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9-68" sheetId="1" r:id="rId4"/>
    <sheet state="visible" name="1-10 -68" sheetId="2" r:id="rId5"/>
    <sheet state="visible" name="2-10 -68" sheetId="3" r:id="rId6"/>
    <sheet state="visible" name="3-10-68" sheetId="4" r:id="rId7"/>
    <sheet state="visible" name="4-10-68" sheetId="5" r:id="rId8"/>
    <sheet state="visible" name="5-10-68" sheetId="6" r:id="rId9"/>
    <sheet state="visible" name="6-10-68" sheetId="7" r:id="rId10"/>
    <sheet state="visible" name="7-10-68" sheetId="8" r:id="rId11"/>
    <sheet state="visible" name="8-10-68" sheetId="9" r:id="rId12"/>
    <sheet state="visible" name="9-10-68" sheetId="10" r:id="rId13"/>
    <sheet state="visible" name="10-10-68" sheetId="11" r:id="rId14"/>
    <sheet state="visible" name="11-10-68" sheetId="12" r:id="rId15"/>
    <sheet state="visible" name="12-10-68" sheetId="13" r:id="rId16"/>
    <sheet state="visible" name="14-10-68" sheetId="14" r:id="rId17"/>
    <sheet state="visible" name="15-10-68" sheetId="15" r:id="rId18"/>
    <sheet state="visible" name="16-10-68" sheetId="16" r:id="rId19"/>
    <sheet state="visible" name="17-10-68" sheetId="17" r:id="rId20"/>
    <sheet state="visible" name="18-10-68" sheetId="18" r:id="rId21"/>
    <sheet state="visible" name="19-10-68" sheetId="19" r:id="rId22"/>
    <sheet state="visible" name="20-10-68" sheetId="20" r:id="rId23"/>
    <sheet state="visible" name="21-10-68" sheetId="21" r:id="rId24"/>
    <sheet state="visible" name="22-10-68" sheetId="22" r:id="rId25"/>
    <sheet state="visible" name="24-10-68" sheetId="23" r:id="rId26"/>
    <sheet state="visible" name="25-10-68" sheetId="24" r:id="rId27"/>
    <sheet state="visible" name="26-10-68" sheetId="25" r:id="rId28"/>
    <sheet state="visible" name="27-10-68" sheetId="26" r:id="rId29"/>
    <sheet state="visible" name="28-10-68" sheetId="27" r:id="rId30"/>
    <sheet state="visible" name="29-10-68" sheetId="28" r:id="rId31"/>
    <sheet state="visible" name="30-10-68" sheetId="29" r:id="rId32"/>
    <sheet state="visible" name="31-10-68" sheetId="30" r:id="rId33"/>
  </sheets>
  <definedNames/>
  <calcPr/>
  <extLst>
    <ext uri="GoogleSheetsCustomDataVersion2">
      <go:sheetsCustomData xmlns:go="http://customooxmlschemas.google.com/" r:id="rId34" roundtripDataChecksum="pFRzFk10mrZfgsF6trW1FAScx29JQJv8M3us06D8gwQ="/>
    </ext>
  </extLst>
</workbook>
</file>

<file path=xl/sharedStrings.xml><?xml version="1.0" encoding="utf-8"?>
<sst xmlns="http://schemas.openxmlformats.org/spreadsheetml/2006/main" count="4200" uniqueCount="1053">
  <si>
    <t xml:space="preserve">  วันที่  30 กันยายน 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</si>
  <si>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</si>
  <si>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</si>
  <si>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</si>
  <si>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</si>
  <si>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</si>
  <si>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</si>
  <si>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</si>
  <si>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</si>
  <si>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</si>
  <si>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</si>
  <si>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</si>
  <si>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</si>
  <si>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</si>
  <si>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</si>
  <si>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</si>
  <si>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</si>
  <si>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</si>
  <si>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</si>
  <si>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</si>
  <si>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</si>
  <si>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</si>
  <si>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</si>
  <si>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</si>
  <si>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STHBKK012509000649</t>
  </si>
  <si>
    <t>บริษัท ดีเวย์ ริชคอร์ป จำกัด(สำนักงานใหญ่)</t>
  </si>
  <si>
    <t>Ketbkk</t>
  </si>
  <si>
    <t>STHBKK012509000650</t>
  </si>
  <si>
    <t>นางสาว ต้อยติ่ง หึงขุนทด</t>
  </si>
  <si>
    <t>BKK-Neng</t>
  </si>
  <si>
    <t>STHBKK012509000651</t>
  </si>
  <si>
    <t>Mr. BOATENG  VICTOR</t>
  </si>
  <si>
    <t>STHBKK012509000652</t>
  </si>
  <si>
    <t>นาย บูชาติ หาดสร้อย</t>
  </si>
  <si>
    <t>STHBKK012509000653</t>
  </si>
  <si>
    <t>นาง กานดา วงศ์เทพนิวัติ</t>
  </si>
  <si>
    <t>STHBKK012509000654</t>
  </si>
  <si>
    <t>นางสาว สุปรานี เขียวแดง</t>
  </si>
  <si>
    <t>STHBKK012509000655</t>
  </si>
  <si>
    <t>นาย ธงชัย จุ้ยชุมแสง</t>
  </si>
  <si>
    <t>STHBKK012509000656</t>
  </si>
  <si>
    <t>นาย ณฐพนธ์ ศรีศักดา</t>
  </si>
  <si>
    <t>STHBKK012509000657</t>
  </si>
  <si>
    <t>นาง ฐานมญ ชลคีรี</t>
  </si>
  <si>
    <t>STHBKK012509000658</t>
  </si>
  <si>
    <t>นาย เอกภาพ เจตมงคลนวัช</t>
  </si>
  <si>
    <t>STHBKK012509000659</t>
  </si>
  <si>
    <t>นางสาว จินตนา นกแก้ว</t>
  </si>
  <si>
    <t>STHBKK012509000660</t>
  </si>
  <si>
    <t>STHBKK012509000661</t>
  </si>
  <si>
    <t>นางสาว สมคิด ยิ้มสาระ</t>
  </si>
  <si>
    <t>STHBKK012509000662</t>
  </si>
  <si>
    <t>นาย สนั่นศักดิ์  สมทอง</t>
  </si>
  <si>
    <t>STHBKK012509000664</t>
  </si>
  <si>
    <t>STHBKK012509000665</t>
  </si>
  <si>
    <t>Mr. ISAAC MARFO OSEI</t>
  </si>
  <si>
    <t>STHBKK012509000666</t>
  </si>
  <si>
    <t>นาง ชลัณวรรณ   อังคมีชัยโสภณ</t>
  </si>
  <si>
    <t>STHBKK012509000667</t>
  </si>
  <si>
    <t>นาย สงขลา กายพันธุ์</t>
  </si>
  <si>
    <t>STHBKK012509000668</t>
  </si>
  <si>
    <t>นาง ศรีนวล  สายสมบัติ</t>
  </si>
  <si>
    <t>STHBKK012509000669</t>
  </si>
  <si>
    <t>STHBKK012509000670</t>
  </si>
  <si>
    <t>STHBKK012509000671</t>
  </si>
  <si>
    <t>นางสาว พรทิพย์  นาสวน</t>
  </si>
  <si>
    <t>STHBKK012509000672</t>
  </si>
  <si>
    <t>คัชรินทร์ ผาอินทร์</t>
  </si>
  <si>
    <t>Jack</t>
  </si>
  <si>
    <t>STHBKK012509000673</t>
  </si>
  <si>
    <t>นางสาว นงพงา ตั้งฤทัยเยี่ยม</t>
  </si>
  <si>
    <t>STHBKK012509000674</t>
  </si>
  <si>
    <t>ธนวรรธน์ สุขจิตร</t>
  </si>
  <si>
    <t>STHBKK012509000675</t>
  </si>
  <si>
    <t>นาย นรชัย ไชยสังข์</t>
  </si>
  <si>
    <t>STHBKK012509000676</t>
  </si>
  <si>
    <t>นาย เธียรวิชญ์ สิรินรภักดีกุล</t>
  </si>
  <si>
    <t>STHBKK012509000677</t>
  </si>
  <si>
    <t>นาย ธนาศุภเดช ภุชพัชราธาดาณัช</t>
  </si>
  <si>
    <t>ลงยอดแล้ว 20/9/68 sthbkk012509000406</t>
  </si>
  <si>
    <t>STHONLIN2509006779</t>
  </si>
  <si>
    <t>STHONLIN2509006923</t>
  </si>
  <si>
    <t>นางสาว ภาพิมล  ฉัตรเฉลิมวิทย์</t>
  </si>
  <si>
    <t>STHONLIN2509007014</t>
  </si>
  <si>
    <t>STHONLIN2509007099</t>
  </si>
  <si>
    <t>ห้างหุ้นส่วน โกรท โกลเบิล เน็ตเวิร์ก (สำนักงานใหญ่)</t>
  </si>
  <si>
    <t>STHONLIN2509007102</t>
  </si>
  <si>
    <t>นางสาว เบ็ญจมาศ พรรณารุโณทัย</t>
  </si>
  <si>
    <t>STHONLIN2509007171</t>
  </si>
  <si>
    <t>นาย ดำรงค์ ปฏิสังข์</t>
  </si>
  <si>
    <t>STHONLIN2509007231</t>
  </si>
  <si>
    <t>นาย ภูมิรพี โสภา</t>
  </si>
  <si>
    <t>STHONLIN2509007259</t>
  </si>
  <si>
    <t>นาย สุชิน ปั้นลาภ</t>
  </si>
  <si>
    <t>STHONLIN2509007298</t>
  </si>
  <si>
    <t>นางสาว ภูว์ศรีลักษณ์ โพธิ์ศรีรัตนบุศย์</t>
  </si>
  <si>
    <t xml:space="preserve">   </t>
  </si>
  <si>
    <t>แลกสินค้า  ARP  (POINT)  ,  ABB Online</t>
  </si>
  <si>
    <t>แลกARP</t>
  </si>
  <si>
    <t>รางวัล ABB</t>
  </si>
  <si>
    <t>USD</t>
  </si>
  <si>
    <t>CatBkk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</si>
  <si>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</si>
  <si>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</si>
  <si>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</si>
  <si>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ETHBKK012509000027</t>
  </si>
  <si>
    <t>นาย สมชาย โสภา</t>
  </si>
  <si>
    <t xml:space="preserve">ผู้เรียงบิล     </t>
  </si>
  <si>
    <t>เกษ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</si>
  <si>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</si>
  <si>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</si>
  <si>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</si>
  <si>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</si>
  <si>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</si>
  <si>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</si>
  <si>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</si>
  <si>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</si>
  <si>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30 กันยายน - 1 ตุลาคม  2568 </t>
  </si>
  <si>
    <t>STHBKK012509000678</t>
  </si>
  <si>
    <t>นาง ศศิธร เลการัตน์</t>
  </si>
  <si>
    <t>ple bkk</t>
  </si>
  <si>
    <t>STHBKK012509000679</t>
  </si>
  <si>
    <t>นาย ประเสริฐจริง วิสุทธิวินิกานนท์</t>
  </si>
  <si>
    <t>STHONLIN2509007329</t>
  </si>
  <si>
    <t>นาย สุเมธ จันทร์งาม</t>
  </si>
  <si>
    <t>STHONLIN2509007412</t>
  </si>
  <si>
    <t>นางสาว ธัญญรัตน์ มานะโพน</t>
  </si>
  <si>
    <t>STHONLIN2509007415</t>
  </si>
  <si>
    <t>นางสาว นฤชา แสงระวี</t>
  </si>
  <si>
    <t>STHBKK012510000001</t>
  </si>
  <si>
    <t>นางสาว กุลทรัพย์ จันทะโมโส</t>
  </si>
  <si>
    <t>STHBKK012510000002</t>
  </si>
  <si>
    <t>นาย ทรงฤทธิ์ เลขไวฑูรย์</t>
  </si>
  <si>
    <t>STHBKK012510000003</t>
  </si>
  <si>
    <t>นาย ธนบูลย์ แสงฐิตาพันธุ์</t>
  </si>
  <si>
    <t>STHBKK012510000004</t>
  </si>
  <si>
    <t>นางสาว สายทอง ชัยชนะ</t>
  </si>
  <si>
    <t>STHBKK012510000005</t>
  </si>
  <si>
    <t>นาง วันเพ็ญ โขมพัด</t>
  </si>
  <si>
    <t>STHBKK012510000006</t>
  </si>
  <si>
    <t>นาย เอกสิทธิ์ ชำนาญผา</t>
  </si>
  <si>
    <t>STHBKK012510000008</t>
  </si>
  <si>
    <t>ห้างหุ้นส่วน ไดม่อนอันดามัน เน็ตเวิร์ค (สำนักงานใหญ่)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</si>
  <si>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</si>
  <si>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ETHBKK012509000028</t>
  </si>
  <si>
    <t>นาย ทนงศักดิ์ รัตนบุรี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</si>
  <si>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</si>
  <si>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 ตุลาคม  2568 </t>
  </si>
  <si>
    <t>STHBKK012510000009</t>
  </si>
  <si>
    <t>STHBKK012510000010</t>
  </si>
  <si>
    <t>นาย เพชร ภูมี</t>
  </si>
  <si>
    <t>STHBKK012510000011</t>
  </si>
  <si>
    <t>นาย ปัญญา เวียกไธสง</t>
  </si>
  <si>
    <t>STHBKK012510000012</t>
  </si>
  <si>
    <t>นางสาว ภัคจิรา ศรีมณีรัตน์</t>
  </si>
  <si>
    <t>STHBKK012510000013</t>
  </si>
  <si>
    <t>นางสาว จำเรียง อินทปัตย์</t>
  </si>
  <si>
    <t>STHBKK012510000014</t>
  </si>
  <si>
    <t>นาย วิษณุ สามล</t>
  </si>
  <si>
    <t>STHBKK012510000015</t>
  </si>
  <si>
    <t>น้ำฝน ไกรกมล</t>
  </si>
  <si>
    <t>STHBKK012510000016</t>
  </si>
  <si>
    <t>บริษัท ผักคะน้ากรอบ จำกัด(สำนักงานใหญ่)</t>
  </si>
  <si>
    <t>STHBKK012510000017</t>
  </si>
  <si>
    <t>นางสาว มาเรียม ยิ้มสาระ</t>
  </si>
  <si>
    <t>STHBKK012510000018</t>
  </si>
  <si>
    <t>นาย พิสิฐพงษ์ ยอดจันทร์</t>
  </si>
  <si>
    <t>STHBKK012510000019</t>
  </si>
  <si>
    <t>วาสนา ดิษปัญญา</t>
  </si>
  <si>
    <t>STHBKK012510000020</t>
  </si>
  <si>
    <t>นางสาว จิดาภา ทองเบ้า</t>
  </si>
  <si>
    <t>STHBKK012510000021</t>
  </si>
  <si>
    <t>นาย พีรพงศ์ ภรประเสริฐศรี</t>
  </si>
  <si>
    <t>STHBKK012510000022</t>
  </si>
  <si>
    <t>STHONLIN2510000243</t>
  </si>
  <si>
    <t>STHONLIN2510000244</t>
  </si>
  <si>
    <t xml:space="preserve">แลก ARP  (POINT)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</si>
  <si>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</si>
  <si>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STHONLIN2510000242</t>
  </si>
  <si>
    <t>นางสาว ภัทร์ปรียา โชคชัย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</si>
  <si>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</si>
  <si>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03  ตุลาคม  2568 </t>
  </si>
  <si>
    <t>STHBKK012510000023</t>
  </si>
  <si>
    <t>นางสาว พิมพ์ชญา  สุริยปรีชาพงษ์</t>
  </si>
  <si>
    <t>STHBKK012510000024</t>
  </si>
  <si>
    <t>นาย ชลธี จันทโคตร</t>
  </si>
  <si>
    <t>STHBKK012510000025</t>
  </si>
  <si>
    <t>นาย ทนงค์ วาณิกบุตร</t>
  </si>
  <si>
    <t>STHBKK012510000026</t>
  </si>
  <si>
    <t>นาย ไชโย เดชเดชา</t>
  </si>
  <si>
    <t>STHBKK012510000027</t>
  </si>
  <si>
    <t>นาง ชิโลบล กำลังสิงห์</t>
  </si>
  <si>
    <t>STHBKK012510000028</t>
  </si>
  <si>
    <t>นางสาว มัลลิกา พลรัตน์</t>
  </si>
  <si>
    <t>STHBKK012510000029</t>
  </si>
  <si>
    <t>STHBKK012510000030</t>
  </si>
  <si>
    <t>ห้างหุ้นส่วน ปูแดงพารวย ( สำนักงานใหญ่)</t>
  </si>
  <si>
    <t>STHBKK012510000031</t>
  </si>
  <si>
    <t>STHBKK012510000032</t>
  </si>
  <si>
    <t>นาง ภัคภร ทองประสม</t>
  </si>
  <si>
    <t>STHBKK012510000035</t>
  </si>
  <si>
    <t>นางสาว คณาง ไพรบึง</t>
  </si>
  <si>
    <t>STHBKK012510000037</t>
  </si>
  <si>
    <t>นางสาว ชมภูนุช พันธ์ศรี</t>
  </si>
  <si>
    <t>STHBKK012510000038</t>
  </si>
  <si>
    <t>นางสาว บุญมา</t>
  </si>
  <si>
    <t>STHONLIN2510000263</t>
  </si>
  <si>
    <t>นาย สรรณ สินธุรัตน์</t>
  </si>
  <si>
    <t>STHONLIN2510000264</t>
  </si>
  <si>
    <t>STHONLIN2510000271</t>
  </si>
  <si>
    <t>STHONLIN2510000284</t>
  </si>
  <si>
    <t>บริษัท โคบาราเอฟโวลูชั่น (ประเทศไทย)จำกัด ( สำนักงานใหญ่ )</t>
  </si>
  <si>
    <t>STHONLIN2510000286</t>
  </si>
  <si>
    <t>รุ่งรวี  ประสิทธิการกุล</t>
  </si>
  <si>
    <t>STHONLIN2510000288</t>
  </si>
  <si>
    <t>นางสาว ณุชรี  กาญจนกำเนิด</t>
  </si>
  <si>
    <t>STHONLIN2510000290</t>
  </si>
  <si>
    <t>นาย อภินันท์ หนูนัง</t>
  </si>
  <si>
    <t>STHONLIN2510000291</t>
  </si>
  <si>
    <t>Mr. Mbutuh Nvenyi Celestine</t>
  </si>
  <si>
    <t>STHONLIN2510000292</t>
  </si>
  <si>
    <t>STHONLIN2510000293</t>
  </si>
  <si>
    <t>STHONLIN2510000297</t>
  </si>
  <si>
    <t>นาย ดิเรก  กรีฑา</t>
  </si>
  <si>
    <t>STHONLIN2510000298</t>
  </si>
  <si>
    <t>นางสาว ดารดี ญาณกวี</t>
  </si>
  <si>
    <t>STHONLIN2510000289</t>
  </si>
  <si>
    <t>STHONLIN2510000294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</si>
  <si>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</si>
  <si>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ETHONLIN2510000001</t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</si>
  <si>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</si>
  <si>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</si>
  <si>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04  ตุลาคม  2568 </t>
  </si>
  <si>
    <t>STHBKK012510000039</t>
  </si>
  <si>
    <t>นางสาว ปรียานุช กรัดเฟื่อง</t>
  </si>
  <si>
    <t>STHBKK012510000040</t>
  </si>
  <si>
    <t>นางสาว วณัฐกมล วิไลลักษณ์</t>
  </si>
  <si>
    <t>STHBKK012510000042</t>
  </si>
  <si>
    <t>STHBKK012510000043</t>
  </si>
  <si>
    <t>นางสาว ศรีประไพ ผลสวิง</t>
  </si>
  <si>
    <t>STHBKK012510000044</t>
  </si>
  <si>
    <t>นาง วาสนา นาสวน</t>
  </si>
  <si>
    <t>STHBKK012510000045</t>
  </si>
  <si>
    <t>นาย สนั่นศักดิ์ สมทอง</t>
  </si>
  <si>
    <t>STHBKK012510000047</t>
  </si>
  <si>
    <t>STHBKK012510000048</t>
  </si>
  <si>
    <t>นาง ประภาพร ถือดียิ่ง</t>
  </si>
  <si>
    <t>STHBKK012510000049</t>
  </si>
  <si>
    <t>STHBKK012510000050</t>
  </si>
  <si>
    <t>STHBKK012510000051</t>
  </si>
  <si>
    <t>นาง สิริรัตน์ อินทร์ศักดิ์</t>
  </si>
  <si>
    <t>STHBKK012510000052</t>
  </si>
  <si>
    <t>นาง วิไลพร แถมสุข</t>
  </si>
  <si>
    <t>STHBKK012510000053</t>
  </si>
  <si>
    <t>นางสาว ธนภร ม่วงกล่ำ</t>
  </si>
  <si>
    <t>STHBKK012510000055</t>
  </si>
  <si>
    <t>STHBKK012510000056</t>
  </si>
  <si>
    <t>95 ธนกฤต กฤดธนาพงษ์</t>
  </si>
  <si>
    <t>STHBKK012510000057</t>
  </si>
  <si>
    <t>นาง ธานิยา สัจจะศิริ</t>
  </si>
  <si>
    <t>STHBKK012510000058</t>
  </si>
  <si>
    <t>STHBKK012510000059</t>
  </si>
  <si>
    <t>นาย ทัดเทพ เทพสุทิน</t>
  </si>
  <si>
    <t>STHBKK012510000060</t>
  </si>
  <si>
    <t>STHBKK012510000062</t>
  </si>
  <si>
    <t>นางสาว ยุพิน กรลำ</t>
  </si>
  <si>
    <t>STHBKK012510000063</t>
  </si>
  <si>
    <t>STHBKK012510000065</t>
  </si>
  <si>
    <t>นาย บูรณ์เกษม อ่างแก้ว</t>
  </si>
  <si>
    <t>STHONLIN2510000313</t>
  </si>
  <si>
    <t>นางสาว กิ่งแก้ว บุญโยประการ</t>
  </si>
  <si>
    <t>STHONLIN2510000327</t>
  </si>
  <si>
    <t>บริษัท ต.ศรีโสภณ จำกัด (สำนักงานใหญ่)</t>
  </si>
  <si>
    <t>STHONLIN2510000330</t>
  </si>
  <si>
    <t>Mr. NzahbEnstein Aba</t>
  </si>
  <si>
    <t>STHONLIN2510000334</t>
  </si>
  <si>
    <t>Mr. Godwin Amanui Ngongang</t>
  </si>
  <si>
    <t>STHONLIN2510000335</t>
  </si>
  <si>
    <t>STHONLIN2510000336</t>
  </si>
  <si>
    <t>STHONLIN2510000342</t>
  </si>
  <si>
    <t>นาย สมศักดิ์ แสงรัตนเจริญ</t>
  </si>
  <si>
    <t>STHBKK012510000054</t>
  </si>
  <si>
    <t>นาง ชลัณวรรณ อังคมีชัยโสภณ</t>
  </si>
  <si>
    <t>STHBKK012510000061</t>
  </si>
  <si>
    <t>นางสาว ลำใย เจริญศิริ</t>
  </si>
  <si>
    <t>STHONLIN2510000332</t>
  </si>
  <si>
    <t>นาย ดัสกรณ์ แสงฐิตาพันธุ์</t>
  </si>
  <si>
    <t>STHONLIN2510000338</t>
  </si>
  <si>
    <t>STHONLIN2510000339</t>
  </si>
  <si>
    <t>นางสาว สมพร สุพงศ์พาณิช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</si>
  <si>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</si>
  <si>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ETHBKK012510000001</t>
  </si>
  <si>
    <t>Mr. Banon Thomas</t>
  </si>
  <si>
    <t>ETHBKK012510000002</t>
  </si>
  <si>
    <t>ETHONLIN2510000002</t>
  </si>
  <si>
    <t>นางสาว จิราภรณ์ เมฆพยนต์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</si>
  <si>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</si>
  <si>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05  ตุลาคม  2568 </t>
  </si>
  <si>
    <t>STHBKK012510000070</t>
  </si>
  <si>
    <t>นาย พงศกร จันทร์เจริญ</t>
  </si>
  <si>
    <t>STHBKK012510000071</t>
  </si>
  <si>
    <t>นางสาว ธาริกา ทัดเทียมดาว</t>
  </si>
  <si>
    <t>STHBKK012510000072</t>
  </si>
  <si>
    <t>นางสาว กนิษฐา ศักดี</t>
  </si>
  <si>
    <t>STHBKK012510000073</t>
  </si>
  <si>
    <t>นาย สยาม วงศ์หน่อแก้ว</t>
  </si>
  <si>
    <t>STHONLIN2510000348</t>
  </si>
  <si>
    <t>นางสาว ปุณยนุช ชูช่วย</t>
  </si>
  <si>
    <t>STHONLIN2510000370</t>
  </si>
  <si>
    <t>นางสาว วศินี สุนทรสวัสดิ์</t>
  </si>
  <si>
    <t>STHBKK012510000074</t>
  </si>
  <si>
    <t>นางสาว พิชาวีร์ บวรธีราเศรษฐ์</t>
  </si>
  <si>
    <t>STHBKK012510000075</t>
  </si>
  <si>
    <t>STHBKK012510000077</t>
  </si>
  <si>
    <t>Mr. Jouhua Kwasi Tornyeviadzi</t>
  </si>
  <si>
    <t>STHBKK012510000078</t>
  </si>
  <si>
    <t>นาย นิรันดร์ สันอัด</t>
  </si>
  <si>
    <t>STHBKK012510000079</t>
  </si>
  <si>
    <t>นาย ศักดา ตำนาญ</t>
  </si>
  <si>
    <t>STHBKK012510000080</t>
  </si>
  <si>
    <t>STHBKK012510000082</t>
  </si>
  <si>
    <t>นางสาว นาถณดา พลวัตชวัล</t>
  </si>
  <si>
    <t>STHBKK012510000083</t>
  </si>
  <si>
    <t>STHBKK012510000084</t>
  </si>
  <si>
    <t>นาง นวลศรี ไหวดี</t>
  </si>
  <si>
    <t>STHBKK012510000085</t>
  </si>
  <si>
    <t>STHBKK012510000086</t>
  </si>
  <si>
    <t>นาง นารินี กมลสุวรรณ</t>
  </si>
  <si>
    <t>STHBKK012510000087</t>
  </si>
  <si>
    <t>นางสาว กาญจนา จันทรมณี</t>
  </si>
  <si>
    <t>STHBKK012510000088</t>
  </si>
  <si>
    <t>นาง ฐปนจันทร์ ยศตรีสรณ์</t>
  </si>
  <si>
    <t>STHBKK012510000090</t>
  </si>
  <si>
    <t>Mr. Joshua Kwasi Tornyeviadzi</t>
  </si>
  <si>
    <t>STHBKK012510000091</t>
  </si>
  <si>
    <t>STHONLIN2510000385</t>
  </si>
  <si>
    <t>บริษัท เค24 โกลบอล จำกัด (สำนักงานใหญ่)</t>
  </si>
  <si>
    <t>STHONLIN2510000406</t>
  </si>
  <si>
    <t>นางสาว พัชรมณฑ์ พรมทา</t>
  </si>
  <si>
    <t>STHONLIN2510000409</t>
  </si>
  <si>
    <t>STHONLIN2510000413</t>
  </si>
  <si>
    <t>นางสาว ธนพรรษ​ ยี่ภู</t>
  </si>
  <si>
    <t>แลกสินค้า    ABB Online</t>
  </si>
  <si>
    <t>STHBKK012510000089</t>
  </si>
  <si>
    <t>นาย โชติพงษ์ ณ เชียงรุ้ง</t>
  </si>
  <si>
    <t>ketbkk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</si>
  <si>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</si>
  <si>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</si>
  <si>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06  ตุลาคม  2568 </t>
  </si>
  <si>
    <t>STHBKK012510000093</t>
  </si>
  <si>
    <t>นางสาว สุภา แตรวิจิตรศิลป์</t>
  </si>
  <si>
    <t>STHBKK012510000094</t>
  </si>
  <si>
    <t>นาง วิชญ์ชยา ภูธนโรจน์สิริ</t>
  </si>
  <si>
    <t>STHBKK012510000095</t>
  </si>
  <si>
    <t>นาย วิเชษฐ สกุลหอม</t>
  </si>
  <si>
    <t>STHBKK012510000096</t>
  </si>
  <si>
    <t>นางสาว ฤทัยทิพย์ นาโพธิ์</t>
  </si>
  <si>
    <t>STHBKK012510000098</t>
  </si>
  <si>
    <t>นางสาว นงลักษณ์  อินธิสิทธิ์</t>
  </si>
  <si>
    <t>STHBKK012510000099</t>
  </si>
  <si>
    <t>นางสาว ปาณิสรา ศรีใจ</t>
  </si>
  <si>
    <t>STHBKK012510000100</t>
  </si>
  <si>
    <t>นาย วชิระ จรเณร</t>
  </si>
  <si>
    <t>STHBKK012510000102</t>
  </si>
  <si>
    <t>STHBKK012510000103</t>
  </si>
  <si>
    <t>นาย เกรียงไกร ไต่ถาม</t>
  </si>
  <si>
    <t>STHBKK012510000104</t>
  </si>
  <si>
    <t>นางสาว กรรณิการ์ คล้ายแก้ว</t>
  </si>
  <si>
    <t>STHBKK012510000106</t>
  </si>
  <si>
    <t>STHBKK012510000107</t>
  </si>
  <si>
    <t>นาย พุฒิพัฒน์ รัตนพิริยสกุล</t>
  </si>
  <si>
    <t>STHBKK012510000108</t>
  </si>
  <si>
    <t>STHBKK012510000110</t>
  </si>
  <si>
    <t>นาย ทรงยศ พบหิรัญ</t>
  </si>
  <si>
    <t>STHBKK012510000111</t>
  </si>
  <si>
    <t>นาง ชนิดา สามารถ</t>
  </si>
  <si>
    <t>STHBKK012510000112</t>
  </si>
  <si>
    <t>STHBKK012510000113</t>
  </si>
  <si>
    <t>นาย สมศักดิ์  พุ่มจันทร์</t>
  </si>
  <si>
    <t>STHBKK012510000114</t>
  </si>
  <si>
    <t>นางสาว ประภัสสร  ดีดวงพันธ์</t>
  </si>
  <si>
    <t>STHBKK012510000115</t>
  </si>
  <si>
    <t>นางสาว สารภี ชูทอง</t>
  </si>
  <si>
    <t>STHBKK012510000116</t>
  </si>
  <si>
    <t>บริษัท เค.ที.คอนแทคท์เวิลด์ จำกัด (สำนักงานใหญ่)</t>
  </si>
  <si>
    <t>STHBKK012510000117</t>
  </si>
  <si>
    <t>นางสาว ชุติกาญจน์  สอนกลาง</t>
  </si>
  <si>
    <t>STHONLIN2510000509</t>
  </si>
  <si>
    <t>บริษัท สยามทวีทิพย์ จำกัด(สำนักงานใหญ่)</t>
  </si>
  <si>
    <t>STHONLIN2510000519</t>
  </si>
  <si>
    <t>นาย ประชุม มูลศาสตร์</t>
  </si>
  <si>
    <t>STHONLIN2510000533</t>
  </si>
  <si>
    <t>STHBKK012510000101</t>
  </si>
  <si>
    <t>STHONLIN2510000424</t>
  </si>
  <si>
    <t>นาย สุรพล จันทรานุรักษ์</t>
  </si>
  <si>
    <t>STHONLIN2510000514</t>
  </si>
  <si>
    <t>นางสาว พิกุล กลิ่นฟุ้ง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</si>
  <si>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</si>
  <si>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ETHONLIN2510000003</t>
  </si>
  <si>
    <t>ETHONLIN2510000004</t>
  </si>
  <si>
    <t>นางสาว โสภา 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</si>
  <si>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</si>
  <si>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07  ตุลาคม  2568 </t>
  </si>
  <si>
    <t>STHONLIN2510000628</t>
  </si>
  <si>
    <t>นาง จิรภาส อินราช</t>
  </si>
  <si>
    <t>STHONLIN2510000630</t>
  </si>
  <si>
    <t>นางสาว ฤชาภร ทัฬหหสายทอง</t>
  </si>
  <si>
    <t>STHONLIN2510000631</t>
  </si>
  <si>
    <t>นาย ถาวร จำเริญลาภ</t>
  </si>
  <si>
    <t>STHONLIN2510000632</t>
  </si>
  <si>
    <t>นาย อนันต์กฤช เต็มศิริพันธุ์</t>
  </si>
  <si>
    <t>STHBKK012510000118</t>
  </si>
  <si>
    <t>STHBKK012510000119</t>
  </si>
  <si>
    <t>STHBKK012510000120</t>
  </si>
  <si>
    <t>นาง ทิพยาภรณ์ ฆ้องวงษ์</t>
  </si>
  <si>
    <t>STHBKK012510000124</t>
  </si>
  <si>
    <t>STHBKK012510000125</t>
  </si>
  <si>
    <t>นาย สมรวม กุลโสภณ</t>
  </si>
  <si>
    <t>STHBKK012510000126</t>
  </si>
  <si>
    <t>STHBKK012510000127</t>
  </si>
  <si>
    <t>บริษัท พิมปรีชา จำกัด (สำนักงานใหญ่)</t>
  </si>
  <si>
    <t>STHBKK012510000128</t>
  </si>
  <si>
    <t>นาย จตุพล จุมพลพงษ์</t>
  </si>
  <si>
    <t>STHBKK012510000129</t>
  </si>
  <si>
    <t>นาง ศรีประภา มณีวงษ์</t>
  </si>
  <si>
    <t>STHBKK012510000131</t>
  </si>
  <si>
    <t>STHBKK012510000132</t>
  </si>
  <si>
    <t>รุ่งรวี ประสิทธิการกุล</t>
  </si>
  <si>
    <t>STHBKK012510000133</t>
  </si>
  <si>
    <t>นางสาว ชัญญภัทร นนทวัฒนขจร</t>
  </si>
  <si>
    <t>STHONLIN2510000877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</si>
  <si>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</si>
  <si>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ETHONLIN2510000005</t>
  </si>
  <si>
    <t>Mr. Simon John</t>
  </si>
  <si>
    <t>ETHONLIN2510000006</t>
  </si>
  <si>
    <t>นางสาว รัชตวรรณ เนาวสินธ์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</si>
  <si>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</si>
  <si>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08  ตุลาคม  2568 </t>
  </si>
  <si>
    <t>STHBKK012510000134</t>
  </si>
  <si>
    <t>บริษัท ฟองใหญ่ จำกัด (สำนักงานใหญ่)</t>
  </si>
  <si>
    <t>STHBKK012510000135</t>
  </si>
  <si>
    <t>STHBKK012510000136</t>
  </si>
  <si>
    <t>นาย นิตินาฎ หมิ่นขัด</t>
  </si>
  <si>
    <t>STHBKK012510000137</t>
  </si>
  <si>
    <t>นางสาว พนมพร มงคลเจริญ</t>
  </si>
  <si>
    <t>STHBKK012510000140</t>
  </si>
  <si>
    <t>Mr. MEITE IBRAHIMA</t>
  </si>
  <si>
    <t>STHBKK012510000143</t>
  </si>
  <si>
    <t>Mr. Moussa Meite</t>
  </si>
  <si>
    <t>STHBKK012510000144</t>
  </si>
  <si>
    <t>Mr. Adama Diarrassouba</t>
  </si>
  <si>
    <t>STHBKK012510000145</t>
  </si>
  <si>
    <t>Mr. Drissa Coulibaly</t>
  </si>
  <si>
    <t>STHBKK012510000146</t>
  </si>
  <si>
    <t>Mr. Sekou Coulibaly</t>
  </si>
  <si>
    <t>STHBKK012510000147</t>
  </si>
  <si>
    <t>นางสาว อภาพร จำเริญนุช</t>
  </si>
  <si>
    <t>STHBKK012510000148</t>
  </si>
  <si>
    <t>STHBKK012510000149</t>
  </si>
  <si>
    <t>STHBKK012510000150</t>
  </si>
  <si>
    <t>STHBKK012510000151</t>
  </si>
  <si>
    <t>นาง พิมสร ศรีรัตน์</t>
  </si>
  <si>
    <t>STHBKK012510000152</t>
  </si>
  <si>
    <t>นาย พชร จิรรัตน์พิทักษ์</t>
  </si>
  <si>
    <t>STHBKK012510000153</t>
  </si>
  <si>
    <t>STHBUR2510000002</t>
  </si>
  <si>
    <t>Mr. U SAW LEH HTOO</t>
  </si>
  <si>
    <t>NamBUR</t>
  </si>
  <si>
    <t>STHONLIN2510001018</t>
  </si>
  <si>
    <t>นางสาว วิลาวรรณ โคตัน</t>
  </si>
  <si>
    <t>STHONLIN2510001027</t>
  </si>
  <si>
    <t>STHONLIN2510001043</t>
  </si>
  <si>
    <t>นางสาว ธนิชชนันท์ สิริภาคยะประภา</t>
  </si>
  <si>
    <t>แลกสินค้า  ,  ABB Online</t>
  </si>
  <si>
    <t>STHONLIN2510000934</t>
  </si>
  <si>
    <t>STHONLIN2510001028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</si>
  <si>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</si>
  <si>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</si>
  <si>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09  ตุลาคม  2568 </t>
  </si>
  <si>
    <t>STHBKK012510000155</t>
  </si>
  <si>
    <t>นางสาว รวินท์รัตน์ เหลืองอ่อน</t>
  </si>
  <si>
    <t>STHBKK012510000156</t>
  </si>
  <si>
    <t>นาง กัญฐ์ภิญญา จงยันต์ธนกุล</t>
  </si>
  <si>
    <t>STHBKK012510000157</t>
  </si>
  <si>
    <t>นางสาว นพรัตน์  ศุจิภานันท์</t>
  </si>
  <si>
    <t>STHBKK012510000158</t>
  </si>
  <si>
    <t>นางสาว มุกดา พวงสง่า</t>
  </si>
  <si>
    <t>STHBKK012510000159</t>
  </si>
  <si>
    <t>นาง อรุณพรรณ  กิ่งแก้ว</t>
  </si>
  <si>
    <t>STHBKK012510000160</t>
  </si>
  <si>
    <t>STHBKK012510000161</t>
  </si>
  <si>
    <t>นางสาว จิราภรณ์ เขาทอง</t>
  </si>
  <si>
    <t>STHBKK012510000162</t>
  </si>
  <si>
    <t>นางสาว จุฑารัตน์ ตรงดี</t>
  </si>
  <si>
    <t>STHBKK012510000163</t>
  </si>
  <si>
    <t>นาย สุชาติ นิลศิริโก</t>
  </si>
  <si>
    <t>STHBKK012510000164</t>
  </si>
  <si>
    <t>นาง สีแพร มังกรแก้ว</t>
  </si>
  <si>
    <t>STHBKK012510000166</t>
  </si>
  <si>
    <t>นาย ธนัทธรณ์ อภิพันธ์โภคิน</t>
  </si>
  <si>
    <t>STHBKK012510000167</t>
  </si>
  <si>
    <t xml:space="preserve">นาย ทนงศักดิ์ รัตนบุรี		</t>
  </si>
  <si>
    <t>STHBKK012510000169</t>
  </si>
  <si>
    <t>นาย มงคลวิทูร อินทาปัจ</t>
  </si>
  <si>
    <t>STHBKK012510000171</t>
  </si>
  <si>
    <t>นาย กิตติเทพ แสงไชยเดช</t>
  </si>
  <si>
    <t>STHONLIN2510001256</t>
  </si>
  <si>
    <t>นาย จักรพงศ์ สินธุรักษ์</t>
  </si>
  <si>
    <t>STHONLIN2510001261</t>
  </si>
  <si>
    <t>STHONLIN2510001285</t>
  </si>
  <si>
    <t>วรรณภา กระวีเฟื่องฟู</t>
  </si>
  <si>
    <t>STHBKK012510000172</t>
  </si>
  <si>
    <t>นาง กมลวรรณ  จันทรศร</t>
  </si>
  <si>
    <t>STHONLIN2510001258</t>
  </si>
  <si>
    <t>นาง ทูนศรี บัวนุช</t>
  </si>
  <si>
    <t>STHONLIN2510001259</t>
  </si>
  <si>
    <t>STHONLIN2510001264</t>
  </si>
  <si>
    <t>นางสาว ขวัญจิตร์ กลิ่นเจริญ</t>
  </si>
  <si>
    <t>STHONLIN2510001266</t>
  </si>
  <si>
    <t>STHONLIN2510001267</t>
  </si>
  <si>
    <t>นาง นาง วรรณา มั่นต่าย</t>
  </si>
  <si>
    <t>STHONLIN2510001268</t>
  </si>
  <si>
    <t>นางสาว พีระญา พูลวงษ์  นาย กมล แจ่มสุริยา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</si>
  <si>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</si>
  <si>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ETHONLIN2510000007</t>
  </si>
  <si>
    <t>ETHONLIN2510000008</t>
  </si>
  <si>
    <t>ETHONLIN2510000009</t>
  </si>
  <si>
    <t>ETHONLIN2510000010</t>
  </si>
  <si>
    <t>ห้างหุ้นส่วน รีลิกธีน 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</si>
  <si>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</si>
  <si>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10  ตุลาคม  2568 </t>
  </si>
  <si>
    <t>STHBKK012510000173</t>
  </si>
  <si>
    <t>STHBKK012510000174</t>
  </si>
  <si>
    <t>STHBKK012510000175</t>
  </si>
  <si>
    <t>STHBKK012510000176</t>
  </si>
  <si>
    <t>STHBKK012510000177</t>
  </si>
  <si>
    <t>นางสาว สุดาวรรณ์ จันทร์แดง</t>
  </si>
  <si>
    <t>STHBKK012510000179</t>
  </si>
  <si>
    <t>นางสาว ธันย์ณิชา ชำนาญป่า</t>
  </si>
  <si>
    <t>STHBKK012510000180</t>
  </si>
  <si>
    <t>STHBKK012510000181</t>
  </si>
  <si>
    <t>STHBKK012510000182</t>
  </si>
  <si>
    <t>นางสาว สุกัญญา สะอาดเอี่ยม</t>
  </si>
  <si>
    <t>STHBKK012510000183</t>
  </si>
  <si>
    <t>นาย สิปปภาส โรจนวสุธร</t>
  </si>
  <si>
    <t>STHBKK012510000184</t>
  </si>
  <si>
    <t>STHBKK012510000185</t>
  </si>
  <si>
    <t>STHONLIN2510001521</t>
  </si>
  <si>
    <t>STHONLIN2510001522</t>
  </si>
  <si>
    <t>นาง ทัศนา เลื่อมสำราญ</t>
  </si>
  <si>
    <t>STHONLIN2510001526</t>
  </si>
  <si>
    <t>นาย อำนาจ ประภาโส</t>
  </si>
  <si>
    <t>STHONLIN2510001588</t>
  </si>
  <si>
    <t>นาย ไทคูณ ไพรบึง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</si>
  <si>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</si>
  <si>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</si>
  <si>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11  ตุลาคม  2568 </t>
  </si>
  <si>
    <t>STHBKK012510000186</t>
  </si>
  <si>
    <t>นาย พิชัย  อาษาสุข</t>
  </si>
  <si>
    <t>STHBKK012510000187</t>
  </si>
  <si>
    <t>นาย ธนภัทร  อยู่คำ</t>
  </si>
  <si>
    <t>STHBKK012510000188</t>
  </si>
  <si>
    <t>STHBKK012510000189</t>
  </si>
  <si>
    <t>STHBKK012510000190</t>
  </si>
  <si>
    <t>ห้างหุ้นส่วน ไดม่อนอันดามัน เน็ตเวิร์ค  (สำนักงานใหญ่)</t>
  </si>
  <si>
    <t>STHBKK012510000191</t>
  </si>
  <si>
    <t>STHBKK012510000192</t>
  </si>
  <si>
    <t>STHONLIN2510001752</t>
  </si>
  <si>
    <t>นางสาว ธนัชชา  หวังเทวีวรกุล</t>
  </si>
  <si>
    <t>นางสาว ธนัญญา  หวังเทวีวรกุล</t>
  </si>
  <si>
    <t>นางสาว ลำใย  เจริญศิริ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</si>
  <si>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</si>
  <si>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Mrs. N GBESSO DOMINIQUE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</si>
  <si>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</si>
  <si>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12 ตุลาคม  2568 </t>
  </si>
  <si>
    <t>STHBKK012510000193</t>
  </si>
  <si>
    <t>นางสาว วันวิสาข แก้วแกมทอง</t>
  </si>
  <si>
    <t>STHBKK012510000198</t>
  </si>
  <si>
    <t>นางสาว กัญฐณา ดำพลับ</t>
  </si>
  <si>
    <t>STHBKK012510000199</t>
  </si>
  <si>
    <t>บริษัท สว่างทรัพย์ จำกัด (สำนักงานใหญ่)</t>
  </si>
  <si>
    <t>STHBKK012510000200</t>
  </si>
  <si>
    <t>นาย พิชิต ผิวสุข</t>
  </si>
  <si>
    <t>STHBKK012510000201</t>
  </si>
  <si>
    <t>นาย สุรวัฒน์ ตั้งพงศ์ศิรประภา</t>
  </si>
  <si>
    <t>STHONLIN2510001951</t>
  </si>
  <si>
    <t>นางสาว กาญจนา บุญเกษม</t>
  </si>
  <si>
    <t>STHONLIN2510001953</t>
  </si>
  <si>
    <t>STHONLIN2510001955</t>
  </si>
  <si>
    <t>STHBKK012510000195</t>
  </si>
  <si>
    <t>STHBKK012510000196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</si>
  <si>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</si>
  <si>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</si>
  <si>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14 ตุลาคม  2568 </t>
  </si>
  <si>
    <t>STHONLIN2510002102</t>
  </si>
  <si>
    <t>STHONLIN2510002172</t>
  </si>
  <si>
    <t>ธีรยุทธ จิตพงศ์</t>
  </si>
  <si>
    <t>STHBKK012510000202</t>
  </si>
  <si>
    <t>STHBKK012510000203</t>
  </si>
  <si>
    <t>STHBKK012510000205</t>
  </si>
  <si>
    <t>นาย สุนทร รองแก้ว</t>
  </si>
  <si>
    <t>STHBKK012510000206</t>
  </si>
  <si>
    <t>นาง สายฝน ช่อมะกอก</t>
  </si>
  <si>
    <t>STHBKK012510000207</t>
  </si>
  <si>
    <t>นางสาว นุชจรี เนินแสง</t>
  </si>
  <si>
    <t>STHBKK012510000208</t>
  </si>
  <si>
    <t>STHBKK012510000209</t>
  </si>
  <si>
    <t>จันทร์เพ็ญ วิลัยกุล</t>
  </si>
  <si>
    <t>STHBKK012510000210</t>
  </si>
  <si>
    <t>นาง พรหมพร จินดา</t>
  </si>
  <si>
    <t>STHBKK012510000211</t>
  </si>
  <si>
    <t>STHBKK012510000213</t>
  </si>
  <si>
    <t>STHBKK012510000214</t>
  </si>
  <si>
    <t>นางสาว พัชนีย์ ไชยธรรมมา</t>
  </si>
  <si>
    <t>STHBKK012510000215</t>
  </si>
  <si>
    <t>STHBKK012510000216</t>
  </si>
  <si>
    <t>นาย มานิต สัมฤทธิ์โสภาค</t>
  </si>
  <si>
    <t>STHBKK012510000218</t>
  </si>
  <si>
    <t>นาย ธนัญฤทธิ์ ฤทธิ์ทองพิทักษ์</t>
  </si>
  <si>
    <t>STHBUR2510000003</t>
  </si>
  <si>
    <t>Mr. U TIN NAING TUN</t>
  </si>
  <si>
    <t>STHONLIN2510002382</t>
  </si>
  <si>
    <t>STHONLIN2510002387</t>
  </si>
  <si>
    <t>Mr. FREDERICK BALOKO</t>
  </si>
  <si>
    <t>STHONLIN2510002381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</si>
  <si>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</si>
  <si>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ETHONLIN2510000011</t>
  </si>
  <si>
    <t>ETHONLIN2510000012</t>
  </si>
  <si>
    <t>ETHONLIN2510000013</t>
  </si>
  <si>
    <t>บี ฮัมเบิล แอนด์ เมอร์ซี กรุ๊ป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</si>
  <si>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</si>
  <si>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15 ตุลาคม  2568 </t>
  </si>
  <si>
    <t>STHBKK012510000219</t>
  </si>
  <si>
    <t>นาย ธนสิน ยวงลำใย</t>
  </si>
  <si>
    <t>STHBKK012510000220</t>
  </si>
  <si>
    <t>STHBKK012510000221</t>
  </si>
  <si>
    <t>STHBKK012510000222</t>
  </si>
  <si>
    <t>STHBKK012510000224</t>
  </si>
  <si>
    <t>นาย ณัฐพงษ์ ทองถนอม</t>
  </si>
  <si>
    <t>STHBKK012510000225</t>
  </si>
  <si>
    <t>นาย ปรีชา แก้วโกถม</t>
  </si>
  <si>
    <t>STHBKK012510000226</t>
  </si>
  <si>
    <t>STHBKK012510000228</t>
  </si>
  <si>
    <t>STHBKK012510000229</t>
  </si>
  <si>
    <t>นาย ธนกร วิไลรัตน์</t>
  </si>
  <si>
    <t>STHBKK012510000230</t>
  </si>
  <si>
    <t>STHONLIN2510002716</t>
  </si>
  <si>
    <t>นางสาว กวินพรรณ สารบุตร</t>
  </si>
  <si>
    <t>STHONLIN2510002717</t>
  </si>
  <si>
    <t>สิริกร เพชรน่าชม</t>
  </si>
  <si>
    <t>STHONLIN2510002715</t>
  </si>
  <si>
    <t>STHONLIN2510002718</t>
  </si>
  <si>
    <t>นางสาว อัมพร ภูมี</t>
  </si>
  <si>
    <t>STHONLIN2510002719</t>
  </si>
  <si>
    <t>STHONLIN2510002790</t>
  </si>
  <si>
    <t>นาง กัญจนา ศุภศิษฏ์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</si>
  <si>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</si>
  <si>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</si>
  <si>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16 ตุลาคม  2568 </t>
  </si>
  <si>
    <t>STHONLIN2510002841</t>
  </si>
  <si>
    <t>นาย สุวิทย์ รองชูเพ็ง</t>
  </si>
  <si>
    <t>STHBKK012510000231</t>
  </si>
  <si>
    <t>STHBKK012510000232</t>
  </si>
  <si>
    <t>นางสาว วิลาวัลย์ ป้องขันธ์</t>
  </si>
  <si>
    <t>STHBKK012510000233</t>
  </si>
  <si>
    <t>นางสาว นพรัตน์ ศุจิภานันท์</t>
  </si>
  <si>
    <t>STHBKK012510000234</t>
  </si>
  <si>
    <t>นางสาว อัมพวัน เรียงสา</t>
  </si>
  <si>
    <t>STHBKK012510000235</t>
  </si>
  <si>
    <t>STHBKK012510000236</t>
  </si>
  <si>
    <t>นาย จักรกฤษณ์ ผิวเขียว</t>
  </si>
  <si>
    <t>STHBKK012510000237</t>
  </si>
  <si>
    <t>STHBKK012510000238</t>
  </si>
  <si>
    <t>นาย ธนกร อภัยพงศ์</t>
  </si>
  <si>
    <t>STHBKK012510000239</t>
  </si>
  <si>
    <t>นาย พัฒน์รดิศ สุพัฒน์วณิชกร</t>
  </si>
  <si>
    <t>STHBKK012510000240</t>
  </si>
  <si>
    <t>Mr. EJIKEME IFEANYI STEPHEN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</si>
  <si>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</si>
  <si>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</si>
  <si>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</si>
  <si>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17 ตุลาคม  2568 </t>
  </si>
  <si>
    <t>STHBKK012510000241</t>
  </si>
  <si>
    <t>นางสาว ภัคชัญญา เทพวรรณ์</t>
  </si>
  <si>
    <t>STHBKK012510000242</t>
  </si>
  <si>
    <t>STHBKK012510000243</t>
  </si>
  <si>
    <t>STHBKK012510000244</t>
  </si>
  <si>
    <t>นาย เรือง อู่อรุณ</t>
  </si>
  <si>
    <t>STHBKK012510000245</t>
  </si>
  <si>
    <t>นาง ชัญญา  โชคทวีช่างไม้</t>
  </si>
  <si>
    <t>STHBKK012510000246</t>
  </si>
  <si>
    <t>นาย สิริศักดิ์ นมพุก</t>
  </si>
  <si>
    <t>STHBKK012510000247</t>
  </si>
  <si>
    <t>STHBKK012510000248</t>
  </si>
  <si>
    <t>STHBKK012510000249</t>
  </si>
  <si>
    <t>STHBKK012510000250</t>
  </si>
  <si>
    <t>STHBKK012510000252</t>
  </si>
  <si>
    <t>นางสาว ฐานิศรา ศรีสวัสดิ์</t>
  </si>
  <si>
    <t>STHBKK012510000253</t>
  </si>
  <si>
    <t>นาย สมศักดิ์ เจริญสุข</t>
  </si>
  <si>
    <t>STHONLIN2510003342</t>
  </si>
  <si>
    <t>STHONLIN2510003344</t>
  </si>
  <si>
    <t>STHONLIN2510003362</t>
  </si>
  <si>
    <t>นางสาว นิตญา ไชยวงศ์</t>
  </si>
  <si>
    <t>STHONLIN2510003371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</si>
  <si>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</si>
  <si>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</si>
  <si>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18 ตุลาคม  2568 </t>
  </si>
  <si>
    <t>STHBKK012510000254</t>
  </si>
  <si>
    <t>บริษัท เอ็น.พี มาร์เก็ตติ้ง แบรนด์ จำกัด(สำนักงานใหญ่)</t>
  </si>
  <si>
    <t>STHBKK012510000256</t>
  </si>
  <si>
    <t>STHBKK012510000257</t>
  </si>
  <si>
    <t>STHBKK012510000258</t>
  </si>
  <si>
    <t>นาย กมล ขันหลวง</t>
  </si>
  <si>
    <t>STHBKK012510000259</t>
  </si>
  <si>
    <t>นาย วิกรม ทองพูล</t>
  </si>
  <si>
    <t>STHBKK012510000260</t>
  </si>
  <si>
    <t>นาย พงษ์ศักดิ์ พรเจีย</t>
  </si>
  <si>
    <t>STHBKK012510000261</t>
  </si>
  <si>
    <t>นาง กชกร พลายสายทอง</t>
  </si>
  <si>
    <t>STHBKK012510000262</t>
  </si>
  <si>
    <t>STHBKK012510000263</t>
  </si>
  <si>
    <t>STHBKK012510000264</t>
  </si>
  <si>
    <t>นาย บุญเสริม สุขจิตต์</t>
  </si>
  <si>
    <t>STHBKK012510000265</t>
  </si>
  <si>
    <t>นางสาว ทัณฑิกา จารุพงษ์กุล</t>
  </si>
  <si>
    <t>STHONLIN2510003446</t>
  </si>
  <si>
    <t>ชัยนรินทร์ โชโต</t>
  </si>
  <si>
    <t>18/17/2025</t>
  </si>
  <si>
    <t>STHONLIN2510003462</t>
  </si>
  <si>
    <t>STHONLIN2510003561</t>
  </si>
  <si>
    <t>STHONLIN2510003634</t>
  </si>
  <si>
    <t>นาย จิรายุ งามวัฒนะศิลป์</t>
  </si>
  <si>
    <t>STHONLIN2510003694</t>
  </si>
  <si>
    <t>STHONLIN2510003717</t>
  </si>
  <si>
    <t>STHONLIN2510003725</t>
  </si>
  <si>
    <t>STHONLIN2510003727</t>
  </si>
  <si>
    <t>ธนอนันต์ ศิรโภคินรัตนชัย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</si>
  <si>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</si>
  <si>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</si>
  <si>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</si>
  <si>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19 ตุลาคม  2568 </t>
  </si>
  <si>
    <t>STHBKK012510000266</t>
  </si>
  <si>
    <t>นางสาว หทัยทิพย์ พรหมหา</t>
  </si>
  <si>
    <t>STHBKK012510000267</t>
  </si>
  <si>
    <t>STHBKK012510000268</t>
  </si>
  <si>
    <t>นางสาว วารุณี เริงอนันต์</t>
  </si>
  <si>
    <t>STHBKK012510000270</t>
  </si>
  <si>
    <t>STHBKK012510000271</t>
  </si>
  <si>
    <t>STHBKK012510000274</t>
  </si>
  <si>
    <t>นางสาว ขวัญรตา โสมาบุตร</t>
  </si>
  <si>
    <t>STHBKK012510000275</t>
  </si>
  <si>
    <t>STHBKK012510000276</t>
  </si>
  <si>
    <t>STHBKK012510000277</t>
  </si>
  <si>
    <t>STHONLIN2510003765</t>
  </si>
  <si>
    <t>STHONLIN2510003785</t>
  </si>
  <si>
    <t>STHONLIN2510003817</t>
  </si>
  <si>
    <t>นาย ภักค์ จันทวรรณ</t>
  </si>
  <si>
    <t>STHONLIN2510003996</t>
  </si>
  <si>
    <t>นาง ดุษณี เจมส์</t>
  </si>
  <si>
    <t>STHONLIN2510003997</t>
  </si>
  <si>
    <t>STHBKK012510000269</t>
  </si>
  <si>
    <t>นางสาว อภัสนันท์ เจริญศิริวิชญกุล</t>
  </si>
  <si>
    <t>STHBKK012510000272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</si>
  <si>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</si>
  <si>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</si>
  <si>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</si>
  <si>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20 ตุลาคม  2568 </t>
  </si>
  <si>
    <t>STHBKK012510000278</t>
  </si>
  <si>
    <t>STHBKK012510000279</t>
  </si>
  <si>
    <t>STHBKK012510000280</t>
  </si>
  <si>
    <t>นาย อนุศิษฎ์  อนันตะ</t>
  </si>
  <si>
    <t>STHBKK012510000282</t>
  </si>
  <si>
    <t>นางสาว สุพรรณษา ไพศาล</t>
  </si>
  <si>
    <t>STHBKK012510000283</t>
  </si>
  <si>
    <t>นาย เสถียร บำรุงธรรม</t>
  </si>
  <si>
    <t>STHBKK012510000284</t>
  </si>
  <si>
    <t>STHBKK012510000285</t>
  </si>
  <si>
    <t>STHBKK012510000286</t>
  </si>
  <si>
    <t>STHBKK012510000288</t>
  </si>
  <si>
    <t>นางสาว ธนัญชนก อยู่ยงค์</t>
  </si>
  <si>
    <t>STHBKK012510000289</t>
  </si>
  <si>
    <t>นาย เจษฎา จันทร์ภู่</t>
  </si>
  <si>
    <t>STHBKK012510000290</t>
  </si>
  <si>
    <t>นางสาว แสงมณี บุญทวี</t>
  </si>
  <si>
    <t>STHBKK012510000291</t>
  </si>
  <si>
    <t>STHBKK012510000293</t>
  </si>
  <si>
    <t>นางสาว ภาวินี อัศวศรีวรกุล</t>
  </si>
  <si>
    <t>STHBKK012510000294</t>
  </si>
  <si>
    <t>STHBKK012510000295</t>
  </si>
  <si>
    <t>STHONLIN2510004017</t>
  </si>
  <si>
    <t>บุญชัย สุทธิไตรรงค์</t>
  </si>
  <si>
    <t>STHONLIN2510004121</t>
  </si>
  <si>
    <t>นางฐิติยา เพ็ชร์พันธ์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</si>
  <si>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</si>
  <si>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ETHONLIN2510000017</t>
  </si>
  <si>
    <t>ETHONLIN2510000018</t>
  </si>
  <si>
    <t>ETHONLIN2510000019</t>
  </si>
  <si>
    <t>ETHONLIN2510000020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</si>
  <si>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</si>
  <si>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21 ตุลาคม  2568 </t>
  </si>
  <si>
    <t>STHBKK012510000296</t>
  </si>
  <si>
    <t>STHBKK012510000297</t>
  </si>
  <si>
    <t>นาย ธราดล ทองประกอบ</t>
  </si>
  <si>
    <t>STHBKK012510000298</t>
  </si>
  <si>
    <t>STHBKK012510000300</t>
  </si>
  <si>
    <t>STHBKK012510000301</t>
  </si>
  <si>
    <t>STHBKK012510000303</t>
  </si>
  <si>
    <t>STHBKK012510000304</t>
  </si>
  <si>
    <t>นางสาว กนกวรรณ สำรี</t>
  </si>
  <si>
    <t>STHBKK012510000305</t>
  </si>
  <si>
    <t>STHBKK012510000309</t>
  </si>
  <si>
    <t>Mr. MBADJE ETELE GEORGES</t>
  </si>
  <si>
    <t>STHBKK012510000310</t>
  </si>
  <si>
    <t>Mr. NGUEPONG FREDERIC</t>
  </si>
  <si>
    <t>STHBKK012510000311</t>
  </si>
  <si>
    <t>Mr. Ewoungo Nfonn Marcelin bérenger</t>
  </si>
  <si>
    <t>STHBKK012510000312</t>
  </si>
  <si>
    <t>นาย สมาน รัตนวัน</t>
  </si>
  <si>
    <t>STHBKK012510000313</t>
  </si>
  <si>
    <t>นาย นาย จักรพงษ์ สุระ</t>
  </si>
  <si>
    <t>STHONLIN2510004439</t>
  </si>
  <si>
    <t>นางสาว วาสนา บุญเกษม</t>
  </si>
  <si>
    <t>STHONLIN2510004442</t>
  </si>
  <si>
    <t>STHBKK012510000299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</si>
  <si>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</si>
  <si>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ETHBKK012510000004</t>
  </si>
  <si>
    <t>ETHONLIN2510000021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</si>
  <si>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</si>
  <si>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22 ตุลาคม  2568 </t>
  </si>
  <si>
    <t>STHBKK012510000314</t>
  </si>
  <si>
    <t>STHBKK012510000315</t>
  </si>
  <si>
    <t>STHBKK012510000316</t>
  </si>
  <si>
    <t>นางสาว ภัทราพร  ชิณพันธ์</t>
  </si>
  <si>
    <t>STHBKK012510000317</t>
  </si>
  <si>
    <t>STHBKK012510000318</t>
  </si>
  <si>
    <t>STHBKK012510000319</t>
  </si>
  <si>
    <t>นาง พิณทิพย์ ยงพิศาลภพ</t>
  </si>
  <si>
    <t>STHBKK012510000320</t>
  </si>
  <si>
    <t>นาง วันเพ็ญ  โขมพัด</t>
  </si>
  <si>
    <t>STHBKK012510000321</t>
  </si>
  <si>
    <t>STHONLIN2510004713</t>
  </si>
  <si>
    <t>STHONLIN2510004717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</si>
  <si>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</si>
  <si>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</si>
  <si>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24 ตุลาคม  2568 </t>
  </si>
  <si>
    <t>STHBKK012510000322</t>
  </si>
  <si>
    <t>STHBKK012510000323</t>
  </si>
  <si>
    <t>นางสาว วณัฐกมล  วิไลลักษณ์</t>
  </si>
  <si>
    <t>STHBKK012510000324</t>
  </si>
  <si>
    <t>นาย วิโรจน์ อังคเสถียร</t>
  </si>
  <si>
    <t>STHBKK012510000326</t>
  </si>
  <si>
    <t>Ms. PAULIN NANGSIN FONTEM</t>
  </si>
  <si>
    <t>STHBKK012510000327</t>
  </si>
  <si>
    <t>นางสาว นภัทร อินทราพงษ์</t>
  </si>
  <si>
    <t>STHBKK012510000328</t>
  </si>
  <si>
    <t>นางสาว สุธาสินี ชุณฬหวานิช</t>
  </si>
  <si>
    <t>STHBKK012510000329</t>
  </si>
  <si>
    <t>Mr. CISSE  MOHAMED</t>
  </si>
  <si>
    <t>STHBKK012510000331</t>
  </si>
  <si>
    <t>STHONLIN2510004955</t>
  </si>
  <si>
    <t>นายรณฤทธิ์ นาที</t>
  </si>
  <si>
    <t>STHONLIN2510005000</t>
  </si>
  <si>
    <t>กิตติโชติ ปฐมาขจรพงศ์</t>
  </si>
  <si>
    <t>STHONLIN2510005230</t>
  </si>
  <si>
    <t>STHONLIN2510005249</t>
  </si>
  <si>
    <t>STHONLIN2510005251</t>
  </si>
  <si>
    <t>STHONLIN2510005253</t>
  </si>
  <si>
    <t>STHONLIN2510005265</t>
  </si>
  <si>
    <t>นางพรพรรณ วัฒนสิน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</si>
  <si>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</si>
  <si>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</si>
  <si>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25 ตุลาคม  2568 </t>
  </si>
  <si>
    <t>STHBKK012510000332</t>
  </si>
  <si>
    <t>STHBKK012510000333</t>
  </si>
  <si>
    <t>STHBKK012510000335</t>
  </si>
  <si>
    <t>STHBKK012510000336</t>
  </si>
  <si>
    <t>นางสาว เมทิกา ทองประสม</t>
  </si>
  <si>
    <t>STHBKK012510000337</t>
  </si>
  <si>
    <t>STHBKK012510000338</t>
  </si>
  <si>
    <t>นางสาว พิมพ์ชญา สุริยปรีชาพงษ์</t>
  </si>
  <si>
    <t>STHBKK012510000341</t>
  </si>
  <si>
    <t>นางสาว มารีนา เส้นใหญ่</t>
  </si>
  <si>
    <t>STHBKK012510000342</t>
  </si>
  <si>
    <t>STHBKK012510000343</t>
  </si>
  <si>
    <t>STHBKK012510000345</t>
  </si>
  <si>
    <t>นาย เอกชลิต ธวัชกฤตยา</t>
  </si>
  <si>
    <t>STHBKK012510000348</t>
  </si>
  <si>
    <t>Ms. Paul Lydia Erima</t>
  </si>
  <si>
    <t>STHBKK012510000349</t>
  </si>
  <si>
    <t>STHONLIN2510005425</t>
  </si>
  <si>
    <t>STHBKK012510000339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</si>
  <si>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</si>
  <si>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</si>
  <si>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26 ตุลาคม  2568 </t>
  </si>
  <si>
    <t>STHBKK012510000351</t>
  </si>
  <si>
    <t>STHBKK012510000352</t>
  </si>
  <si>
    <t>STHBKK012510000353</t>
  </si>
  <si>
    <t>นางสาว นส.สุพงษ์พร แก้วก่อง</t>
  </si>
  <si>
    <t>STHBKK012510000354</t>
  </si>
  <si>
    <t>นางสาว ภาวิณี พวงมาลัยทอง</t>
  </si>
  <si>
    <t>STHBKK012510000350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</si>
  <si>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</si>
  <si>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ETHBKK012510000005</t>
  </si>
  <si>
    <t>นางสาว อามีดะห์ เต๊ะหละ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</si>
  <si>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</si>
  <si>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27 ตุลาคม  2568 </t>
  </si>
  <si>
    <t>STHBKK012510000355</t>
  </si>
  <si>
    <t>นางสาว ธันยพร เพ็งผล</t>
  </si>
  <si>
    <t>STHBKK012510000356</t>
  </si>
  <si>
    <t>นางสาว ลัดดา แก้วแหวน</t>
  </si>
  <si>
    <t>STHBKK012510000357</t>
  </si>
  <si>
    <t>นางสาว ฐิติรัตน์ พัชรวรพันธุ์</t>
  </si>
  <si>
    <t>STHBKK012510000358</t>
  </si>
  <si>
    <t>นาย บุญเริง อัตปัญญา</t>
  </si>
  <si>
    <t>STHONLIN2510005757</t>
  </si>
  <si>
    <t>นาง อริยา สุขเกษม</t>
  </si>
  <si>
    <t>STHONLIN2510005758</t>
  </si>
  <si>
    <t>นาย สาธิต คำรังษี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</si>
  <si>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</si>
  <si>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ETHONLIN2510000022</t>
  </si>
  <si>
    <t>นางสาว โสภา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</si>
  <si>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</si>
  <si>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28 ตุลาคม  2568 </t>
  </si>
  <si>
    <t>STHBKK012510000359</t>
  </si>
  <si>
    <t>STHBKK012510000360</t>
  </si>
  <si>
    <t>STHBKK012510000361</t>
  </si>
  <si>
    <t>นางสาว นฤชา  แสงระวี</t>
  </si>
  <si>
    <t>STHBKK012510000362</t>
  </si>
  <si>
    <t>STHBKK012510000364</t>
  </si>
  <si>
    <t>นาง บุญญานุช ยอดดี</t>
  </si>
  <si>
    <t>STHBKK012510000365</t>
  </si>
  <si>
    <t>STHBKK012510000366</t>
  </si>
  <si>
    <t>STHBKK012510000367</t>
  </si>
  <si>
    <t>นาย อดุลย์ คุณสุข</t>
  </si>
  <si>
    <t>STHBKK012510000368</t>
  </si>
  <si>
    <t>นางสาว ภิรัณยา โพธิพรรค</t>
  </si>
  <si>
    <t>STHBKK012510000369</t>
  </si>
  <si>
    <t>STHBKK012510000371</t>
  </si>
  <si>
    <t>STHBKK012510000372</t>
  </si>
  <si>
    <t>นาง สุวภัทร ปาละมะ</t>
  </si>
  <si>
    <t>STHBKK012510000373</t>
  </si>
  <si>
    <t>นาย สิปปภาส  โรจนวสุธร</t>
  </si>
  <si>
    <t>STHBKK012510000374</t>
  </si>
  <si>
    <t>STHBKK012510000375</t>
  </si>
  <si>
    <t>STHBKK012510000376</t>
  </si>
  <si>
    <t>นาง รุ่งรวี  ประสิทธิการกุล</t>
  </si>
  <si>
    <t>STHBKK012510000377</t>
  </si>
  <si>
    <t>STHBKK012510000378</t>
  </si>
  <si>
    <t>นางสาว พิณภาพร มะโนน้อม</t>
  </si>
  <si>
    <t>STHBKK012510000379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</si>
  <si>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</si>
  <si>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</si>
  <si>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29 ตุลาคม  2568 </t>
  </si>
  <si>
    <t>STHBKK012510000380</t>
  </si>
  <si>
    <t>STHBKK012510000381</t>
  </si>
  <si>
    <t>STHBKK012510000382</t>
  </si>
  <si>
    <t>ลัดดา เจริญโชติทรัพย์</t>
  </si>
  <si>
    <t>STHBKK012510000383</t>
  </si>
  <si>
    <t>นาย สุวชัช อมตวงษ์</t>
  </si>
  <si>
    <t>STHBKK012510000384</t>
  </si>
  <si>
    <t>นางสาว เกศร วงษ์วิภาค</t>
  </si>
  <si>
    <t>STHBKK012510000385</t>
  </si>
  <si>
    <t>Mr. OSA FELIX OTASOWIE</t>
  </si>
  <si>
    <t>STHBKK012510000386</t>
  </si>
  <si>
    <t>นางสาว จิรภาทิชา โคดมการภัทรารัช</t>
  </si>
  <si>
    <t>STHBKK012510000387</t>
  </si>
  <si>
    <t>STHBKK012510000388</t>
  </si>
  <si>
    <t>STHBKK012510000389</t>
  </si>
  <si>
    <t>STHBKK012510000390</t>
  </si>
  <si>
    <t>STHBKK012510000391</t>
  </si>
  <si>
    <t>STHBKK012510000392</t>
  </si>
  <si>
    <t>นาย มานิตย์ พรมสอน</t>
  </si>
  <si>
    <t>STHONLIN2510006098</t>
  </si>
  <si>
    <t>STHONLIN2510006328</t>
  </si>
  <si>
    <t>STHONLIN2510006342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</si>
  <si>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</si>
  <si>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ETHONLIN2510000023</t>
  </si>
  <si>
    <t>ETHONLIN2510000024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</si>
  <si>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</si>
  <si>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30 ตุลาคม  2568 </t>
  </si>
  <si>
    <t>STHBKK012510000393</t>
  </si>
  <si>
    <t>STHBKK012510000394</t>
  </si>
  <si>
    <t>STHBKK012510000395</t>
  </si>
  <si>
    <t>นาง จุฑามาศ บุญใจ</t>
  </si>
  <si>
    <t>STHBKK012510000396</t>
  </si>
  <si>
    <t>STHBKK012510000397</t>
  </si>
  <si>
    <t>นางสาว มาลัย คำมณี</t>
  </si>
  <si>
    <t>STHBKK012510000398</t>
  </si>
  <si>
    <t>STHBKK012510000399</t>
  </si>
  <si>
    <t>STHBKK012510000400</t>
  </si>
  <si>
    <t>STHONLIN2510006677</t>
  </si>
  <si>
    <t>STHONLIN2510006701</t>
  </si>
  <si>
    <t>บริษัท เศรษฐกวี จำกัด ( สำนักงานใหญ่ )</t>
  </si>
  <si>
    <t>STHONLIN2510006705</t>
  </si>
  <si>
    <t>กิตติศักดิ์ ฐานพีรสิทธิ์</t>
  </si>
  <si>
    <t>STHONLIN2510006707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</si>
  <si>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</si>
  <si>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</si>
  <si>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</si>
  <si>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31 ตุลาคม  2568 </t>
  </si>
  <si>
    <t>STHBKK012510000401</t>
  </si>
  <si>
    <t>STHBKK012510000402</t>
  </si>
  <si>
    <t>นางสาว ชลธิชา ยุ้ยจำเริญทรัพย์</t>
  </si>
  <si>
    <t>STHBKK012510000404</t>
  </si>
  <si>
    <t>STHBKK012510000406</t>
  </si>
  <si>
    <t>นางสาว กัลยรัตน์ ฤทธิ์น้อย</t>
  </si>
  <si>
    <t>STHBKK012510000407</t>
  </si>
  <si>
    <t>นางสาว พรทิพย์ นาสวน</t>
  </si>
  <si>
    <t>STHBKK012510000409</t>
  </si>
  <si>
    <t>STHBKK012510000410</t>
  </si>
  <si>
    <t>นางสาว เนตรนภิส จอมสมสา</t>
  </si>
  <si>
    <t>STHBKK012510000413</t>
  </si>
  <si>
    <t>นางสาว ดาว สุขจิตร</t>
  </si>
  <si>
    <t>STHBKK012510000414</t>
  </si>
  <si>
    <t>นาย กิตติพงษ์ จรเณร</t>
  </si>
  <si>
    <t>STHBKK012510000415</t>
  </si>
  <si>
    <t>STHBKK012510000417</t>
  </si>
  <si>
    <t>นาย โชตินรินทร์ บุญสว่าง</t>
  </si>
  <si>
    <t>STHBKK012510000418</t>
  </si>
  <si>
    <t>STHBKK012510000420</t>
  </si>
  <si>
    <t>STHBKK012510000421</t>
  </si>
  <si>
    <t>STHBKK012510000422</t>
  </si>
  <si>
    <t>STHBKK012510000423</t>
  </si>
  <si>
    <t>STHBKK012510000424</t>
  </si>
  <si>
    <t>STHBKK012510000425</t>
  </si>
  <si>
    <t>นาง อสมากร สุขาล</t>
  </si>
  <si>
    <t>STHBKK012510000426</t>
  </si>
  <si>
    <t>STHONLIN2510007014</t>
  </si>
  <si>
    <t>STHONLIN2510007022</t>
  </si>
  <si>
    <t>STHONLIN2510007023</t>
  </si>
  <si>
    <t>STHONLIN2510007024</t>
  </si>
  <si>
    <t>STHONLIN2510007025</t>
  </si>
  <si>
    <t>นางสาว ริญญ์รภัส ศรีศุภณัฐธนากุล</t>
  </si>
  <si>
    <t>STHONLIN2510007026</t>
  </si>
  <si>
    <t>นาย เก่งภพ ศุภาภพปภาส</t>
  </si>
  <si>
    <t>STHONLIN2510007035</t>
  </si>
  <si>
    <t>STHONLIN2510007073</t>
  </si>
  <si>
    <t>นางสาว ภาพิมล ฉัตรเฉลิมวิทย์</t>
  </si>
  <si>
    <t>STHONLIN2510007078</t>
  </si>
  <si>
    <t>นางสาว ณัฐนันท์ เจริญศิริวิชญกุล</t>
  </si>
  <si>
    <t>STHONLIN2510007082</t>
  </si>
  <si>
    <t>STHONLIN2510007091</t>
  </si>
  <si>
    <t>STHONLIN2510007092</t>
  </si>
  <si>
    <t>STHONLIN2510007104</t>
  </si>
  <si>
    <t>ชาญวิทย์ เอียดขาว</t>
  </si>
  <si>
    <t>STHONLIN2510007106</t>
  </si>
  <si>
    <t>STHONLIN2510007124</t>
  </si>
  <si>
    <t>STHBKK012510000408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</si>
  <si>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</si>
  <si>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ETHONLIN2510000026</t>
  </si>
  <si>
    <t>ETHONLIN2510000027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</si>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</sst>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  <numFmt numFmtId="169" formatCode="d mmm yyyy"/>
  </numFmts>
  <fonts count="32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sz val="15.0"/>
      <color theme="1"/>
      <name val="Arial"/>
    </font>
    <font>
      <b/>
      <sz val="15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sz val="21.0"/>
      <color theme="1"/>
      <name val="Arial"/>
    </font>
    <font>
      <b/>
      <sz val="17.0"/>
      <color theme="1"/>
      <name val="Arial"/>
    </font>
    <font>
      <sz val="19.0"/>
      <color rgb="FF000000"/>
      <name val="Rubik"/>
    </font>
    <font>
      <sz val="18.0"/>
      <color rgb="FF000000"/>
      <name val="Rubik"/>
    </font>
    <font>
      <sz val="17.0"/>
      <color rgb="FF000000"/>
      <name val="Rubik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9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vertical="bottom"/>
    </xf>
    <xf borderId="7" fillId="5" fontId="7" numFmtId="38" xfId="0" applyAlignment="1" applyBorder="1" applyFont="1" applyNumberFormat="1">
      <alignment horizontal="center" vertical="bottom"/>
    </xf>
    <xf borderId="0" fillId="5" fontId="9" numFmtId="0" xfId="0" applyAlignment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0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1" numFmtId="164" xfId="0" applyAlignment="1" applyBorder="1" applyFill="1" applyFont="1" applyNumberFormat="1">
      <alignment horizontal="center" vertical="bottom"/>
    </xf>
    <xf borderId="4" fillId="8" fontId="12" numFmtId="0" xfId="0" applyAlignment="1" applyBorder="1" applyFill="1" applyFont="1">
      <alignment horizontal="center" vertical="bottom"/>
    </xf>
    <xf borderId="5" fillId="8" fontId="12" numFmtId="0" xfId="0" applyAlignment="1" applyBorder="1" applyFont="1">
      <alignment horizontal="center" vertical="bottom"/>
    </xf>
    <xf borderId="6" fillId="8" fontId="13" numFmtId="0" xfId="0" applyAlignment="1" applyBorder="1" applyFont="1">
      <alignment horizontal="center" vertical="bottom"/>
    </xf>
    <xf borderId="5" fillId="8" fontId="13" numFmtId="0" xfId="0" applyAlignment="1" applyBorder="1" applyFont="1">
      <alignment horizontal="center" vertical="bottom"/>
    </xf>
    <xf borderId="6" fillId="8" fontId="12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9" fontId="14" numFmtId="0" xfId="0" applyAlignment="1" applyBorder="1" applyFill="1" applyFont="1">
      <alignment horizontal="center" vertical="bottom"/>
    </xf>
    <xf borderId="7" fillId="8" fontId="5" numFmtId="0" xfId="0" applyAlignment="1" applyBorder="1" applyFont="1">
      <alignment horizontal="center" vertical="bottom"/>
    </xf>
    <xf borderId="7" fillId="8" fontId="12" numFmtId="0" xfId="0" applyAlignment="1" applyBorder="1" applyFont="1">
      <alignment horizontal="center" vertical="bottom"/>
    </xf>
    <xf borderId="7" fillId="8" fontId="15" numFmtId="0" xfId="0" applyAlignment="1" applyBorder="1" applyFont="1">
      <alignment horizontal="center" vertical="bottom"/>
    </xf>
    <xf borderId="7" fillId="9" fontId="16" numFmtId="0" xfId="0" applyAlignment="1" applyBorder="1" applyFont="1">
      <alignment horizontal="center" vertical="bottom"/>
    </xf>
    <xf borderId="9" fillId="5" fontId="12" numFmtId="0" xfId="0" applyAlignment="1" applyBorder="1" applyFont="1">
      <alignment horizontal="center" vertical="bottom"/>
    </xf>
    <xf borderId="9" fillId="5" fontId="17" numFmtId="0" xfId="0" applyAlignment="1" applyBorder="1" applyFont="1">
      <alignment horizontal="center" vertical="bottom"/>
    </xf>
    <xf borderId="8" fillId="5" fontId="17" numFmtId="0" xfId="0" applyAlignment="1" applyBorder="1" applyFont="1">
      <alignment horizontal="center" vertical="bottom"/>
    </xf>
    <xf borderId="9" fillId="5" fontId="2" numFmtId="0" xfId="0" applyAlignment="1" applyBorder="1" applyFont="1">
      <alignment vertical="bottom"/>
    </xf>
    <xf borderId="9" fillId="5" fontId="9" numFmtId="167" xfId="0" applyAlignment="1" applyBorder="1" applyFont="1" applyNumberFormat="1">
      <alignment horizontal="center" vertical="bottom"/>
    </xf>
    <xf borderId="9" fillId="5" fontId="9" numFmtId="0" xfId="0" applyAlignment="1" applyBorder="1" applyFont="1">
      <alignment vertical="bottom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18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3" numFmtId="0" xfId="0" applyAlignment="1" applyBorder="1" applyFont="1">
      <alignment horizontal="center" vertical="bottom"/>
    </xf>
    <xf borderId="7" fillId="8" fontId="13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5" fillId="8" fontId="12" numFmtId="0" xfId="0" applyAlignment="1" applyBorder="1" applyFont="1">
      <alignment horizontal="center" shrinkToFit="0" vertical="bottom" wrapText="1"/>
    </xf>
    <xf borderId="7" fillId="8" fontId="19" numFmtId="0" xfId="0" applyAlignment="1" applyBorder="1" applyFont="1">
      <alignment horizontal="center" vertical="bottom"/>
    </xf>
    <xf borderId="9" fillId="5" fontId="20" numFmtId="167" xfId="0" applyAlignment="1" applyBorder="1" applyFont="1" applyNumberFormat="1">
      <alignment horizontal="center"/>
    </xf>
    <xf borderId="9" fillId="5" fontId="20" numFmtId="4" xfId="0" applyAlignment="1" applyBorder="1" applyFont="1" applyNumberFormat="1">
      <alignment horizontal="center"/>
    </xf>
    <xf borderId="9" fillId="5" fontId="20" numFmtId="0" xfId="0" applyAlignment="1" applyBorder="1" applyFont="1">
      <alignment horizontal="center"/>
    </xf>
    <xf borderId="9" fillId="5" fontId="20" numFmtId="0" xfId="0" applyAlignment="1" applyBorder="1" applyFont="1">
      <alignment horizontal="left"/>
    </xf>
    <xf borderId="9" fillId="5" fontId="18" numFmtId="3" xfId="0" applyAlignment="1" applyBorder="1" applyFont="1" applyNumberFormat="1">
      <alignment horizontal="right" vertical="bottom"/>
    </xf>
    <xf borderId="7" fillId="5" fontId="13" numFmtId="38" xfId="0" applyAlignment="1" applyBorder="1" applyFont="1" applyNumberFormat="1">
      <alignment horizontal="center" vertical="bottom"/>
    </xf>
    <xf borderId="9" fillId="10" fontId="21" numFmtId="165" xfId="0" applyAlignment="1" applyBorder="1" applyFill="1" applyFont="1" applyNumberFormat="1">
      <alignment horizontal="center"/>
    </xf>
    <xf borderId="9" fillId="10" fontId="21" numFmtId="4" xfId="0" applyAlignment="1" applyBorder="1" applyFont="1" applyNumberFormat="1">
      <alignment horizontal="center"/>
    </xf>
    <xf borderId="9" fillId="10" fontId="21" numFmtId="0" xfId="0" applyAlignment="1" applyBorder="1" applyFont="1">
      <alignment horizontal="center"/>
    </xf>
    <xf borderId="9" fillId="10" fontId="21" numFmtId="0" xfId="0" applyAlignment="1" applyBorder="1" applyFont="1">
      <alignment horizontal="left"/>
    </xf>
    <xf borderId="9" fillId="10" fontId="22" numFmtId="0" xfId="0" applyAlignment="1" applyBorder="1" applyFont="1">
      <alignment horizontal="center"/>
    </xf>
    <xf borderId="9" fillId="10" fontId="22" numFmtId="0" xfId="0" applyAlignment="1" applyBorder="1" applyFont="1">
      <alignment horizontal="left"/>
    </xf>
    <xf borderId="0" fillId="5" fontId="5" numFmtId="0" xfId="0" applyAlignment="1" applyFont="1">
      <alignment horizontal="right" vertical="bottom"/>
    </xf>
    <xf borderId="0" fillId="5" fontId="23" numFmtId="0" xfId="0" applyAlignment="1" applyFont="1">
      <alignment horizontal="center" vertical="bottom"/>
    </xf>
    <xf borderId="0" fillId="11" fontId="5" numFmtId="0" xfId="0" applyAlignment="1" applyFill="1" applyFont="1">
      <alignment horizontal="right" vertical="bottom"/>
    </xf>
    <xf borderId="0" fillId="11" fontId="23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5" fontId="28" numFmtId="0" xfId="0" applyAlignment="1" applyFont="1">
      <alignment horizontal="center" vertical="bottom"/>
    </xf>
    <xf borderId="0" fillId="5" fontId="28" numFmtId="0" xfId="0" applyAlignment="1" applyFont="1">
      <alignment vertical="bottom"/>
    </xf>
    <xf borderId="0" fillId="5" fontId="29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5" fontId="30" numFmtId="3" xfId="0" applyAlignment="1" applyFont="1" applyNumberFormat="1">
      <alignment vertical="bottom"/>
    </xf>
    <xf borderId="0" fillId="5" fontId="31" numFmtId="0" xfId="0" applyAlignment="1" applyFont="1">
      <alignment vertical="bottom"/>
    </xf>
    <xf borderId="0" fillId="5" fontId="30" numFmtId="0" xfId="0" applyAlignment="1" applyFont="1">
      <alignment vertical="bottom"/>
    </xf>
    <xf borderId="9" fillId="0" fontId="9" numFmtId="168" xfId="0" applyBorder="1" applyFont="1" applyNumberFormat="1"/>
    <xf borderId="9" fillId="0" fontId="9" numFmtId="4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/>
    </xf>
    <xf borderId="9" fillId="0" fontId="9" numFmtId="0" xfId="0" applyBorder="1" applyFont="1"/>
    <xf borderId="9" fillId="3" fontId="2" numFmtId="3" xfId="0" applyBorder="1" applyFont="1" applyNumberFormat="1"/>
    <xf borderId="9" fillId="4" fontId="2" numFmtId="3" xfId="0" applyBorder="1" applyFont="1" applyNumberFormat="1"/>
    <xf borderId="9" fillId="12" fontId="2" numFmtId="3" xfId="0" applyBorder="1" applyFill="1" applyFont="1" applyNumberFormat="1"/>
    <xf borderId="9" fillId="12" fontId="9" numFmtId="3" xfId="0" applyAlignment="1" applyBorder="1" applyFont="1" applyNumberFormat="1">
      <alignment horizontal="center"/>
    </xf>
    <xf borderId="9" fillId="0" fontId="9" numFmtId="3" xfId="0" applyAlignment="1" applyBorder="1" applyFont="1" applyNumberFormat="1">
      <alignment horizontal="center"/>
    </xf>
    <xf borderId="9" fillId="0" fontId="9" numFmtId="3" xfId="0" applyAlignment="1" applyBorder="1" applyFont="1" applyNumberFormat="1">
      <alignment horizontal="center" vertical="center"/>
    </xf>
    <xf borderId="9" fillId="5" fontId="22" numFmtId="167" xfId="0" applyAlignment="1" applyBorder="1" applyFont="1" applyNumberFormat="1">
      <alignment horizontal="center"/>
    </xf>
    <xf borderId="7" fillId="5" fontId="9" numFmtId="167" xfId="0" applyAlignment="1" applyBorder="1" applyFont="1" applyNumberFormat="1">
      <alignment horizontal="center" vertical="bottom"/>
    </xf>
    <xf borderId="7" fillId="5" fontId="9" numFmtId="0" xfId="0" applyAlignment="1" applyBorder="1" applyFont="1">
      <alignment vertical="bottom"/>
    </xf>
    <xf borderId="7" fillId="5" fontId="8" numFmtId="3" xfId="0" applyAlignment="1" applyBorder="1" applyFont="1" applyNumberFormat="1">
      <alignment vertical="bottom"/>
    </xf>
    <xf borderId="7" fillId="5" fontId="8" numFmtId="0" xfId="0" applyAlignment="1" applyBorder="1" applyFont="1">
      <alignment vertical="bottom"/>
    </xf>
    <xf borderId="7" fillId="5" fontId="18" numFmtId="1" xfId="0" applyAlignment="1" applyBorder="1" applyFont="1" applyNumberFormat="1">
      <alignment horizontal="right" vertical="bottom"/>
    </xf>
    <xf borderId="9" fillId="5" fontId="22" numFmtId="0" xfId="0" applyAlignment="1" applyBorder="1" applyFont="1">
      <alignment horizontal="center"/>
    </xf>
    <xf borderId="7" fillId="5" fontId="5" numFmtId="169" xfId="0" applyAlignment="1" applyBorder="1" applyFont="1" applyNumberFormat="1">
      <alignment horizontal="center" vertical="bottom"/>
    </xf>
    <xf borderId="7" fillId="5" fontId="17" numFmtId="169" xfId="0" applyAlignment="1" applyBorder="1" applyFont="1" applyNumberFormat="1">
      <alignment horizontal="center" vertical="bottom"/>
    </xf>
    <xf borderId="9" fillId="5" fontId="22" numFmtId="169" xfId="0" applyAlignment="1" applyBorder="1" applyFont="1" applyNumberFormat="1">
      <alignment horizontal="center"/>
    </xf>
    <xf borderId="7" fillId="5" fontId="5" numFmtId="38" xfId="0" applyAlignment="1" applyBorder="1" applyFont="1" applyNumberFormat="1">
      <alignment horizontal="center" vertical="center"/>
    </xf>
    <xf borderId="0" fillId="2" fontId="1" numFmtId="164" xfId="0" applyAlignment="1" applyFont="1" applyNumberFormat="1">
      <alignment horizontal="center" readingOrder="0" vertical="center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readingOrder="0" vertical="bottom"/>
    </xf>
    <xf borderId="9" fillId="5" fontId="22" numFmtId="169" xfId="0" applyAlignment="1" applyBorder="1" applyFont="1" applyNumberFormat="1">
      <alignment horizontal="center" readingOrder="0"/>
    </xf>
    <xf borderId="9" fillId="5" fontId="20" numFmtId="4" xfId="0" applyAlignment="1" applyBorder="1" applyFont="1" applyNumberFormat="1">
      <alignment horizontal="center" readingOrder="0"/>
    </xf>
    <xf borderId="9" fillId="5" fontId="20" numFmtId="0" xfId="0" applyAlignment="1" applyBorder="1" applyFont="1">
      <alignment horizontal="center" readingOrder="0"/>
    </xf>
    <xf borderId="9" fillId="5" fontId="20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readingOrder="0" vertical="bottom"/>
    </xf>
    <xf borderId="9" fillId="5" fontId="18" numFmtId="3" xfId="0" applyAlignment="1" applyBorder="1" applyFont="1" applyNumberFormat="1">
      <alignment horizontal="right" readingOrder="0" vertical="bottom"/>
    </xf>
    <xf borderId="7" fillId="5" fontId="7" numFmtId="38" xfId="0" applyAlignment="1" applyBorder="1" applyFont="1" applyNumberFormat="1">
      <alignment horizontal="center" readingOrder="0" vertical="bottom"/>
    </xf>
    <xf borderId="7" fillId="5" fontId="17" numFmtId="169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center" readingOrder="0" vertical="center"/>
    </xf>
    <xf borderId="7" fillId="5" fontId="5" numFmtId="169" xfId="0" applyAlignment="1" applyBorder="1" applyFont="1" applyNumberFormat="1">
      <alignment horizontal="center" readingOrder="0" vertical="bottom"/>
    </xf>
    <xf borderId="7" fillId="5" fontId="13" numFmtId="38" xfId="0" applyAlignment="1" applyBorder="1" applyFont="1" applyNumberFormat="1">
      <alignment horizontal="center" readingOrder="0" vertical="bottom"/>
    </xf>
    <xf borderId="0" fillId="11" fontId="23" numFmtId="0" xfId="0" applyAlignment="1" applyFont="1">
      <alignment horizontal="center" readingOrder="0" vertical="bottom"/>
    </xf>
    <xf borderId="9" fillId="5" fontId="22" numFmtId="167" xfId="0" applyAlignment="1" applyBorder="1" applyFont="1" applyNumberFormat="1">
      <alignment horizontal="center" readingOrder="0"/>
    </xf>
    <xf borderId="9" fillId="10" fontId="21" numFmtId="4" xfId="0" applyAlignment="1" applyBorder="1" applyFont="1" applyNumberFormat="1">
      <alignment horizontal="center" readingOrder="0"/>
    </xf>
    <xf borderId="9" fillId="10" fontId="21" numFmtId="0" xfId="0" applyAlignment="1" applyBorder="1" applyFont="1">
      <alignment horizontal="center" readingOrder="0"/>
    </xf>
    <xf borderId="9" fillId="10" fontId="21" numFmtId="0" xfId="0" applyAlignment="1" applyBorder="1" applyFont="1">
      <alignment horizontal="left" readingOrder="0"/>
    </xf>
    <xf borderId="9" fillId="10" fontId="21" numFmtId="165" xfId="0" applyAlignment="1" applyBorder="1" applyFont="1" applyNumberFormat="1">
      <alignment horizontal="center" readingOrder="0"/>
    </xf>
    <xf borderId="9" fillId="5" fontId="12" numFmtId="0" xfId="0" applyAlignment="1" applyBorder="1" applyFon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9" fillId="5" fontId="1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45929.0</v>
      </c>
      <c r="C6" s="21" t="s">
        <v>24</v>
      </c>
      <c r="D6" s="22">
        <v>10006.0</v>
      </c>
      <c r="E6" s="23" t="s">
        <v>25</v>
      </c>
      <c r="F6" s="24"/>
      <c r="G6" s="24">
        <v>2000.0</v>
      </c>
      <c r="H6" s="24"/>
      <c r="I6" s="25"/>
      <c r="J6" s="24"/>
      <c r="K6" s="24"/>
      <c r="L6" s="24"/>
      <c r="M6" s="25"/>
      <c r="N6" s="24"/>
      <c r="O6" s="24"/>
      <c r="P6" s="26">
        <v>2000.0</v>
      </c>
      <c r="Q6" s="27">
        <f t="shared" ref="Q6:Q44" si="1">F6+G6+H6+I6+J6+K6+L6+M6+N6+O6-P6</f>
        <v>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45930.0</v>
      </c>
      <c r="C7" s="21" t="s">
        <v>27</v>
      </c>
      <c r="D7" s="22">
        <v>92296.0</v>
      </c>
      <c r="E7" s="23" t="s">
        <v>28</v>
      </c>
      <c r="F7" s="24"/>
      <c r="G7" s="24"/>
      <c r="H7" s="24"/>
      <c r="I7" s="25">
        <v>2600.0</v>
      </c>
      <c r="J7" s="24"/>
      <c r="K7" s="24"/>
      <c r="L7" s="24"/>
      <c r="M7" s="25"/>
      <c r="N7" s="24"/>
      <c r="O7" s="24"/>
      <c r="P7" s="26">
        <v>2600.0</v>
      </c>
      <c r="Q7" s="27">
        <f t="shared" si="1"/>
        <v>0</v>
      </c>
      <c r="R7" s="26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45930.0</v>
      </c>
      <c r="C8" s="21" t="s">
        <v>30</v>
      </c>
      <c r="D8" s="22">
        <v>90287.0</v>
      </c>
      <c r="E8" s="23" t="s">
        <v>31</v>
      </c>
      <c r="F8" s="24">
        <v>10000.0</v>
      </c>
      <c r="G8" s="24"/>
      <c r="H8" s="24"/>
      <c r="I8" s="25"/>
      <c r="J8" s="24"/>
      <c r="K8" s="24"/>
      <c r="L8" s="24"/>
      <c r="M8" s="25"/>
      <c r="N8" s="24"/>
      <c r="O8" s="24"/>
      <c r="P8" s="26">
        <v>10000.0</v>
      </c>
      <c r="Q8" s="27">
        <f t="shared" si="1"/>
        <v>0</v>
      </c>
      <c r="R8" s="26" t="s">
        <v>29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45930.0</v>
      </c>
      <c r="C9" s="21" t="s">
        <v>32</v>
      </c>
      <c r="D9" s="22">
        <v>54763.0</v>
      </c>
      <c r="E9" s="23" t="s">
        <v>33</v>
      </c>
      <c r="F9" s="24"/>
      <c r="G9" s="24"/>
      <c r="H9" s="24"/>
      <c r="I9" s="25">
        <v>5100.0</v>
      </c>
      <c r="J9" s="24"/>
      <c r="K9" s="24"/>
      <c r="L9" s="24"/>
      <c r="M9" s="25"/>
      <c r="N9" s="24"/>
      <c r="O9" s="24"/>
      <c r="P9" s="26">
        <v>5100.0</v>
      </c>
      <c r="Q9" s="27">
        <f t="shared" si="1"/>
        <v>0</v>
      </c>
      <c r="R9" s="26" t="s">
        <v>26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45930.0</v>
      </c>
      <c r="C10" s="21" t="s">
        <v>34</v>
      </c>
      <c r="D10" s="22">
        <v>62815.0</v>
      </c>
      <c r="E10" s="23" t="s">
        <v>35</v>
      </c>
      <c r="F10" s="24"/>
      <c r="G10" s="24"/>
      <c r="H10" s="24"/>
      <c r="I10" s="25">
        <v>9500.0</v>
      </c>
      <c r="J10" s="24"/>
      <c r="K10" s="24"/>
      <c r="L10" s="24"/>
      <c r="M10" s="25"/>
      <c r="N10" s="24"/>
      <c r="O10" s="24"/>
      <c r="P10" s="26">
        <v>9500.0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45930.0</v>
      </c>
      <c r="C11" s="21" t="s">
        <v>36</v>
      </c>
      <c r="D11" s="22">
        <v>56747.0</v>
      </c>
      <c r="E11" s="23" t="s">
        <v>37</v>
      </c>
      <c r="F11" s="24"/>
      <c r="G11" s="24"/>
      <c r="H11" s="24"/>
      <c r="I11" s="25"/>
      <c r="J11" s="24">
        <v>5100.0</v>
      </c>
      <c r="K11" s="24"/>
      <c r="L11" s="24"/>
      <c r="M11" s="25"/>
      <c r="N11" s="24"/>
      <c r="O11" s="24"/>
      <c r="P11" s="26">
        <v>5100.0</v>
      </c>
      <c r="Q11" s="27">
        <f t="shared" si="1"/>
        <v>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45930.0</v>
      </c>
      <c r="C12" s="21" t="s">
        <v>38</v>
      </c>
      <c r="D12" s="22">
        <v>76812.0</v>
      </c>
      <c r="E12" s="23" t="s">
        <v>39</v>
      </c>
      <c r="F12" s="24"/>
      <c r="G12" s="24"/>
      <c r="H12" s="24"/>
      <c r="I12" s="25"/>
      <c r="J12" s="24">
        <v>2600.0</v>
      </c>
      <c r="K12" s="24"/>
      <c r="L12" s="24"/>
      <c r="M12" s="25"/>
      <c r="N12" s="24"/>
      <c r="O12" s="24"/>
      <c r="P12" s="26">
        <v>2600.0</v>
      </c>
      <c r="Q12" s="27">
        <f t="shared" si="1"/>
        <v>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45930.0</v>
      </c>
      <c r="C13" s="21" t="s">
        <v>40</v>
      </c>
      <c r="D13" s="22">
        <v>36918.0</v>
      </c>
      <c r="E13" s="23" t="s">
        <v>41</v>
      </c>
      <c r="F13" s="24"/>
      <c r="G13" s="24"/>
      <c r="H13" s="24"/>
      <c r="I13" s="25">
        <v>3700.0</v>
      </c>
      <c r="J13" s="24"/>
      <c r="K13" s="24"/>
      <c r="L13" s="24"/>
      <c r="M13" s="25"/>
      <c r="N13" s="24"/>
      <c r="O13" s="24"/>
      <c r="P13" s="26">
        <v>3700.0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45930.0</v>
      </c>
      <c r="C14" s="21" t="s">
        <v>42</v>
      </c>
      <c r="D14" s="22">
        <v>36928.0</v>
      </c>
      <c r="E14" s="23" t="s">
        <v>43</v>
      </c>
      <c r="F14" s="24"/>
      <c r="G14" s="24"/>
      <c r="H14" s="24"/>
      <c r="I14" s="25">
        <v>1600.0</v>
      </c>
      <c r="J14" s="24"/>
      <c r="K14" s="24">
        <v>2200.0</v>
      </c>
      <c r="L14" s="24"/>
      <c r="M14" s="25"/>
      <c r="N14" s="24"/>
      <c r="O14" s="24"/>
      <c r="P14" s="26">
        <v>3800.0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45930.0</v>
      </c>
      <c r="C15" s="21" t="s">
        <v>44</v>
      </c>
      <c r="D15" s="22">
        <v>74493.0</v>
      </c>
      <c r="E15" s="23" t="s">
        <v>45</v>
      </c>
      <c r="F15" s="24"/>
      <c r="G15" s="24"/>
      <c r="H15" s="24"/>
      <c r="I15" s="25">
        <v>10000.0</v>
      </c>
      <c r="J15" s="24"/>
      <c r="K15" s="24"/>
      <c r="L15" s="24"/>
      <c r="M15" s="25"/>
      <c r="N15" s="24"/>
      <c r="O15" s="24"/>
      <c r="P15" s="26">
        <v>10000.0</v>
      </c>
      <c r="Q15" s="27">
        <f t="shared" si="1"/>
        <v>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45930.0</v>
      </c>
      <c r="C16" s="21" t="s">
        <v>46</v>
      </c>
      <c r="D16" s="22">
        <v>62447.0</v>
      </c>
      <c r="E16" s="23" t="s">
        <v>47</v>
      </c>
      <c r="F16" s="24"/>
      <c r="G16" s="24"/>
      <c r="H16" s="24"/>
      <c r="I16" s="25">
        <v>300.0</v>
      </c>
      <c r="J16" s="24"/>
      <c r="K16" s="24"/>
      <c r="L16" s="24"/>
      <c r="M16" s="25"/>
      <c r="N16" s="24"/>
      <c r="O16" s="24"/>
      <c r="P16" s="26">
        <v>300.0</v>
      </c>
      <c r="Q16" s="27">
        <f t="shared" si="1"/>
        <v>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45930.0</v>
      </c>
      <c r="C17" s="21" t="s">
        <v>48</v>
      </c>
      <c r="D17" s="22">
        <v>62447.0</v>
      </c>
      <c r="E17" s="23" t="s">
        <v>47</v>
      </c>
      <c r="F17" s="24"/>
      <c r="G17" s="24"/>
      <c r="H17" s="24"/>
      <c r="I17" s="25">
        <v>130000.0</v>
      </c>
      <c r="J17" s="24"/>
      <c r="K17" s="24"/>
      <c r="L17" s="24"/>
      <c r="M17" s="25"/>
      <c r="N17" s="24"/>
      <c r="O17" s="24"/>
      <c r="P17" s="26">
        <v>130000.0</v>
      </c>
      <c r="Q17" s="27">
        <f t="shared" si="1"/>
        <v>0</v>
      </c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45930.0</v>
      </c>
      <c r="C18" s="21" t="s">
        <v>49</v>
      </c>
      <c r="D18" s="22">
        <v>19688.0</v>
      </c>
      <c r="E18" s="23" t="s">
        <v>50</v>
      </c>
      <c r="F18" s="24"/>
      <c r="G18" s="24"/>
      <c r="H18" s="24"/>
      <c r="I18" s="25"/>
      <c r="J18" s="24">
        <v>100.0</v>
      </c>
      <c r="K18" s="24"/>
      <c r="L18" s="24"/>
      <c r="M18" s="25"/>
      <c r="N18" s="24"/>
      <c r="O18" s="24"/>
      <c r="P18" s="26">
        <v>100.0</v>
      </c>
      <c r="Q18" s="27">
        <f t="shared" si="1"/>
        <v>0</v>
      </c>
      <c r="R18" s="26" t="s">
        <v>29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45930.0</v>
      </c>
      <c r="C19" s="21" t="s">
        <v>51</v>
      </c>
      <c r="D19" s="22">
        <v>59244.0</v>
      </c>
      <c r="E19" s="23" t="s">
        <v>52</v>
      </c>
      <c r="F19" s="24"/>
      <c r="G19" s="24"/>
      <c r="H19" s="24"/>
      <c r="I19" s="25">
        <v>5000.0</v>
      </c>
      <c r="J19" s="24"/>
      <c r="K19" s="24"/>
      <c r="L19" s="24"/>
      <c r="M19" s="25"/>
      <c r="N19" s="24"/>
      <c r="O19" s="24"/>
      <c r="P19" s="26">
        <v>5000.0</v>
      </c>
      <c r="Q19" s="27">
        <f t="shared" si="1"/>
        <v>0</v>
      </c>
      <c r="R19" s="26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45930.0</v>
      </c>
      <c r="C20" s="21" t="s">
        <v>53</v>
      </c>
      <c r="D20" s="22">
        <v>59244.0</v>
      </c>
      <c r="E20" s="23" t="s">
        <v>52</v>
      </c>
      <c r="F20" s="24"/>
      <c r="G20" s="24"/>
      <c r="H20" s="24"/>
      <c r="I20" s="25">
        <v>4900.0</v>
      </c>
      <c r="J20" s="24"/>
      <c r="K20" s="24"/>
      <c r="L20" s="24"/>
      <c r="M20" s="25"/>
      <c r="N20" s="24"/>
      <c r="O20" s="24"/>
      <c r="P20" s="26">
        <v>4900.0</v>
      </c>
      <c r="Q20" s="27">
        <f t="shared" si="1"/>
        <v>0</v>
      </c>
      <c r="R20" s="26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45930.0</v>
      </c>
      <c r="C21" s="21" t="s">
        <v>54</v>
      </c>
      <c r="D21" s="22">
        <v>88484.0</v>
      </c>
      <c r="E21" s="23" t="s">
        <v>55</v>
      </c>
      <c r="F21" s="24"/>
      <c r="G21" s="24"/>
      <c r="H21" s="24"/>
      <c r="I21" s="25">
        <v>2950.0</v>
      </c>
      <c r="J21" s="24"/>
      <c r="K21" s="24"/>
      <c r="L21" s="24"/>
      <c r="M21" s="25"/>
      <c r="N21" s="24"/>
      <c r="O21" s="24"/>
      <c r="P21" s="26">
        <v>2950.0</v>
      </c>
      <c r="Q21" s="27">
        <f t="shared" si="1"/>
        <v>0</v>
      </c>
      <c r="R21" s="26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45930.0</v>
      </c>
      <c r="C22" s="21" t="s">
        <v>56</v>
      </c>
      <c r="D22" s="22">
        <v>89888.0</v>
      </c>
      <c r="E22" s="23" t="s">
        <v>57</v>
      </c>
      <c r="F22" s="24"/>
      <c r="G22" s="24"/>
      <c r="H22" s="24"/>
      <c r="I22" s="25"/>
      <c r="J22" s="24"/>
      <c r="K22" s="24"/>
      <c r="L22" s="24"/>
      <c r="M22" s="25">
        <v>420.0</v>
      </c>
      <c r="N22" s="24"/>
      <c r="O22" s="24"/>
      <c r="P22" s="26">
        <v>420.0</v>
      </c>
      <c r="Q22" s="27">
        <f t="shared" si="1"/>
        <v>0</v>
      </c>
      <c r="R22" s="26" t="s">
        <v>29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45930.0</v>
      </c>
      <c r="C23" s="21" t="s">
        <v>58</v>
      </c>
      <c r="D23" s="22">
        <v>19122.0</v>
      </c>
      <c r="E23" s="23" t="s">
        <v>59</v>
      </c>
      <c r="F23" s="24"/>
      <c r="G23" s="24"/>
      <c r="H23" s="24"/>
      <c r="I23" s="25">
        <v>3050.0</v>
      </c>
      <c r="J23" s="24"/>
      <c r="K23" s="24"/>
      <c r="L23" s="24"/>
      <c r="M23" s="25"/>
      <c r="N23" s="24"/>
      <c r="O23" s="24"/>
      <c r="P23" s="26">
        <v>3050.0</v>
      </c>
      <c r="Q23" s="27">
        <f t="shared" si="1"/>
        <v>0</v>
      </c>
      <c r="R23" s="26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45930.0</v>
      </c>
      <c r="C24" s="21" t="s">
        <v>60</v>
      </c>
      <c r="D24" s="22">
        <v>89150.0</v>
      </c>
      <c r="E24" s="23" t="s">
        <v>61</v>
      </c>
      <c r="F24" s="24"/>
      <c r="G24" s="24"/>
      <c r="H24" s="24"/>
      <c r="I24" s="25"/>
      <c r="J24" s="24">
        <v>1350.0</v>
      </c>
      <c r="K24" s="24"/>
      <c r="L24" s="24"/>
      <c r="M24" s="25"/>
      <c r="N24" s="24"/>
      <c r="O24" s="24"/>
      <c r="P24" s="26">
        <v>1350.0</v>
      </c>
      <c r="Q24" s="27">
        <f t="shared" si="1"/>
        <v>0</v>
      </c>
      <c r="R24" s="26" t="s">
        <v>29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>
        <v>45930.0</v>
      </c>
      <c r="C25" s="21" t="s">
        <v>62</v>
      </c>
      <c r="D25" s="22">
        <v>62447.0</v>
      </c>
      <c r="E25" s="23" t="s">
        <v>47</v>
      </c>
      <c r="F25" s="24"/>
      <c r="G25" s="24"/>
      <c r="H25" s="24"/>
      <c r="I25" s="25">
        <v>600.0</v>
      </c>
      <c r="J25" s="24"/>
      <c r="K25" s="24"/>
      <c r="L25" s="24"/>
      <c r="M25" s="25"/>
      <c r="N25" s="24"/>
      <c r="O25" s="24"/>
      <c r="P25" s="26">
        <v>600.0</v>
      </c>
      <c r="Q25" s="27">
        <f t="shared" si="1"/>
        <v>0</v>
      </c>
      <c r="R25" s="26" t="s">
        <v>29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21.0</v>
      </c>
      <c r="B26" s="20">
        <v>45930.0</v>
      </c>
      <c r="C26" s="21" t="s">
        <v>63</v>
      </c>
      <c r="D26" s="22">
        <v>36928.0</v>
      </c>
      <c r="E26" s="23" t="s">
        <v>43</v>
      </c>
      <c r="F26" s="24"/>
      <c r="G26" s="24"/>
      <c r="H26" s="24"/>
      <c r="I26" s="25">
        <v>1840.0</v>
      </c>
      <c r="J26" s="24"/>
      <c r="K26" s="24"/>
      <c r="L26" s="24"/>
      <c r="M26" s="25"/>
      <c r="N26" s="24"/>
      <c r="O26" s="24"/>
      <c r="P26" s="26">
        <v>1840.0</v>
      </c>
      <c r="Q26" s="27">
        <f t="shared" si="1"/>
        <v>0</v>
      </c>
      <c r="R26" s="26" t="s">
        <v>26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22.0</v>
      </c>
      <c r="B27" s="20">
        <v>45930.0</v>
      </c>
      <c r="C27" s="21" t="s">
        <v>64</v>
      </c>
      <c r="D27" s="22">
        <v>61420.0</v>
      </c>
      <c r="E27" s="23" t="s">
        <v>65</v>
      </c>
      <c r="F27" s="24"/>
      <c r="G27" s="24"/>
      <c r="H27" s="24"/>
      <c r="I27" s="25">
        <v>2600.0</v>
      </c>
      <c r="J27" s="24"/>
      <c r="K27" s="24"/>
      <c r="L27" s="24"/>
      <c r="M27" s="25"/>
      <c r="N27" s="24"/>
      <c r="O27" s="24"/>
      <c r="P27" s="26">
        <v>2600.0</v>
      </c>
      <c r="Q27" s="27">
        <f t="shared" si="1"/>
        <v>0</v>
      </c>
      <c r="R27" s="26" t="s">
        <v>29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23.0</v>
      </c>
      <c r="B28" s="20">
        <v>45930.0</v>
      </c>
      <c r="C28" s="21" t="s">
        <v>66</v>
      </c>
      <c r="D28" s="22">
        <v>51301.0</v>
      </c>
      <c r="E28" s="23" t="s">
        <v>67</v>
      </c>
      <c r="F28" s="24"/>
      <c r="G28" s="24"/>
      <c r="H28" s="24"/>
      <c r="I28" s="25">
        <v>3600.0</v>
      </c>
      <c r="J28" s="24"/>
      <c r="K28" s="24"/>
      <c r="L28" s="24"/>
      <c r="M28" s="25"/>
      <c r="N28" s="24"/>
      <c r="O28" s="24"/>
      <c r="P28" s="26">
        <v>3600.0</v>
      </c>
      <c r="Q28" s="27">
        <f t="shared" si="1"/>
        <v>0</v>
      </c>
      <c r="R28" s="26" t="s">
        <v>68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24.0</v>
      </c>
      <c r="B29" s="20">
        <v>45930.0</v>
      </c>
      <c r="C29" s="21" t="s">
        <v>69</v>
      </c>
      <c r="D29" s="22">
        <v>69346.0</v>
      </c>
      <c r="E29" s="23" t="s">
        <v>70</v>
      </c>
      <c r="F29" s="24"/>
      <c r="G29" s="24"/>
      <c r="H29" s="24"/>
      <c r="I29" s="25">
        <v>4500.0</v>
      </c>
      <c r="J29" s="24"/>
      <c r="K29" s="24"/>
      <c r="L29" s="24"/>
      <c r="M29" s="25"/>
      <c r="N29" s="24"/>
      <c r="O29" s="24"/>
      <c r="P29" s="26">
        <v>4500.0</v>
      </c>
      <c r="Q29" s="27">
        <f t="shared" si="1"/>
        <v>0</v>
      </c>
      <c r="R29" s="26" t="s">
        <v>29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25.0</v>
      </c>
      <c r="B30" s="20">
        <v>45930.0</v>
      </c>
      <c r="C30" s="21" t="s">
        <v>71</v>
      </c>
      <c r="D30" s="22">
        <v>48854.0</v>
      </c>
      <c r="E30" s="23" t="s">
        <v>72</v>
      </c>
      <c r="F30" s="24"/>
      <c r="G30" s="24"/>
      <c r="H30" s="24"/>
      <c r="I30" s="25">
        <v>5100.0</v>
      </c>
      <c r="J30" s="24"/>
      <c r="K30" s="24"/>
      <c r="L30" s="24"/>
      <c r="M30" s="25"/>
      <c r="N30" s="24"/>
      <c r="O30" s="24"/>
      <c r="P30" s="26">
        <v>5100.0</v>
      </c>
      <c r="Q30" s="27">
        <f t="shared" si="1"/>
        <v>0</v>
      </c>
      <c r="R30" s="26" t="s">
        <v>68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>
        <v>26.0</v>
      </c>
      <c r="B31" s="20">
        <v>45930.0</v>
      </c>
      <c r="C31" s="21" t="s">
        <v>73</v>
      </c>
      <c r="D31" s="22">
        <v>84859.0</v>
      </c>
      <c r="E31" s="23" t="s">
        <v>74</v>
      </c>
      <c r="F31" s="24"/>
      <c r="G31" s="24"/>
      <c r="H31" s="24"/>
      <c r="I31" s="25">
        <v>2500.0</v>
      </c>
      <c r="J31" s="24"/>
      <c r="K31" s="24"/>
      <c r="L31" s="24"/>
      <c r="M31" s="25"/>
      <c r="N31" s="24"/>
      <c r="O31" s="24"/>
      <c r="P31" s="26">
        <v>2500.0</v>
      </c>
      <c r="Q31" s="27">
        <f t="shared" si="1"/>
        <v>0</v>
      </c>
      <c r="R31" s="26" t="s">
        <v>29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>
        <v>27.0</v>
      </c>
      <c r="B32" s="20">
        <v>45930.0</v>
      </c>
      <c r="C32" s="21" t="s">
        <v>75</v>
      </c>
      <c r="D32" s="22">
        <v>84490.0</v>
      </c>
      <c r="E32" s="23" t="s">
        <v>76</v>
      </c>
      <c r="F32" s="24"/>
      <c r="G32" s="24"/>
      <c r="H32" s="24"/>
      <c r="I32" s="25">
        <v>3050.0</v>
      </c>
      <c r="J32" s="24"/>
      <c r="K32" s="24"/>
      <c r="L32" s="24"/>
      <c r="M32" s="25"/>
      <c r="N32" s="24"/>
      <c r="O32" s="24"/>
      <c r="P32" s="26">
        <v>3050.0</v>
      </c>
      <c r="Q32" s="27">
        <f t="shared" si="1"/>
        <v>0</v>
      </c>
      <c r="R32" s="26" t="s">
        <v>29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>
        <v>28.0</v>
      </c>
      <c r="B33" s="20">
        <v>45930.0</v>
      </c>
      <c r="C33" s="21" t="s">
        <v>77</v>
      </c>
      <c r="D33" s="22">
        <v>52083.0</v>
      </c>
      <c r="E33" s="23" t="s">
        <v>78</v>
      </c>
      <c r="F33" s="24"/>
      <c r="G33" s="24"/>
      <c r="H33" s="24"/>
      <c r="I33" s="25">
        <v>0.0</v>
      </c>
      <c r="J33" s="24"/>
      <c r="K33" s="24"/>
      <c r="L33" s="24"/>
      <c r="M33" s="25"/>
      <c r="N33" s="24"/>
      <c r="O33" s="24"/>
      <c r="P33" s="26">
        <v>5000.0</v>
      </c>
      <c r="Q33" s="27">
        <f t="shared" si="1"/>
        <v>-5000</v>
      </c>
      <c r="R33" s="26" t="s">
        <v>26</v>
      </c>
      <c r="S33" s="27" t="s">
        <v>79</v>
      </c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9">
        <v>29.0</v>
      </c>
      <c r="B34" s="20">
        <v>45929.0</v>
      </c>
      <c r="C34" s="21" t="s">
        <v>80</v>
      </c>
      <c r="D34" s="22">
        <v>10006.0</v>
      </c>
      <c r="E34" s="23" t="s">
        <v>25</v>
      </c>
      <c r="F34" s="24"/>
      <c r="G34" s="24"/>
      <c r="H34" s="24">
        <v>4800.0</v>
      </c>
      <c r="I34" s="25"/>
      <c r="J34" s="24"/>
      <c r="K34" s="24"/>
      <c r="L34" s="24"/>
      <c r="M34" s="25"/>
      <c r="N34" s="24"/>
      <c r="O34" s="24"/>
      <c r="P34" s="26">
        <v>4800.0</v>
      </c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>
        <v>30.0</v>
      </c>
      <c r="B35" s="20">
        <v>45930.0</v>
      </c>
      <c r="C35" s="21" t="s">
        <v>81</v>
      </c>
      <c r="D35" s="22">
        <v>57201.0</v>
      </c>
      <c r="E35" s="23" t="s">
        <v>82</v>
      </c>
      <c r="F35" s="24"/>
      <c r="G35" s="24"/>
      <c r="H35" s="24">
        <v>17400.0</v>
      </c>
      <c r="I35" s="25"/>
      <c r="J35" s="24"/>
      <c r="K35" s="24"/>
      <c r="L35" s="24"/>
      <c r="M35" s="25"/>
      <c r="N35" s="24"/>
      <c r="O35" s="24"/>
      <c r="P35" s="26">
        <v>17400.0</v>
      </c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9">
        <v>31.0</v>
      </c>
      <c r="B36" s="20">
        <v>45930.0</v>
      </c>
      <c r="C36" s="21" t="s">
        <v>83</v>
      </c>
      <c r="D36" s="22">
        <v>57201.0</v>
      </c>
      <c r="E36" s="23" t="s">
        <v>82</v>
      </c>
      <c r="F36" s="24"/>
      <c r="G36" s="24"/>
      <c r="H36" s="24">
        <v>2850.0</v>
      </c>
      <c r="I36" s="25"/>
      <c r="J36" s="24"/>
      <c r="K36" s="24"/>
      <c r="L36" s="24"/>
      <c r="M36" s="25"/>
      <c r="N36" s="24"/>
      <c r="O36" s="24"/>
      <c r="P36" s="26">
        <v>2850.0</v>
      </c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9">
        <v>32.0</v>
      </c>
      <c r="B37" s="20">
        <v>45930.0</v>
      </c>
      <c r="C37" s="21" t="s">
        <v>84</v>
      </c>
      <c r="D37" s="22">
        <v>47787.0</v>
      </c>
      <c r="E37" s="23" t="s">
        <v>85</v>
      </c>
      <c r="F37" s="24"/>
      <c r="G37" s="24"/>
      <c r="H37" s="24">
        <v>10000.0</v>
      </c>
      <c r="I37" s="25"/>
      <c r="J37" s="24"/>
      <c r="K37" s="24"/>
      <c r="L37" s="24"/>
      <c r="M37" s="25"/>
      <c r="N37" s="24"/>
      <c r="O37" s="24"/>
      <c r="P37" s="26">
        <v>10000.0</v>
      </c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19">
        <v>33.0</v>
      </c>
      <c r="B38" s="20">
        <v>45930.0</v>
      </c>
      <c r="C38" s="21" t="s">
        <v>86</v>
      </c>
      <c r="D38" s="22">
        <v>55864.0</v>
      </c>
      <c r="E38" s="23" t="s">
        <v>87</v>
      </c>
      <c r="F38" s="24"/>
      <c r="G38" s="24"/>
      <c r="H38" s="24"/>
      <c r="I38" s="25"/>
      <c r="J38" s="24"/>
      <c r="K38" s="24"/>
      <c r="L38" s="24"/>
      <c r="M38" s="25">
        <v>3050.0</v>
      </c>
      <c r="N38" s="24"/>
      <c r="O38" s="24"/>
      <c r="P38" s="26">
        <v>3050.0</v>
      </c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19">
        <v>34.0</v>
      </c>
      <c r="B39" s="20">
        <v>45930.0</v>
      </c>
      <c r="C39" s="21" t="s">
        <v>88</v>
      </c>
      <c r="D39" s="22">
        <v>10357.0</v>
      </c>
      <c r="E39" s="23" t="s">
        <v>89</v>
      </c>
      <c r="F39" s="24"/>
      <c r="G39" s="24"/>
      <c r="H39" s="24">
        <v>5600.0</v>
      </c>
      <c r="I39" s="25"/>
      <c r="J39" s="24"/>
      <c r="K39" s="24"/>
      <c r="L39" s="24"/>
      <c r="M39" s="25"/>
      <c r="N39" s="24"/>
      <c r="O39" s="24"/>
      <c r="P39" s="26">
        <v>5600.0</v>
      </c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19">
        <v>35.0</v>
      </c>
      <c r="B40" s="20">
        <v>45930.0</v>
      </c>
      <c r="C40" s="21" t="s">
        <v>90</v>
      </c>
      <c r="D40" s="22">
        <v>58633.0</v>
      </c>
      <c r="E40" s="23" t="s">
        <v>91</v>
      </c>
      <c r="F40" s="24"/>
      <c r="G40" s="24"/>
      <c r="H40" s="24"/>
      <c r="I40" s="25"/>
      <c r="J40" s="24"/>
      <c r="K40" s="24">
        <v>3700.0</v>
      </c>
      <c r="L40" s="24"/>
      <c r="M40" s="25"/>
      <c r="N40" s="24"/>
      <c r="O40" s="24"/>
      <c r="P40" s="26">
        <v>3700.0</v>
      </c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19">
        <v>36.0</v>
      </c>
      <c r="B41" s="20">
        <v>45930.0</v>
      </c>
      <c r="C41" s="21" t="s">
        <v>92</v>
      </c>
      <c r="D41" s="22">
        <v>98619.0</v>
      </c>
      <c r="E41" s="23" t="s">
        <v>93</v>
      </c>
      <c r="F41" s="24"/>
      <c r="G41" s="24"/>
      <c r="H41" s="24"/>
      <c r="I41" s="25"/>
      <c r="J41" s="24"/>
      <c r="K41" s="24"/>
      <c r="L41" s="24"/>
      <c r="M41" s="25">
        <v>300.0</v>
      </c>
      <c r="N41" s="24"/>
      <c r="O41" s="24"/>
      <c r="P41" s="26">
        <v>300.0</v>
      </c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19">
        <v>37.0</v>
      </c>
      <c r="B42" s="20">
        <v>45930.0</v>
      </c>
      <c r="C42" s="21" t="s">
        <v>94</v>
      </c>
      <c r="D42" s="22">
        <v>65611.0</v>
      </c>
      <c r="E42" s="23" t="s">
        <v>95</v>
      </c>
      <c r="F42" s="24"/>
      <c r="G42" s="24"/>
      <c r="H42" s="24">
        <v>4550.0</v>
      </c>
      <c r="I42" s="25"/>
      <c r="J42" s="24"/>
      <c r="K42" s="24"/>
      <c r="L42" s="24"/>
      <c r="M42" s="25"/>
      <c r="N42" s="24"/>
      <c r="O42" s="24"/>
      <c r="P42" s="26">
        <v>4550.0</v>
      </c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29"/>
      <c r="B45" s="30"/>
      <c r="C45" s="31"/>
      <c r="D45" s="32"/>
      <c r="E45" s="32"/>
      <c r="F45" s="33">
        <f t="shared" ref="F45:P45" si="2">SUM(F6:F44)</f>
        <v>10000</v>
      </c>
      <c r="G45" s="33">
        <f t="shared" si="2"/>
        <v>2000</v>
      </c>
      <c r="H45" s="33">
        <f t="shared" si="2"/>
        <v>45200</v>
      </c>
      <c r="I45" s="33">
        <f t="shared" si="2"/>
        <v>202490</v>
      </c>
      <c r="J45" s="33">
        <f t="shared" si="2"/>
        <v>9150</v>
      </c>
      <c r="K45" s="33">
        <f t="shared" si="2"/>
        <v>5900</v>
      </c>
      <c r="L45" s="33">
        <f t="shared" si="2"/>
        <v>0</v>
      </c>
      <c r="M45" s="33">
        <f t="shared" si="2"/>
        <v>3770</v>
      </c>
      <c r="N45" s="33">
        <f t="shared" si="2"/>
        <v>0</v>
      </c>
      <c r="O45" s="33">
        <f t="shared" si="2"/>
        <v>0</v>
      </c>
      <c r="P45" s="33">
        <f t="shared" si="2"/>
        <v>283510</v>
      </c>
      <c r="Q45" s="34"/>
      <c r="R45" s="32"/>
      <c r="S45" s="35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42.0" customHeight="1">
      <c r="A46" s="37"/>
      <c r="B46" s="38"/>
      <c r="C46" s="39"/>
      <c r="D46" s="39"/>
      <c r="E46" s="39"/>
      <c r="F46" s="40">
        <f>F45+G45+H45+I45+J45+K45+L45+M45+N45+O45</f>
        <v>278510</v>
      </c>
      <c r="G46" s="4"/>
      <c r="H46" s="4"/>
      <c r="I46" s="4"/>
      <c r="J46" s="4"/>
      <c r="K46" s="4"/>
      <c r="L46" s="4"/>
      <c r="M46" s="4"/>
      <c r="N46" s="4"/>
      <c r="O46" s="4"/>
      <c r="P46" s="41" t="s">
        <v>96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3"/>
      <c r="B47" s="43"/>
      <c r="C47" s="43"/>
      <c r="D47" s="43"/>
      <c r="E47" s="28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44" t="s">
        <v>97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45" t="s">
        <v>2</v>
      </c>
      <c r="B49" s="46" t="s">
        <v>3</v>
      </c>
      <c r="C49" s="46" t="s">
        <v>4</v>
      </c>
      <c r="D49" s="46" t="s">
        <v>5</v>
      </c>
      <c r="E49" s="46" t="s">
        <v>6</v>
      </c>
      <c r="F49" s="47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46" t="s">
        <v>8</v>
      </c>
      <c r="S49" s="46" t="s">
        <v>9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11"/>
      <c r="B50" s="12"/>
      <c r="C50" s="12"/>
      <c r="D50" s="12"/>
      <c r="E50" s="12"/>
      <c r="F50" s="48" t="s">
        <v>10</v>
      </c>
      <c r="G50" s="49" t="s">
        <v>11</v>
      </c>
      <c r="H50" s="10"/>
      <c r="I50" s="49" t="s">
        <v>12</v>
      </c>
      <c r="J50" s="10"/>
      <c r="K50" s="46" t="s">
        <v>13</v>
      </c>
      <c r="L50" s="50"/>
      <c r="M50" s="50"/>
      <c r="N50" s="50"/>
      <c r="O50" s="51" t="s">
        <v>98</v>
      </c>
      <c r="P50" s="46" t="s">
        <v>14</v>
      </c>
      <c r="Q50" s="46" t="s">
        <v>15</v>
      </c>
      <c r="R50" s="12"/>
      <c r="S50" s="12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17"/>
      <c r="B51" s="10"/>
      <c r="C51" s="10"/>
      <c r="D51" s="10"/>
      <c r="E51" s="10"/>
      <c r="F51" s="10"/>
      <c r="G51" s="52" t="s">
        <v>16</v>
      </c>
      <c r="H51" s="53" t="s">
        <v>17</v>
      </c>
      <c r="I51" s="53" t="s">
        <v>18</v>
      </c>
      <c r="J51" s="53" t="s">
        <v>19</v>
      </c>
      <c r="K51" s="10"/>
      <c r="L51" s="53" t="s">
        <v>20</v>
      </c>
      <c r="M51" s="53" t="s">
        <v>21</v>
      </c>
      <c r="N51" s="54" t="s">
        <v>99</v>
      </c>
      <c r="O51" s="55" t="s">
        <v>100</v>
      </c>
      <c r="P51" s="10"/>
      <c r="Q51" s="10"/>
      <c r="R51" s="10"/>
      <c r="S51" s="10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6">
        <v>1.0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v>0.0</v>
      </c>
      <c r="R52" s="27" t="s">
        <v>101</v>
      </c>
      <c r="S52" s="26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v>0.0</v>
      </c>
      <c r="R53" s="26"/>
      <c r="S53" s="26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ref="Q54:Q55" si="3">F54+G54+H54+I54+J54+K54+L54+M54+N54+O54-P54</f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7"/>
      <c r="B55" s="60"/>
      <c r="C55" s="61"/>
      <c r="D55" s="61"/>
      <c r="E55" s="61"/>
      <c r="F55" s="62"/>
      <c r="G55" s="62"/>
      <c r="H55" s="62"/>
      <c r="I55" s="62"/>
      <c r="J55" s="62"/>
      <c r="K55" s="62"/>
      <c r="L55" s="62"/>
      <c r="M55" s="62"/>
      <c r="N55" s="62"/>
      <c r="O55" s="63"/>
      <c r="P55" s="64"/>
      <c r="Q55" s="27">
        <f t="shared" si="3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65"/>
      <c r="B56" s="66"/>
      <c r="C56" s="67"/>
      <c r="D56" s="68" t="s">
        <v>102</v>
      </c>
      <c r="E56" s="50"/>
      <c r="F56" s="69">
        <f t="shared" ref="F56:P56" si="4">SUM(F52:F55)</f>
        <v>0</v>
      </c>
      <c r="G56" s="69">
        <f t="shared" si="4"/>
        <v>0</v>
      </c>
      <c r="H56" s="69">
        <f t="shared" si="4"/>
        <v>0</v>
      </c>
      <c r="I56" s="69">
        <f t="shared" si="4"/>
        <v>0</v>
      </c>
      <c r="J56" s="69">
        <f t="shared" si="4"/>
        <v>0</v>
      </c>
      <c r="K56" s="69">
        <f t="shared" si="4"/>
        <v>0</v>
      </c>
      <c r="L56" s="69">
        <f t="shared" si="4"/>
        <v>0</v>
      </c>
      <c r="M56" s="69">
        <f t="shared" si="4"/>
        <v>0</v>
      </c>
      <c r="N56" s="69">
        <f t="shared" si="4"/>
        <v>0</v>
      </c>
      <c r="O56" s="69">
        <f t="shared" si="4"/>
        <v>0</v>
      </c>
      <c r="P56" s="69">
        <f t="shared" si="4"/>
        <v>0</v>
      </c>
      <c r="Q56" s="70"/>
      <c r="R56" s="50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3"/>
      <c r="B57" s="43"/>
      <c r="C57" s="43"/>
      <c r="D57" s="43"/>
      <c r="E57" s="28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4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5" t="s">
        <v>2</v>
      </c>
      <c r="B59" s="46" t="s">
        <v>3</v>
      </c>
      <c r="C59" s="46" t="s">
        <v>4</v>
      </c>
      <c r="D59" s="46" t="s">
        <v>5</v>
      </c>
      <c r="E59" s="46" t="s">
        <v>6</v>
      </c>
      <c r="F59" s="47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6" t="s">
        <v>8</v>
      </c>
      <c r="S59" s="46" t="s">
        <v>9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11"/>
      <c r="B60" s="12"/>
      <c r="C60" s="12"/>
      <c r="D60" s="12"/>
      <c r="E60" s="12"/>
      <c r="F60" s="48" t="s">
        <v>10</v>
      </c>
      <c r="G60" s="49" t="s">
        <v>11</v>
      </c>
      <c r="H60" s="10"/>
      <c r="I60" s="49" t="s">
        <v>12</v>
      </c>
      <c r="J60" s="10"/>
      <c r="K60" s="46" t="s">
        <v>13</v>
      </c>
      <c r="L60" s="50"/>
      <c r="M60" s="50"/>
      <c r="N60" s="50"/>
      <c r="O60" s="71" t="s">
        <v>104</v>
      </c>
      <c r="P60" s="46" t="s">
        <v>14</v>
      </c>
      <c r="Q60" s="46" t="s">
        <v>15</v>
      </c>
      <c r="R60" s="12"/>
      <c r="S60" s="1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7"/>
      <c r="B61" s="10"/>
      <c r="C61" s="10"/>
      <c r="D61" s="10"/>
      <c r="E61" s="10"/>
      <c r="F61" s="10"/>
      <c r="G61" s="72" t="s">
        <v>16</v>
      </c>
      <c r="H61" s="53" t="s">
        <v>17</v>
      </c>
      <c r="I61" s="53" t="s">
        <v>18</v>
      </c>
      <c r="J61" s="53" t="s">
        <v>19</v>
      </c>
      <c r="K61" s="10"/>
      <c r="L61" s="53" t="s">
        <v>20</v>
      </c>
      <c r="M61" s="53" t="s">
        <v>21</v>
      </c>
      <c r="N61" s="53" t="s">
        <v>22</v>
      </c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6">
        <v>1.0</v>
      </c>
      <c r="B62" s="73">
        <v>45930.0</v>
      </c>
      <c r="C62" s="74" t="s">
        <v>105</v>
      </c>
      <c r="D62" s="75">
        <v>58257.0</v>
      </c>
      <c r="E62" s="76" t="s">
        <v>106</v>
      </c>
      <c r="F62" s="62"/>
      <c r="G62" s="62"/>
      <c r="H62" s="62"/>
      <c r="I62" s="62">
        <v>2800.0</v>
      </c>
      <c r="J62" s="62"/>
      <c r="K62" s="62"/>
      <c r="L62" s="62"/>
      <c r="M62" s="62"/>
      <c r="N62" s="62"/>
      <c r="O62" s="63"/>
      <c r="P62" s="77">
        <v>2800.0</v>
      </c>
      <c r="Q62" s="78">
        <v>0.0</v>
      </c>
      <c r="R62" s="26" t="s">
        <v>29</v>
      </c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6"/>
      <c r="B63" s="79"/>
      <c r="C63" s="80"/>
      <c r="D63" s="81"/>
      <c r="E63" s="8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hidden="1" customHeight="1">
      <c r="A64" s="56"/>
      <c r="B64" s="79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f t="shared" ref="Q64:Q68" si="5">F64+G64+H64+I64+J64+K64+L64+M64+N64+O64+P64-P64</f>
        <v>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hidden="1" customHeight="1">
      <c r="A65" s="56"/>
      <c r="B65" s="79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f t="shared" si="5"/>
        <v>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hidden="1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f t="shared" si="5"/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20"/>
      <c r="C67" s="83"/>
      <c r="D67" s="83"/>
      <c r="E67" s="84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si="5"/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57"/>
      <c r="B68" s="60"/>
      <c r="C68" s="61"/>
      <c r="D68" s="61"/>
      <c r="E68" s="61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64"/>
      <c r="Q68" s="78">
        <f t="shared" si="5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65"/>
      <c r="B69" s="66"/>
      <c r="C69" s="67"/>
      <c r="D69" s="68" t="s">
        <v>102</v>
      </c>
      <c r="E69" s="50"/>
      <c r="F69" s="69">
        <f t="shared" ref="F69:P69" si="6">SUM(F62:F68)</f>
        <v>0</v>
      </c>
      <c r="G69" s="69">
        <f t="shared" si="6"/>
        <v>0</v>
      </c>
      <c r="H69" s="69">
        <f t="shared" si="6"/>
        <v>0</v>
      </c>
      <c r="I69" s="69">
        <f t="shared" si="6"/>
        <v>2800</v>
      </c>
      <c r="J69" s="69">
        <f t="shared" si="6"/>
        <v>0</v>
      </c>
      <c r="K69" s="69">
        <f t="shared" si="6"/>
        <v>0</v>
      </c>
      <c r="L69" s="69">
        <f t="shared" si="6"/>
        <v>0</v>
      </c>
      <c r="M69" s="69">
        <f t="shared" si="6"/>
        <v>0</v>
      </c>
      <c r="N69" s="69">
        <f t="shared" si="6"/>
        <v>0</v>
      </c>
      <c r="O69" s="69">
        <f t="shared" si="6"/>
        <v>0</v>
      </c>
      <c r="P69" s="69">
        <f t="shared" si="6"/>
        <v>2800</v>
      </c>
      <c r="Q69" s="70"/>
      <c r="R69" s="50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43"/>
      <c r="B70" s="43"/>
      <c r="C70" s="43"/>
      <c r="D70" s="43"/>
      <c r="E70" s="85"/>
      <c r="F70" s="86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43"/>
      <c r="B71" s="43"/>
      <c r="C71" s="43"/>
      <c r="D71" s="43"/>
      <c r="E71" s="85"/>
      <c r="F71" s="86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51.0" customHeight="1">
      <c r="A72" s="2"/>
      <c r="B72" s="2"/>
      <c r="C72" s="2"/>
      <c r="D72" s="2"/>
      <c r="E72" s="87" t="s">
        <v>107</v>
      </c>
      <c r="F72" s="88" t="s">
        <v>108</v>
      </c>
      <c r="G72" s="2"/>
      <c r="H72" s="2"/>
      <c r="I72" s="2"/>
      <c r="J72" s="89" t="s">
        <v>109</v>
      </c>
      <c r="K72" s="89"/>
      <c r="L72" s="89"/>
      <c r="M72" s="89"/>
      <c r="N72" s="90"/>
      <c r="O72" s="90"/>
      <c r="P72" s="9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110</v>
      </c>
      <c r="F73" s="88" t="s">
        <v>108</v>
      </c>
      <c r="G73" s="2"/>
      <c r="H73" s="2"/>
      <c r="I73" s="2"/>
      <c r="J73" s="92" t="s">
        <v>111</v>
      </c>
      <c r="K73" s="92"/>
      <c r="L73" s="92"/>
      <c r="M73" s="92"/>
      <c r="N73" s="92"/>
      <c r="O73" s="92"/>
      <c r="P73" s="9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7" t="s">
        <v>112</v>
      </c>
      <c r="F74" s="88" t="s">
        <v>108</v>
      </c>
      <c r="G74" s="2"/>
      <c r="H74" s="2"/>
      <c r="I74" s="2"/>
      <c r="J74" s="94"/>
      <c r="K74" s="95"/>
      <c r="L74" s="95"/>
      <c r="M74" s="95"/>
      <c r="N74" s="95"/>
      <c r="O74" s="95"/>
      <c r="P74" s="95"/>
      <c r="Q74" s="96"/>
      <c r="R74" s="28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113</v>
      </c>
      <c r="F75" s="88" t="s">
        <v>108</v>
      </c>
      <c r="G75" s="2"/>
      <c r="H75" s="2"/>
      <c r="I75" s="2"/>
      <c r="J75" s="97"/>
      <c r="K75" s="97"/>
      <c r="L75" s="97"/>
      <c r="M75" s="97"/>
      <c r="N75" s="97"/>
      <c r="O75" s="97"/>
      <c r="P75" s="43"/>
      <c r="Q75" s="43"/>
      <c r="R75" s="4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114</v>
      </c>
      <c r="F76" s="88" t="s">
        <v>108</v>
      </c>
      <c r="G76" s="2"/>
      <c r="H76" s="2"/>
      <c r="I76" s="2"/>
      <c r="J76" s="97"/>
      <c r="K76" s="97"/>
      <c r="L76" s="97"/>
      <c r="M76" s="97"/>
      <c r="N76" s="97"/>
      <c r="O76" s="97"/>
      <c r="P76" s="98"/>
      <c r="Q76" s="43"/>
      <c r="R76" s="4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115</v>
      </c>
      <c r="F77" s="88" t="s">
        <v>108</v>
      </c>
      <c r="G77" s="2"/>
      <c r="H77" s="2"/>
      <c r="I77" s="2"/>
      <c r="J77" s="99"/>
      <c r="K77" s="99"/>
      <c r="L77" s="99"/>
      <c r="M77" s="99"/>
      <c r="N77" s="43"/>
      <c r="O77" s="43"/>
      <c r="P77" s="98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116</v>
      </c>
      <c r="F78" s="88" t="s">
        <v>108</v>
      </c>
      <c r="G78" s="2"/>
      <c r="H78" s="2"/>
      <c r="I78" s="2"/>
      <c r="J78" s="43"/>
      <c r="K78" s="43"/>
      <c r="L78" s="100"/>
      <c r="M78" s="43"/>
      <c r="N78" s="43"/>
      <c r="O78" s="43"/>
      <c r="P78" s="98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43"/>
      <c r="K79" s="43"/>
      <c r="L79" s="43"/>
      <c r="M79" s="43"/>
      <c r="N79" s="43"/>
      <c r="O79" s="43"/>
      <c r="P79" s="43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6:O46"/>
    <mergeCell ref="A49:A51"/>
    <mergeCell ref="B49:B51"/>
    <mergeCell ref="C49:C51"/>
    <mergeCell ref="D49:D51"/>
    <mergeCell ref="E49:E51"/>
    <mergeCell ref="R49:R51"/>
    <mergeCell ref="P50:P51"/>
    <mergeCell ref="Q50:Q51"/>
    <mergeCell ref="A48:S48"/>
    <mergeCell ref="F49:Q49"/>
    <mergeCell ref="S49:S51"/>
    <mergeCell ref="F50:F51"/>
    <mergeCell ref="G50:H50"/>
    <mergeCell ref="I50:J50"/>
    <mergeCell ref="K50:K51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45930.0</v>
      </c>
      <c r="C6" s="21" t="s">
        <v>118</v>
      </c>
      <c r="D6" s="22">
        <v>95369.0</v>
      </c>
      <c r="E6" s="23" t="s">
        <v>119</v>
      </c>
      <c r="F6" s="24"/>
      <c r="G6" s="24"/>
      <c r="H6" s="24"/>
      <c r="I6" s="25">
        <v>2400.0</v>
      </c>
      <c r="J6" s="24"/>
      <c r="K6" s="24"/>
      <c r="L6" s="24"/>
      <c r="M6" s="25"/>
      <c r="N6" s="24"/>
      <c r="O6" s="24"/>
      <c r="P6" s="26">
        <v>2400.0</v>
      </c>
      <c r="Q6" s="27">
        <v>0.0</v>
      </c>
      <c r="R6" s="26" t="s">
        <v>120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45930.0</v>
      </c>
      <c r="C7" s="21" t="s">
        <v>121</v>
      </c>
      <c r="D7" s="22">
        <v>78886.0</v>
      </c>
      <c r="E7" s="23" t="s">
        <v>122</v>
      </c>
      <c r="F7" s="24"/>
      <c r="G7" s="24"/>
      <c r="H7" s="24"/>
      <c r="I7" s="25">
        <v>1300.0</v>
      </c>
      <c r="J7" s="24"/>
      <c r="K7" s="24"/>
      <c r="L7" s="24"/>
      <c r="M7" s="25"/>
      <c r="N7" s="24"/>
      <c r="O7" s="24"/>
      <c r="P7" s="26">
        <v>1300.0</v>
      </c>
      <c r="Q7" s="27">
        <v>0.0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45930.0</v>
      </c>
      <c r="C8" s="21" t="s">
        <v>123</v>
      </c>
      <c r="D8" s="22">
        <v>52686.0</v>
      </c>
      <c r="E8" s="23" t="s">
        <v>124</v>
      </c>
      <c r="F8" s="24"/>
      <c r="G8" s="24"/>
      <c r="H8" s="24">
        <v>5700.0</v>
      </c>
      <c r="I8" s="25"/>
      <c r="J8" s="24"/>
      <c r="K8" s="24"/>
      <c r="L8" s="24"/>
      <c r="M8" s="25"/>
      <c r="N8" s="24"/>
      <c r="O8" s="24"/>
      <c r="P8" s="26">
        <v>5700.0</v>
      </c>
      <c r="Q8" s="27">
        <v>0.0</v>
      </c>
      <c r="R8" s="26">
        <v>52686.0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45930.0</v>
      </c>
      <c r="C9" s="21" t="s">
        <v>125</v>
      </c>
      <c r="D9" s="22">
        <v>45929.0</v>
      </c>
      <c r="E9" s="23" t="s">
        <v>126</v>
      </c>
      <c r="F9" s="24"/>
      <c r="G9" s="24"/>
      <c r="H9" s="24">
        <v>4000.0</v>
      </c>
      <c r="I9" s="25"/>
      <c r="J9" s="24"/>
      <c r="K9" s="24"/>
      <c r="L9" s="24"/>
      <c r="M9" s="25"/>
      <c r="N9" s="24"/>
      <c r="O9" s="24"/>
      <c r="P9" s="26">
        <v>4000.0</v>
      </c>
      <c r="Q9" s="27">
        <v>0.0</v>
      </c>
      <c r="R9" s="26">
        <v>45929.0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45930.0</v>
      </c>
      <c r="C10" s="21" t="s">
        <v>127</v>
      </c>
      <c r="D10" s="22">
        <v>21971.0</v>
      </c>
      <c r="E10" s="23" t="s">
        <v>128</v>
      </c>
      <c r="F10" s="24"/>
      <c r="G10" s="24"/>
      <c r="H10" s="24">
        <v>2400.0</v>
      </c>
      <c r="I10" s="25"/>
      <c r="J10" s="24"/>
      <c r="K10" s="24"/>
      <c r="L10" s="24"/>
      <c r="M10" s="25"/>
      <c r="N10" s="24"/>
      <c r="O10" s="24"/>
      <c r="P10" s="26">
        <v>2400.0</v>
      </c>
      <c r="Q10" s="27">
        <v>0.0</v>
      </c>
      <c r="R10" s="26">
        <v>21971.0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45931.0</v>
      </c>
      <c r="C11" s="21" t="s">
        <v>129</v>
      </c>
      <c r="D11" s="22">
        <v>59284.0</v>
      </c>
      <c r="E11" s="23" t="s">
        <v>130</v>
      </c>
      <c r="F11" s="24"/>
      <c r="G11" s="24"/>
      <c r="H11" s="24"/>
      <c r="I11" s="25">
        <v>5000.0</v>
      </c>
      <c r="J11" s="24"/>
      <c r="K11" s="24"/>
      <c r="L11" s="24"/>
      <c r="M11" s="25"/>
      <c r="N11" s="24"/>
      <c r="O11" s="24"/>
      <c r="P11" s="26">
        <v>5000.0</v>
      </c>
      <c r="Q11" s="27">
        <v>0.0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45931.0</v>
      </c>
      <c r="C12" s="21" t="s">
        <v>131</v>
      </c>
      <c r="D12" s="22">
        <v>59285.0</v>
      </c>
      <c r="E12" s="23" t="s">
        <v>132</v>
      </c>
      <c r="F12" s="24"/>
      <c r="G12" s="24"/>
      <c r="H12" s="24"/>
      <c r="I12" s="25">
        <v>5000.0</v>
      </c>
      <c r="J12" s="24"/>
      <c r="K12" s="24"/>
      <c r="L12" s="24"/>
      <c r="M12" s="25"/>
      <c r="N12" s="24"/>
      <c r="O12" s="24"/>
      <c r="P12" s="26">
        <v>5000.0</v>
      </c>
      <c r="Q12" s="27">
        <v>0.0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45931.0</v>
      </c>
      <c r="C13" s="21" t="s">
        <v>133</v>
      </c>
      <c r="D13" s="22">
        <v>21828.0</v>
      </c>
      <c r="E13" s="23" t="s">
        <v>134</v>
      </c>
      <c r="F13" s="24">
        <v>10000.0</v>
      </c>
      <c r="G13" s="24"/>
      <c r="H13" s="24"/>
      <c r="I13" s="25"/>
      <c r="J13" s="24"/>
      <c r="K13" s="24"/>
      <c r="L13" s="24"/>
      <c r="M13" s="25"/>
      <c r="N13" s="24"/>
      <c r="O13" s="24"/>
      <c r="P13" s="26">
        <v>10000.0</v>
      </c>
      <c r="Q13" s="27">
        <v>0.0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45931.0</v>
      </c>
      <c r="C14" s="21" t="s">
        <v>135</v>
      </c>
      <c r="D14" s="22">
        <v>77479.0</v>
      </c>
      <c r="E14" s="23" t="s">
        <v>136</v>
      </c>
      <c r="F14" s="24"/>
      <c r="G14" s="24"/>
      <c r="H14" s="24"/>
      <c r="I14" s="25"/>
      <c r="J14" s="24">
        <v>2600.0</v>
      </c>
      <c r="K14" s="24"/>
      <c r="L14" s="24"/>
      <c r="M14" s="25"/>
      <c r="N14" s="24"/>
      <c r="O14" s="24"/>
      <c r="P14" s="26">
        <v>2600.0</v>
      </c>
      <c r="Q14" s="27">
        <v>0.0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45931.0</v>
      </c>
      <c r="C15" s="21" t="s">
        <v>137</v>
      </c>
      <c r="D15" s="22">
        <v>59377.0</v>
      </c>
      <c r="E15" s="23" t="s">
        <v>138</v>
      </c>
      <c r="F15" s="24"/>
      <c r="G15" s="24"/>
      <c r="H15" s="24"/>
      <c r="I15" s="25">
        <v>3500.0</v>
      </c>
      <c r="J15" s="24"/>
      <c r="K15" s="24"/>
      <c r="L15" s="24"/>
      <c r="M15" s="25"/>
      <c r="N15" s="24"/>
      <c r="O15" s="24"/>
      <c r="P15" s="26">
        <v>3500.0</v>
      </c>
      <c r="Q15" s="27">
        <v>0.0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45931.0</v>
      </c>
      <c r="C16" s="21" t="s">
        <v>139</v>
      </c>
      <c r="D16" s="22">
        <v>57426.0</v>
      </c>
      <c r="E16" s="23" t="s">
        <v>140</v>
      </c>
      <c r="F16" s="24"/>
      <c r="G16" s="24"/>
      <c r="H16" s="24"/>
      <c r="I16" s="25"/>
      <c r="J16" s="24">
        <v>2600.0</v>
      </c>
      <c r="K16" s="24"/>
      <c r="L16" s="24"/>
      <c r="M16" s="25"/>
      <c r="N16" s="24"/>
      <c r="O16" s="24"/>
      <c r="P16" s="26">
        <v>2600.0</v>
      </c>
      <c r="Q16" s="27">
        <v>0.0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45931.0</v>
      </c>
      <c r="C17" s="21" t="s">
        <v>141</v>
      </c>
      <c r="D17" s="22">
        <v>21818.0</v>
      </c>
      <c r="E17" s="23" t="s">
        <v>142</v>
      </c>
      <c r="F17" s="24">
        <v>750.0</v>
      </c>
      <c r="G17" s="24"/>
      <c r="H17" s="24"/>
      <c r="I17" s="25"/>
      <c r="J17" s="24"/>
      <c r="K17" s="24"/>
      <c r="L17" s="24"/>
      <c r="M17" s="25"/>
      <c r="N17" s="24"/>
      <c r="O17" s="24"/>
      <c r="P17" s="26">
        <v>750.0</v>
      </c>
      <c r="Q17" s="27">
        <v>0.0</v>
      </c>
      <c r="R17" s="26" t="s">
        <v>68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/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/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/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>F19+G19+H19+I19+J19+K19+L19+M19+N19+O19-P19</f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29"/>
      <c r="B20" s="30"/>
      <c r="C20" s="31"/>
      <c r="D20" s="32"/>
      <c r="E20" s="32"/>
      <c r="F20" s="33">
        <f t="shared" ref="F20:P20" si="1">SUM(F6:F19)</f>
        <v>10750</v>
      </c>
      <c r="G20" s="33">
        <f t="shared" si="1"/>
        <v>0</v>
      </c>
      <c r="H20" s="33">
        <f t="shared" si="1"/>
        <v>12100</v>
      </c>
      <c r="I20" s="33">
        <f t="shared" si="1"/>
        <v>17200</v>
      </c>
      <c r="J20" s="33">
        <f t="shared" si="1"/>
        <v>5200</v>
      </c>
      <c r="K20" s="33">
        <f t="shared" si="1"/>
        <v>0</v>
      </c>
      <c r="L20" s="33">
        <f t="shared" si="1"/>
        <v>0</v>
      </c>
      <c r="M20" s="33">
        <f t="shared" si="1"/>
        <v>0</v>
      </c>
      <c r="N20" s="33">
        <f t="shared" si="1"/>
        <v>0</v>
      </c>
      <c r="O20" s="33">
        <f t="shared" si="1"/>
        <v>0</v>
      </c>
      <c r="P20" s="33">
        <f t="shared" si="1"/>
        <v>45250</v>
      </c>
      <c r="Q20" s="34"/>
      <c r="R20" s="32"/>
      <c r="S20" s="35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42.0" customHeight="1">
      <c r="A21" s="37"/>
      <c r="B21" s="38"/>
      <c r="C21" s="39"/>
      <c r="D21" s="39"/>
      <c r="E21" s="39"/>
      <c r="F21" s="40">
        <f>F20+G20+H20+I20+J20+K20+L20+M20+N20+O20</f>
        <v>45250</v>
      </c>
      <c r="G21" s="4"/>
      <c r="H21" s="4"/>
      <c r="I21" s="4"/>
      <c r="J21" s="4"/>
      <c r="K21" s="4"/>
      <c r="L21" s="4"/>
      <c r="M21" s="4"/>
      <c r="N21" s="4"/>
      <c r="O21" s="4"/>
      <c r="P21" s="41" t="s">
        <v>96</v>
      </c>
      <c r="Q21" s="41"/>
      <c r="R21" s="39"/>
      <c r="S21" s="4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</row>
    <row r="22" ht="42.0" customHeight="1">
      <c r="A22" s="43"/>
      <c r="B22" s="43"/>
      <c r="C22" s="43"/>
      <c r="D22" s="43"/>
      <c r="E22" s="28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</row>
    <row r="23" ht="42.0" customHeight="1">
      <c r="A23" s="44" t="s">
        <v>103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42.0" customHeight="1">
      <c r="A24" s="45" t="s">
        <v>2</v>
      </c>
      <c r="B24" s="46" t="s">
        <v>3</v>
      </c>
      <c r="C24" s="46" t="s">
        <v>4</v>
      </c>
      <c r="D24" s="46" t="s">
        <v>5</v>
      </c>
      <c r="E24" s="46" t="s">
        <v>6</v>
      </c>
      <c r="F24" s="47" t="s">
        <v>7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46" t="s">
        <v>8</v>
      </c>
      <c r="S24" s="46" t="s">
        <v>9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ht="42.0" customHeight="1">
      <c r="A25" s="11"/>
      <c r="B25" s="12"/>
      <c r="C25" s="12"/>
      <c r="D25" s="12"/>
      <c r="E25" s="12"/>
      <c r="F25" s="48" t="s">
        <v>10</v>
      </c>
      <c r="G25" s="49" t="s">
        <v>11</v>
      </c>
      <c r="H25" s="10"/>
      <c r="I25" s="49" t="s">
        <v>12</v>
      </c>
      <c r="J25" s="10"/>
      <c r="K25" s="46" t="s">
        <v>13</v>
      </c>
      <c r="L25" s="50"/>
      <c r="M25" s="50"/>
      <c r="N25" s="50"/>
      <c r="O25" s="71" t="s">
        <v>143</v>
      </c>
      <c r="P25" s="46" t="s">
        <v>14</v>
      </c>
      <c r="Q25" s="46" t="s">
        <v>15</v>
      </c>
      <c r="R25" s="12"/>
      <c r="S25" s="12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</row>
    <row r="26" ht="42.0" customHeight="1">
      <c r="A26" s="17"/>
      <c r="B26" s="10"/>
      <c r="C26" s="10"/>
      <c r="D26" s="10"/>
      <c r="E26" s="10"/>
      <c r="F26" s="10"/>
      <c r="G26" s="72" t="s">
        <v>16</v>
      </c>
      <c r="H26" s="53" t="s">
        <v>17</v>
      </c>
      <c r="I26" s="53" t="s">
        <v>18</v>
      </c>
      <c r="J26" s="53" t="s">
        <v>19</v>
      </c>
      <c r="K26" s="10"/>
      <c r="L26" s="53" t="s">
        <v>20</v>
      </c>
      <c r="M26" s="53" t="s">
        <v>21</v>
      </c>
      <c r="N26" s="53" t="s">
        <v>22</v>
      </c>
      <c r="O26" s="10"/>
      <c r="P26" s="10"/>
      <c r="Q26" s="10"/>
      <c r="R26" s="10"/>
      <c r="S26" s="10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</row>
    <row r="27" ht="42.0" customHeight="1">
      <c r="A27" s="56">
        <v>1.0</v>
      </c>
      <c r="B27" s="101">
        <v>45930.0</v>
      </c>
      <c r="C27" s="102" t="s">
        <v>144</v>
      </c>
      <c r="D27" s="103">
        <v>57499.0</v>
      </c>
      <c r="E27" s="104" t="s">
        <v>145</v>
      </c>
      <c r="F27" s="105"/>
      <c r="G27" s="105"/>
      <c r="H27" s="105"/>
      <c r="I27" s="106"/>
      <c r="J27" s="106"/>
      <c r="K27" s="107"/>
      <c r="L27" s="108">
        <v>5700.0</v>
      </c>
      <c r="M27" s="107"/>
      <c r="N27" s="107"/>
      <c r="O27" s="107"/>
      <c r="P27" s="109">
        <v>5700.0</v>
      </c>
      <c r="Q27" s="78">
        <v>0.0</v>
      </c>
      <c r="R27" s="26" t="s">
        <v>68</v>
      </c>
      <c r="S27" s="59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ht="42.0" customHeight="1">
      <c r="A28" s="56"/>
      <c r="B28" s="79"/>
      <c r="C28" s="80"/>
      <c r="D28" s="81"/>
      <c r="E28" s="8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77"/>
      <c r="Q28" s="78">
        <v>0.0</v>
      </c>
      <c r="R28" s="26"/>
      <c r="S28" s="59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</row>
    <row r="29" ht="42.0" customHeight="1">
      <c r="A29" s="56"/>
      <c r="B29" s="79"/>
      <c r="C29" s="80"/>
      <c r="D29" s="81"/>
      <c r="E29" s="82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77"/>
      <c r="Q29" s="78">
        <f t="shared" ref="Q29:Q33" si="2">F29+G29+H29+I29+J29+K29+L29+M29+N29+O29+P29-P29</f>
        <v>0</v>
      </c>
      <c r="R29" s="26"/>
      <c r="S29" s="59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ht="42.0" customHeight="1">
      <c r="A30" s="56"/>
      <c r="B30" s="79"/>
      <c r="C30" s="80"/>
      <c r="D30" s="81"/>
      <c r="E30" s="8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77"/>
      <c r="Q30" s="78">
        <f t="shared" si="2"/>
        <v>0</v>
      </c>
      <c r="R30" s="26"/>
      <c r="S30" s="59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ht="42.0" customHeight="1">
      <c r="A31" s="56"/>
      <c r="B31" s="79"/>
      <c r="C31" s="80"/>
      <c r="D31" s="81"/>
      <c r="E31" s="82"/>
      <c r="F31" s="62"/>
      <c r="G31" s="62"/>
      <c r="H31" s="62"/>
      <c r="I31" s="62"/>
      <c r="J31" s="62"/>
      <c r="K31" s="62"/>
      <c r="L31" s="62"/>
      <c r="M31" s="62"/>
      <c r="N31" s="62"/>
      <c r="O31" s="63"/>
      <c r="P31" s="77"/>
      <c r="Q31" s="78">
        <f t="shared" si="2"/>
        <v>0</v>
      </c>
      <c r="R31" s="26"/>
      <c r="S31" s="59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56"/>
      <c r="B32" s="20"/>
      <c r="C32" s="83"/>
      <c r="D32" s="83"/>
      <c r="E32" s="84"/>
      <c r="F32" s="62"/>
      <c r="G32" s="62"/>
      <c r="H32" s="62"/>
      <c r="I32" s="62"/>
      <c r="J32" s="62"/>
      <c r="K32" s="62"/>
      <c r="L32" s="62"/>
      <c r="M32" s="62"/>
      <c r="N32" s="62"/>
      <c r="O32" s="63"/>
      <c r="P32" s="77"/>
      <c r="Q32" s="78">
        <f t="shared" si="2"/>
        <v>0</v>
      </c>
      <c r="R32" s="26"/>
      <c r="S32" s="59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ht="42.0" customHeight="1">
      <c r="A33" s="57"/>
      <c r="B33" s="60"/>
      <c r="C33" s="61"/>
      <c r="D33" s="61"/>
      <c r="E33" s="61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64"/>
      <c r="Q33" s="78">
        <f t="shared" si="2"/>
        <v>0</v>
      </c>
      <c r="R33" s="26"/>
      <c r="S33" s="59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</row>
    <row r="34" ht="42.0" customHeight="1">
      <c r="A34" s="65"/>
      <c r="B34" s="66"/>
      <c r="C34" s="67"/>
      <c r="D34" s="68" t="s">
        <v>102</v>
      </c>
      <c r="E34" s="50"/>
      <c r="F34" s="69">
        <f t="shared" ref="F34:P34" si="3">SUM(F27:F33)</f>
        <v>0</v>
      </c>
      <c r="G34" s="69">
        <f t="shared" si="3"/>
        <v>0</v>
      </c>
      <c r="H34" s="69">
        <f t="shared" si="3"/>
        <v>0</v>
      </c>
      <c r="I34" s="69">
        <f t="shared" si="3"/>
        <v>0</v>
      </c>
      <c r="J34" s="69">
        <f t="shared" si="3"/>
        <v>0</v>
      </c>
      <c r="K34" s="69">
        <f t="shared" si="3"/>
        <v>0</v>
      </c>
      <c r="L34" s="69">
        <f t="shared" si="3"/>
        <v>5700</v>
      </c>
      <c r="M34" s="69">
        <f t="shared" si="3"/>
        <v>0</v>
      </c>
      <c r="N34" s="69">
        <f t="shared" si="3"/>
        <v>0</v>
      </c>
      <c r="O34" s="69">
        <f t="shared" si="3"/>
        <v>0</v>
      </c>
      <c r="P34" s="69">
        <f t="shared" si="3"/>
        <v>5700</v>
      </c>
      <c r="Q34" s="70"/>
      <c r="R34" s="50"/>
      <c r="S34" s="59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43"/>
      <c r="B35" s="43"/>
      <c r="C35" s="43"/>
      <c r="D35" s="43"/>
      <c r="E35" s="28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43"/>
      <c r="B36" s="43"/>
      <c r="C36" s="43"/>
      <c r="D36" s="43"/>
      <c r="E36" s="28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43"/>
      <c r="B37" s="43"/>
      <c r="C37" s="43"/>
      <c r="D37" s="43"/>
      <c r="E37" s="85"/>
      <c r="F37" s="8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51.0" customHeight="1">
      <c r="A38" s="2"/>
      <c r="B38" s="2"/>
      <c r="C38" s="2"/>
      <c r="D38" s="2"/>
      <c r="E38" s="87" t="s">
        <v>107</v>
      </c>
      <c r="F38" s="88" t="s">
        <v>108</v>
      </c>
      <c r="G38" s="2"/>
      <c r="H38" s="2"/>
      <c r="I38" s="2"/>
      <c r="J38" s="89" t="s">
        <v>109</v>
      </c>
      <c r="K38" s="89"/>
      <c r="L38" s="89"/>
      <c r="M38" s="89"/>
      <c r="N38" s="90"/>
      <c r="O38" s="90"/>
      <c r="P38" s="9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87" t="s">
        <v>110</v>
      </c>
      <c r="F39" s="88" t="s">
        <v>108</v>
      </c>
      <c r="G39" s="2"/>
      <c r="H39" s="2"/>
      <c r="I39" s="2"/>
      <c r="J39" s="92" t="s">
        <v>111</v>
      </c>
      <c r="K39" s="92"/>
      <c r="L39" s="92"/>
      <c r="M39" s="92"/>
      <c r="N39" s="92"/>
      <c r="O39" s="92"/>
      <c r="P39" s="9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87" t="s">
        <v>112</v>
      </c>
      <c r="F40" s="88" t="s">
        <v>108</v>
      </c>
      <c r="G40" s="2"/>
      <c r="H40" s="2"/>
      <c r="I40" s="2"/>
      <c r="J40" s="94"/>
      <c r="K40" s="95"/>
      <c r="L40" s="95"/>
      <c r="M40" s="95"/>
      <c r="N40" s="95"/>
      <c r="O40" s="95"/>
      <c r="P40" s="95"/>
      <c r="Q40" s="96"/>
      <c r="R40" s="28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87" t="s">
        <v>113</v>
      </c>
      <c r="F41" s="88" t="s">
        <v>108</v>
      </c>
      <c r="G41" s="2"/>
      <c r="H41" s="2"/>
      <c r="I41" s="2"/>
      <c r="J41" s="97"/>
      <c r="K41" s="97"/>
      <c r="L41" s="97"/>
      <c r="M41" s="97"/>
      <c r="N41" s="97"/>
      <c r="O41" s="97"/>
      <c r="P41" s="43"/>
      <c r="Q41" s="43"/>
      <c r="R41" s="4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87" t="s">
        <v>146</v>
      </c>
      <c r="F42" s="88" t="s">
        <v>108</v>
      </c>
      <c r="G42" s="2"/>
      <c r="H42" s="2"/>
      <c r="I42" s="2"/>
      <c r="J42" s="97"/>
      <c r="K42" s="97"/>
      <c r="L42" s="97"/>
      <c r="M42" s="97"/>
      <c r="N42" s="97"/>
      <c r="O42" s="97"/>
      <c r="P42" s="98"/>
      <c r="Q42" s="43"/>
      <c r="R42" s="4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87" t="s">
        <v>115</v>
      </c>
      <c r="F43" s="88" t="s">
        <v>108</v>
      </c>
      <c r="G43" s="2"/>
      <c r="H43" s="2"/>
      <c r="I43" s="2"/>
      <c r="J43" s="99"/>
      <c r="K43" s="99"/>
      <c r="L43" s="99"/>
      <c r="M43" s="99"/>
      <c r="N43" s="43"/>
      <c r="O43" s="43"/>
      <c r="P43" s="98"/>
      <c r="Q43" s="43"/>
      <c r="R43" s="4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87" t="s">
        <v>116</v>
      </c>
      <c r="F44" s="88" t="s">
        <v>108</v>
      </c>
      <c r="G44" s="2"/>
      <c r="H44" s="2"/>
      <c r="I44" s="2"/>
      <c r="J44" s="43"/>
      <c r="K44" s="43"/>
      <c r="L44" s="100"/>
      <c r="M44" s="43"/>
      <c r="N44" s="43"/>
      <c r="O44" s="43"/>
      <c r="P44" s="98"/>
      <c r="Q44" s="43"/>
      <c r="R44" s="4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43"/>
      <c r="K45" s="43"/>
      <c r="L45" s="43"/>
      <c r="M45" s="43"/>
      <c r="N45" s="43"/>
      <c r="O45" s="43"/>
      <c r="P45" s="43"/>
      <c r="Q45" s="43"/>
      <c r="R45" s="4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1:O21"/>
    <mergeCell ref="A24:A26"/>
    <mergeCell ref="B24:B26"/>
    <mergeCell ref="C24:C26"/>
    <mergeCell ref="D24:D26"/>
    <mergeCell ref="E24:E26"/>
    <mergeCell ref="K25:K26"/>
    <mergeCell ref="O25:O26"/>
    <mergeCell ref="P25:P26"/>
    <mergeCell ref="Q25:Q26"/>
    <mergeCell ref="A23:S23"/>
    <mergeCell ref="F24:Q24"/>
    <mergeCell ref="R24:R26"/>
    <mergeCell ref="S24:S26"/>
    <mergeCell ref="F25:F26"/>
    <mergeCell ref="G25:H25"/>
    <mergeCell ref="I25:J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147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45932.0</v>
      </c>
      <c r="C6" s="21" t="s">
        <v>148</v>
      </c>
      <c r="D6" s="22">
        <v>74493.0</v>
      </c>
      <c r="E6" s="23" t="s">
        <v>45</v>
      </c>
      <c r="F6" s="24"/>
      <c r="G6" s="24"/>
      <c r="H6" s="24"/>
      <c r="I6" s="25">
        <v>10000.0</v>
      </c>
      <c r="J6" s="24"/>
      <c r="K6" s="24"/>
      <c r="L6" s="24"/>
      <c r="M6" s="25"/>
      <c r="N6" s="24"/>
      <c r="O6" s="24"/>
      <c r="P6" s="26">
        <v>10000.0</v>
      </c>
      <c r="Q6" s="27">
        <v>0.0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45932.0</v>
      </c>
      <c r="C7" s="21" t="s">
        <v>149</v>
      </c>
      <c r="D7" s="22">
        <v>43134.0</v>
      </c>
      <c r="E7" s="23" t="s">
        <v>150</v>
      </c>
      <c r="F7" s="24"/>
      <c r="G7" s="24"/>
      <c r="H7" s="24"/>
      <c r="I7" s="25">
        <v>5100.0</v>
      </c>
      <c r="J7" s="24"/>
      <c r="K7" s="24"/>
      <c r="L7" s="24"/>
      <c r="M7" s="25"/>
      <c r="N7" s="24"/>
      <c r="O7" s="24"/>
      <c r="P7" s="26">
        <v>5100.0</v>
      </c>
      <c r="Q7" s="27">
        <v>0.0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45932.0</v>
      </c>
      <c r="C8" s="21" t="s">
        <v>151</v>
      </c>
      <c r="D8" s="22">
        <v>78630.0</v>
      </c>
      <c r="E8" s="23" t="s">
        <v>152</v>
      </c>
      <c r="F8" s="24"/>
      <c r="G8" s="24"/>
      <c r="H8" s="24"/>
      <c r="I8" s="25">
        <v>5100.0</v>
      </c>
      <c r="J8" s="24"/>
      <c r="K8" s="24"/>
      <c r="L8" s="24"/>
      <c r="M8" s="25"/>
      <c r="N8" s="24"/>
      <c r="O8" s="24"/>
      <c r="P8" s="26">
        <v>5100.0</v>
      </c>
      <c r="Q8" s="27">
        <v>0.0</v>
      </c>
      <c r="R8" s="26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45932.0</v>
      </c>
      <c r="C9" s="21" t="s">
        <v>153</v>
      </c>
      <c r="D9" s="22">
        <v>85489.0</v>
      </c>
      <c r="E9" s="23" t="s">
        <v>154</v>
      </c>
      <c r="F9" s="24"/>
      <c r="G9" s="24"/>
      <c r="H9" s="24"/>
      <c r="I9" s="25">
        <v>2600.0</v>
      </c>
      <c r="J9" s="24"/>
      <c r="K9" s="24"/>
      <c r="L9" s="24"/>
      <c r="M9" s="25"/>
      <c r="N9" s="24"/>
      <c r="O9" s="24"/>
      <c r="P9" s="26">
        <v>2600.0</v>
      </c>
      <c r="Q9" s="27">
        <v>0.0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45932.0</v>
      </c>
      <c r="C10" s="21" t="s">
        <v>155</v>
      </c>
      <c r="D10" s="22">
        <v>54211.0</v>
      </c>
      <c r="E10" s="23" t="s">
        <v>156</v>
      </c>
      <c r="F10" s="24"/>
      <c r="G10" s="24"/>
      <c r="H10" s="24"/>
      <c r="I10" s="25">
        <v>10000.0</v>
      </c>
      <c r="J10" s="24"/>
      <c r="K10" s="24"/>
      <c r="L10" s="24"/>
      <c r="M10" s="25"/>
      <c r="N10" s="24"/>
      <c r="O10" s="24"/>
      <c r="P10" s="26">
        <v>10000.0</v>
      </c>
      <c r="Q10" s="27">
        <v>0.0</v>
      </c>
      <c r="R10" s="26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45932.0</v>
      </c>
      <c r="C11" s="21" t="s">
        <v>157</v>
      </c>
      <c r="D11" s="22">
        <v>16726.0</v>
      </c>
      <c r="E11" s="23" t="s">
        <v>158</v>
      </c>
      <c r="F11" s="24"/>
      <c r="G11" s="24"/>
      <c r="H11" s="24"/>
      <c r="I11" s="25"/>
      <c r="J11" s="24">
        <v>2600.0</v>
      </c>
      <c r="K11" s="24"/>
      <c r="L11" s="24"/>
      <c r="M11" s="25"/>
      <c r="N11" s="24"/>
      <c r="O11" s="24"/>
      <c r="P11" s="26">
        <v>2600.0</v>
      </c>
      <c r="Q11" s="27">
        <v>0.0</v>
      </c>
      <c r="R11" s="26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45932.0</v>
      </c>
      <c r="C12" s="21" t="s">
        <v>159</v>
      </c>
      <c r="D12" s="22">
        <v>50402.0</v>
      </c>
      <c r="E12" s="23" t="s">
        <v>160</v>
      </c>
      <c r="F12" s="24"/>
      <c r="G12" s="24"/>
      <c r="H12" s="24"/>
      <c r="I12" s="25">
        <v>3700.0</v>
      </c>
      <c r="J12" s="24"/>
      <c r="K12" s="24"/>
      <c r="L12" s="24"/>
      <c r="M12" s="25"/>
      <c r="N12" s="24"/>
      <c r="O12" s="24"/>
      <c r="P12" s="26">
        <v>3700.0</v>
      </c>
      <c r="Q12" s="27">
        <v>0.0</v>
      </c>
      <c r="R12" s="26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45932.0</v>
      </c>
      <c r="C13" s="21" t="s">
        <v>161</v>
      </c>
      <c r="D13" s="22">
        <v>81108.0</v>
      </c>
      <c r="E13" s="23" t="s">
        <v>162</v>
      </c>
      <c r="F13" s="24"/>
      <c r="G13" s="24"/>
      <c r="H13" s="24"/>
      <c r="I13" s="25">
        <v>15600.0</v>
      </c>
      <c r="J13" s="24"/>
      <c r="K13" s="24"/>
      <c r="L13" s="24"/>
      <c r="M13" s="25"/>
      <c r="N13" s="24"/>
      <c r="O13" s="24"/>
      <c r="P13" s="26">
        <v>15600.0</v>
      </c>
      <c r="Q13" s="27">
        <v>0.0</v>
      </c>
      <c r="R13" s="26" t="s">
        <v>68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45932.0</v>
      </c>
      <c r="C14" s="21" t="s">
        <v>163</v>
      </c>
      <c r="D14" s="22">
        <v>13133.0</v>
      </c>
      <c r="E14" s="23" t="s">
        <v>164</v>
      </c>
      <c r="F14" s="24"/>
      <c r="G14" s="24"/>
      <c r="H14" s="24"/>
      <c r="I14" s="25"/>
      <c r="J14" s="24">
        <v>10000.0</v>
      </c>
      <c r="K14" s="24"/>
      <c r="L14" s="24"/>
      <c r="M14" s="25"/>
      <c r="N14" s="24"/>
      <c r="O14" s="24"/>
      <c r="P14" s="26">
        <v>10000.0</v>
      </c>
      <c r="Q14" s="27">
        <v>0.0</v>
      </c>
      <c r="R14" s="26" t="s">
        <v>68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45932.0</v>
      </c>
      <c r="C15" s="21" t="s">
        <v>165</v>
      </c>
      <c r="D15" s="22">
        <v>46927.0</v>
      </c>
      <c r="E15" s="23" t="s">
        <v>166</v>
      </c>
      <c r="F15" s="24"/>
      <c r="G15" s="24"/>
      <c r="H15" s="24"/>
      <c r="I15" s="25">
        <v>5100.0</v>
      </c>
      <c r="J15" s="24"/>
      <c r="K15" s="24"/>
      <c r="L15" s="24"/>
      <c r="M15" s="25"/>
      <c r="N15" s="24"/>
      <c r="O15" s="24"/>
      <c r="P15" s="26">
        <v>5100.0</v>
      </c>
      <c r="Q15" s="27">
        <v>0.0</v>
      </c>
      <c r="R15" s="26" t="s">
        <v>68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45932.0</v>
      </c>
      <c r="C16" s="21" t="s">
        <v>167</v>
      </c>
      <c r="D16" s="22">
        <v>48910.0</v>
      </c>
      <c r="E16" s="23" t="s">
        <v>168</v>
      </c>
      <c r="F16" s="24"/>
      <c r="G16" s="24"/>
      <c r="H16" s="24"/>
      <c r="I16" s="25">
        <v>1100.0</v>
      </c>
      <c r="J16" s="24"/>
      <c r="K16" s="24"/>
      <c r="L16" s="24"/>
      <c r="M16" s="25"/>
      <c r="N16" s="24"/>
      <c r="O16" s="24"/>
      <c r="P16" s="26">
        <v>1100.0</v>
      </c>
      <c r="Q16" s="27">
        <v>0.0</v>
      </c>
      <c r="R16" s="26" t="s">
        <v>68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45932.0</v>
      </c>
      <c r="C17" s="21" t="s">
        <v>169</v>
      </c>
      <c r="D17" s="22">
        <v>78454.0</v>
      </c>
      <c r="E17" s="23" t="s">
        <v>170</v>
      </c>
      <c r="F17" s="24"/>
      <c r="G17" s="24"/>
      <c r="H17" s="24"/>
      <c r="I17" s="25">
        <v>1350.0</v>
      </c>
      <c r="J17" s="24"/>
      <c r="K17" s="24"/>
      <c r="L17" s="24"/>
      <c r="M17" s="25"/>
      <c r="N17" s="24"/>
      <c r="O17" s="24"/>
      <c r="P17" s="26">
        <v>1350.0</v>
      </c>
      <c r="Q17" s="27">
        <v>0.0</v>
      </c>
      <c r="R17" s="26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45932.0</v>
      </c>
      <c r="C18" s="21" t="s">
        <v>171</v>
      </c>
      <c r="D18" s="22">
        <v>35227.0</v>
      </c>
      <c r="E18" s="23" t="s">
        <v>172</v>
      </c>
      <c r="F18" s="24"/>
      <c r="G18" s="24">
        <v>5000.0</v>
      </c>
      <c r="H18" s="24"/>
      <c r="I18" s="25"/>
      <c r="J18" s="24"/>
      <c r="K18" s="24"/>
      <c r="L18" s="24"/>
      <c r="M18" s="25"/>
      <c r="N18" s="24"/>
      <c r="O18" s="24"/>
      <c r="P18" s="26">
        <v>5000.0</v>
      </c>
      <c r="Q18" s="27"/>
      <c r="R18" s="26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45932.0</v>
      </c>
      <c r="C19" s="21" t="s">
        <v>173</v>
      </c>
      <c r="D19" s="22">
        <v>35227.0</v>
      </c>
      <c r="E19" s="23" t="s">
        <v>172</v>
      </c>
      <c r="F19" s="24"/>
      <c r="G19" s="24"/>
      <c r="H19" s="24"/>
      <c r="I19" s="25">
        <v>1450.0</v>
      </c>
      <c r="J19" s="24"/>
      <c r="K19" s="24"/>
      <c r="L19" s="24"/>
      <c r="M19" s="25"/>
      <c r="N19" s="24"/>
      <c r="O19" s="24"/>
      <c r="P19" s="26">
        <v>1450.0</v>
      </c>
      <c r="Q19" s="27"/>
      <c r="R19" s="26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45932.0</v>
      </c>
      <c r="C20" s="21" t="s">
        <v>174</v>
      </c>
      <c r="D20" s="22">
        <v>47787.0</v>
      </c>
      <c r="E20" s="23" t="s">
        <v>85</v>
      </c>
      <c r="F20" s="24"/>
      <c r="G20" s="24"/>
      <c r="H20" s="24">
        <v>350.0</v>
      </c>
      <c r="I20" s="25"/>
      <c r="J20" s="24"/>
      <c r="K20" s="24"/>
      <c r="L20" s="24"/>
      <c r="M20" s="25"/>
      <c r="N20" s="24"/>
      <c r="O20" s="24"/>
      <c r="P20" s="26">
        <v>350.0</v>
      </c>
      <c r="Q20" s="27"/>
      <c r="R20" s="26">
        <v>47787.0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45932.0</v>
      </c>
      <c r="C21" s="21" t="s">
        <v>175</v>
      </c>
      <c r="D21" s="22">
        <v>47787.0</v>
      </c>
      <c r="E21" s="23" t="s">
        <v>85</v>
      </c>
      <c r="F21" s="24"/>
      <c r="G21" s="24"/>
      <c r="H21" s="24">
        <v>50.0</v>
      </c>
      <c r="I21" s="25"/>
      <c r="J21" s="24"/>
      <c r="K21" s="24"/>
      <c r="L21" s="24"/>
      <c r="M21" s="25"/>
      <c r="N21" s="24"/>
      <c r="O21" s="24"/>
      <c r="P21" s="26">
        <v>50.0</v>
      </c>
      <c r="Q21" s="27"/>
      <c r="R21" s="26">
        <v>47787.0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/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/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/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/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>F25+G25+H25+I25+J25+K25+L25+M25+N25+O25-P25</f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29"/>
      <c r="B26" s="30"/>
      <c r="C26" s="31"/>
      <c r="D26" s="32"/>
      <c r="E26" s="32"/>
      <c r="F26" s="33">
        <f t="shared" ref="F26:P26" si="1">SUM(F6:F25)</f>
        <v>0</v>
      </c>
      <c r="G26" s="33">
        <f t="shared" si="1"/>
        <v>5000</v>
      </c>
      <c r="H26" s="33">
        <f t="shared" si="1"/>
        <v>400</v>
      </c>
      <c r="I26" s="33">
        <f t="shared" si="1"/>
        <v>61100</v>
      </c>
      <c r="J26" s="33">
        <f t="shared" si="1"/>
        <v>12600</v>
      </c>
      <c r="K26" s="33">
        <f t="shared" si="1"/>
        <v>0</v>
      </c>
      <c r="L26" s="33">
        <f t="shared" si="1"/>
        <v>0</v>
      </c>
      <c r="M26" s="33">
        <f t="shared" si="1"/>
        <v>0</v>
      </c>
      <c r="N26" s="33">
        <f t="shared" si="1"/>
        <v>0</v>
      </c>
      <c r="O26" s="33">
        <f t="shared" si="1"/>
        <v>0</v>
      </c>
      <c r="P26" s="33">
        <f t="shared" si="1"/>
        <v>79100</v>
      </c>
      <c r="Q26" s="34"/>
      <c r="R26" s="32"/>
      <c r="S26" s="35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42.0" customHeight="1">
      <c r="A27" s="37"/>
      <c r="B27" s="38"/>
      <c r="C27" s="39"/>
      <c r="D27" s="39"/>
      <c r="E27" s="39"/>
      <c r="F27" s="40">
        <f>F26+G26+H26+I26+J26+K26+L26+M26+N26+O26</f>
        <v>79100</v>
      </c>
      <c r="G27" s="4"/>
      <c r="H27" s="4"/>
      <c r="I27" s="4"/>
      <c r="J27" s="4"/>
      <c r="K27" s="4"/>
      <c r="L27" s="4"/>
      <c r="M27" s="4"/>
      <c r="N27" s="4"/>
      <c r="O27" s="4"/>
      <c r="P27" s="41" t="s">
        <v>96</v>
      </c>
      <c r="Q27" s="41"/>
      <c r="R27" s="39"/>
      <c r="S27" s="42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ht="42.0" customHeight="1">
      <c r="A28" s="43"/>
      <c r="B28" s="43"/>
      <c r="C28" s="43"/>
      <c r="D28" s="43"/>
      <c r="E28" s="28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</row>
    <row r="29" ht="42.0" customHeight="1">
      <c r="A29" s="44" t="s">
        <v>176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ht="42.0" customHeight="1">
      <c r="A30" s="45" t="s">
        <v>2</v>
      </c>
      <c r="B30" s="46" t="s">
        <v>3</v>
      </c>
      <c r="C30" s="46" t="s">
        <v>4</v>
      </c>
      <c r="D30" s="46" t="s">
        <v>5</v>
      </c>
      <c r="E30" s="46" t="s">
        <v>6</v>
      </c>
      <c r="F30" s="47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46" t="s">
        <v>8</v>
      </c>
      <c r="S30" s="46" t="s">
        <v>9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ht="42.0" customHeight="1">
      <c r="A31" s="11"/>
      <c r="B31" s="12"/>
      <c r="C31" s="12"/>
      <c r="D31" s="12"/>
      <c r="E31" s="12"/>
      <c r="F31" s="48" t="s">
        <v>10</v>
      </c>
      <c r="G31" s="49" t="s">
        <v>11</v>
      </c>
      <c r="H31" s="10"/>
      <c r="I31" s="49" t="s">
        <v>12</v>
      </c>
      <c r="J31" s="10"/>
      <c r="K31" s="46" t="s">
        <v>13</v>
      </c>
      <c r="L31" s="50"/>
      <c r="M31" s="50"/>
      <c r="N31" s="50"/>
      <c r="O31" s="71" t="s">
        <v>177</v>
      </c>
      <c r="P31" s="46" t="s">
        <v>14</v>
      </c>
      <c r="Q31" s="46" t="s">
        <v>15</v>
      </c>
      <c r="R31" s="12"/>
      <c r="S31" s="12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17"/>
      <c r="B32" s="10"/>
      <c r="C32" s="10"/>
      <c r="D32" s="10"/>
      <c r="E32" s="10"/>
      <c r="F32" s="10"/>
      <c r="G32" s="72" t="s">
        <v>16</v>
      </c>
      <c r="H32" s="53" t="s">
        <v>17</v>
      </c>
      <c r="I32" s="53" t="s">
        <v>18</v>
      </c>
      <c r="J32" s="53" t="s">
        <v>19</v>
      </c>
      <c r="K32" s="10"/>
      <c r="L32" s="53" t="s">
        <v>20</v>
      </c>
      <c r="M32" s="53" t="s">
        <v>21</v>
      </c>
      <c r="N32" s="53" t="s">
        <v>22</v>
      </c>
      <c r="O32" s="10"/>
      <c r="P32" s="10"/>
      <c r="Q32" s="10"/>
      <c r="R32" s="10"/>
      <c r="S32" s="10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ht="42.0" customHeight="1">
      <c r="A33" s="56">
        <v>1.0</v>
      </c>
      <c r="B33" s="101">
        <v>45932.0</v>
      </c>
      <c r="C33" s="102" t="s">
        <v>178</v>
      </c>
      <c r="D33" s="103">
        <v>54581.0</v>
      </c>
      <c r="E33" s="104" t="s">
        <v>179</v>
      </c>
      <c r="F33" s="105"/>
      <c r="G33" s="105"/>
      <c r="H33" s="105"/>
      <c r="I33" s="106"/>
      <c r="J33" s="106"/>
      <c r="K33" s="107"/>
      <c r="L33" s="107"/>
      <c r="M33" s="107"/>
      <c r="N33" s="107"/>
      <c r="O33" s="108">
        <v>23.0</v>
      </c>
      <c r="P33" s="109">
        <v>23.0</v>
      </c>
      <c r="Q33" s="78">
        <v>0.0</v>
      </c>
      <c r="R33" s="26"/>
      <c r="S33" s="59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</row>
    <row r="34" ht="42.0" customHeight="1">
      <c r="A34" s="56"/>
      <c r="B34" s="79"/>
      <c r="C34" s="80"/>
      <c r="D34" s="81"/>
      <c r="E34" s="82"/>
      <c r="F34" s="62"/>
      <c r="G34" s="62"/>
      <c r="H34" s="62"/>
      <c r="I34" s="62"/>
      <c r="J34" s="62"/>
      <c r="K34" s="62"/>
      <c r="L34" s="62"/>
      <c r="M34" s="62"/>
      <c r="N34" s="62"/>
      <c r="O34" s="63"/>
      <c r="P34" s="77"/>
      <c r="Q34" s="78">
        <v>0.0</v>
      </c>
      <c r="R34" s="26"/>
      <c r="S34" s="59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56"/>
      <c r="B35" s="79"/>
      <c r="C35" s="80"/>
      <c r="D35" s="81"/>
      <c r="E35" s="82"/>
      <c r="F35" s="62"/>
      <c r="G35" s="62"/>
      <c r="H35" s="62"/>
      <c r="I35" s="62"/>
      <c r="J35" s="62"/>
      <c r="K35" s="62"/>
      <c r="L35" s="62"/>
      <c r="M35" s="62"/>
      <c r="N35" s="62"/>
      <c r="O35" s="63"/>
      <c r="P35" s="77"/>
      <c r="Q35" s="78">
        <f t="shared" ref="Q35:Q39" si="2">F35+G35+H35+I35+J35+K35+L35+M35+N35+O35+P35-P35</f>
        <v>0</v>
      </c>
      <c r="R35" s="26"/>
      <c r="S35" s="59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56"/>
      <c r="B36" s="79"/>
      <c r="C36" s="80"/>
      <c r="D36" s="81"/>
      <c r="E36" s="82"/>
      <c r="F36" s="62"/>
      <c r="G36" s="62"/>
      <c r="H36" s="62"/>
      <c r="I36" s="62"/>
      <c r="J36" s="62"/>
      <c r="K36" s="62"/>
      <c r="L36" s="62"/>
      <c r="M36" s="62"/>
      <c r="N36" s="62"/>
      <c r="O36" s="63"/>
      <c r="P36" s="77"/>
      <c r="Q36" s="78">
        <f t="shared" si="2"/>
        <v>0</v>
      </c>
      <c r="R36" s="26"/>
      <c r="S36" s="59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56"/>
      <c r="B37" s="79"/>
      <c r="C37" s="80"/>
      <c r="D37" s="81"/>
      <c r="E37" s="82"/>
      <c r="F37" s="62"/>
      <c r="G37" s="62"/>
      <c r="H37" s="62"/>
      <c r="I37" s="62"/>
      <c r="J37" s="62"/>
      <c r="K37" s="62"/>
      <c r="L37" s="62"/>
      <c r="M37" s="62"/>
      <c r="N37" s="62"/>
      <c r="O37" s="63"/>
      <c r="P37" s="77"/>
      <c r="Q37" s="78">
        <f t="shared" si="2"/>
        <v>0</v>
      </c>
      <c r="R37" s="26"/>
      <c r="S37" s="59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56"/>
      <c r="B38" s="20"/>
      <c r="C38" s="83"/>
      <c r="D38" s="83"/>
      <c r="E38" s="84"/>
      <c r="F38" s="62"/>
      <c r="G38" s="62"/>
      <c r="H38" s="62"/>
      <c r="I38" s="62"/>
      <c r="J38" s="62"/>
      <c r="K38" s="62"/>
      <c r="L38" s="62"/>
      <c r="M38" s="62"/>
      <c r="N38" s="62"/>
      <c r="O38" s="63"/>
      <c r="P38" s="77"/>
      <c r="Q38" s="78">
        <f t="shared" si="2"/>
        <v>0</v>
      </c>
      <c r="R38" s="26"/>
      <c r="S38" s="59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57"/>
      <c r="B39" s="60"/>
      <c r="C39" s="61"/>
      <c r="D39" s="61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3"/>
      <c r="P39" s="64"/>
      <c r="Q39" s="78">
        <f t="shared" si="2"/>
        <v>0</v>
      </c>
      <c r="R39" s="26"/>
      <c r="S39" s="59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65"/>
      <c r="B40" s="66"/>
      <c r="C40" s="67"/>
      <c r="D40" s="68" t="s">
        <v>102</v>
      </c>
      <c r="E40" s="50"/>
      <c r="F40" s="69">
        <f t="shared" ref="F40:P40" si="3">SUM(F33:F39)</f>
        <v>0</v>
      </c>
      <c r="G40" s="69">
        <f t="shared" si="3"/>
        <v>0</v>
      </c>
      <c r="H40" s="69">
        <f t="shared" si="3"/>
        <v>0</v>
      </c>
      <c r="I40" s="69">
        <f t="shared" si="3"/>
        <v>0</v>
      </c>
      <c r="J40" s="69">
        <f t="shared" si="3"/>
        <v>0</v>
      </c>
      <c r="K40" s="69">
        <f t="shared" si="3"/>
        <v>0</v>
      </c>
      <c r="L40" s="69">
        <f t="shared" si="3"/>
        <v>0</v>
      </c>
      <c r="M40" s="69">
        <f t="shared" si="3"/>
        <v>0</v>
      </c>
      <c r="N40" s="69">
        <f t="shared" si="3"/>
        <v>0</v>
      </c>
      <c r="O40" s="69">
        <f t="shared" si="3"/>
        <v>23</v>
      </c>
      <c r="P40" s="69">
        <f t="shared" si="3"/>
        <v>23</v>
      </c>
      <c r="Q40" s="70"/>
      <c r="R40" s="50"/>
      <c r="S40" s="59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43"/>
      <c r="B41" s="43"/>
      <c r="C41" s="43"/>
      <c r="D41" s="43"/>
      <c r="E41" s="28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3"/>
      <c r="B42" s="43"/>
      <c r="C42" s="43"/>
      <c r="D42" s="43"/>
      <c r="E42" s="28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3"/>
      <c r="B43" s="43"/>
      <c r="C43" s="43"/>
      <c r="D43" s="43"/>
      <c r="E43" s="85"/>
      <c r="F43" s="86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51.0" customHeight="1">
      <c r="A44" s="2"/>
      <c r="B44" s="2"/>
      <c r="C44" s="2"/>
      <c r="D44" s="2"/>
      <c r="E44" s="87" t="s">
        <v>107</v>
      </c>
      <c r="F44" s="88" t="s">
        <v>108</v>
      </c>
      <c r="G44" s="2"/>
      <c r="H44" s="2"/>
      <c r="I44" s="2"/>
      <c r="J44" s="89" t="s">
        <v>109</v>
      </c>
      <c r="K44" s="89"/>
      <c r="L44" s="89"/>
      <c r="M44" s="89"/>
      <c r="N44" s="90"/>
      <c r="O44" s="90"/>
      <c r="P44" s="9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87" t="s">
        <v>110</v>
      </c>
      <c r="F45" s="88" t="s">
        <v>108</v>
      </c>
      <c r="G45" s="2"/>
      <c r="H45" s="2"/>
      <c r="I45" s="2"/>
      <c r="J45" s="92" t="s">
        <v>111</v>
      </c>
      <c r="K45" s="92"/>
      <c r="L45" s="92"/>
      <c r="M45" s="92"/>
      <c r="N45" s="92"/>
      <c r="O45" s="92"/>
      <c r="P45" s="9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87" t="s">
        <v>112</v>
      </c>
      <c r="F46" s="88" t="s">
        <v>108</v>
      </c>
      <c r="G46" s="2"/>
      <c r="H46" s="2"/>
      <c r="I46" s="2"/>
      <c r="J46" s="94"/>
      <c r="K46" s="95"/>
      <c r="L46" s="95"/>
      <c r="M46" s="95"/>
      <c r="N46" s="95"/>
      <c r="O46" s="95"/>
      <c r="P46" s="95"/>
      <c r="Q46" s="96"/>
      <c r="R46" s="28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87" t="s">
        <v>113</v>
      </c>
      <c r="F47" s="88" t="s">
        <v>108</v>
      </c>
      <c r="G47" s="2"/>
      <c r="H47" s="2"/>
      <c r="I47" s="2"/>
      <c r="J47" s="97"/>
      <c r="K47" s="97"/>
      <c r="L47" s="97"/>
      <c r="M47" s="97"/>
      <c r="N47" s="97"/>
      <c r="O47" s="97"/>
      <c r="P47" s="43"/>
      <c r="Q47" s="43"/>
      <c r="R47" s="43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87" t="s">
        <v>180</v>
      </c>
      <c r="F48" s="88" t="s">
        <v>108</v>
      </c>
      <c r="G48" s="2"/>
      <c r="H48" s="2"/>
      <c r="I48" s="2"/>
      <c r="J48" s="97"/>
      <c r="K48" s="97"/>
      <c r="L48" s="97"/>
      <c r="M48" s="97"/>
      <c r="N48" s="97"/>
      <c r="O48" s="97"/>
      <c r="P48" s="98"/>
      <c r="Q48" s="43"/>
      <c r="R48" s="4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87" t="s">
        <v>115</v>
      </c>
      <c r="F49" s="88" t="s">
        <v>108</v>
      </c>
      <c r="G49" s="2"/>
      <c r="H49" s="2"/>
      <c r="I49" s="2"/>
      <c r="J49" s="99"/>
      <c r="K49" s="99"/>
      <c r="L49" s="99"/>
      <c r="M49" s="99"/>
      <c r="N49" s="43"/>
      <c r="O49" s="43"/>
      <c r="P49" s="98"/>
      <c r="Q49" s="43"/>
      <c r="R49" s="4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87" t="s">
        <v>116</v>
      </c>
      <c r="F50" s="88" t="s">
        <v>108</v>
      </c>
      <c r="G50" s="2"/>
      <c r="H50" s="2"/>
      <c r="I50" s="2"/>
      <c r="J50" s="43"/>
      <c r="K50" s="43"/>
      <c r="L50" s="100"/>
      <c r="M50" s="43"/>
      <c r="N50" s="43"/>
      <c r="O50" s="43"/>
      <c r="P50" s="98"/>
      <c r="Q50" s="43"/>
      <c r="R50" s="4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43"/>
      <c r="K51" s="43"/>
      <c r="L51" s="43"/>
      <c r="M51" s="43"/>
      <c r="N51" s="43"/>
      <c r="O51" s="43"/>
      <c r="P51" s="43"/>
      <c r="Q51" s="43"/>
      <c r="R51" s="4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K31:K32"/>
    <mergeCell ref="O31:O32"/>
    <mergeCell ref="P31:P32"/>
    <mergeCell ref="Q31:Q32"/>
    <mergeCell ref="A29:S29"/>
    <mergeCell ref="F30:Q30"/>
    <mergeCell ref="R30:R32"/>
    <mergeCell ref="S30:S32"/>
    <mergeCell ref="F31:F32"/>
    <mergeCell ref="G31:H31"/>
    <mergeCell ref="I31:J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181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45933.0</v>
      </c>
      <c r="C6" s="21" t="s">
        <v>182</v>
      </c>
      <c r="D6" s="22">
        <v>36555.0</v>
      </c>
      <c r="E6" s="23" t="s">
        <v>183</v>
      </c>
      <c r="F6" s="24"/>
      <c r="G6" s="24"/>
      <c r="H6" s="24"/>
      <c r="I6" s="25">
        <v>100.0</v>
      </c>
      <c r="J6" s="24"/>
      <c r="K6" s="24"/>
      <c r="L6" s="24"/>
      <c r="M6" s="25"/>
      <c r="N6" s="24"/>
      <c r="O6" s="24"/>
      <c r="P6" s="26">
        <v>100.0</v>
      </c>
      <c r="Q6" s="27">
        <f t="shared" ref="Q6:Q42" si="1">F6+G6+H6+I6+J6+K6+L6+M6+N6+O6-P6</f>
        <v>0</v>
      </c>
      <c r="R6" s="26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45933.0</v>
      </c>
      <c r="C7" s="21" t="s">
        <v>184</v>
      </c>
      <c r="D7" s="22">
        <v>27066.0</v>
      </c>
      <c r="E7" s="23" t="s">
        <v>185</v>
      </c>
      <c r="F7" s="24"/>
      <c r="G7" s="24"/>
      <c r="H7" s="24"/>
      <c r="I7" s="25">
        <v>2600.0</v>
      </c>
      <c r="J7" s="24"/>
      <c r="K7" s="24"/>
      <c r="L7" s="24"/>
      <c r="M7" s="25"/>
      <c r="N7" s="24"/>
      <c r="O7" s="24"/>
      <c r="P7" s="26">
        <v>2600.0</v>
      </c>
      <c r="Q7" s="27">
        <f t="shared" si="1"/>
        <v>0</v>
      </c>
      <c r="R7" s="26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45933.0</v>
      </c>
      <c r="C8" s="21" t="s">
        <v>186</v>
      </c>
      <c r="D8" s="22">
        <v>72205.0</v>
      </c>
      <c r="E8" s="23" t="s">
        <v>187</v>
      </c>
      <c r="F8" s="24"/>
      <c r="G8" s="24"/>
      <c r="H8" s="24"/>
      <c r="I8" s="25"/>
      <c r="J8" s="24">
        <v>1500.0</v>
      </c>
      <c r="K8" s="24"/>
      <c r="L8" s="24"/>
      <c r="M8" s="25"/>
      <c r="N8" s="24"/>
      <c r="O8" s="24"/>
      <c r="P8" s="26">
        <v>1500.0</v>
      </c>
      <c r="Q8" s="27">
        <f t="shared" si="1"/>
        <v>0</v>
      </c>
      <c r="R8" s="26" t="s">
        <v>29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45933.0</v>
      </c>
      <c r="C9" s="21" t="s">
        <v>188</v>
      </c>
      <c r="D9" s="22">
        <v>79673.0</v>
      </c>
      <c r="E9" s="23" t="s">
        <v>189</v>
      </c>
      <c r="F9" s="24"/>
      <c r="G9" s="24"/>
      <c r="H9" s="24"/>
      <c r="I9" s="25">
        <v>2600.0</v>
      </c>
      <c r="J9" s="24"/>
      <c r="K9" s="24"/>
      <c r="L9" s="24"/>
      <c r="M9" s="25"/>
      <c r="N9" s="24"/>
      <c r="O9" s="24"/>
      <c r="P9" s="26">
        <v>2600.0</v>
      </c>
      <c r="Q9" s="27">
        <f t="shared" si="1"/>
        <v>0</v>
      </c>
      <c r="R9" s="26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45933.0</v>
      </c>
      <c r="C10" s="21" t="s">
        <v>190</v>
      </c>
      <c r="D10" s="22">
        <v>57363.0</v>
      </c>
      <c r="E10" s="23" t="s">
        <v>191</v>
      </c>
      <c r="F10" s="24"/>
      <c r="G10" s="24"/>
      <c r="H10" s="24"/>
      <c r="I10" s="25">
        <v>2600.0</v>
      </c>
      <c r="J10" s="24"/>
      <c r="K10" s="24"/>
      <c r="L10" s="24"/>
      <c r="M10" s="25"/>
      <c r="N10" s="24"/>
      <c r="O10" s="24"/>
      <c r="P10" s="26">
        <v>2600.0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45933.0</v>
      </c>
      <c r="C11" s="21" t="s">
        <v>192</v>
      </c>
      <c r="D11" s="22">
        <v>22341.0</v>
      </c>
      <c r="E11" s="23" t="s">
        <v>193</v>
      </c>
      <c r="F11" s="24"/>
      <c r="G11" s="24"/>
      <c r="H11" s="24"/>
      <c r="I11" s="25">
        <v>2600.0</v>
      </c>
      <c r="J11" s="24"/>
      <c r="K11" s="24"/>
      <c r="L11" s="24"/>
      <c r="M11" s="25"/>
      <c r="N11" s="24"/>
      <c r="O11" s="24"/>
      <c r="P11" s="26">
        <v>2600.0</v>
      </c>
      <c r="Q11" s="27">
        <f t="shared" si="1"/>
        <v>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45933.0</v>
      </c>
      <c r="C12" s="21" t="s">
        <v>194</v>
      </c>
      <c r="D12" s="22">
        <v>81108.0</v>
      </c>
      <c r="E12" s="23" t="s">
        <v>162</v>
      </c>
      <c r="F12" s="24"/>
      <c r="G12" s="24"/>
      <c r="H12" s="24"/>
      <c r="I12" s="25">
        <v>11900.0</v>
      </c>
      <c r="J12" s="24"/>
      <c r="K12" s="24"/>
      <c r="L12" s="24"/>
      <c r="M12" s="25"/>
      <c r="N12" s="24"/>
      <c r="O12" s="24"/>
      <c r="P12" s="26">
        <v>11900.0</v>
      </c>
      <c r="Q12" s="27">
        <f t="shared" si="1"/>
        <v>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45933.0</v>
      </c>
      <c r="C13" s="21" t="s">
        <v>195</v>
      </c>
      <c r="D13" s="22">
        <v>53249.0</v>
      </c>
      <c r="E13" s="23" t="s">
        <v>196</v>
      </c>
      <c r="F13" s="24"/>
      <c r="G13" s="24"/>
      <c r="H13" s="24"/>
      <c r="I13" s="25"/>
      <c r="J13" s="24">
        <v>15000.0</v>
      </c>
      <c r="K13" s="24"/>
      <c r="L13" s="24"/>
      <c r="M13" s="25"/>
      <c r="N13" s="24"/>
      <c r="O13" s="24"/>
      <c r="P13" s="26">
        <v>15000.0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45933.0</v>
      </c>
      <c r="C14" s="21" t="s">
        <v>197</v>
      </c>
      <c r="D14" s="22">
        <v>36555.0</v>
      </c>
      <c r="E14" s="23" t="s">
        <v>183</v>
      </c>
      <c r="F14" s="24"/>
      <c r="G14" s="24"/>
      <c r="H14" s="24"/>
      <c r="I14" s="25">
        <v>100.0</v>
      </c>
      <c r="J14" s="24"/>
      <c r="K14" s="24"/>
      <c r="L14" s="24"/>
      <c r="M14" s="25"/>
      <c r="N14" s="24"/>
      <c r="O14" s="24"/>
      <c r="P14" s="26">
        <v>100.0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45933.0</v>
      </c>
      <c r="C15" s="21" t="s">
        <v>198</v>
      </c>
      <c r="D15" s="22">
        <v>25376.0</v>
      </c>
      <c r="E15" s="23" t="s">
        <v>199</v>
      </c>
      <c r="F15" s="24"/>
      <c r="G15" s="24"/>
      <c r="H15" s="24"/>
      <c r="I15" s="25"/>
      <c r="J15" s="24"/>
      <c r="K15" s="24"/>
      <c r="L15" s="24"/>
      <c r="M15" s="25">
        <v>4500.0</v>
      </c>
      <c r="N15" s="24"/>
      <c r="O15" s="24"/>
      <c r="P15" s="26">
        <v>4500.0</v>
      </c>
      <c r="Q15" s="27">
        <f t="shared" si="1"/>
        <v>0</v>
      </c>
      <c r="R15" s="26" t="s">
        <v>101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45933.0</v>
      </c>
      <c r="C16" s="21" t="s">
        <v>200</v>
      </c>
      <c r="D16" s="22">
        <v>22332.0</v>
      </c>
      <c r="E16" s="23" t="s">
        <v>201</v>
      </c>
      <c r="F16" s="24"/>
      <c r="G16" s="24"/>
      <c r="H16" s="24"/>
      <c r="I16" s="25"/>
      <c r="J16" s="24"/>
      <c r="K16" s="24">
        <v>300.0</v>
      </c>
      <c r="L16" s="24"/>
      <c r="M16" s="25"/>
      <c r="N16" s="24"/>
      <c r="O16" s="24"/>
      <c r="P16" s="26">
        <v>300.0</v>
      </c>
      <c r="Q16" s="27">
        <f t="shared" si="1"/>
        <v>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45933.0</v>
      </c>
      <c r="C17" s="21" t="s">
        <v>202</v>
      </c>
      <c r="D17" s="22">
        <v>98894.0</v>
      </c>
      <c r="E17" s="23" t="s">
        <v>203</v>
      </c>
      <c r="F17" s="24"/>
      <c r="G17" s="24"/>
      <c r="H17" s="24"/>
      <c r="I17" s="25">
        <v>300.0</v>
      </c>
      <c r="J17" s="24"/>
      <c r="K17" s="24"/>
      <c r="L17" s="24"/>
      <c r="M17" s="25"/>
      <c r="N17" s="24"/>
      <c r="O17" s="24"/>
      <c r="P17" s="26">
        <v>300.0</v>
      </c>
      <c r="Q17" s="27">
        <f t="shared" si="1"/>
        <v>0</v>
      </c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45933.0</v>
      </c>
      <c r="C18" s="21" t="s">
        <v>204</v>
      </c>
      <c r="D18" s="22">
        <v>79286.0</v>
      </c>
      <c r="E18" s="23" t="s">
        <v>205</v>
      </c>
      <c r="F18" s="24"/>
      <c r="G18" s="24"/>
      <c r="H18" s="24"/>
      <c r="I18" s="25">
        <v>5100.0</v>
      </c>
      <c r="J18" s="24"/>
      <c r="K18" s="24"/>
      <c r="L18" s="24"/>
      <c r="M18" s="25"/>
      <c r="N18" s="24"/>
      <c r="O18" s="24"/>
      <c r="P18" s="26">
        <v>5100.0</v>
      </c>
      <c r="Q18" s="27">
        <f t="shared" si="1"/>
        <v>0</v>
      </c>
      <c r="R18" s="26" t="s">
        <v>29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45932.0</v>
      </c>
      <c r="C19" s="21" t="s">
        <v>206</v>
      </c>
      <c r="D19" s="22">
        <v>51040.0</v>
      </c>
      <c r="E19" s="23" t="s">
        <v>207</v>
      </c>
      <c r="F19" s="24"/>
      <c r="G19" s="24"/>
      <c r="H19" s="24">
        <v>7600.0</v>
      </c>
      <c r="I19" s="25"/>
      <c r="J19" s="24"/>
      <c r="K19" s="24"/>
      <c r="L19" s="24"/>
      <c r="M19" s="25"/>
      <c r="N19" s="24"/>
      <c r="O19" s="24"/>
      <c r="P19" s="26">
        <v>7600.0</v>
      </c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45932.0</v>
      </c>
      <c r="C20" s="21" t="s">
        <v>208</v>
      </c>
      <c r="D20" s="22">
        <v>36555.0</v>
      </c>
      <c r="E20" s="23" t="s">
        <v>183</v>
      </c>
      <c r="F20" s="24"/>
      <c r="G20" s="24"/>
      <c r="H20" s="24">
        <v>2500.0</v>
      </c>
      <c r="I20" s="25"/>
      <c r="J20" s="24"/>
      <c r="K20" s="24"/>
      <c r="L20" s="24"/>
      <c r="M20" s="25"/>
      <c r="N20" s="24"/>
      <c r="O20" s="24"/>
      <c r="P20" s="26">
        <v>2500.0</v>
      </c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45932.0</v>
      </c>
      <c r="C21" s="21" t="s">
        <v>209</v>
      </c>
      <c r="D21" s="22">
        <v>51040.0</v>
      </c>
      <c r="E21" s="23" t="s">
        <v>207</v>
      </c>
      <c r="F21" s="24"/>
      <c r="G21" s="24"/>
      <c r="H21" s="24">
        <v>2600.0</v>
      </c>
      <c r="I21" s="25"/>
      <c r="J21" s="24"/>
      <c r="K21" s="24"/>
      <c r="L21" s="24"/>
      <c r="M21" s="25"/>
      <c r="N21" s="24"/>
      <c r="O21" s="24"/>
      <c r="P21" s="26">
        <v>2600.0</v>
      </c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45933.0</v>
      </c>
      <c r="C22" s="21" t="s">
        <v>210</v>
      </c>
      <c r="D22" s="22">
        <v>52669.0</v>
      </c>
      <c r="E22" s="23" t="s">
        <v>211</v>
      </c>
      <c r="F22" s="24"/>
      <c r="G22" s="24"/>
      <c r="H22" s="24">
        <v>4600.0</v>
      </c>
      <c r="I22" s="25"/>
      <c r="J22" s="24"/>
      <c r="K22" s="24"/>
      <c r="L22" s="24"/>
      <c r="M22" s="25"/>
      <c r="N22" s="24"/>
      <c r="O22" s="24"/>
      <c r="P22" s="26">
        <v>4600.0</v>
      </c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45933.0</v>
      </c>
      <c r="C23" s="21" t="s">
        <v>212</v>
      </c>
      <c r="D23" s="22">
        <v>98882.0</v>
      </c>
      <c r="E23" s="23" t="s">
        <v>213</v>
      </c>
      <c r="F23" s="24"/>
      <c r="G23" s="24"/>
      <c r="H23" s="24"/>
      <c r="I23" s="25"/>
      <c r="J23" s="24"/>
      <c r="K23" s="24"/>
      <c r="L23" s="24"/>
      <c r="M23" s="25">
        <v>300.0</v>
      </c>
      <c r="N23" s="24"/>
      <c r="O23" s="24"/>
      <c r="P23" s="26">
        <v>300.0</v>
      </c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45933.0</v>
      </c>
      <c r="C24" s="21" t="s">
        <v>214</v>
      </c>
      <c r="D24" s="22">
        <v>78940.0</v>
      </c>
      <c r="E24" s="23" t="s">
        <v>215</v>
      </c>
      <c r="F24" s="24"/>
      <c r="G24" s="24"/>
      <c r="H24" s="24">
        <v>2600.0</v>
      </c>
      <c r="I24" s="25"/>
      <c r="J24" s="24"/>
      <c r="K24" s="24"/>
      <c r="L24" s="24"/>
      <c r="M24" s="25"/>
      <c r="N24" s="24"/>
      <c r="O24" s="24"/>
      <c r="P24" s="26">
        <v>2600.0</v>
      </c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21.0</v>
      </c>
      <c r="B25" s="20">
        <v>45933.0</v>
      </c>
      <c r="C25" s="21" t="s">
        <v>216</v>
      </c>
      <c r="D25" s="22">
        <v>49206.0</v>
      </c>
      <c r="E25" s="23" t="s">
        <v>217</v>
      </c>
      <c r="F25" s="24"/>
      <c r="G25" s="24"/>
      <c r="H25" s="24"/>
      <c r="I25" s="25"/>
      <c r="J25" s="24"/>
      <c r="K25" s="24">
        <v>1200.0</v>
      </c>
      <c r="L25" s="24"/>
      <c r="M25" s="25"/>
      <c r="N25" s="24"/>
      <c r="O25" s="24"/>
      <c r="P25" s="26">
        <v>1200.0</v>
      </c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22.0</v>
      </c>
      <c r="B26" s="20">
        <v>45933.0</v>
      </c>
      <c r="C26" s="21" t="s">
        <v>218</v>
      </c>
      <c r="D26" s="22">
        <v>89807.0</v>
      </c>
      <c r="E26" s="23" t="s">
        <v>219</v>
      </c>
      <c r="F26" s="24"/>
      <c r="G26" s="24"/>
      <c r="H26" s="24"/>
      <c r="I26" s="25"/>
      <c r="J26" s="24"/>
      <c r="K26" s="24"/>
      <c r="L26" s="24"/>
      <c r="M26" s="25">
        <v>2600.0</v>
      </c>
      <c r="N26" s="24"/>
      <c r="O26" s="24"/>
      <c r="P26" s="26">
        <v>2600.0</v>
      </c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23.0</v>
      </c>
      <c r="B27" s="20">
        <v>45933.0</v>
      </c>
      <c r="C27" s="21" t="s">
        <v>220</v>
      </c>
      <c r="D27" s="22">
        <v>89807.0</v>
      </c>
      <c r="E27" s="23" t="s">
        <v>219</v>
      </c>
      <c r="F27" s="24"/>
      <c r="G27" s="24"/>
      <c r="H27" s="24"/>
      <c r="I27" s="25"/>
      <c r="J27" s="24"/>
      <c r="K27" s="24"/>
      <c r="L27" s="24"/>
      <c r="M27" s="25">
        <v>550.0</v>
      </c>
      <c r="N27" s="24"/>
      <c r="O27" s="24"/>
      <c r="P27" s="26">
        <v>550.0</v>
      </c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24.0</v>
      </c>
      <c r="B28" s="20">
        <v>45933.0</v>
      </c>
      <c r="C28" s="21" t="s">
        <v>221</v>
      </c>
      <c r="D28" s="22">
        <v>36555.0</v>
      </c>
      <c r="E28" s="23" t="s">
        <v>183</v>
      </c>
      <c r="F28" s="24"/>
      <c r="G28" s="24"/>
      <c r="H28" s="24">
        <v>3400.0</v>
      </c>
      <c r="I28" s="25"/>
      <c r="J28" s="24"/>
      <c r="K28" s="24"/>
      <c r="L28" s="24"/>
      <c r="M28" s="25"/>
      <c r="N28" s="24"/>
      <c r="O28" s="24"/>
      <c r="P28" s="26">
        <v>3400.0</v>
      </c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26.0</v>
      </c>
      <c r="B29" s="20">
        <v>45933.0</v>
      </c>
      <c r="C29" s="21" t="s">
        <v>222</v>
      </c>
      <c r="D29" s="22">
        <v>51166.0</v>
      </c>
      <c r="E29" s="23" t="s">
        <v>223</v>
      </c>
      <c r="F29" s="24"/>
      <c r="G29" s="24"/>
      <c r="H29" s="24">
        <v>6600.0</v>
      </c>
      <c r="I29" s="25"/>
      <c r="J29" s="24"/>
      <c r="K29" s="24"/>
      <c r="L29" s="24"/>
      <c r="M29" s="25"/>
      <c r="N29" s="24"/>
      <c r="O29" s="24"/>
      <c r="P29" s="26">
        <v>6600.0</v>
      </c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27.0</v>
      </c>
      <c r="B30" s="20">
        <v>45933.0</v>
      </c>
      <c r="C30" s="21" t="s">
        <v>224</v>
      </c>
      <c r="D30" s="22">
        <v>42095.0</v>
      </c>
      <c r="E30" s="23" t="s">
        <v>225</v>
      </c>
      <c r="F30" s="24"/>
      <c r="G30" s="24"/>
      <c r="H30" s="24"/>
      <c r="I30" s="25"/>
      <c r="J30" s="24"/>
      <c r="K30" s="24">
        <v>4500.0</v>
      </c>
      <c r="L30" s="24"/>
      <c r="M30" s="25"/>
      <c r="N30" s="24"/>
      <c r="O30" s="24"/>
      <c r="P30" s="26">
        <v>4500.0</v>
      </c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>
        <v>28.0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>
        <v>29.0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30.0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31.0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32.0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19"/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29"/>
      <c r="B43" s="30"/>
      <c r="C43" s="31"/>
      <c r="D43" s="32"/>
      <c r="E43" s="32"/>
      <c r="F43" s="33">
        <f t="shared" ref="F43:P43" si="2">SUM(F6:F42)</f>
        <v>0</v>
      </c>
      <c r="G43" s="33">
        <f t="shared" si="2"/>
        <v>0</v>
      </c>
      <c r="H43" s="33">
        <f t="shared" si="2"/>
        <v>29900</v>
      </c>
      <c r="I43" s="33">
        <f t="shared" si="2"/>
        <v>27900</v>
      </c>
      <c r="J43" s="33">
        <f t="shared" si="2"/>
        <v>16500</v>
      </c>
      <c r="K43" s="33">
        <f t="shared" si="2"/>
        <v>6000</v>
      </c>
      <c r="L43" s="33">
        <f t="shared" si="2"/>
        <v>0</v>
      </c>
      <c r="M43" s="33">
        <f t="shared" si="2"/>
        <v>7950</v>
      </c>
      <c r="N43" s="33">
        <f t="shared" si="2"/>
        <v>0</v>
      </c>
      <c r="O43" s="33">
        <f t="shared" si="2"/>
        <v>0</v>
      </c>
      <c r="P43" s="33">
        <f t="shared" si="2"/>
        <v>88250</v>
      </c>
      <c r="Q43" s="34"/>
      <c r="R43" s="32"/>
      <c r="S43" s="35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42.0" customHeight="1">
      <c r="A44" s="37"/>
      <c r="B44" s="38"/>
      <c r="C44" s="39"/>
      <c r="D44" s="39"/>
      <c r="E44" s="39"/>
      <c r="F44" s="40">
        <f>F43+G43+H43+I43+J43+K43+L43+M43+N43+O43</f>
        <v>88250</v>
      </c>
      <c r="G44" s="4"/>
      <c r="H44" s="4"/>
      <c r="I44" s="4"/>
      <c r="J44" s="4"/>
      <c r="K44" s="4"/>
      <c r="L44" s="4"/>
      <c r="M44" s="4"/>
      <c r="N44" s="4"/>
      <c r="O44" s="4"/>
      <c r="P44" s="41" t="s">
        <v>96</v>
      </c>
      <c r="Q44" s="41"/>
      <c r="R44" s="39"/>
      <c r="S44" s="42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3"/>
      <c r="B45" s="43"/>
      <c r="C45" s="43"/>
      <c r="D45" s="43"/>
      <c r="E45" s="28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44" t="s">
        <v>97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5" t="s">
        <v>2</v>
      </c>
      <c r="B47" s="46" t="s">
        <v>3</v>
      </c>
      <c r="C47" s="46" t="s">
        <v>4</v>
      </c>
      <c r="D47" s="46" t="s">
        <v>5</v>
      </c>
      <c r="E47" s="46" t="s">
        <v>6</v>
      </c>
      <c r="F47" s="47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46" t="s">
        <v>8</v>
      </c>
      <c r="S47" s="46" t="s">
        <v>9</v>
      </c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11"/>
      <c r="B48" s="12"/>
      <c r="C48" s="12"/>
      <c r="D48" s="12"/>
      <c r="E48" s="12"/>
      <c r="F48" s="48" t="s">
        <v>10</v>
      </c>
      <c r="G48" s="49" t="s">
        <v>11</v>
      </c>
      <c r="H48" s="10"/>
      <c r="I48" s="49" t="s">
        <v>12</v>
      </c>
      <c r="J48" s="10"/>
      <c r="K48" s="46" t="s">
        <v>13</v>
      </c>
      <c r="L48" s="50"/>
      <c r="M48" s="50"/>
      <c r="N48" s="50"/>
      <c r="O48" s="51" t="s">
        <v>98</v>
      </c>
      <c r="P48" s="46" t="s">
        <v>14</v>
      </c>
      <c r="Q48" s="46" t="s">
        <v>15</v>
      </c>
      <c r="R48" s="12"/>
      <c r="S48" s="12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17"/>
      <c r="B49" s="10"/>
      <c r="C49" s="10"/>
      <c r="D49" s="10"/>
      <c r="E49" s="10"/>
      <c r="F49" s="10"/>
      <c r="G49" s="52" t="s">
        <v>16</v>
      </c>
      <c r="H49" s="53" t="s">
        <v>17</v>
      </c>
      <c r="I49" s="53" t="s">
        <v>18</v>
      </c>
      <c r="J49" s="53" t="s">
        <v>19</v>
      </c>
      <c r="K49" s="10"/>
      <c r="L49" s="53" t="s">
        <v>20</v>
      </c>
      <c r="M49" s="53" t="s">
        <v>21</v>
      </c>
      <c r="N49" s="54" t="s">
        <v>99</v>
      </c>
      <c r="O49" s="55" t="s">
        <v>100</v>
      </c>
      <c r="P49" s="10"/>
      <c r="Q49" s="10"/>
      <c r="R49" s="10"/>
      <c r="S49" s="10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6">
        <v>1.0</v>
      </c>
      <c r="B50" s="20">
        <v>45933.0</v>
      </c>
      <c r="C50" s="21" t="s">
        <v>226</v>
      </c>
      <c r="D50" s="22">
        <v>21828.0</v>
      </c>
      <c r="E50" s="23" t="s">
        <v>134</v>
      </c>
      <c r="F50" s="24"/>
      <c r="G50" s="24"/>
      <c r="H50" s="24"/>
      <c r="I50" s="25"/>
      <c r="J50" s="24"/>
      <c r="K50" s="24"/>
      <c r="L50" s="24"/>
      <c r="M50" s="25"/>
      <c r="N50" s="24"/>
      <c r="O50" s="24">
        <v>35.0</v>
      </c>
      <c r="P50" s="26">
        <v>35.0</v>
      </c>
      <c r="Q50" s="27">
        <v>0.0</v>
      </c>
      <c r="R50" s="27" t="s">
        <v>101</v>
      </c>
      <c r="S50" s="26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7"/>
      <c r="B51" s="20">
        <v>45933.0</v>
      </c>
      <c r="C51" s="21" t="s">
        <v>227</v>
      </c>
      <c r="D51" s="22">
        <v>42095.0</v>
      </c>
      <c r="E51" s="23" t="s">
        <v>225</v>
      </c>
      <c r="F51" s="24"/>
      <c r="G51" s="24"/>
      <c r="H51" s="24"/>
      <c r="I51" s="25"/>
      <c r="J51" s="24"/>
      <c r="K51" s="24"/>
      <c r="L51" s="24"/>
      <c r="M51" s="25"/>
      <c r="N51" s="24"/>
      <c r="O51" s="24">
        <v>23.0</v>
      </c>
      <c r="P51" s="26">
        <v>23.0</v>
      </c>
      <c r="Q51" s="27">
        <v>0.0</v>
      </c>
      <c r="R51" s="26"/>
      <c r="S51" s="26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ref="Q52:Q53" si="3">F52+G52+H52+I52+J52+K52+L52+M52+N52+O52-P52</f>
        <v>0</v>
      </c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60"/>
      <c r="C53" s="61"/>
      <c r="D53" s="61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3"/>
      <c r="P53" s="64"/>
      <c r="Q53" s="27">
        <f t="shared" si="3"/>
        <v>0</v>
      </c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65"/>
      <c r="B54" s="66"/>
      <c r="C54" s="67"/>
      <c r="D54" s="68" t="s">
        <v>102</v>
      </c>
      <c r="E54" s="50"/>
      <c r="F54" s="69">
        <f t="shared" ref="F54:P54" si="4">SUM(F50:F53)</f>
        <v>0</v>
      </c>
      <c r="G54" s="69">
        <f t="shared" si="4"/>
        <v>0</v>
      </c>
      <c r="H54" s="69">
        <f t="shared" si="4"/>
        <v>0</v>
      </c>
      <c r="I54" s="69">
        <f t="shared" si="4"/>
        <v>0</v>
      </c>
      <c r="J54" s="69">
        <f t="shared" si="4"/>
        <v>0</v>
      </c>
      <c r="K54" s="69">
        <f t="shared" si="4"/>
        <v>0</v>
      </c>
      <c r="L54" s="69">
        <f t="shared" si="4"/>
        <v>0</v>
      </c>
      <c r="M54" s="69">
        <f t="shared" si="4"/>
        <v>0</v>
      </c>
      <c r="N54" s="69">
        <f t="shared" si="4"/>
        <v>0</v>
      </c>
      <c r="O54" s="69">
        <f t="shared" si="4"/>
        <v>58</v>
      </c>
      <c r="P54" s="69">
        <f t="shared" si="4"/>
        <v>58</v>
      </c>
      <c r="Q54" s="70"/>
      <c r="R54" s="50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43"/>
      <c r="B55" s="43"/>
      <c r="C55" s="43"/>
      <c r="D55" s="43"/>
      <c r="E55" s="28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44" t="s">
        <v>103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5" t="s">
        <v>2</v>
      </c>
      <c r="B57" s="46" t="s">
        <v>3</v>
      </c>
      <c r="C57" s="46" t="s">
        <v>4</v>
      </c>
      <c r="D57" s="46" t="s">
        <v>5</v>
      </c>
      <c r="E57" s="46" t="s">
        <v>6</v>
      </c>
      <c r="F57" s="47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46" t="s">
        <v>8</v>
      </c>
      <c r="S57" s="46" t="s">
        <v>9</v>
      </c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11"/>
      <c r="B58" s="12"/>
      <c r="C58" s="12"/>
      <c r="D58" s="12"/>
      <c r="E58" s="12"/>
      <c r="F58" s="48" t="s">
        <v>10</v>
      </c>
      <c r="G58" s="49" t="s">
        <v>11</v>
      </c>
      <c r="H58" s="10"/>
      <c r="I58" s="49" t="s">
        <v>12</v>
      </c>
      <c r="J58" s="10"/>
      <c r="K58" s="46" t="s">
        <v>13</v>
      </c>
      <c r="L58" s="50"/>
      <c r="M58" s="50"/>
      <c r="N58" s="50"/>
      <c r="O58" s="71" t="s">
        <v>228</v>
      </c>
      <c r="P58" s="46" t="s">
        <v>14</v>
      </c>
      <c r="Q58" s="46" t="s">
        <v>15</v>
      </c>
      <c r="R58" s="12"/>
      <c r="S58" s="12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17"/>
      <c r="B59" s="10"/>
      <c r="C59" s="10"/>
      <c r="D59" s="10"/>
      <c r="E59" s="10"/>
      <c r="F59" s="10"/>
      <c r="G59" s="72" t="s">
        <v>16</v>
      </c>
      <c r="H59" s="53" t="s">
        <v>17</v>
      </c>
      <c r="I59" s="53" t="s">
        <v>18</v>
      </c>
      <c r="J59" s="53" t="s">
        <v>19</v>
      </c>
      <c r="K59" s="10"/>
      <c r="L59" s="53" t="s">
        <v>20</v>
      </c>
      <c r="M59" s="53" t="s">
        <v>21</v>
      </c>
      <c r="N59" s="53" t="s">
        <v>22</v>
      </c>
      <c r="O59" s="10"/>
      <c r="P59" s="10"/>
      <c r="Q59" s="10"/>
      <c r="R59" s="10"/>
      <c r="S59" s="10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56">
        <v>1.0</v>
      </c>
      <c r="B60" s="73">
        <v>45933.0</v>
      </c>
      <c r="C60" s="74" t="s">
        <v>229</v>
      </c>
      <c r="D60" s="75">
        <v>42095.0</v>
      </c>
      <c r="E60" s="76" t="s">
        <v>225</v>
      </c>
      <c r="F60" s="62"/>
      <c r="G60" s="62"/>
      <c r="H60" s="62"/>
      <c r="I60" s="62"/>
      <c r="J60" s="62"/>
      <c r="K60" s="62"/>
      <c r="L60" s="62"/>
      <c r="M60" s="62">
        <v>4500.0</v>
      </c>
      <c r="N60" s="62"/>
      <c r="O60" s="63"/>
      <c r="P60" s="77">
        <v>4500.0</v>
      </c>
      <c r="Q60" s="78">
        <v>0.0</v>
      </c>
      <c r="R60" s="26" t="s">
        <v>29</v>
      </c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56"/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v>0.0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79"/>
      <c r="C62" s="80"/>
      <c r="D62" s="81"/>
      <c r="E62" s="82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ref="Q62:Q66" si="5">F62+G62+H62+I62+J62+K62+L62+M62+N62+O62+P62-P62</f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hidden="1" customHeight="1">
      <c r="A63" s="56"/>
      <c r="B63" s="79"/>
      <c r="C63" s="80"/>
      <c r="D63" s="81"/>
      <c r="E63" s="8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f t="shared" si="5"/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hidden="1" customHeight="1">
      <c r="A64" s="56"/>
      <c r="B64" s="79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f t="shared" si="5"/>
        <v>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hidden="1" customHeight="1">
      <c r="A65" s="56"/>
      <c r="B65" s="20"/>
      <c r="C65" s="83"/>
      <c r="D65" s="83"/>
      <c r="E65" s="84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f t="shared" si="5"/>
        <v>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7"/>
      <c r="B66" s="60"/>
      <c r="C66" s="61"/>
      <c r="D66" s="61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4"/>
      <c r="Q66" s="78">
        <f t="shared" si="5"/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65"/>
      <c r="B67" s="66"/>
      <c r="C67" s="67"/>
      <c r="D67" s="68" t="s">
        <v>102</v>
      </c>
      <c r="E67" s="50"/>
      <c r="F67" s="69">
        <f t="shared" ref="F67:P67" si="6">SUM(F60:F66)</f>
        <v>0</v>
      </c>
      <c r="G67" s="69">
        <f t="shared" si="6"/>
        <v>0</v>
      </c>
      <c r="H67" s="69">
        <f t="shared" si="6"/>
        <v>0</v>
      </c>
      <c r="I67" s="69">
        <f t="shared" si="6"/>
        <v>0</v>
      </c>
      <c r="J67" s="69">
        <f t="shared" si="6"/>
        <v>0</v>
      </c>
      <c r="K67" s="69">
        <f t="shared" si="6"/>
        <v>0</v>
      </c>
      <c r="L67" s="69">
        <f t="shared" si="6"/>
        <v>0</v>
      </c>
      <c r="M67" s="69">
        <f t="shared" si="6"/>
        <v>4500</v>
      </c>
      <c r="N67" s="69">
        <f t="shared" si="6"/>
        <v>0</v>
      </c>
      <c r="O67" s="69">
        <f t="shared" si="6"/>
        <v>0</v>
      </c>
      <c r="P67" s="69">
        <f t="shared" si="6"/>
        <v>4500</v>
      </c>
      <c r="Q67" s="70"/>
      <c r="R67" s="50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43"/>
      <c r="B68" s="43"/>
      <c r="C68" s="43"/>
      <c r="D68" s="43"/>
      <c r="E68" s="85"/>
      <c r="F68" s="86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43"/>
      <c r="B69" s="43"/>
      <c r="C69" s="43"/>
      <c r="D69" s="43"/>
      <c r="E69" s="85"/>
      <c r="F69" s="8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51.0" customHeight="1">
      <c r="A70" s="2"/>
      <c r="B70" s="2"/>
      <c r="C70" s="2"/>
      <c r="D70" s="2"/>
      <c r="E70" s="87" t="s">
        <v>107</v>
      </c>
      <c r="F70" s="88" t="s">
        <v>230</v>
      </c>
      <c r="G70" s="2"/>
      <c r="H70" s="2"/>
      <c r="I70" s="2"/>
      <c r="J70" s="89" t="s">
        <v>109</v>
      </c>
      <c r="K70" s="89"/>
      <c r="L70" s="89"/>
      <c r="M70" s="89"/>
      <c r="N70" s="90"/>
      <c r="O70" s="90"/>
      <c r="P70" s="9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110</v>
      </c>
      <c r="F71" s="88" t="s">
        <v>230</v>
      </c>
      <c r="G71" s="2"/>
      <c r="H71" s="2"/>
      <c r="I71" s="2"/>
      <c r="J71" s="92" t="s">
        <v>111</v>
      </c>
      <c r="K71" s="92"/>
      <c r="L71" s="92"/>
      <c r="M71" s="92"/>
      <c r="N71" s="92"/>
      <c r="O71" s="92"/>
      <c r="P71" s="9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112</v>
      </c>
      <c r="F72" s="88" t="s">
        <v>230</v>
      </c>
      <c r="G72" s="2"/>
      <c r="H72" s="2"/>
      <c r="I72" s="2"/>
      <c r="J72" s="94"/>
      <c r="K72" s="95"/>
      <c r="L72" s="95"/>
      <c r="M72" s="95"/>
      <c r="N72" s="95"/>
      <c r="O72" s="95"/>
      <c r="P72" s="95"/>
      <c r="Q72" s="96"/>
      <c r="R72" s="2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113</v>
      </c>
      <c r="F73" s="88" t="s">
        <v>230</v>
      </c>
      <c r="G73" s="2"/>
      <c r="H73" s="2"/>
      <c r="I73" s="2"/>
      <c r="J73" s="97"/>
      <c r="K73" s="97"/>
      <c r="L73" s="97"/>
      <c r="M73" s="97"/>
      <c r="N73" s="97"/>
      <c r="O73" s="97"/>
      <c r="P73" s="43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7" t="s">
        <v>231</v>
      </c>
      <c r="F74" s="88" t="s">
        <v>230</v>
      </c>
      <c r="G74" s="2"/>
      <c r="H74" s="2"/>
      <c r="I74" s="2"/>
      <c r="J74" s="97"/>
      <c r="K74" s="97"/>
      <c r="L74" s="97"/>
      <c r="M74" s="97"/>
      <c r="N74" s="97"/>
      <c r="O74" s="97"/>
      <c r="P74" s="98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115</v>
      </c>
      <c r="F75" s="88" t="s">
        <v>230</v>
      </c>
      <c r="G75" s="2"/>
      <c r="H75" s="2"/>
      <c r="I75" s="2"/>
      <c r="J75" s="99"/>
      <c r="K75" s="99"/>
      <c r="L75" s="99"/>
      <c r="M75" s="99"/>
      <c r="N75" s="43"/>
      <c r="O75" s="43"/>
      <c r="P75" s="98"/>
      <c r="Q75" s="43"/>
      <c r="R75" s="4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116</v>
      </c>
      <c r="F76" s="88" t="s">
        <v>230</v>
      </c>
      <c r="G76" s="2"/>
      <c r="H76" s="2"/>
      <c r="I76" s="2"/>
      <c r="J76" s="43"/>
      <c r="K76" s="43"/>
      <c r="L76" s="100"/>
      <c r="M76" s="43"/>
      <c r="N76" s="43"/>
      <c r="O76" s="43"/>
      <c r="P76" s="98"/>
      <c r="Q76" s="43"/>
      <c r="R76" s="4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43"/>
      <c r="K77" s="43"/>
      <c r="L77" s="43"/>
      <c r="M77" s="43"/>
      <c r="N77" s="43"/>
      <c r="O77" s="43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8:J58"/>
    <mergeCell ref="K58:K59"/>
    <mergeCell ref="O58:O59"/>
    <mergeCell ref="P58:P59"/>
    <mergeCell ref="A56:S56"/>
    <mergeCell ref="A57:A59"/>
    <mergeCell ref="B57:B59"/>
    <mergeCell ref="C57:C59"/>
    <mergeCell ref="D57:D59"/>
    <mergeCell ref="E57:E59"/>
    <mergeCell ref="F57:Q57"/>
    <mergeCell ref="Q58:Q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57:R59"/>
    <mergeCell ref="S57:S59"/>
    <mergeCell ref="F58:F59"/>
    <mergeCell ref="G58:H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232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45934.0</v>
      </c>
      <c r="C6" s="21" t="s">
        <v>233</v>
      </c>
      <c r="D6" s="22">
        <v>55562.0</v>
      </c>
      <c r="E6" s="23" t="s">
        <v>234</v>
      </c>
      <c r="F6" s="24"/>
      <c r="G6" s="24"/>
      <c r="H6" s="24"/>
      <c r="I6" s="25">
        <v>5100.0</v>
      </c>
      <c r="J6" s="24"/>
      <c r="K6" s="24"/>
      <c r="L6" s="24"/>
      <c r="M6" s="25"/>
      <c r="N6" s="24"/>
      <c r="O6" s="24"/>
      <c r="P6" s="26">
        <v>5100.0</v>
      </c>
      <c r="Q6" s="27">
        <f t="shared" ref="Q6:Q44" si="1">F6+G6+H6+I6+J6+K6+L6+M6+N6+O6-P6</f>
        <v>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45934.0</v>
      </c>
      <c r="C7" s="21" t="s">
        <v>235</v>
      </c>
      <c r="D7" s="22">
        <v>44149.0</v>
      </c>
      <c r="E7" s="23" t="s">
        <v>236</v>
      </c>
      <c r="F7" s="24"/>
      <c r="G7" s="24"/>
      <c r="H7" s="24"/>
      <c r="I7" s="25">
        <v>9500.0</v>
      </c>
      <c r="J7" s="24"/>
      <c r="K7" s="24"/>
      <c r="L7" s="24"/>
      <c r="M7" s="25"/>
      <c r="N7" s="24"/>
      <c r="O7" s="24"/>
      <c r="P7" s="26">
        <v>9500.0</v>
      </c>
      <c r="Q7" s="27">
        <f t="shared" si="1"/>
        <v>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45934.0</v>
      </c>
      <c r="C8" s="21" t="s">
        <v>237</v>
      </c>
      <c r="D8" s="22">
        <v>22332.0</v>
      </c>
      <c r="E8" s="23" t="s">
        <v>201</v>
      </c>
      <c r="F8" s="24"/>
      <c r="G8" s="24"/>
      <c r="H8" s="24"/>
      <c r="I8" s="25"/>
      <c r="J8" s="24"/>
      <c r="K8" s="24">
        <v>300.0</v>
      </c>
      <c r="L8" s="24"/>
      <c r="M8" s="25"/>
      <c r="N8" s="24"/>
      <c r="O8" s="24"/>
      <c r="P8" s="26">
        <v>300.0</v>
      </c>
      <c r="Q8" s="27">
        <f t="shared" si="1"/>
        <v>0</v>
      </c>
      <c r="R8" s="26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45934.0</v>
      </c>
      <c r="C9" s="21" t="s">
        <v>238</v>
      </c>
      <c r="D9" s="22">
        <v>75532.0</v>
      </c>
      <c r="E9" s="23" t="s">
        <v>239</v>
      </c>
      <c r="F9" s="24"/>
      <c r="G9" s="24"/>
      <c r="H9" s="24"/>
      <c r="I9" s="25"/>
      <c r="J9" s="24">
        <v>2600.0</v>
      </c>
      <c r="K9" s="24"/>
      <c r="L9" s="24"/>
      <c r="M9" s="25"/>
      <c r="N9" s="24"/>
      <c r="O9" s="24"/>
      <c r="P9" s="26">
        <v>2600.0</v>
      </c>
      <c r="Q9" s="27">
        <f t="shared" si="1"/>
        <v>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45934.0</v>
      </c>
      <c r="C10" s="21" t="s">
        <v>240</v>
      </c>
      <c r="D10" s="22">
        <v>97113.0</v>
      </c>
      <c r="E10" s="23" t="s">
        <v>241</v>
      </c>
      <c r="F10" s="24"/>
      <c r="G10" s="24"/>
      <c r="H10" s="24"/>
      <c r="I10" s="25">
        <v>10000.0</v>
      </c>
      <c r="J10" s="24"/>
      <c r="K10" s="24"/>
      <c r="L10" s="24"/>
      <c r="M10" s="25"/>
      <c r="N10" s="24"/>
      <c r="O10" s="24"/>
      <c r="P10" s="26">
        <v>10000.0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45934.0</v>
      </c>
      <c r="C11" s="21" t="s">
        <v>242</v>
      </c>
      <c r="D11" s="22">
        <v>59244.0</v>
      </c>
      <c r="E11" s="23" t="s">
        <v>243</v>
      </c>
      <c r="F11" s="24"/>
      <c r="G11" s="24"/>
      <c r="H11" s="24"/>
      <c r="I11" s="25">
        <v>10500.0</v>
      </c>
      <c r="J11" s="24"/>
      <c r="K11" s="24"/>
      <c r="L11" s="24"/>
      <c r="M11" s="25"/>
      <c r="N11" s="24"/>
      <c r="O11" s="24"/>
      <c r="P11" s="26">
        <v>10500.0</v>
      </c>
      <c r="Q11" s="27">
        <f t="shared" si="1"/>
        <v>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45934.0</v>
      </c>
      <c r="C12" s="21" t="s">
        <v>244</v>
      </c>
      <c r="D12" s="22">
        <v>44149.0</v>
      </c>
      <c r="E12" s="23" t="s">
        <v>236</v>
      </c>
      <c r="F12" s="24"/>
      <c r="G12" s="24"/>
      <c r="H12" s="24"/>
      <c r="I12" s="25">
        <v>5100.0</v>
      </c>
      <c r="J12" s="24"/>
      <c r="K12" s="24"/>
      <c r="L12" s="24"/>
      <c r="M12" s="25"/>
      <c r="N12" s="24"/>
      <c r="O12" s="24"/>
      <c r="P12" s="26">
        <v>5100.0</v>
      </c>
      <c r="Q12" s="27">
        <f t="shared" si="1"/>
        <v>0</v>
      </c>
      <c r="R12" s="26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45934.0</v>
      </c>
      <c r="C13" s="21" t="s">
        <v>245</v>
      </c>
      <c r="D13" s="22">
        <v>77609.0</v>
      </c>
      <c r="E13" s="23" t="s">
        <v>246</v>
      </c>
      <c r="F13" s="24"/>
      <c r="G13" s="24"/>
      <c r="H13" s="24"/>
      <c r="I13" s="25">
        <v>300.0</v>
      </c>
      <c r="J13" s="24"/>
      <c r="K13" s="24"/>
      <c r="L13" s="24"/>
      <c r="M13" s="25"/>
      <c r="N13" s="24"/>
      <c r="O13" s="24"/>
      <c r="P13" s="26">
        <v>300.0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45934.0</v>
      </c>
      <c r="C14" s="21" t="s">
        <v>247</v>
      </c>
      <c r="D14" s="22">
        <v>98894.0</v>
      </c>
      <c r="E14" s="23" t="s">
        <v>203</v>
      </c>
      <c r="F14" s="24"/>
      <c r="G14" s="24"/>
      <c r="H14" s="24"/>
      <c r="I14" s="25">
        <v>25000.0</v>
      </c>
      <c r="J14" s="24"/>
      <c r="K14" s="24"/>
      <c r="L14" s="24"/>
      <c r="M14" s="25"/>
      <c r="N14" s="24"/>
      <c r="O14" s="24"/>
      <c r="P14" s="26">
        <v>25000.0</v>
      </c>
      <c r="Q14" s="27">
        <f t="shared" si="1"/>
        <v>0</v>
      </c>
      <c r="R14" s="26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45934.0</v>
      </c>
      <c r="C15" s="21" t="s">
        <v>248</v>
      </c>
      <c r="D15" s="22">
        <v>21828.0</v>
      </c>
      <c r="E15" s="23" t="s">
        <v>134</v>
      </c>
      <c r="F15" s="24"/>
      <c r="G15" s="24">
        <v>32500.0</v>
      </c>
      <c r="H15" s="24"/>
      <c r="I15" s="25"/>
      <c r="J15" s="24"/>
      <c r="K15" s="24"/>
      <c r="L15" s="24"/>
      <c r="M15" s="25"/>
      <c r="N15" s="24"/>
      <c r="O15" s="24"/>
      <c r="P15" s="26">
        <v>32500.0</v>
      </c>
      <c r="Q15" s="27">
        <f t="shared" si="1"/>
        <v>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45934.0</v>
      </c>
      <c r="C16" s="21" t="s">
        <v>249</v>
      </c>
      <c r="D16" s="22">
        <v>48482.0</v>
      </c>
      <c r="E16" s="23" t="s">
        <v>250</v>
      </c>
      <c r="F16" s="24"/>
      <c r="G16" s="24"/>
      <c r="H16" s="24"/>
      <c r="I16" s="25"/>
      <c r="J16" s="24">
        <v>4600.0</v>
      </c>
      <c r="K16" s="24"/>
      <c r="L16" s="24"/>
      <c r="M16" s="25"/>
      <c r="N16" s="24"/>
      <c r="O16" s="24"/>
      <c r="P16" s="26">
        <v>4600.0</v>
      </c>
      <c r="Q16" s="27">
        <f t="shared" si="1"/>
        <v>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45934.0</v>
      </c>
      <c r="C17" s="21" t="s">
        <v>251</v>
      </c>
      <c r="D17" s="22">
        <v>75003.0</v>
      </c>
      <c r="E17" s="23" t="s">
        <v>252</v>
      </c>
      <c r="F17" s="24"/>
      <c r="G17" s="24"/>
      <c r="H17" s="24"/>
      <c r="I17" s="25"/>
      <c r="J17" s="24">
        <v>2500.0</v>
      </c>
      <c r="K17" s="24"/>
      <c r="L17" s="24"/>
      <c r="M17" s="25"/>
      <c r="N17" s="24"/>
      <c r="O17" s="24"/>
      <c r="P17" s="26">
        <v>2500.0</v>
      </c>
      <c r="Q17" s="27">
        <f t="shared" si="1"/>
        <v>0</v>
      </c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45934.0</v>
      </c>
      <c r="C18" s="21" t="s">
        <v>253</v>
      </c>
      <c r="D18" s="22">
        <v>43381.0</v>
      </c>
      <c r="E18" s="23" t="s">
        <v>254</v>
      </c>
      <c r="F18" s="24"/>
      <c r="G18" s="24"/>
      <c r="H18" s="24"/>
      <c r="I18" s="25">
        <v>10000.0</v>
      </c>
      <c r="J18" s="24"/>
      <c r="K18" s="24"/>
      <c r="L18" s="24"/>
      <c r="M18" s="25"/>
      <c r="N18" s="24"/>
      <c r="O18" s="24"/>
      <c r="P18" s="26">
        <v>10000.0</v>
      </c>
      <c r="Q18" s="27">
        <f t="shared" si="1"/>
        <v>0</v>
      </c>
      <c r="R18" s="26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45934.0</v>
      </c>
      <c r="C19" s="21" t="s">
        <v>255</v>
      </c>
      <c r="D19" s="22">
        <v>57499.0</v>
      </c>
      <c r="E19" s="23" t="s">
        <v>145</v>
      </c>
      <c r="F19" s="24"/>
      <c r="G19" s="24"/>
      <c r="H19" s="24"/>
      <c r="I19" s="25"/>
      <c r="J19" s="24">
        <v>5100.0</v>
      </c>
      <c r="K19" s="24"/>
      <c r="L19" s="24"/>
      <c r="M19" s="25"/>
      <c r="N19" s="24"/>
      <c r="O19" s="24"/>
      <c r="P19" s="26">
        <v>5100.0</v>
      </c>
      <c r="Q19" s="27">
        <f t="shared" si="1"/>
        <v>0</v>
      </c>
      <c r="R19" s="26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45934.0</v>
      </c>
      <c r="C20" s="21" t="s">
        <v>256</v>
      </c>
      <c r="D20" s="22">
        <v>10277.0</v>
      </c>
      <c r="E20" s="23" t="s">
        <v>257</v>
      </c>
      <c r="F20" s="24"/>
      <c r="G20" s="24"/>
      <c r="H20" s="24"/>
      <c r="I20" s="25">
        <v>11800.0</v>
      </c>
      <c r="J20" s="24"/>
      <c r="K20" s="24"/>
      <c r="L20" s="24"/>
      <c r="M20" s="25"/>
      <c r="N20" s="24"/>
      <c r="O20" s="24"/>
      <c r="P20" s="26">
        <v>11800.0</v>
      </c>
      <c r="Q20" s="27">
        <f t="shared" si="1"/>
        <v>0</v>
      </c>
      <c r="R20" s="26" t="s">
        <v>29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45934.0</v>
      </c>
      <c r="C21" s="21" t="s">
        <v>258</v>
      </c>
      <c r="D21" s="22">
        <v>90169.0</v>
      </c>
      <c r="E21" s="23" t="s">
        <v>259</v>
      </c>
      <c r="F21" s="24"/>
      <c r="G21" s="24"/>
      <c r="H21" s="24"/>
      <c r="I21" s="25">
        <v>1450.0</v>
      </c>
      <c r="J21" s="24"/>
      <c r="K21" s="24"/>
      <c r="L21" s="24"/>
      <c r="M21" s="25"/>
      <c r="N21" s="24"/>
      <c r="O21" s="24"/>
      <c r="P21" s="26">
        <v>1450.0</v>
      </c>
      <c r="Q21" s="27">
        <f t="shared" si="1"/>
        <v>0</v>
      </c>
      <c r="R21" s="26" t="s">
        <v>29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45934.0</v>
      </c>
      <c r="C22" s="21" t="s">
        <v>260</v>
      </c>
      <c r="D22" s="22">
        <v>21971.0</v>
      </c>
      <c r="E22" s="23" t="s">
        <v>128</v>
      </c>
      <c r="F22" s="24"/>
      <c r="G22" s="24"/>
      <c r="H22" s="24"/>
      <c r="I22" s="25"/>
      <c r="J22" s="24"/>
      <c r="K22" s="24"/>
      <c r="L22" s="24"/>
      <c r="M22" s="25">
        <v>140.0</v>
      </c>
      <c r="N22" s="24"/>
      <c r="O22" s="24"/>
      <c r="P22" s="26">
        <v>140.0</v>
      </c>
      <c r="Q22" s="27">
        <f t="shared" si="1"/>
        <v>0</v>
      </c>
      <c r="R22" s="26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45934.0</v>
      </c>
      <c r="C23" s="21" t="s">
        <v>261</v>
      </c>
      <c r="D23" s="22">
        <v>77726.0</v>
      </c>
      <c r="E23" s="23" t="s">
        <v>262</v>
      </c>
      <c r="F23" s="24"/>
      <c r="G23" s="24"/>
      <c r="H23" s="24"/>
      <c r="I23" s="25">
        <v>2600.0</v>
      </c>
      <c r="J23" s="24"/>
      <c r="K23" s="24"/>
      <c r="L23" s="24"/>
      <c r="M23" s="25"/>
      <c r="N23" s="24"/>
      <c r="O23" s="24"/>
      <c r="P23" s="26">
        <v>2600.0</v>
      </c>
      <c r="Q23" s="27">
        <f t="shared" si="1"/>
        <v>0</v>
      </c>
      <c r="R23" s="26" t="s">
        <v>29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45934.0</v>
      </c>
      <c r="C24" s="21" t="s">
        <v>263</v>
      </c>
      <c r="D24" s="22">
        <v>36928.0</v>
      </c>
      <c r="E24" s="23" t="s">
        <v>43</v>
      </c>
      <c r="F24" s="24"/>
      <c r="G24" s="24"/>
      <c r="H24" s="24"/>
      <c r="I24" s="25">
        <v>1500.0</v>
      </c>
      <c r="J24" s="24"/>
      <c r="K24" s="24">
        <v>3000.0</v>
      </c>
      <c r="L24" s="24"/>
      <c r="M24" s="25"/>
      <c r="N24" s="24"/>
      <c r="O24" s="24"/>
      <c r="P24" s="26">
        <v>4500.0</v>
      </c>
      <c r="Q24" s="27">
        <f t="shared" si="1"/>
        <v>0</v>
      </c>
      <c r="R24" s="26" t="s">
        <v>29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>
        <v>45934.0</v>
      </c>
      <c r="C25" s="21" t="s">
        <v>264</v>
      </c>
      <c r="D25" s="22">
        <v>30248.0</v>
      </c>
      <c r="E25" s="23" t="s">
        <v>265</v>
      </c>
      <c r="F25" s="24"/>
      <c r="G25" s="24"/>
      <c r="H25" s="24"/>
      <c r="I25" s="25"/>
      <c r="J25" s="24"/>
      <c r="K25" s="24"/>
      <c r="L25" s="24"/>
      <c r="M25" s="25">
        <v>4500.0</v>
      </c>
      <c r="N25" s="24"/>
      <c r="O25" s="24"/>
      <c r="P25" s="26">
        <v>4500.0</v>
      </c>
      <c r="Q25" s="27">
        <f t="shared" si="1"/>
        <v>0</v>
      </c>
      <c r="R25" s="26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21.0</v>
      </c>
      <c r="B26" s="20">
        <v>45934.0</v>
      </c>
      <c r="C26" s="21" t="s">
        <v>266</v>
      </c>
      <c r="D26" s="22">
        <v>30248.0</v>
      </c>
      <c r="E26" s="23" t="s">
        <v>265</v>
      </c>
      <c r="F26" s="24"/>
      <c r="G26" s="24"/>
      <c r="H26" s="24"/>
      <c r="I26" s="25"/>
      <c r="J26" s="24"/>
      <c r="K26" s="24"/>
      <c r="L26" s="24"/>
      <c r="M26" s="25">
        <v>1250.0</v>
      </c>
      <c r="N26" s="24"/>
      <c r="O26" s="24"/>
      <c r="P26" s="26">
        <v>1250.0</v>
      </c>
      <c r="Q26" s="27">
        <f t="shared" si="1"/>
        <v>0</v>
      </c>
      <c r="R26" s="26" t="s">
        <v>26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22.0</v>
      </c>
      <c r="B27" s="20">
        <v>45934.0</v>
      </c>
      <c r="C27" s="21" t="s">
        <v>267</v>
      </c>
      <c r="D27" s="22">
        <v>98925.0</v>
      </c>
      <c r="E27" s="23" t="s">
        <v>268</v>
      </c>
      <c r="F27" s="24">
        <v>300.0</v>
      </c>
      <c r="G27" s="24"/>
      <c r="H27" s="24"/>
      <c r="I27" s="25"/>
      <c r="J27" s="24"/>
      <c r="K27" s="24"/>
      <c r="L27" s="24"/>
      <c r="M27" s="25"/>
      <c r="N27" s="24"/>
      <c r="O27" s="24"/>
      <c r="P27" s="26">
        <v>300.0</v>
      </c>
      <c r="Q27" s="27">
        <f t="shared" si="1"/>
        <v>0</v>
      </c>
      <c r="R27" s="26" t="s">
        <v>29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23.0</v>
      </c>
      <c r="B28" s="20">
        <v>45933.0</v>
      </c>
      <c r="C28" s="21" t="s">
        <v>269</v>
      </c>
      <c r="D28" s="22">
        <v>59793.0</v>
      </c>
      <c r="E28" s="23" t="s">
        <v>270</v>
      </c>
      <c r="F28" s="24"/>
      <c r="G28" s="24"/>
      <c r="H28" s="24"/>
      <c r="I28" s="25"/>
      <c r="J28" s="24"/>
      <c r="K28" s="24"/>
      <c r="L28" s="24"/>
      <c r="M28" s="110">
        <v>300.0</v>
      </c>
      <c r="N28" s="24"/>
      <c r="O28" s="24"/>
      <c r="P28" s="26">
        <v>300.0</v>
      </c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24.0</v>
      </c>
      <c r="B29" s="20">
        <v>45934.0</v>
      </c>
      <c r="C29" s="21" t="s">
        <v>271</v>
      </c>
      <c r="D29" s="22">
        <v>51017.0</v>
      </c>
      <c r="E29" s="23" t="s">
        <v>272</v>
      </c>
      <c r="F29" s="24"/>
      <c r="G29" s="24"/>
      <c r="H29" s="24">
        <v>5900.0</v>
      </c>
      <c r="I29" s="25"/>
      <c r="J29" s="24"/>
      <c r="K29" s="24"/>
      <c r="L29" s="24"/>
      <c r="M29" s="25"/>
      <c r="N29" s="24"/>
      <c r="O29" s="24"/>
      <c r="P29" s="26">
        <v>5900.0</v>
      </c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25.0</v>
      </c>
      <c r="B30" s="20">
        <v>45934.0</v>
      </c>
      <c r="C30" s="21" t="s">
        <v>273</v>
      </c>
      <c r="D30" s="22">
        <v>98910.0</v>
      </c>
      <c r="E30" s="23" t="s">
        <v>274</v>
      </c>
      <c r="F30" s="24"/>
      <c r="G30" s="24"/>
      <c r="H30" s="24"/>
      <c r="I30" s="25"/>
      <c r="J30" s="24"/>
      <c r="K30" s="24"/>
      <c r="L30" s="24"/>
      <c r="M30" s="25">
        <v>300.0</v>
      </c>
      <c r="N30" s="24"/>
      <c r="O30" s="24"/>
      <c r="P30" s="26">
        <v>300.0</v>
      </c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>
        <v>26.0</v>
      </c>
      <c r="B31" s="20">
        <v>45934.0</v>
      </c>
      <c r="C31" s="21" t="s">
        <v>275</v>
      </c>
      <c r="D31" s="22">
        <v>95492.0</v>
      </c>
      <c r="E31" s="23" t="s">
        <v>276</v>
      </c>
      <c r="F31" s="24"/>
      <c r="G31" s="24"/>
      <c r="H31" s="24"/>
      <c r="I31" s="25"/>
      <c r="J31" s="24"/>
      <c r="K31" s="24"/>
      <c r="L31" s="24"/>
      <c r="M31" s="25">
        <v>2600.0</v>
      </c>
      <c r="N31" s="24"/>
      <c r="O31" s="24"/>
      <c r="P31" s="26">
        <v>2600.0</v>
      </c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>
        <v>27.0</v>
      </c>
      <c r="B32" s="20">
        <v>45934.0</v>
      </c>
      <c r="C32" s="21" t="s">
        <v>277</v>
      </c>
      <c r="D32" s="22">
        <v>47787.0</v>
      </c>
      <c r="E32" s="23" t="s">
        <v>85</v>
      </c>
      <c r="F32" s="24"/>
      <c r="G32" s="24"/>
      <c r="H32" s="24">
        <v>15750.0</v>
      </c>
      <c r="I32" s="25"/>
      <c r="J32" s="24"/>
      <c r="K32" s="24"/>
      <c r="L32" s="24"/>
      <c r="M32" s="25"/>
      <c r="N32" s="24"/>
      <c r="O32" s="24"/>
      <c r="P32" s="26">
        <v>15750.0</v>
      </c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>
        <v>28.0</v>
      </c>
      <c r="B33" s="20">
        <v>45934.0</v>
      </c>
      <c r="C33" s="21" t="s">
        <v>278</v>
      </c>
      <c r="D33" s="22">
        <v>47787.0</v>
      </c>
      <c r="E33" s="23" t="s">
        <v>85</v>
      </c>
      <c r="F33" s="24"/>
      <c r="G33" s="24"/>
      <c r="H33" s="24">
        <v>350.0</v>
      </c>
      <c r="I33" s="25"/>
      <c r="J33" s="24"/>
      <c r="K33" s="24"/>
      <c r="L33" s="24"/>
      <c r="M33" s="25"/>
      <c r="N33" s="24"/>
      <c r="O33" s="24"/>
      <c r="P33" s="26">
        <v>350.0</v>
      </c>
      <c r="Q33" s="27">
        <f t="shared" si="1"/>
        <v>0</v>
      </c>
      <c r="R33" s="26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9">
        <v>29.0</v>
      </c>
      <c r="B34" s="20">
        <v>45934.0</v>
      </c>
      <c r="C34" s="21" t="s">
        <v>279</v>
      </c>
      <c r="D34" s="22">
        <v>83404.0</v>
      </c>
      <c r="E34" s="23" t="s">
        <v>280</v>
      </c>
      <c r="F34" s="24"/>
      <c r="G34" s="24"/>
      <c r="H34" s="24">
        <v>2600.0</v>
      </c>
      <c r="I34" s="25"/>
      <c r="J34" s="24"/>
      <c r="K34" s="24"/>
      <c r="L34" s="24"/>
      <c r="M34" s="25"/>
      <c r="N34" s="24"/>
      <c r="O34" s="24"/>
      <c r="P34" s="26">
        <v>2600.0</v>
      </c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29"/>
      <c r="B45" s="30"/>
      <c r="C45" s="31"/>
      <c r="D45" s="32"/>
      <c r="E45" s="32"/>
      <c r="F45" s="33">
        <f t="shared" ref="F45:P45" si="2">SUM(F6:F44)</f>
        <v>300</v>
      </c>
      <c r="G45" s="33">
        <f t="shared" si="2"/>
        <v>32500</v>
      </c>
      <c r="H45" s="33">
        <f t="shared" si="2"/>
        <v>24600</v>
      </c>
      <c r="I45" s="33">
        <f t="shared" si="2"/>
        <v>92850</v>
      </c>
      <c r="J45" s="33">
        <f t="shared" si="2"/>
        <v>14800</v>
      </c>
      <c r="K45" s="33">
        <f t="shared" si="2"/>
        <v>3300</v>
      </c>
      <c r="L45" s="33">
        <f t="shared" si="2"/>
        <v>0</v>
      </c>
      <c r="M45" s="33">
        <f t="shared" si="2"/>
        <v>9090</v>
      </c>
      <c r="N45" s="33">
        <f t="shared" si="2"/>
        <v>0</v>
      </c>
      <c r="O45" s="33">
        <f t="shared" si="2"/>
        <v>0</v>
      </c>
      <c r="P45" s="33">
        <f t="shared" si="2"/>
        <v>177440</v>
      </c>
      <c r="Q45" s="34"/>
      <c r="R45" s="32"/>
      <c r="S45" s="35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42.0" customHeight="1">
      <c r="A46" s="37"/>
      <c r="B46" s="38"/>
      <c r="C46" s="39"/>
      <c r="D46" s="39"/>
      <c r="E46" s="39"/>
      <c r="F46" s="40">
        <f>F45+G45+H45+I45+J45+K45+L45+M45+N45+O45</f>
        <v>177440</v>
      </c>
      <c r="G46" s="4"/>
      <c r="H46" s="4"/>
      <c r="I46" s="4"/>
      <c r="J46" s="4"/>
      <c r="K46" s="4"/>
      <c r="L46" s="4"/>
      <c r="M46" s="4"/>
      <c r="N46" s="4"/>
      <c r="O46" s="4"/>
      <c r="P46" s="41" t="s">
        <v>96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3"/>
      <c r="B47" s="43"/>
      <c r="C47" s="43"/>
      <c r="D47" s="43"/>
      <c r="E47" s="28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44" t="s">
        <v>97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45" t="s">
        <v>2</v>
      </c>
      <c r="B49" s="46" t="s">
        <v>3</v>
      </c>
      <c r="C49" s="46" t="s">
        <v>4</v>
      </c>
      <c r="D49" s="46" t="s">
        <v>5</v>
      </c>
      <c r="E49" s="46" t="s">
        <v>6</v>
      </c>
      <c r="F49" s="47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46" t="s">
        <v>8</v>
      </c>
      <c r="S49" s="46" t="s">
        <v>9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11"/>
      <c r="B50" s="12"/>
      <c r="C50" s="12"/>
      <c r="D50" s="12"/>
      <c r="E50" s="12"/>
      <c r="F50" s="48" t="s">
        <v>10</v>
      </c>
      <c r="G50" s="49" t="s">
        <v>11</v>
      </c>
      <c r="H50" s="10"/>
      <c r="I50" s="49" t="s">
        <v>12</v>
      </c>
      <c r="J50" s="10"/>
      <c r="K50" s="46" t="s">
        <v>13</v>
      </c>
      <c r="L50" s="50"/>
      <c r="M50" s="50"/>
      <c r="N50" s="50"/>
      <c r="O50" s="51" t="s">
        <v>98</v>
      </c>
      <c r="P50" s="46" t="s">
        <v>14</v>
      </c>
      <c r="Q50" s="46" t="s">
        <v>15</v>
      </c>
      <c r="R50" s="12"/>
      <c r="S50" s="12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17"/>
      <c r="B51" s="10"/>
      <c r="C51" s="10"/>
      <c r="D51" s="10"/>
      <c r="E51" s="10"/>
      <c r="F51" s="10"/>
      <c r="G51" s="52" t="s">
        <v>16</v>
      </c>
      <c r="H51" s="53" t="s">
        <v>17</v>
      </c>
      <c r="I51" s="53" t="s">
        <v>18</v>
      </c>
      <c r="J51" s="53" t="s">
        <v>19</v>
      </c>
      <c r="K51" s="10"/>
      <c r="L51" s="53" t="s">
        <v>20</v>
      </c>
      <c r="M51" s="53" t="s">
        <v>21</v>
      </c>
      <c r="N51" s="54" t="s">
        <v>99</v>
      </c>
      <c r="O51" s="55" t="s">
        <v>100</v>
      </c>
      <c r="P51" s="10"/>
      <c r="Q51" s="10"/>
      <c r="R51" s="10"/>
      <c r="S51" s="10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6">
        <v>1.0</v>
      </c>
      <c r="B52" s="20">
        <v>45934.0</v>
      </c>
      <c r="C52" s="21" t="s">
        <v>281</v>
      </c>
      <c r="D52" s="22">
        <v>89888.0</v>
      </c>
      <c r="E52" s="23" t="s">
        <v>282</v>
      </c>
      <c r="F52" s="24"/>
      <c r="G52" s="24"/>
      <c r="H52" s="24"/>
      <c r="I52" s="25"/>
      <c r="J52" s="24"/>
      <c r="K52" s="24"/>
      <c r="L52" s="24"/>
      <c r="M52" s="25"/>
      <c r="N52" s="24">
        <v>420.0</v>
      </c>
      <c r="O52" s="24"/>
      <c r="P52" s="26">
        <v>420.0</v>
      </c>
      <c r="Q52" s="27">
        <v>0.0</v>
      </c>
      <c r="R52" s="27"/>
      <c r="S52" s="26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>
        <v>2.0</v>
      </c>
      <c r="B53" s="20">
        <v>45934.0</v>
      </c>
      <c r="C53" s="21" t="s">
        <v>283</v>
      </c>
      <c r="D53" s="22">
        <v>10271.0</v>
      </c>
      <c r="E53" s="23" t="s">
        <v>284</v>
      </c>
      <c r="F53" s="24"/>
      <c r="G53" s="24"/>
      <c r="H53" s="24"/>
      <c r="I53" s="25"/>
      <c r="J53" s="24"/>
      <c r="K53" s="24"/>
      <c r="L53" s="24"/>
      <c r="M53" s="25"/>
      <c r="N53" s="24">
        <v>420.0</v>
      </c>
      <c r="O53" s="24"/>
      <c r="P53" s="26">
        <v>420.0</v>
      </c>
      <c r="Q53" s="27">
        <v>0.0</v>
      </c>
      <c r="R53" s="26"/>
      <c r="S53" s="26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>
        <v>3.0</v>
      </c>
      <c r="B54" s="20">
        <v>45934.0</v>
      </c>
      <c r="C54" s="21" t="s">
        <v>285</v>
      </c>
      <c r="D54" s="22">
        <v>52597.0</v>
      </c>
      <c r="E54" s="23" t="s">
        <v>286</v>
      </c>
      <c r="F54" s="24"/>
      <c r="G54" s="24"/>
      <c r="H54" s="24"/>
      <c r="I54" s="25"/>
      <c r="J54" s="24"/>
      <c r="K54" s="24"/>
      <c r="L54" s="24"/>
      <c r="M54" s="25"/>
      <c r="N54" s="24">
        <v>12.0</v>
      </c>
      <c r="O54" s="24"/>
      <c r="P54" s="26">
        <v>12.0</v>
      </c>
      <c r="Q54" s="27">
        <f t="shared" ref="Q54:Q57" si="3">F54+G54+H54+I54+J54+K54+L54+M54+N54+O54-P54</f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>
        <v>4.0</v>
      </c>
      <c r="B55" s="20">
        <v>45934.0</v>
      </c>
      <c r="C55" s="21" t="s">
        <v>287</v>
      </c>
      <c r="D55" s="22">
        <v>35227.0</v>
      </c>
      <c r="E55" s="23" t="s">
        <v>172</v>
      </c>
      <c r="F55" s="24"/>
      <c r="G55" s="24"/>
      <c r="H55" s="24"/>
      <c r="I55" s="25"/>
      <c r="J55" s="24"/>
      <c r="K55" s="24"/>
      <c r="L55" s="24"/>
      <c r="M55" s="25"/>
      <c r="N55" s="24">
        <v>35.0</v>
      </c>
      <c r="O55" s="24"/>
      <c r="P55" s="26">
        <v>35.0</v>
      </c>
      <c r="Q55" s="27">
        <f t="shared" si="3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>
        <v>5.0</v>
      </c>
      <c r="B56" s="20">
        <v>45934.0</v>
      </c>
      <c r="C56" s="21" t="s">
        <v>288</v>
      </c>
      <c r="D56" s="22">
        <v>64461.0</v>
      </c>
      <c r="E56" s="23" t="s">
        <v>289</v>
      </c>
      <c r="F56" s="24"/>
      <c r="G56" s="24"/>
      <c r="H56" s="24"/>
      <c r="I56" s="25"/>
      <c r="J56" s="24"/>
      <c r="K56" s="24"/>
      <c r="L56" s="24"/>
      <c r="M56" s="25"/>
      <c r="N56" s="24">
        <v>30.0</v>
      </c>
      <c r="O56" s="24"/>
      <c r="P56" s="26">
        <v>30.0</v>
      </c>
      <c r="Q56" s="27">
        <f t="shared" si="3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7"/>
      <c r="B57" s="60"/>
      <c r="C57" s="61"/>
      <c r="D57" s="61"/>
      <c r="E57" s="61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64"/>
      <c r="Q57" s="27">
        <f t="shared" si="3"/>
        <v>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65"/>
      <c r="B58" s="66"/>
      <c r="C58" s="67"/>
      <c r="D58" s="68" t="s">
        <v>102</v>
      </c>
      <c r="E58" s="50"/>
      <c r="F58" s="69">
        <f t="shared" ref="F58:P58" si="4">SUM(F52:F57)</f>
        <v>0</v>
      </c>
      <c r="G58" s="69">
        <f t="shared" si="4"/>
        <v>0</v>
      </c>
      <c r="H58" s="69">
        <f t="shared" si="4"/>
        <v>0</v>
      </c>
      <c r="I58" s="69">
        <f t="shared" si="4"/>
        <v>0</v>
      </c>
      <c r="J58" s="69">
        <f t="shared" si="4"/>
        <v>0</v>
      </c>
      <c r="K58" s="69">
        <f t="shared" si="4"/>
        <v>0</v>
      </c>
      <c r="L58" s="69">
        <f t="shared" si="4"/>
        <v>0</v>
      </c>
      <c r="M58" s="69">
        <f t="shared" si="4"/>
        <v>0</v>
      </c>
      <c r="N58" s="69">
        <f t="shared" si="4"/>
        <v>917</v>
      </c>
      <c r="O58" s="69">
        <f t="shared" si="4"/>
        <v>0</v>
      </c>
      <c r="P58" s="69">
        <f t="shared" si="4"/>
        <v>917</v>
      </c>
      <c r="Q58" s="70"/>
      <c r="R58" s="50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3"/>
      <c r="B59" s="43"/>
      <c r="C59" s="43"/>
      <c r="D59" s="43"/>
      <c r="E59" s="28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4" t="s">
        <v>103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5" t="s">
        <v>2</v>
      </c>
      <c r="B61" s="46" t="s">
        <v>3</v>
      </c>
      <c r="C61" s="46" t="s">
        <v>4</v>
      </c>
      <c r="D61" s="46" t="s">
        <v>5</v>
      </c>
      <c r="E61" s="46" t="s">
        <v>6</v>
      </c>
      <c r="F61" s="47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46" t="s">
        <v>8</v>
      </c>
      <c r="S61" s="46" t="s">
        <v>9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1"/>
      <c r="B62" s="12"/>
      <c r="C62" s="12"/>
      <c r="D62" s="12"/>
      <c r="E62" s="12"/>
      <c r="F62" s="48" t="s">
        <v>10</v>
      </c>
      <c r="G62" s="49" t="s">
        <v>11</v>
      </c>
      <c r="H62" s="10"/>
      <c r="I62" s="49" t="s">
        <v>12</v>
      </c>
      <c r="J62" s="10"/>
      <c r="K62" s="46" t="s">
        <v>13</v>
      </c>
      <c r="L62" s="50"/>
      <c r="M62" s="50"/>
      <c r="N62" s="50"/>
      <c r="O62" s="71" t="s">
        <v>290</v>
      </c>
      <c r="P62" s="46" t="s">
        <v>14</v>
      </c>
      <c r="Q62" s="46" t="s">
        <v>15</v>
      </c>
      <c r="R62" s="12"/>
      <c r="S62" s="12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7"/>
      <c r="B63" s="10"/>
      <c r="C63" s="10"/>
      <c r="D63" s="10"/>
      <c r="E63" s="10"/>
      <c r="F63" s="10"/>
      <c r="G63" s="72" t="s">
        <v>16</v>
      </c>
      <c r="H63" s="53" t="s">
        <v>17</v>
      </c>
      <c r="I63" s="53" t="s">
        <v>18</v>
      </c>
      <c r="J63" s="53" t="s">
        <v>19</v>
      </c>
      <c r="K63" s="10"/>
      <c r="L63" s="53" t="s">
        <v>20</v>
      </c>
      <c r="M63" s="53" t="s">
        <v>21</v>
      </c>
      <c r="N63" s="53" t="s">
        <v>22</v>
      </c>
      <c r="O63" s="10"/>
      <c r="P63" s="10"/>
      <c r="Q63" s="10"/>
      <c r="R63" s="10"/>
      <c r="S63" s="10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>
        <v>1.0</v>
      </c>
      <c r="B64" s="73">
        <v>45934.0</v>
      </c>
      <c r="C64" s="74" t="s">
        <v>291</v>
      </c>
      <c r="D64" s="75">
        <v>92664.0</v>
      </c>
      <c r="E64" s="76" t="s">
        <v>292</v>
      </c>
      <c r="F64" s="62"/>
      <c r="G64" s="62">
        <v>3353.0</v>
      </c>
      <c r="H64" s="62"/>
      <c r="I64" s="62"/>
      <c r="J64" s="62"/>
      <c r="K64" s="62"/>
      <c r="L64" s="62"/>
      <c r="M64" s="62"/>
      <c r="N64" s="62"/>
      <c r="O64" s="63"/>
      <c r="P64" s="77">
        <v>3353.0</v>
      </c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>
        <v>2.0</v>
      </c>
      <c r="B65" s="79">
        <v>45934.0</v>
      </c>
      <c r="C65" s="80" t="s">
        <v>293</v>
      </c>
      <c r="D65" s="81">
        <v>21818.0</v>
      </c>
      <c r="E65" s="82" t="s">
        <v>142</v>
      </c>
      <c r="F65" s="62"/>
      <c r="G65" s="62">
        <v>83200.0</v>
      </c>
      <c r="H65" s="62"/>
      <c r="I65" s="62"/>
      <c r="J65" s="62"/>
      <c r="K65" s="62"/>
      <c r="L65" s="62"/>
      <c r="M65" s="62"/>
      <c r="N65" s="62"/>
      <c r="O65" s="63"/>
      <c r="P65" s="77">
        <v>83200.0</v>
      </c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>
        <v>3.0</v>
      </c>
      <c r="B66" s="79">
        <v>45934.0</v>
      </c>
      <c r="C66" s="80" t="s">
        <v>294</v>
      </c>
      <c r="D66" s="81">
        <v>88544.0</v>
      </c>
      <c r="E66" s="82" t="s">
        <v>295</v>
      </c>
      <c r="F66" s="62"/>
      <c r="G66" s="62"/>
      <c r="H66" s="62"/>
      <c r="I66" s="62"/>
      <c r="J66" s="62"/>
      <c r="K66" s="62"/>
      <c r="L66" s="62"/>
      <c r="M66" s="62">
        <v>76.0</v>
      </c>
      <c r="N66" s="62"/>
      <c r="O66" s="63"/>
      <c r="P66" s="77">
        <v>76.0</v>
      </c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56">
        <v>4.0</v>
      </c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v>0.0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ref="Q68:Q72" si="5">F68+G68+H68+I68+J68+K68+L68+M68+N68+O68+P68-P68</f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5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79"/>
      <c r="C70" s="80"/>
      <c r="D70" s="81"/>
      <c r="E70" s="82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5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hidden="1" customHeight="1">
      <c r="A71" s="56"/>
      <c r="B71" s="20"/>
      <c r="C71" s="83"/>
      <c r="D71" s="83"/>
      <c r="E71" s="84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77"/>
      <c r="Q71" s="78">
        <f t="shared" si="5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57"/>
      <c r="B72" s="60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64"/>
      <c r="Q72" s="78">
        <f t="shared" si="5"/>
        <v>0</v>
      </c>
      <c r="R72" s="26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65"/>
      <c r="B73" s="66"/>
      <c r="C73" s="67"/>
      <c r="D73" s="68" t="s">
        <v>102</v>
      </c>
      <c r="E73" s="50"/>
      <c r="F73" s="69">
        <f t="shared" ref="F73:P73" si="6">SUM(F64:F72)</f>
        <v>0</v>
      </c>
      <c r="G73" s="69">
        <f t="shared" si="6"/>
        <v>86553</v>
      </c>
      <c r="H73" s="69">
        <f t="shared" si="6"/>
        <v>0</v>
      </c>
      <c r="I73" s="69">
        <f t="shared" si="6"/>
        <v>0</v>
      </c>
      <c r="J73" s="69">
        <f t="shared" si="6"/>
        <v>0</v>
      </c>
      <c r="K73" s="69">
        <f t="shared" si="6"/>
        <v>0</v>
      </c>
      <c r="L73" s="69">
        <f t="shared" si="6"/>
        <v>0</v>
      </c>
      <c r="M73" s="69">
        <f t="shared" si="6"/>
        <v>76</v>
      </c>
      <c r="N73" s="69">
        <f t="shared" si="6"/>
        <v>0</v>
      </c>
      <c r="O73" s="69">
        <f t="shared" si="6"/>
        <v>0</v>
      </c>
      <c r="P73" s="69">
        <f t="shared" si="6"/>
        <v>86629</v>
      </c>
      <c r="Q73" s="70"/>
      <c r="R73" s="50"/>
      <c r="S73" s="5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42.0" customHeight="1">
      <c r="A75" s="43"/>
      <c r="B75" s="43"/>
      <c r="C75" s="43"/>
      <c r="D75" s="43"/>
      <c r="E75" s="85"/>
      <c r="F75" s="86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ht="51.0" customHeight="1">
      <c r="A76" s="2"/>
      <c r="B76" s="2"/>
      <c r="C76" s="2"/>
      <c r="D76" s="2"/>
      <c r="E76" s="87" t="s">
        <v>107</v>
      </c>
      <c r="F76" s="88" t="s">
        <v>230</v>
      </c>
      <c r="G76" s="2"/>
      <c r="H76" s="2"/>
      <c r="I76" s="2"/>
      <c r="J76" s="89" t="s">
        <v>109</v>
      </c>
      <c r="K76" s="89"/>
      <c r="L76" s="89"/>
      <c r="M76" s="89"/>
      <c r="N76" s="90"/>
      <c r="O76" s="90"/>
      <c r="P76" s="9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110</v>
      </c>
      <c r="F77" s="88" t="s">
        <v>230</v>
      </c>
      <c r="G77" s="2"/>
      <c r="H77" s="2"/>
      <c r="I77" s="2"/>
      <c r="J77" s="92" t="s">
        <v>111</v>
      </c>
      <c r="K77" s="92"/>
      <c r="L77" s="92"/>
      <c r="M77" s="92"/>
      <c r="N77" s="92"/>
      <c r="O77" s="92"/>
      <c r="P77" s="9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112</v>
      </c>
      <c r="F78" s="88" t="s">
        <v>230</v>
      </c>
      <c r="G78" s="2"/>
      <c r="H78" s="2"/>
      <c r="I78" s="2"/>
      <c r="J78" s="94"/>
      <c r="K78" s="95"/>
      <c r="L78" s="95"/>
      <c r="M78" s="95"/>
      <c r="N78" s="95"/>
      <c r="O78" s="95"/>
      <c r="P78" s="95"/>
      <c r="Q78" s="96"/>
      <c r="R78" s="2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113</v>
      </c>
      <c r="F79" s="88" t="s">
        <v>230</v>
      </c>
      <c r="G79" s="2"/>
      <c r="H79" s="2"/>
      <c r="I79" s="2"/>
      <c r="J79" s="97"/>
      <c r="K79" s="97"/>
      <c r="L79" s="97"/>
      <c r="M79" s="97"/>
      <c r="N79" s="97"/>
      <c r="O79" s="97"/>
      <c r="P79" s="43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296</v>
      </c>
      <c r="F80" s="88" t="s">
        <v>230</v>
      </c>
      <c r="G80" s="2"/>
      <c r="H80" s="2"/>
      <c r="I80" s="2"/>
      <c r="J80" s="97"/>
      <c r="K80" s="97"/>
      <c r="L80" s="97"/>
      <c r="M80" s="97"/>
      <c r="N80" s="97"/>
      <c r="O80" s="97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115</v>
      </c>
      <c r="F81" s="88" t="s">
        <v>230</v>
      </c>
      <c r="G81" s="2"/>
      <c r="H81" s="2"/>
      <c r="I81" s="2"/>
      <c r="J81" s="99"/>
      <c r="K81" s="99"/>
      <c r="L81" s="99"/>
      <c r="M81" s="99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7" t="s">
        <v>116</v>
      </c>
      <c r="F82" s="88" t="s">
        <v>230</v>
      </c>
      <c r="G82" s="2"/>
      <c r="H82" s="2"/>
      <c r="I82" s="2"/>
      <c r="J82" s="43"/>
      <c r="K82" s="43"/>
      <c r="L82" s="100"/>
      <c r="M82" s="43"/>
      <c r="N82" s="43"/>
      <c r="O82" s="43"/>
      <c r="P82" s="98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43"/>
      <c r="K83" s="43"/>
      <c r="L83" s="43"/>
      <c r="M83" s="43"/>
      <c r="N83" s="43"/>
      <c r="O83" s="43"/>
      <c r="P83" s="43"/>
      <c r="Q83" s="43"/>
      <c r="R83" s="4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48">
    <mergeCell ref="I62:J62"/>
    <mergeCell ref="K62:K63"/>
    <mergeCell ref="O62:O63"/>
    <mergeCell ref="P62:P63"/>
    <mergeCell ref="A60:S60"/>
    <mergeCell ref="A61:A63"/>
    <mergeCell ref="B61:B63"/>
    <mergeCell ref="C61:C63"/>
    <mergeCell ref="D61:D63"/>
    <mergeCell ref="E61:E63"/>
    <mergeCell ref="F61:Q61"/>
    <mergeCell ref="Q62:Q6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6:O46"/>
    <mergeCell ref="A49:A51"/>
    <mergeCell ref="B49:B51"/>
    <mergeCell ref="C49:C51"/>
    <mergeCell ref="D49:D51"/>
    <mergeCell ref="E49:E51"/>
    <mergeCell ref="R49:R51"/>
    <mergeCell ref="P50:P51"/>
    <mergeCell ref="Q50:Q51"/>
    <mergeCell ref="A48:S48"/>
    <mergeCell ref="F49:Q49"/>
    <mergeCell ref="S49:S51"/>
    <mergeCell ref="F50:F51"/>
    <mergeCell ref="G50:H50"/>
    <mergeCell ref="I50:J50"/>
    <mergeCell ref="K50:K51"/>
    <mergeCell ref="R61:R63"/>
    <mergeCell ref="S61:S63"/>
    <mergeCell ref="F62:F63"/>
    <mergeCell ref="G62:H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45934.0</v>
      </c>
      <c r="C6" s="21" t="s">
        <v>298</v>
      </c>
      <c r="D6" s="22">
        <v>98927.0</v>
      </c>
      <c r="E6" s="23" t="s">
        <v>299</v>
      </c>
      <c r="F6" s="24"/>
      <c r="G6" s="24"/>
      <c r="H6" s="24"/>
      <c r="I6" s="25"/>
      <c r="J6" s="24"/>
      <c r="K6" s="24"/>
      <c r="L6" s="24"/>
      <c r="M6" s="25">
        <v>300.0</v>
      </c>
      <c r="N6" s="24"/>
      <c r="O6" s="24"/>
      <c r="P6" s="26">
        <v>300.0</v>
      </c>
      <c r="Q6" s="27">
        <f t="shared" ref="Q6:Q44" si="1">F6+G6+H6+I6+J6+K6+L6+M6+N6+O6-P6</f>
        <v>0</v>
      </c>
      <c r="R6" s="26" t="s">
        <v>68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45934.0</v>
      </c>
      <c r="C7" s="21" t="s">
        <v>300</v>
      </c>
      <c r="D7" s="22">
        <v>98928.0</v>
      </c>
      <c r="E7" s="23" t="s">
        <v>301</v>
      </c>
      <c r="F7" s="24"/>
      <c r="G7" s="24"/>
      <c r="H7" s="24"/>
      <c r="I7" s="25"/>
      <c r="J7" s="24"/>
      <c r="K7" s="24"/>
      <c r="L7" s="24"/>
      <c r="M7" s="25">
        <v>300.0</v>
      </c>
      <c r="N7" s="24"/>
      <c r="O7" s="24"/>
      <c r="P7" s="26">
        <v>300.0</v>
      </c>
      <c r="Q7" s="27">
        <f t="shared" si="1"/>
        <v>0</v>
      </c>
      <c r="R7" s="26" t="s">
        <v>68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45934.0</v>
      </c>
      <c r="C8" s="21" t="s">
        <v>302</v>
      </c>
      <c r="D8" s="22">
        <v>98929.0</v>
      </c>
      <c r="E8" s="23" t="s">
        <v>303</v>
      </c>
      <c r="F8" s="24"/>
      <c r="G8" s="24"/>
      <c r="H8" s="24"/>
      <c r="I8" s="25"/>
      <c r="J8" s="24"/>
      <c r="K8" s="24"/>
      <c r="L8" s="24"/>
      <c r="M8" s="25">
        <v>300.0</v>
      </c>
      <c r="N8" s="24"/>
      <c r="O8" s="24"/>
      <c r="P8" s="26">
        <v>300.0</v>
      </c>
      <c r="Q8" s="27">
        <f t="shared" si="1"/>
        <v>0</v>
      </c>
      <c r="R8" s="26" t="s">
        <v>68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45934.0</v>
      </c>
      <c r="C9" s="21" t="s">
        <v>304</v>
      </c>
      <c r="D9" s="22">
        <v>98930.0</v>
      </c>
      <c r="E9" s="23" t="s">
        <v>305</v>
      </c>
      <c r="F9" s="24"/>
      <c r="G9" s="24"/>
      <c r="H9" s="24"/>
      <c r="I9" s="25"/>
      <c r="J9" s="24"/>
      <c r="K9" s="24"/>
      <c r="L9" s="24"/>
      <c r="M9" s="25">
        <v>300.0</v>
      </c>
      <c r="N9" s="24"/>
      <c r="O9" s="24"/>
      <c r="P9" s="26">
        <v>300.0</v>
      </c>
      <c r="Q9" s="27">
        <f t="shared" si="1"/>
        <v>0</v>
      </c>
      <c r="R9" s="26" t="s">
        <v>68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45934.0</v>
      </c>
      <c r="C10" s="21" t="s">
        <v>306</v>
      </c>
      <c r="D10" s="22">
        <v>89802.0</v>
      </c>
      <c r="E10" s="23" t="s">
        <v>307</v>
      </c>
      <c r="F10" s="24"/>
      <c r="G10" s="24"/>
      <c r="H10" s="24"/>
      <c r="I10" s="25"/>
      <c r="J10" s="24"/>
      <c r="K10" s="24">
        <v>1200.0</v>
      </c>
      <c r="L10" s="24"/>
      <c r="M10" s="25"/>
      <c r="N10" s="24"/>
      <c r="O10" s="24"/>
      <c r="P10" s="26">
        <v>1200.0</v>
      </c>
      <c r="Q10" s="27">
        <f t="shared" si="1"/>
        <v>0</v>
      </c>
      <c r="R10" s="26">
        <v>88544.0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45934.0</v>
      </c>
      <c r="C11" s="21" t="s">
        <v>308</v>
      </c>
      <c r="D11" s="22">
        <v>98940.0</v>
      </c>
      <c r="E11" s="23" t="s">
        <v>309</v>
      </c>
      <c r="F11" s="24"/>
      <c r="G11" s="24"/>
      <c r="H11" s="24">
        <v>3600.0</v>
      </c>
      <c r="I11" s="25"/>
      <c r="J11" s="24"/>
      <c r="K11" s="24"/>
      <c r="L11" s="24"/>
      <c r="M11" s="25"/>
      <c r="N11" s="24"/>
      <c r="O11" s="24"/>
      <c r="P11" s="26">
        <v>3600.0</v>
      </c>
      <c r="Q11" s="27">
        <f t="shared" si="1"/>
        <v>0</v>
      </c>
      <c r="R11" s="26">
        <v>98940.0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45935.0</v>
      </c>
      <c r="C12" s="21" t="s">
        <v>310</v>
      </c>
      <c r="D12" s="22">
        <v>50436.0</v>
      </c>
      <c r="E12" s="23" t="s">
        <v>311</v>
      </c>
      <c r="F12" s="24"/>
      <c r="G12" s="24"/>
      <c r="H12" s="24"/>
      <c r="I12" s="25">
        <v>4600.0</v>
      </c>
      <c r="J12" s="24"/>
      <c r="K12" s="24"/>
      <c r="L12" s="24"/>
      <c r="M12" s="25"/>
      <c r="N12" s="24"/>
      <c r="O12" s="24"/>
      <c r="P12" s="26">
        <v>4600.0</v>
      </c>
      <c r="Q12" s="27">
        <f t="shared" si="1"/>
        <v>0</v>
      </c>
      <c r="R12" s="26" t="s">
        <v>101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45935.0</v>
      </c>
      <c r="C13" s="21" t="s">
        <v>312</v>
      </c>
      <c r="D13" s="22">
        <v>50436.0</v>
      </c>
      <c r="E13" s="23" t="s">
        <v>311</v>
      </c>
      <c r="F13" s="24"/>
      <c r="G13" s="24"/>
      <c r="H13" s="24"/>
      <c r="I13" s="25">
        <v>6350.0</v>
      </c>
      <c r="J13" s="24"/>
      <c r="K13" s="24"/>
      <c r="L13" s="24"/>
      <c r="M13" s="25"/>
      <c r="N13" s="24"/>
      <c r="O13" s="24"/>
      <c r="P13" s="26">
        <v>6350.0</v>
      </c>
      <c r="Q13" s="27">
        <f t="shared" si="1"/>
        <v>0</v>
      </c>
      <c r="R13" s="26" t="s">
        <v>101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45935.0</v>
      </c>
      <c r="C14" s="21" t="s">
        <v>313</v>
      </c>
      <c r="D14" s="22">
        <v>98966.0</v>
      </c>
      <c r="E14" s="23" t="s">
        <v>314</v>
      </c>
      <c r="F14" s="24"/>
      <c r="G14" s="24"/>
      <c r="H14" s="24"/>
      <c r="I14" s="25"/>
      <c r="J14" s="24"/>
      <c r="K14" s="24"/>
      <c r="L14" s="24"/>
      <c r="M14" s="25">
        <v>300.0</v>
      </c>
      <c r="N14" s="24"/>
      <c r="O14" s="24"/>
      <c r="P14" s="26">
        <v>300.0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45935.0</v>
      </c>
      <c r="C15" s="21" t="s">
        <v>315</v>
      </c>
      <c r="D15" s="22">
        <v>22727.0</v>
      </c>
      <c r="E15" s="23" t="s">
        <v>316</v>
      </c>
      <c r="F15" s="24"/>
      <c r="G15" s="24"/>
      <c r="H15" s="24"/>
      <c r="I15" s="25">
        <v>5450.0</v>
      </c>
      <c r="J15" s="24"/>
      <c r="K15" s="24"/>
      <c r="L15" s="24"/>
      <c r="M15" s="25"/>
      <c r="N15" s="24"/>
      <c r="O15" s="24"/>
      <c r="P15" s="26">
        <v>5450.0</v>
      </c>
      <c r="Q15" s="27">
        <f t="shared" si="1"/>
        <v>0</v>
      </c>
      <c r="R15" s="26" t="s">
        <v>101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45935.0</v>
      </c>
      <c r="C16" s="21" t="s">
        <v>317</v>
      </c>
      <c r="D16" s="22">
        <v>75045.0</v>
      </c>
      <c r="E16" s="23" t="s">
        <v>318</v>
      </c>
      <c r="F16" s="24"/>
      <c r="G16" s="24"/>
      <c r="H16" s="24"/>
      <c r="I16" s="25"/>
      <c r="J16" s="24"/>
      <c r="K16" s="24"/>
      <c r="L16" s="24"/>
      <c r="M16" s="25">
        <v>1450.0</v>
      </c>
      <c r="N16" s="24"/>
      <c r="O16" s="24"/>
      <c r="P16" s="26">
        <v>1450.0</v>
      </c>
      <c r="Q16" s="27">
        <f t="shared" si="1"/>
        <v>0</v>
      </c>
      <c r="R16" s="26" t="s">
        <v>101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45935.0</v>
      </c>
      <c r="C17" s="21" t="s">
        <v>319</v>
      </c>
      <c r="D17" s="22">
        <v>75045.0</v>
      </c>
      <c r="E17" s="23" t="s">
        <v>318</v>
      </c>
      <c r="F17" s="24"/>
      <c r="G17" s="24"/>
      <c r="H17" s="24"/>
      <c r="I17" s="25"/>
      <c r="J17" s="24"/>
      <c r="K17" s="24"/>
      <c r="L17" s="24"/>
      <c r="M17" s="25">
        <v>4500.0</v>
      </c>
      <c r="N17" s="24"/>
      <c r="O17" s="24"/>
      <c r="P17" s="26">
        <v>4500.0</v>
      </c>
      <c r="Q17" s="27">
        <f t="shared" si="1"/>
        <v>0</v>
      </c>
      <c r="R17" s="26" t="s">
        <v>101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45935.0</v>
      </c>
      <c r="C18" s="21" t="s">
        <v>320</v>
      </c>
      <c r="D18" s="22">
        <v>45778.0</v>
      </c>
      <c r="E18" s="23" t="s">
        <v>321</v>
      </c>
      <c r="F18" s="24"/>
      <c r="G18" s="24"/>
      <c r="H18" s="24"/>
      <c r="I18" s="25">
        <v>4600.0</v>
      </c>
      <c r="J18" s="24"/>
      <c r="K18" s="24"/>
      <c r="L18" s="24"/>
      <c r="M18" s="25"/>
      <c r="N18" s="24"/>
      <c r="O18" s="24"/>
      <c r="P18" s="26">
        <v>4600.0</v>
      </c>
      <c r="Q18" s="27">
        <f t="shared" si="1"/>
        <v>0</v>
      </c>
      <c r="R18" s="26" t="s">
        <v>101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45935.0</v>
      </c>
      <c r="C19" s="21" t="s">
        <v>322</v>
      </c>
      <c r="D19" s="22">
        <v>59244.0</v>
      </c>
      <c r="E19" s="23" t="s">
        <v>243</v>
      </c>
      <c r="F19" s="24"/>
      <c r="G19" s="24"/>
      <c r="H19" s="24"/>
      <c r="I19" s="25">
        <v>67250.0</v>
      </c>
      <c r="J19" s="24"/>
      <c r="K19" s="24"/>
      <c r="L19" s="24"/>
      <c r="M19" s="25"/>
      <c r="N19" s="24"/>
      <c r="O19" s="24"/>
      <c r="P19" s="26">
        <v>67250.0</v>
      </c>
      <c r="Q19" s="27">
        <f t="shared" si="1"/>
        <v>0</v>
      </c>
      <c r="R19" s="26" t="s">
        <v>101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45935.0</v>
      </c>
      <c r="C20" s="21" t="s">
        <v>323</v>
      </c>
      <c r="D20" s="22">
        <v>76339.0</v>
      </c>
      <c r="E20" s="23" t="s">
        <v>324</v>
      </c>
      <c r="F20" s="24"/>
      <c r="G20" s="24"/>
      <c r="H20" s="24"/>
      <c r="I20" s="25"/>
      <c r="J20" s="24">
        <v>2600.0</v>
      </c>
      <c r="K20" s="24"/>
      <c r="L20" s="24"/>
      <c r="M20" s="25"/>
      <c r="N20" s="24"/>
      <c r="O20" s="24"/>
      <c r="P20" s="26">
        <v>2600.0</v>
      </c>
      <c r="Q20" s="27">
        <f t="shared" si="1"/>
        <v>0</v>
      </c>
      <c r="R20" s="26" t="s">
        <v>29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45935.0</v>
      </c>
      <c r="C21" s="21" t="s">
        <v>325</v>
      </c>
      <c r="D21" s="22">
        <v>22341.0</v>
      </c>
      <c r="E21" s="23" t="s">
        <v>193</v>
      </c>
      <c r="F21" s="24">
        <v>1250.0</v>
      </c>
      <c r="G21" s="24"/>
      <c r="H21" s="24"/>
      <c r="I21" s="25"/>
      <c r="J21" s="24"/>
      <c r="K21" s="24"/>
      <c r="L21" s="24"/>
      <c r="M21" s="25"/>
      <c r="N21" s="24"/>
      <c r="O21" s="24"/>
      <c r="P21" s="26">
        <v>1250.0</v>
      </c>
      <c r="Q21" s="27">
        <f t="shared" si="1"/>
        <v>0</v>
      </c>
      <c r="R21" s="26" t="s">
        <v>29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45935.0</v>
      </c>
      <c r="C22" s="21" t="s">
        <v>326</v>
      </c>
      <c r="D22" s="22">
        <v>30894.0</v>
      </c>
      <c r="E22" s="23" t="s">
        <v>327</v>
      </c>
      <c r="F22" s="24"/>
      <c r="G22" s="24"/>
      <c r="H22" s="24"/>
      <c r="I22" s="25">
        <v>2600.0</v>
      </c>
      <c r="J22" s="24"/>
      <c r="K22" s="24"/>
      <c r="L22" s="24"/>
      <c r="M22" s="25"/>
      <c r="N22" s="24"/>
      <c r="O22" s="24"/>
      <c r="P22" s="26">
        <v>2600.0</v>
      </c>
      <c r="Q22" s="27">
        <f t="shared" si="1"/>
        <v>0</v>
      </c>
      <c r="R22" s="26" t="s">
        <v>101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45935.0</v>
      </c>
      <c r="C23" s="21" t="s">
        <v>328</v>
      </c>
      <c r="D23" s="22">
        <v>54226.0</v>
      </c>
      <c r="E23" s="23" t="s">
        <v>329</v>
      </c>
      <c r="F23" s="24"/>
      <c r="G23" s="24"/>
      <c r="H23" s="24"/>
      <c r="I23" s="25">
        <v>9500.0</v>
      </c>
      <c r="J23" s="24"/>
      <c r="K23" s="24"/>
      <c r="L23" s="24"/>
      <c r="M23" s="25"/>
      <c r="N23" s="24"/>
      <c r="O23" s="24"/>
      <c r="P23" s="26">
        <v>9500.0</v>
      </c>
      <c r="Q23" s="27">
        <f t="shared" si="1"/>
        <v>0</v>
      </c>
      <c r="R23" s="26" t="s">
        <v>101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45935.0</v>
      </c>
      <c r="C24" s="21" t="s">
        <v>330</v>
      </c>
      <c r="D24" s="22">
        <v>97726.0</v>
      </c>
      <c r="E24" s="23" t="s">
        <v>331</v>
      </c>
      <c r="F24" s="24"/>
      <c r="G24" s="24"/>
      <c r="H24" s="24"/>
      <c r="I24" s="25"/>
      <c r="J24" s="24"/>
      <c r="K24" s="24"/>
      <c r="L24" s="24"/>
      <c r="M24" s="25">
        <v>250.0</v>
      </c>
      <c r="N24" s="24"/>
      <c r="O24" s="24"/>
      <c r="P24" s="26">
        <v>250.0</v>
      </c>
      <c r="Q24" s="27">
        <f t="shared" si="1"/>
        <v>0</v>
      </c>
      <c r="R24" s="26" t="s">
        <v>101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>
        <v>45935.0</v>
      </c>
      <c r="C25" s="21" t="s">
        <v>332</v>
      </c>
      <c r="D25" s="22">
        <v>98966.0</v>
      </c>
      <c r="E25" s="23" t="s">
        <v>333</v>
      </c>
      <c r="F25" s="24"/>
      <c r="G25" s="24"/>
      <c r="H25" s="24"/>
      <c r="I25" s="25"/>
      <c r="J25" s="24"/>
      <c r="K25" s="24"/>
      <c r="L25" s="24"/>
      <c r="M25" s="25">
        <v>3220.0</v>
      </c>
      <c r="N25" s="24"/>
      <c r="O25" s="24"/>
      <c r="P25" s="26">
        <v>3220.0</v>
      </c>
      <c r="Q25" s="27">
        <f t="shared" si="1"/>
        <v>0</v>
      </c>
      <c r="R25" s="26" t="s">
        <v>101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21.0</v>
      </c>
      <c r="B26" s="20">
        <v>45935.0</v>
      </c>
      <c r="C26" s="21" t="s">
        <v>334</v>
      </c>
      <c r="D26" s="22">
        <v>97726.0</v>
      </c>
      <c r="E26" s="23" t="s">
        <v>331</v>
      </c>
      <c r="F26" s="24"/>
      <c r="G26" s="24"/>
      <c r="H26" s="24"/>
      <c r="I26" s="25"/>
      <c r="J26" s="24"/>
      <c r="K26" s="24"/>
      <c r="L26" s="24"/>
      <c r="M26" s="25">
        <v>600.0</v>
      </c>
      <c r="N26" s="24"/>
      <c r="O26" s="24"/>
      <c r="P26" s="26">
        <v>600.0</v>
      </c>
      <c r="Q26" s="27">
        <f t="shared" si="1"/>
        <v>0</v>
      </c>
      <c r="R26" s="26" t="s">
        <v>101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22.0</v>
      </c>
      <c r="B27" s="20">
        <v>45935.0</v>
      </c>
      <c r="C27" s="21" t="s">
        <v>335</v>
      </c>
      <c r="D27" s="22">
        <v>10008.0</v>
      </c>
      <c r="E27" s="23" t="s">
        <v>336</v>
      </c>
      <c r="F27" s="24"/>
      <c r="G27" s="24"/>
      <c r="H27" s="24">
        <v>900.0</v>
      </c>
      <c r="I27" s="25"/>
      <c r="J27" s="24"/>
      <c r="K27" s="24"/>
      <c r="L27" s="24"/>
      <c r="M27" s="25"/>
      <c r="N27" s="24"/>
      <c r="O27" s="24"/>
      <c r="P27" s="26">
        <v>900.0</v>
      </c>
      <c r="Q27" s="27">
        <f t="shared" si="1"/>
        <v>0</v>
      </c>
      <c r="R27" s="26">
        <v>10008.0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23.0</v>
      </c>
      <c r="B28" s="20">
        <v>45935.0</v>
      </c>
      <c r="C28" s="21" t="s">
        <v>337</v>
      </c>
      <c r="D28" s="22">
        <v>43380.0</v>
      </c>
      <c r="E28" s="23" t="s">
        <v>338</v>
      </c>
      <c r="F28" s="24"/>
      <c r="G28" s="24"/>
      <c r="H28" s="24">
        <v>25200.0</v>
      </c>
      <c r="I28" s="25"/>
      <c r="J28" s="24"/>
      <c r="K28" s="24"/>
      <c r="L28" s="24"/>
      <c r="M28" s="110"/>
      <c r="N28" s="24"/>
      <c r="O28" s="24"/>
      <c r="P28" s="26">
        <v>25200.0</v>
      </c>
      <c r="Q28" s="27">
        <f t="shared" si="1"/>
        <v>0</v>
      </c>
      <c r="R28" s="26">
        <v>43380.0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24.0</v>
      </c>
      <c r="B29" s="20">
        <v>45935.0</v>
      </c>
      <c r="C29" s="21" t="s">
        <v>339</v>
      </c>
      <c r="D29" s="22">
        <v>43380.0</v>
      </c>
      <c r="E29" s="23" t="s">
        <v>338</v>
      </c>
      <c r="F29" s="24"/>
      <c r="G29" s="24"/>
      <c r="H29" s="24">
        <v>9000.0</v>
      </c>
      <c r="I29" s="25"/>
      <c r="J29" s="24"/>
      <c r="K29" s="24"/>
      <c r="L29" s="24"/>
      <c r="M29" s="25"/>
      <c r="N29" s="24"/>
      <c r="O29" s="24"/>
      <c r="P29" s="26">
        <v>9000.0</v>
      </c>
      <c r="Q29" s="27">
        <f t="shared" si="1"/>
        <v>0</v>
      </c>
      <c r="R29" s="26">
        <v>43380.0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25.0</v>
      </c>
      <c r="B30" s="20">
        <v>45935.0</v>
      </c>
      <c r="C30" s="21" t="s">
        <v>340</v>
      </c>
      <c r="D30" s="22">
        <v>68284.0</v>
      </c>
      <c r="E30" s="23" t="s">
        <v>341</v>
      </c>
      <c r="F30" s="24"/>
      <c r="G30" s="24"/>
      <c r="H30" s="24">
        <v>8630.0</v>
      </c>
      <c r="I30" s="25"/>
      <c r="J30" s="24"/>
      <c r="K30" s="24"/>
      <c r="L30" s="24"/>
      <c r="M30" s="25"/>
      <c r="N30" s="24"/>
      <c r="O30" s="24"/>
      <c r="P30" s="26">
        <v>8630.0</v>
      </c>
      <c r="Q30" s="27">
        <f t="shared" si="1"/>
        <v>0</v>
      </c>
      <c r="R30" s="26">
        <v>68284.0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/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/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29"/>
      <c r="B45" s="30"/>
      <c r="C45" s="31"/>
      <c r="D45" s="32"/>
      <c r="E45" s="32"/>
      <c r="F45" s="33">
        <f t="shared" ref="F45:P45" si="2">SUM(F6:F44)</f>
        <v>1250</v>
      </c>
      <c r="G45" s="33">
        <f t="shared" si="2"/>
        <v>0</v>
      </c>
      <c r="H45" s="33">
        <f t="shared" si="2"/>
        <v>47330</v>
      </c>
      <c r="I45" s="33">
        <f t="shared" si="2"/>
        <v>100350</v>
      </c>
      <c r="J45" s="33">
        <f t="shared" si="2"/>
        <v>2600</v>
      </c>
      <c r="K45" s="33">
        <f t="shared" si="2"/>
        <v>1200</v>
      </c>
      <c r="L45" s="33">
        <f t="shared" si="2"/>
        <v>0</v>
      </c>
      <c r="M45" s="33">
        <f t="shared" si="2"/>
        <v>11520</v>
      </c>
      <c r="N45" s="33">
        <f t="shared" si="2"/>
        <v>0</v>
      </c>
      <c r="O45" s="33">
        <f t="shared" si="2"/>
        <v>0</v>
      </c>
      <c r="P45" s="33">
        <f t="shared" si="2"/>
        <v>164250</v>
      </c>
      <c r="Q45" s="34"/>
      <c r="R45" s="32"/>
      <c r="S45" s="35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42.0" customHeight="1">
      <c r="A46" s="37"/>
      <c r="B46" s="38"/>
      <c r="C46" s="39"/>
      <c r="D46" s="39"/>
      <c r="E46" s="39"/>
      <c r="F46" s="40">
        <f>F45+G45+H45+I45+J45+K45+L45+M45+N45+O45</f>
        <v>164250</v>
      </c>
      <c r="G46" s="4"/>
      <c r="H46" s="4"/>
      <c r="I46" s="4"/>
      <c r="J46" s="4"/>
      <c r="K46" s="4"/>
      <c r="L46" s="4"/>
      <c r="M46" s="4"/>
      <c r="N46" s="4"/>
      <c r="O46" s="4"/>
      <c r="P46" s="41" t="s">
        <v>96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3"/>
      <c r="B47" s="43"/>
      <c r="C47" s="43"/>
      <c r="D47" s="43"/>
      <c r="E47" s="28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44" t="s">
        <v>342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45" t="s">
        <v>2</v>
      </c>
      <c r="B49" s="46" t="s">
        <v>3</v>
      </c>
      <c r="C49" s="46" t="s">
        <v>4</v>
      </c>
      <c r="D49" s="46" t="s">
        <v>5</v>
      </c>
      <c r="E49" s="46" t="s">
        <v>6</v>
      </c>
      <c r="F49" s="47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46" t="s">
        <v>8</v>
      </c>
      <c r="S49" s="46" t="s">
        <v>9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11"/>
      <c r="B50" s="12"/>
      <c r="C50" s="12"/>
      <c r="D50" s="12"/>
      <c r="E50" s="12"/>
      <c r="F50" s="48" t="s">
        <v>10</v>
      </c>
      <c r="G50" s="49" t="s">
        <v>11</v>
      </c>
      <c r="H50" s="10"/>
      <c r="I50" s="49" t="s">
        <v>12</v>
      </c>
      <c r="J50" s="10"/>
      <c r="K50" s="46" t="s">
        <v>13</v>
      </c>
      <c r="L50" s="50"/>
      <c r="M50" s="50"/>
      <c r="N50" s="50"/>
      <c r="O50" s="51" t="s">
        <v>98</v>
      </c>
      <c r="P50" s="46" t="s">
        <v>14</v>
      </c>
      <c r="Q50" s="46" t="s">
        <v>15</v>
      </c>
      <c r="R50" s="12"/>
      <c r="S50" s="12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17"/>
      <c r="B51" s="10"/>
      <c r="C51" s="10"/>
      <c r="D51" s="10"/>
      <c r="E51" s="10"/>
      <c r="F51" s="10"/>
      <c r="G51" s="52" t="s">
        <v>16</v>
      </c>
      <c r="H51" s="53" t="s">
        <v>17</v>
      </c>
      <c r="I51" s="53" t="s">
        <v>18</v>
      </c>
      <c r="J51" s="53" t="s">
        <v>19</v>
      </c>
      <c r="K51" s="10"/>
      <c r="L51" s="53" t="s">
        <v>20</v>
      </c>
      <c r="M51" s="53" t="s">
        <v>21</v>
      </c>
      <c r="N51" s="54" t="s">
        <v>99</v>
      </c>
      <c r="O51" s="55" t="s">
        <v>100</v>
      </c>
      <c r="P51" s="10"/>
      <c r="Q51" s="10"/>
      <c r="R51" s="10"/>
      <c r="S51" s="10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6">
        <v>1.0</v>
      </c>
      <c r="B52" s="20">
        <v>45935.0</v>
      </c>
      <c r="C52" s="21" t="s">
        <v>343</v>
      </c>
      <c r="D52" s="22">
        <v>92637.0</v>
      </c>
      <c r="E52" s="23" t="s">
        <v>344</v>
      </c>
      <c r="F52" s="24"/>
      <c r="G52" s="24"/>
      <c r="H52" s="24"/>
      <c r="I52" s="25"/>
      <c r="J52" s="24"/>
      <c r="K52" s="24"/>
      <c r="L52" s="24"/>
      <c r="M52" s="25"/>
      <c r="N52" s="24">
        <v>420.0</v>
      </c>
      <c r="O52" s="24"/>
      <c r="P52" s="26">
        <v>420.0</v>
      </c>
      <c r="Q52" s="27">
        <v>0.0</v>
      </c>
      <c r="R52" s="26" t="s">
        <v>345</v>
      </c>
      <c r="S52" s="26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v>0.0</v>
      </c>
      <c r="R53" s="26"/>
      <c r="S53" s="26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ref="Q54:Q57" si="3">F54+G54+H54+I54+J54+K54+L54+M54+N54+O54-P54</f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3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3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7"/>
      <c r="B57" s="60"/>
      <c r="C57" s="61"/>
      <c r="D57" s="61"/>
      <c r="E57" s="61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64"/>
      <c r="Q57" s="27">
        <f t="shared" si="3"/>
        <v>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65"/>
      <c r="B58" s="66"/>
      <c r="C58" s="67"/>
      <c r="D58" s="68" t="s">
        <v>102</v>
      </c>
      <c r="E58" s="50"/>
      <c r="F58" s="69">
        <f t="shared" ref="F58:P58" si="4">SUM(F52:F57)</f>
        <v>0</v>
      </c>
      <c r="G58" s="69">
        <f t="shared" si="4"/>
        <v>0</v>
      </c>
      <c r="H58" s="69">
        <f t="shared" si="4"/>
        <v>0</v>
      </c>
      <c r="I58" s="69">
        <f t="shared" si="4"/>
        <v>0</v>
      </c>
      <c r="J58" s="69">
        <f t="shared" si="4"/>
        <v>0</v>
      </c>
      <c r="K58" s="69">
        <f t="shared" si="4"/>
        <v>0</v>
      </c>
      <c r="L58" s="69">
        <f t="shared" si="4"/>
        <v>0</v>
      </c>
      <c r="M58" s="69">
        <f t="shared" si="4"/>
        <v>0</v>
      </c>
      <c r="N58" s="69">
        <f t="shared" si="4"/>
        <v>420</v>
      </c>
      <c r="O58" s="69">
        <f t="shared" si="4"/>
        <v>0</v>
      </c>
      <c r="P58" s="69">
        <f t="shared" si="4"/>
        <v>420</v>
      </c>
      <c r="Q58" s="70"/>
      <c r="R58" s="50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3"/>
      <c r="B59" s="43"/>
      <c r="C59" s="43"/>
      <c r="D59" s="43"/>
      <c r="E59" s="28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4" t="s">
        <v>103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5" t="s">
        <v>2</v>
      </c>
      <c r="B61" s="46" t="s">
        <v>3</v>
      </c>
      <c r="C61" s="46" t="s">
        <v>4</v>
      </c>
      <c r="D61" s="46" t="s">
        <v>5</v>
      </c>
      <c r="E61" s="46" t="s">
        <v>6</v>
      </c>
      <c r="F61" s="47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46" t="s">
        <v>8</v>
      </c>
      <c r="S61" s="46" t="s">
        <v>9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1"/>
      <c r="B62" s="12"/>
      <c r="C62" s="12"/>
      <c r="D62" s="12"/>
      <c r="E62" s="12"/>
      <c r="F62" s="48" t="s">
        <v>10</v>
      </c>
      <c r="G62" s="49" t="s">
        <v>11</v>
      </c>
      <c r="H62" s="10"/>
      <c r="I62" s="49" t="s">
        <v>12</v>
      </c>
      <c r="J62" s="10"/>
      <c r="K62" s="46" t="s">
        <v>13</v>
      </c>
      <c r="L62" s="50"/>
      <c r="M62" s="50"/>
      <c r="N62" s="50"/>
      <c r="O62" s="71" t="s">
        <v>346</v>
      </c>
      <c r="P62" s="46" t="s">
        <v>14</v>
      </c>
      <c r="Q62" s="46" t="s">
        <v>15</v>
      </c>
      <c r="R62" s="12"/>
      <c r="S62" s="12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7"/>
      <c r="B63" s="10"/>
      <c r="C63" s="10"/>
      <c r="D63" s="10"/>
      <c r="E63" s="10"/>
      <c r="F63" s="10"/>
      <c r="G63" s="72" t="s">
        <v>16</v>
      </c>
      <c r="H63" s="53" t="s">
        <v>17</v>
      </c>
      <c r="I63" s="53" t="s">
        <v>18</v>
      </c>
      <c r="J63" s="53" t="s">
        <v>19</v>
      </c>
      <c r="K63" s="10"/>
      <c r="L63" s="53" t="s">
        <v>20</v>
      </c>
      <c r="M63" s="53" t="s">
        <v>21</v>
      </c>
      <c r="N63" s="53" t="s">
        <v>22</v>
      </c>
      <c r="O63" s="10"/>
      <c r="P63" s="10"/>
      <c r="Q63" s="10"/>
      <c r="R63" s="10"/>
      <c r="S63" s="10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>
        <v>1.0</v>
      </c>
      <c r="B64" s="73"/>
      <c r="C64" s="74"/>
      <c r="D64" s="75"/>
      <c r="E64" s="76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>
        <v>2.0</v>
      </c>
      <c r="B65" s="79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>
        <v>3.0</v>
      </c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56">
        <v>4.0</v>
      </c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v>0.0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ref="Q68:Q72" si="5">F68+G68+H68+I68+J68+K68+L68+M68+N68+O68+P68-P68</f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5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79"/>
      <c r="C70" s="80"/>
      <c r="D70" s="81"/>
      <c r="E70" s="82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5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hidden="1" customHeight="1">
      <c r="A71" s="56"/>
      <c r="B71" s="20"/>
      <c r="C71" s="83"/>
      <c r="D71" s="83"/>
      <c r="E71" s="84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77"/>
      <c r="Q71" s="78">
        <f t="shared" si="5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57"/>
      <c r="B72" s="60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64"/>
      <c r="Q72" s="78">
        <f t="shared" si="5"/>
        <v>0</v>
      </c>
      <c r="R72" s="26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65"/>
      <c r="B73" s="66"/>
      <c r="C73" s="67"/>
      <c r="D73" s="68" t="s">
        <v>102</v>
      </c>
      <c r="E73" s="50"/>
      <c r="F73" s="69">
        <f t="shared" ref="F73:P73" si="6">SUM(F64:F72)</f>
        <v>0</v>
      </c>
      <c r="G73" s="69">
        <f t="shared" si="6"/>
        <v>0</v>
      </c>
      <c r="H73" s="69">
        <f t="shared" si="6"/>
        <v>0</v>
      </c>
      <c r="I73" s="69">
        <f t="shared" si="6"/>
        <v>0</v>
      </c>
      <c r="J73" s="69">
        <f t="shared" si="6"/>
        <v>0</v>
      </c>
      <c r="K73" s="69">
        <f t="shared" si="6"/>
        <v>0</v>
      </c>
      <c r="L73" s="69">
        <f t="shared" si="6"/>
        <v>0</v>
      </c>
      <c r="M73" s="69">
        <f t="shared" si="6"/>
        <v>0</v>
      </c>
      <c r="N73" s="69">
        <f t="shared" si="6"/>
        <v>0</v>
      </c>
      <c r="O73" s="69">
        <f t="shared" si="6"/>
        <v>0</v>
      </c>
      <c r="P73" s="69">
        <f t="shared" si="6"/>
        <v>0</v>
      </c>
      <c r="Q73" s="70"/>
      <c r="R73" s="50"/>
      <c r="S73" s="5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42.0" customHeight="1">
      <c r="A75" s="43"/>
      <c r="B75" s="43"/>
      <c r="C75" s="43"/>
      <c r="D75" s="43"/>
      <c r="E75" s="85"/>
      <c r="F75" s="86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ht="51.0" customHeight="1">
      <c r="A76" s="2"/>
      <c r="B76" s="2"/>
      <c r="C76" s="2"/>
      <c r="D76" s="2"/>
      <c r="E76" s="87" t="s">
        <v>107</v>
      </c>
      <c r="F76" s="88" t="s">
        <v>108</v>
      </c>
      <c r="G76" s="2"/>
      <c r="H76" s="2"/>
      <c r="I76" s="2"/>
      <c r="J76" s="89" t="s">
        <v>109</v>
      </c>
      <c r="K76" s="89"/>
      <c r="L76" s="89"/>
      <c r="M76" s="89"/>
      <c r="N76" s="90"/>
      <c r="O76" s="90"/>
      <c r="P76" s="9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110</v>
      </c>
      <c r="F77" s="88" t="s">
        <v>108</v>
      </c>
      <c r="G77" s="2"/>
      <c r="H77" s="2"/>
      <c r="I77" s="2"/>
      <c r="J77" s="92" t="s">
        <v>111</v>
      </c>
      <c r="K77" s="92"/>
      <c r="L77" s="92"/>
      <c r="M77" s="92"/>
      <c r="N77" s="92"/>
      <c r="O77" s="92"/>
      <c r="P77" s="9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112</v>
      </c>
      <c r="F78" s="88" t="s">
        <v>108</v>
      </c>
      <c r="G78" s="2"/>
      <c r="H78" s="2"/>
      <c r="I78" s="2"/>
      <c r="J78" s="94"/>
      <c r="K78" s="95"/>
      <c r="L78" s="95"/>
      <c r="M78" s="95"/>
      <c r="N78" s="95"/>
      <c r="O78" s="95"/>
      <c r="P78" s="95"/>
      <c r="Q78" s="96"/>
      <c r="R78" s="2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113</v>
      </c>
      <c r="F79" s="88" t="s">
        <v>108</v>
      </c>
      <c r="G79" s="2"/>
      <c r="H79" s="2"/>
      <c r="I79" s="2"/>
      <c r="J79" s="97"/>
      <c r="K79" s="97"/>
      <c r="L79" s="97"/>
      <c r="M79" s="97"/>
      <c r="N79" s="97"/>
      <c r="O79" s="97"/>
      <c r="P79" s="43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347</v>
      </c>
      <c r="F80" s="88" t="s">
        <v>108</v>
      </c>
      <c r="G80" s="2"/>
      <c r="H80" s="2"/>
      <c r="I80" s="2"/>
      <c r="J80" s="97"/>
      <c r="K80" s="97"/>
      <c r="L80" s="97"/>
      <c r="M80" s="97"/>
      <c r="N80" s="97"/>
      <c r="O80" s="97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115</v>
      </c>
      <c r="F81" s="88" t="s">
        <v>108</v>
      </c>
      <c r="G81" s="2"/>
      <c r="H81" s="2"/>
      <c r="I81" s="2"/>
      <c r="J81" s="99"/>
      <c r="K81" s="99"/>
      <c r="L81" s="99"/>
      <c r="M81" s="99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7" t="s">
        <v>116</v>
      </c>
      <c r="F82" s="88" t="s">
        <v>108</v>
      </c>
      <c r="G82" s="2"/>
      <c r="H82" s="2"/>
      <c r="I82" s="2"/>
      <c r="J82" s="43"/>
      <c r="K82" s="43"/>
      <c r="L82" s="100"/>
      <c r="M82" s="43"/>
      <c r="N82" s="43"/>
      <c r="O82" s="43"/>
      <c r="P82" s="98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43"/>
      <c r="K83" s="43"/>
      <c r="L83" s="43"/>
      <c r="M83" s="43"/>
      <c r="N83" s="43"/>
      <c r="O83" s="43"/>
      <c r="P83" s="43"/>
      <c r="Q83" s="43"/>
      <c r="R83" s="4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48">
    <mergeCell ref="I62:J62"/>
    <mergeCell ref="K62:K63"/>
    <mergeCell ref="O62:O63"/>
    <mergeCell ref="P62:P63"/>
    <mergeCell ref="A60:S60"/>
    <mergeCell ref="A61:A63"/>
    <mergeCell ref="B61:B63"/>
    <mergeCell ref="C61:C63"/>
    <mergeCell ref="D61:D63"/>
    <mergeCell ref="E61:E63"/>
    <mergeCell ref="F61:Q61"/>
    <mergeCell ref="Q62:Q6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6:O46"/>
    <mergeCell ref="A49:A51"/>
    <mergeCell ref="B49:B51"/>
    <mergeCell ref="C49:C51"/>
    <mergeCell ref="D49:D51"/>
    <mergeCell ref="E49:E51"/>
    <mergeCell ref="R49:R51"/>
    <mergeCell ref="P50:P51"/>
    <mergeCell ref="Q50:Q51"/>
    <mergeCell ref="A48:S48"/>
    <mergeCell ref="F49:Q49"/>
    <mergeCell ref="S49:S51"/>
    <mergeCell ref="F50:F51"/>
    <mergeCell ref="G50:H50"/>
    <mergeCell ref="I50:J50"/>
    <mergeCell ref="K50:K51"/>
    <mergeCell ref="R61:R63"/>
    <mergeCell ref="S61:S63"/>
    <mergeCell ref="F62:F63"/>
    <mergeCell ref="G62:H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348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45935.0</v>
      </c>
      <c r="C6" s="21" t="s">
        <v>349</v>
      </c>
      <c r="D6" s="22">
        <v>94742.0</v>
      </c>
      <c r="E6" s="23" t="s">
        <v>350</v>
      </c>
      <c r="F6" s="24">
        <v>1450.0</v>
      </c>
      <c r="G6" s="24"/>
      <c r="H6" s="24"/>
      <c r="I6" s="25"/>
      <c r="J6" s="24"/>
      <c r="K6" s="24"/>
      <c r="L6" s="24"/>
      <c r="M6" s="25"/>
      <c r="N6" s="24"/>
      <c r="O6" s="24"/>
      <c r="P6" s="26">
        <v>1450.0</v>
      </c>
      <c r="Q6" s="27">
        <f t="shared" ref="Q6:Q44" si="1">F6+G6+H6+I6+J6+K6+L6+M6+N6+O6-P6</f>
        <v>0</v>
      </c>
      <c r="R6" s="26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45935.0</v>
      </c>
      <c r="C7" s="21" t="s">
        <v>351</v>
      </c>
      <c r="D7" s="22">
        <v>52685.0</v>
      </c>
      <c r="E7" s="23" t="s">
        <v>352</v>
      </c>
      <c r="F7" s="24"/>
      <c r="G7" s="24">
        <v>1450.0</v>
      </c>
      <c r="H7" s="24"/>
      <c r="I7" s="25"/>
      <c r="J7" s="24"/>
      <c r="K7" s="24"/>
      <c r="L7" s="24"/>
      <c r="M7" s="25"/>
      <c r="N7" s="24"/>
      <c r="O7" s="24"/>
      <c r="P7" s="26">
        <v>1450.0</v>
      </c>
      <c r="Q7" s="27">
        <f t="shared" si="1"/>
        <v>0</v>
      </c>
      <c r="R7" s="26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45936.0</v>
      </c>
      <c r="C8" s="21" t="s">
        <v>353</v>
      </c>
      <c r="D8" s="22">
        <v>45096.0</v>
      </c>
      <c r="E8" s="23" t="s">
        <v>354</v>
      </c>
      <c r="F8" s="24"/>
      <c r="G8" s="24"/>
      <c r="H8" s="24"/>
      <c r="I8" s="25">
        <v>3050.0</v>
      </c>
      <c r="J8" s="24"/>
      <c r="K8" s="24"/>
      <c r="L8" s="24"/>
      <c r="M8" s="25"/>
      <c r="N8" s="24"/>
      <c r="O8" s="24"/>
      <c r="P8" s="26">
        <v>3050.0</v>
      </c>
      <c r="Q8" s="27">
        <f t="shared" si="1"/>
        <v>0</v>
      </c>
      <c r="R8" s="26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45936.0</v>
      </c>
      <c r="C9" s="21" t="s">
        <v>355</v>
      </c>
      <c r="D9" s="22">
        <v>58050.0</v>
      </c>
      <c r="E9" s="23" t="s">
        <v>356</v>
      </c>
      <c r="F9" s="24"/>
      <c r="G9" s="24"/>
      <c r="H9" s="24"/>
      <c r="I9" s="25"/>
      <c r="J9" s="24">
        <v>5100.0</v>
      </c>
      <c r="K9" s="24"/>
      <c r="L9" s="24"/>
      <c r="M9" s="25"/>
      <c r="N9" s="24"/>
      <c r="O9" s="24"/>
      <c r="P9" s="26">
        <v>5100.0</v>
      </c>
      <c r="Q9" s="27">
        <f t="shared" si="1"/>
        <v>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45936.0</v>
      </c>
      <c r="C10" s="21" t="s">
        <v>357</v>
      </c>
      <c r="D10" s="22">
        <v>99015.0</v>
      </c>
      <c r="E10" s="23" t="s">
        <v>358</v>
      </c>
      <c r="F10" s="24"/>
      <c r="G10" s="24"/>
      <c r="H10" s="24"/>
      <c r="I10" s="25">
        <v>300.0</v>
      </c>
      <c r="J10" s="24"/>
      <c r="K10" s="24"/>
      <c r="L10" s="24"/>
      <c r="M10" s="25"/>
      <c r="N10" s="24"/>
      <c r="O10" s="24"/>
      <c r="P10" s="26">
        <v>300.0</v>
      </c>
      <c r="Q10" s="27">
        <f t="shared" si="1"/>
        <v>0</v>
      </c>
      <c r="R10" s="26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45936.0</v>
      </c>
      <c r="C11" s="21" t="s">
        <v>359</v>
      </c>
      <c r="D11" s="22">
        <v>99014.0</v>
      </c>
      <c r="E11" s="23" t="s">
        <v>360</v>
      </c>
      <c r="F11" s="24"/>
      <c r="G11" s="24"/>
      <c r="H11" s="24"/>
      <c r="I11" s="25"/>
      <c r="J11" s="24"/>
      <c r="K11" s="24">
        <v>4500.0</v>
      </c>
      <c r="L11" s="24"/>
      <c r="M11" s="25"/>
      <c r="N11" s="24"/>
      <c r="O11" s="24"/>
      <c r="P11" s="26">
        <v>4500.0</v>
      </c>
      <c r="Q11" s="27">
        <f t="shared" si="1"/>
        <v>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45936.0</v>
      </c>
      <c r="C12" s="21" t="s">
        <v>361</v>
      </c>
      <c r="D12" s="22">
        <v>66129.0</v>
      </c>
      <c r="E12" s="23" t="s">
        <v>362</v>
      </c>
      <c r="F12" s="24"/>
      <c r="G12" s="24"/>
      <c r="H12" s="24"/>
      <c r="I12" s="25">
        <v>20000.0</v>
      </c>
      <c r="J12" s="24"/>
      <c r="K12" s="24"/>
      <c r="L12" s="24"/>
      <c r="M12" s="25"/>
      <c r="N12" s="24"/>
      <c r="O12" s="24"/>
      <c r="P12" s="26">
        <v>20000.0</v>
      </c>
      <c r="Q12" s="27">
        <f t="shared" si="1"/>
        <v>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45936.0</v>
      </c>
      <c r="C13" s="21" t="s">
        <v>363</v>
      </c>
      <c r="D13" s="22">
        <v>22341.0</v>
      </c>
      <c r="E13" s="23" t="s">
        <v>193</v>
      </c>
      <c r="F13" s="24"/>
      <c r="G13" s="24"/>
      <c r="H13" s="24"/>
      <c r="I13" s="25">
        <v>1500.0</v>
      </c>
      <c r="J13" s="24"/>
      <c r="K13" s="24"/>
      <c r="L13" s="24"/>
      <c r="M13" s="25"/>
      <c r="N13" s="24"/>
      <c r="O13" s="24"/>
      <c r="P13" s="26">
        <v>1500.0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45936.0</v>
      </c>
      <c r="C14" s="21" t="s">
        <v>364</v>
      </c>
      <c r="D14" s="22">
        <v>50697.0</v>
      </c>
      <c r="E14" s="23" t="s">
        <v>365</v>
      </c>
      <c r="F14" s="24"/>
      <c r="G14" s="24"/>
      <c r="H14" s="24"/>
      <c r="I14" s="25"/>
      <c r="J14" s="24">
        <v>5100.0</v>
      </c>
      <c r="K14" s="24"/>
      <c r="L14" s="24"/>
      <c r="M14" s="25"/>
      <c r="N14" s="24"/>
      <c r="O14" s="24"/>
      <c r="P14" s="26">
        <v>5100.0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45936.0</v>
      </c>
      <c r="C15" s="21" t="s">
        <v>366</v>
      </c>
      <c r="D15" s="22">
        <v>55409.0</v>
      </c>
      <c r="E15" s="23" t="s">
        <v>367</v>
      </c>
      <c r="F15" s="24"/>
      <c r="G15" s="24"/>
      <c r="H15" s="24"/>
      <c r="I15" s="25">
        <v>5100.0</v>
      </c>
      <c r="J15" s="24"/>
      <c r="K15" s="24"/>
      <c r="L15" s="24"/>
      <c r="M15" s="25"/>
      <c r="N15" s="24"/>
      <c r="O15" s="24"/>
      <c r="P15" s="26">
        <v>5100.0</v>
      </c>
      <c r="Q15" s="27">
        <f t="shared" si="1"/>
        <v>0</v>
      </c>
      <c r="R15" s="26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45936.0</v>
      </c>
      <c r="C16" s="21" t="s">
        <v>368</v>
      </c>
      <c r="D16" s="22">
        <v>81108.0</v>
      </c>
      <c r="E16" s="23" t="s">
        <v>162</v>
      </c>
      <c r="F16" s="24"/>
      <c r="G16" s="24"/>
      <c r="H16" s="24"/>
      <c r="I16" s="25">
        <v>15650.0</v>
      </c>
      <c r="J16" s="24"/>
      <c r="K16" s="24"/>
      <c r="L16" s="24"/>
      <c r="M16" s="25"/>
      <c r="N16" s="24"/>
      <c r="O16" s="24"/>
      <c r="P16" s="26">
        <v>15650.0</v>
      </c>
      <c r="Q16" s="27">
        <f t="shared" si="1"/>
        <v>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45936.0</v>
      </c>
      <c r="C17" s="21" t="s">
        <v>369</v>
      </c>
      <c r="D17" s="22">
        <v>20541.0</v>
      </c>
      <c r="E17" s="23" t="s">
        <v>370</v>
      </c>
      <c r="F17" s="24"/>
      <c r="G17" s="24"/>
      <c r="H17" s="24"/>
      <c r="I17" s="25">
        <v>4500.0</v>
      </c>
      <c r="J17" s="24"/>
      <c r="K17" s="24"/>
      <c r="L17" s="24"/>
      <c r="M17" s="25"/>
      <c r="N17" s="24"/>
      <c r="O17" s="24"/>
      <c r="P17" s="26">
        <v>4500.0</v>
      </c>
      <c r="Q17" s="27">
        <f t="shared" si="1"/>
        <v>0</v>
      </c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45936.0</v>
      </c>
      <c r="C18" s="21" t="s">
        <v>371</v>
      </c>
      <c r="D18" s="22">
        <v>20541.0</v>
      </c>
      <c r="E18" s="23" t="s">
        <v>370</v>
      </c>
      <c r="F18" s="24"/>
      <c r="G18" s="24"/>
      <c r="H18" s="24"/>
      <c r="I18" s="25">
        <v>4500.0</v>
      </c>
      <c r="J18" s="24"/>
      <c r="K18" s="24"/>
      <c r="L18" s="24"/>
      <c r="M18" s="25"/>
      <c r="N18" s="24"/>
      <c r="O18" s="24"/>
      <c r="P18" s="26">
        <v>4500.0</v>
      </c>
      <c r="Q18" s="27">
        <f t="shared" si="1"/>
        <v>0</v>
      </c>
      <c r="R18" s="26" t="s">
        <v>29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45936.0</v>
      </c>
      <c r="C19" s="21" t="s">
        <v>372</v>
      </c>
      <c r="D19" s="22">
        <v>99016.0</v>
      </c>
      <c r="E19" s="23" t="s">
        <v>373</v>
      </c>
      <c r="F19" s="24"/>
      <c r="G19" s="24"/>
      <c r="H19" s="24"/>
      <c r="I19" s="25">
        <v>800.0</v>
      </c>
      <c r="J19" s="24">
        <v>2800.0</v>
      </c>
      <c r="K19" s="24"/>
      <c r="L19" s="24"/>
      <c r="M19" s="25"/>
      <c r="N19" s="24"/>
      <c r="O19" s="24"/>
      <c r="P19" s="26">
        <v>3600.0</v>
      </c>
      <c r="Q19" s="27">
        <f t="shared" si="1"/>
        <v>0</v>
      </c>
      <c r="R19" s="26" t="s">
        <v>29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45936.0</v>
      </c>
      <c r="C20" s="21" t="s">
        <v>374</v>
      </c>
      <c r="D20" s="22">
        <v>32700.0</v>
      </c>
      <c r="E20" s="23" t="s">
        <v>375</v>
      </c>
      <c r="F20" s="24"/>
      <c r="G20" s="24"/>
      <c r="H20" s="24"/>
      <c r="I20" s="25"/>
      <c r="J20" s="24">
        <v>5100.0</v>
      </c>
      <c r="K20" s="24"/>
      <c r="L20" s="24"/>
      <c r="M20" s="25"/>
      <c r="N20" s="24"/>
      <c r="O20" s="24"/>
      <c r="P20" s="26">
        <v>5100.0</v>
      </c>
      <c r="Q20" s="27">
        <f t="shared" si="1"/>
        <v>0</v>
      </c>
      <c r="R20" s="26" t="s">
        <v>29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45936.0</v>
      </c>
      <c r="C21" s="21" t="s">
        <v>376</v>
      </c>
      <c r="D21" s="22">
        <v>53249.0</v>
      </c>
      <c r="E21" s="23" t="s">
        <v>196</v>
      </c>
      <c r="F21" s="24"/>
      <c r="G21" s="24"/>
      <c r="H21" s="24"/>
      <c r="I21" s="25"/>
      <c r="J21" s="24">
        <v>15000.0</v>
      </c>
      <c r="K21" s="24"/>
      <c r="L21" s="24"/>
      <c r="M21" s="25"/>
      <c r="N21" s="24"/>
      <c r="O21" s="24"/>
      <c r="P21" s="26">
        <v>15000.0</v>
      </c>
      <c r="Q21" s="27">
        <f t="shared" si="1"/>
        <v>0</v>
      </c>
      <c r="R21" s="26" t="s">
        <v>29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45936.0</v>
      </c>
      <c r="C22" s="21" t="s">
        <v>377</v>
      </c>
      <c r="D22" s="22">
        <v>65096.0</v>
      </c>
      <c r="E22" s="23" t="s">
        <v>378</v>
      </c>
      <c r="F22" s="24"/>
      <c r="G22" s="24"/>
      <c r="H22" s="24"/>
      <c r="I22" s="25">
        <v>5100.0</v>
      </c>
      <c r="J22" s="24"/>
      <c r="K22" s="24"/>
      <c r="L22" s="24"/>
      <c r="M22" s="25"/>
      <c r="N22" s="24"/>
      <c r="O22" s="24"/>
      <c r="P22" s="26">
        <v>5100.0</v>
      </c>
      <c r="Q22" s="27">
        <f t="shared" si="1"/>
        <v>0</v>
      </c>
      <c r="R22" s="26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45936.0</v>
      </c>
      <c r="C23" s="21" t="s">
        <v>379</v>
      </c>
      <c r="D23" s="22">
        <v>45227.0</v>
      </c>
      <c r="E23" s="23" t="s">
        <v>380</v>
      </c>
      <c r="F23" s="24"/>
      <c r="G23" s="24"/>
      <c r="H23" s="24"/>
      <c r="I23" s="25"/>
      <c r="J23" s="24"/>
      <c r="K23" s="24">
        <v>500.0</v>
      </c>
      <c r="L23" s="24"/>
      <c r="M23" s="25">
        <v>4500.0</v>
      </c>
      <c r="N23" s="24"/>
      <c r="O23" s="24"/>
      <c r="P23" s="26">
        <v>5000.0</v>
      </c>
      <c r="Q23" s="27">
        <f t="shared" si="1"/>
        <v>0</v>
      </c>
      <c r="R23" s="26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45936.0</v>
      </c>
      <c r="C24" s="21" t="s">
        <v>381</v>
      </c>
      <c r="D24" s="22">
        <v>87176.0</v>
      </c>
      <c r="E24" s="23" t="s">
        <v>382</v>
      </c>
      <c r="F24" s="24"/>
      <c r="G24" s="24"/>
      <c r="H24" s="24"/>
      <c r="I24" s="25">
        <v>2600.0</v>
      </c>
      <c r="J24" s="24"/>
      <c r="K24" s="24"/>
      <c r="L24" s="24"/>
      <c r="M24" s="25"/>
      <c r="N24" s="24"/>
      <c r="O24" s="24"/>
      <c r="P24" s="26">
        <v>2600.0</v>
      </c>
      <c r="Q24" s="27">
        <f t="shared" si="1"/>
        <v>0</v>
      </c>
      <c r="R24" s="26" t="s">
        <v>29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>
        <v>45936.0</v>
      </c>
      <c r="C25" s="21" t="s">
        <v>383</v>
      </c>
      <c r="D25" s="22">
        <v>84993.0</v>
      </c>
      <c r="E25" s="23" t="s">
        <v>384</v>
      </c>
      <c r="F25" s="24"/>
      <c r="G25" s="24">
        <v>1450.0</v>
      </c>
      <c r="H25" s="24"/>
      <c r="I25" s="25"/>
      <c r="J25" s="24"/>
      <c r="K25" s="24"/>
      <c r="L25" s="24"/>
      <c r="M25" s="25"/>
      <c r="N25" s="24"/>
      <c r="O25" s="24"/>
      <c r="P25" s="26">
        <v>1450.0</v>
      </c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21.0</v>
      </c>
      <c r="B26" s="20">
        <v>45936.0</v>
      </c>
      <c r="C26" s="21" t="s">
        <v>385</v>
      </c>
      <c r="D26" s="22">
        <v>43510.0</v>
      </c>
      <c r="E26" s="23" t="s">
        <v>386</v>
      </c>
      <c r="F26" s="24">
        <v>280.0</v>
      </c>
      <c r="G26" s="24"/>
      <c r="H26" s="24"/>
      <c r="I26" s="25"/>
      <c r="J26" s="24"/>
      <c r="K26" s="24"/>
      <c r="L26" s="24"/>
      <c r="M26" s="25"/>
      <c r="N26" s="24"/>
      <c r="O26" s="24"/>
      <c r="P26" s="26">
        <v>280.0</v>
      </c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22.0</v>
      </c>
      <c r="B27" s="20">
        <v>45936.0</v>
      </c>
      <c r="C27" s="21" t="s">
        <v>387</v>
      </c>
      <c r="D27" s="22">
        <v>10250.0</v>
      </c>
      <c r="E27" s="23" t="s">
        <v>388</v>
      </c>
      <c r="F27" s="24"/>
      <c r="G27" s="24"/>
      <c r="H27" s="24">
        <v>19500.0</v>
      </c>
      <c r="I27" s="25"/>
      <c r="J27" s="24"/>
      <c r="K27" s="24"/>
      <c r="L27" s="24"/>
      <c r="M27" s="25"/>
      <c r="N27" s="24"/>
      <c r="O27" s="24"/>
      <c r="P27" s="26">
        <v>19500.0</v>
      </c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23.0</v>
      </c>
      <c r="B28" s="20">
        <v>45936.0</v>
      </c>
      <c r="C28" s="21" t="s">
        <v>389</v>
      </c>
      <c r="D28" s="22">
        <v>79572.0</v>
      </c>
      <c r="E28" s="23" t="s">
        <v>390</v>
      </c>
      <c r="F28" s="24"/>
      <c r="G28" s="24"/>
      <c r="H28" s="24">
        <v>10000.0</v>
      </c>
      <c r="I28" s="25"/>
      <c r="J28" s="24"/>
      <c r="K28" s="24"/>
      <c r="L28" s="24"/>
      <c r="M28" s="110"/>
      <c r="N28" s="24"/>
      <c r="O28" s="24"/>
      <c r="P28" s="26">
        <v>10000.0</v>
      </c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24.0</v>
      </c>
      <c r="B29" s="20">
        <v>45936.0</v>
      </c>
      <c r="C29" s="21" t="s">
        <v>391</v>
      </c>
      <c r="D29" s="22">
        <v>59793.0</v>
      </c>
      <c r="E29" s="23" t="s">
        <v>270</v>
      </c>
      <c r="F29" s="24"/>
      <c r="G29" s="24"/>
      <c r="H29" s="24">
        <v>1500.0</v>
      </c>
      <c r="I29" s="25"/>
      <c r="J29" s="24"/>
      <c r="K29" s="24"/>
      <c r="L29" s="24"/>
      <c r="M29" s="25"/>
      <c r="N29" s="24"/>
      <c r="O29" s="24"/>
      <c r="P29" s="26">
        <v>1500.0</v>
      </c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/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/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29"/>
      <c r="B45" s="30"/>
      <c r="C45" s="31"/>
      <c r="D45" s="32"/>
      <c r="E45" s="32"/>
      <c r="F45" s="33">
        <f t="shared" ref="F45:P45" si="2">SUM(F6:F44)</f>
        <v>1730</v>
      </c>
      <c r="G45" s="33">
        <f t="shared" si="2"/>
        <v>2900</v>
      </c>
      <c r="H45" s="33">
        <f t="shared" si="2"/>
        <v>31000</v>
      </c>
      <c r="I45" s="33">
        <f t="shared" si="2"/>
        <v>63100</v>
      </c>
      <c r="J45" s="33">
        <f t="shared" si="2"/>
        <v>33100</v>
      </c>
      <c r="K45" s="33">
        <f t="shared" si="2"/>
        <v>5000</v>
      </c>
      <c r="L45" s="33">
        <f t="shared" si="2"/>
        <v>0</v>
      </c>
      <c r="M45" s="33">
        <f t="shared" si="2"/>
        <v>4500</v>
      </c>
      <c r="N45" s="33">
        <f t="shared" si="2"/>
        <v>0</v>
      </c>
      <c r="O45" s="33">
        <f t="shared" si="2"/>
        <v>0</v>
      </c>
      <c r="P45" s="33">
        <f t="shared" si="2"/>
        <v>141330</v>
      </c>
      <c r="Q45" s="34"/>
      <c r="R45" s="32"/>
      <c r="S45" s="35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42.0" customHeight="1">
      <c r="A46" s="37"/>
      <c r="B46" s="38"/>
      <c r="C46" s="39"/>
      <c r="D46" s="39"/>
      <c r="E46" s="39"/>
      <c r="F46" s="40">
        <f>F45+G45+H45+I45+J45+K45+L45+M45+N45+O45</f>
        <v>141330</v>
      </c>
      <c r="G46" s="4"/>
      <c r="H46" s="4"/>
      <c r="I46" s="4"/>
      <c r="J46" s="4"/>
      <c r="K46" s="4"/>
      <c r="L46" s="4"/>
      <c r="M46" s="4"/>
      <c r="N46" s="4"/>
      <c r="O46" s="4"/>
      <c r="P46" s="41" t="s">
        <v>96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3"/>
      <c r="B47" s="43"/>
      <c r="C47" s="43"/>
      <c r="D47" s="43"/>
      <c r="E47" s="28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44" t="s">
        <v>342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45" t="s">
        <v>2</v>
      </c>
      <c r="B49" s="46" t="s">
        <v>3</v>
      </c>
      <c r="C49" s="46" t="s">
        <v>4</v>
      </c>
      <c r="D49" s="46" t="s">
        <v>5</v>
      </c>
      <c r="E49" s="46" t="s">
        <v>6</v>
      </c>
      <c r="F49" s="47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46" t="s">
        <v>8</v>
      </c>
      <c r="S49" s="46" t="s">
        <v>9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11"/>
      <c r="B50" s="12"/>
      <c r="C50" s="12"/>
      <c r="D50" s="12"/>
      <c r="E50" s="12"/>
      <c r="F50" s="48" t="s">
        <v>10</v>
      </c>
      <c r="G50" s="49" t="s">
        <v>11</v>
      </c>
      <c r="H50" s="10"/>
      <c r="I50" s="49" t="s">
        <v>12</v>
      </c>
      <c r="J50" s="10"/>
      <c r="K50" s="46" t="s">
        <v>13</v>
      </c>
      <c r="L50" s="50"/>
      <c r="M50" s="50"/>
      <c r="N50" s="50"/>
      <c r="O50" s="51" t="s">
        <v>98</v>
      </c>
      <c r="P50" s="46" t="s">
        <v>14</v>
      </c>
      <c r="Q50" s="46" t="s">
        <v>15</v>
      </c>
      <c r="R50" s="12"/>
      <c r="S50" s="12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17"/>
      <c r="B51" s="10"/>
      <c r="C51" s="10"/>
      <c r="D51" s="10"/>
      <c r="E51" s="10"/>
      <c r="F51" s="10"/>
      <c r="G51" s="52" t="s">
        <v>16</v>
      </c>
      <c r="H51" s="53" t="s">
        <v>17</v>
      </c>
      <c r="I51" s="53" t="s">
        <v>18</v>
      </c>
      <c r="J51" s="53" t="s">
        <v>19</v>
      </c>
      <c r="K51" s="10"/>
      <c r="L51" s="53" t="s">
        <v>20</v>
      </c>
      <c r="M51" s="53" t="s">
        <v>21</v>
      </c>
      <c r="N51" s="54" t="s">
        <v>99</v>
      </c>
      <c r="O51" s="55" t="s">
        <v>100</v>
      </c>
      <c r="P51" s="10"/>
      <c r="Q51" s="10"/>
      <c r="R51" s="10"/>
      <c r="S51" s="10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6">
        <v>1.0</v>
      </c>
      <c r="B52" s="20">
        <v>45936.0</v>
      </c>
      <c r="C52" s="21" t="s">
        <v>392</v>
      </c>
      <c r="D52" s="22">
        <v>45096.0</v>
      </c>
      <c r="E52" s="23" t="s">
        <v>354</v>
      </c>
      <c r="F52" s="24"/>
      <c r="G52" s="24"/>
      <c r="H52" s="24"/>
      <c r="I52" s="25"/>
      <c r="J52" s="24"/>
      <c r="K52" s="24"/>
      <c r="L52" s="24"/>
      <c r="M52" s="25"/>
      <c r="N52" s="24"/>
      <c r="O52" s="24">
        <v>840.0</v>
      </c>
      <c r="P52" s="26">
        <v>840.0</v>
      </c>
      <c r="Q52" s="27">
        <v>0.0</v>
      </c>
      <c r="R52" s="26" t="s">
        <v>345</v>
      </c>
      <c r="S52" s="26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>
        <v>2.0</v>
      </c>
      <c r="B53" s="20">
        <v>45935.0</v>
      </c>
      <c r="C53" s="21" t="s">
        <v>393</v>
      </c>
      <c r="D53" s="22">
        <v>30909.0</v>
      </c>
      <c r="E53" s="23" t="s">
        <v>394</v>
      </c>
      <c r="F53" s="24"/>
      <c r="G53" s="24"/>
      <c r="H53" s="24"/>
      <c r="I53" s="25"/>
      <c r="J53" s="24"/>
      <c r="K53" s="24"/>
      <c r="L53" s="24"/>
      <c r="M53" s="25"/>
      <c r="N53" s="24"/>
      <c r="O53" s="24">
        <v>46.0</v>
      </c>
      <c r="P53" s="26">
        <v>46.0</v>
      </c>
      <c r="Q53" s="27">
        <v>0.0</v>
      </c>
      <c r="R53" s="26"/>
      <c r="S53" s="26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>
        <v>3.0</v>
      </c>
      <c r="B54" s="20">
        <v>45936.0</v>
      </c>
      <c r="C54" s="21" t="s">
        <v>395</v>
      </c>
      <c r="D54" s="22">
        <v>62146.0</v>
      </c>
      <c r="E54" s="23" t="s">
        <v>396</v>
      </c>
      <c r="F54" s="24"/>
      <c r="G54" s="24"/>
      <c r="H54" s="24"/>
      <c r="I54" s="25"/>
      <c r="J54" s="24"/>
      <c r="K54" s="24"/>
      <c r="L54" s="24"/>
      <c r="M54" s="25"/>
      <c r="N54" s="24"/>
      <c r="O54" s="24">
        <v>35.0</v>
      </c>
      <c r="P54" s="26">
        <v>35.0</v>
      </c>
      <c r="Q54" s="27">
        <f t="shared" ref="Q54:Q57" si="3">F54+G54+H54+I54+J54+K54+L54+M54+N54+O54-P54</f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3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3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7"/>
      <c r="B57" s="60"/>
      <c r="C57" s="61"/>
      <c r="D57" s="61"/>
      <c r="E57" s="61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64"/>
      <c r="Q57" s="27">
        <f t="shared" si="3"/>
        <v>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65"/>
      <c r="B58" s="66"/>
      <c r="C58" s="67"/>
      <c r="D58" s="68" t="s">
        <v>102</v>
      </c>
      <c r="E58" s="50"/>
      <c r="F58" s="69">
        <f t="shared" ref="F58:P58" si="4">SUM(F52:F57)</f>
        <v>0</v>
      </c>
      <c r="G58" s="69">
        <f t="shared" si="4"/>
        <v>0</v>
      </c>
      <c r="H58" s="69">
        <f t="shared" si="4"/>
        <v>0</v>
      </c>
      <c r="I58" s="69">
        <f t="shared" si="4"/>
        <v>0</v>
      </c>
      <c r="J58" s="69">
        <f t="shared" si="4"/>
        <v>0</v>
      </c>
      <c r="K58" s="69">
        <f t="shared" si="4"/>
        <v>0</v>
      </c>
      <c r="L58" s="69">
        <f t="shared" si="4"/>
        <v>0</v>
      </c>
      <c r="M58" s="69">
        <f t="shared" si="4"/>
        <v>0</v>
      </c>
      <c r="N58" s="69">
        <f t="shared" si="4"/>
        <v>0</v>
      </c>
      <c r="O58" s="69">
        <f t="shared" si="4"/>
        <v>921</v>
      </c>
      <c r="P58" s="69">
        <f t="shared" si="4"/>
        <v>921</v>
      </c>
      <c r="Q58" s="70"/>
      <c r="R58" s="50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3"/>
      <c r="B59" s="43"/>
      <c r="C59" s="43"/>
      <c r="D59" s="43"/>
      <c r="E59" s="28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4" t="s">
        <v>103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5" t="s">
        <v>2</v>
      </c>
      <c r="B61" s="46" t="s">
        <v>3</v>
      </c>
      <c r="C61" s="46" t="s">
        <v>4</v>
      </c>
      <c r="D61" s="46" t="s">
        <v>5</v>
      </c>
      <c r="E61" s="46" t="s">
        <v>6</v>
      </c>
      <c r="F61" s="47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46" t="s">
        <v>8</v>
      </c>
      <c r="S61" s="46" t="s">
        <v>9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1"/>
      <c r="B62" s="12"/>
      <c r="C62" s="12"/>
      <c r="D62" s="12"/>
      <c r="E62" s="12"/>
      <c r="F62" s="48" t="s">
        <v>10</v>
      </c>
      <c r="G62" s="49" t="s">
        <v>11</v>
      </c>
      <c r="H62" s="10"/>
      <c r="I62" s="49" t="s">
        <v>12</v>
      </c>
      <c r="J62" s="10"/>
      <c r="K62" s="46" t="s">
        <v>13</v>
      </c>
      <c r="L62" s="50"/>
      <c r="M62" s="50"/>
      <c r="N62" s="50"/>
      <c r="O62" s="71" t="s">
        <v>397</v>
      </c>
      <c r="P62" s="46" t="s">
        <v>14</v>
      </c>
      <c r="Q62" s="46" t="s">
        <v>15</v>
      </c>
      <c r="R62" s="12"/>
      <c r="S62" s="12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7"/>
      <c r="B63" s="10"/>
      <c r="C63" s="10"/>
      <c r="D63" s="10"/>
      <c r="E63" s="10"/>
      <c r="F63" s="10"/>
      <c r="G63" s="72" t="s">
        <v>16</v>
      </c>
      <c r="H63" s="53" t="s">
        <v>17</v>
      </c>
      <c r="I63" s="53" t="s">
        <v>18</v>
      </c>
      <c r="J63" s="53" t="s">
        <v>19</v>
      </c>
      <c r="K63" s="10"/>
      <c r="L63" s="53" t="s">
        <v>20</v>
      </c>
      <c r="M63" s="53" t="s">
        <v>21</v>
      </c>
      <c r="N63" s="53" t="s">
        <v>22</v>
      </c>
      <c r="O63" s="10"/>
      <c r="P63" s="10"/>
      <c r="Q63" s="10"/>
      <c r="R63" s="10"/>
      <c r="S63" s="10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>
        <v>1.0</v>
      </c>
      <c r="B64" s="73">
        <v>45936.0</v>
      </c>
      <c r="C64" s="74" t="s">
        <v>398</v>
      </c>
      <c r="D64" s="75">
        <v>99014.0</v>
      </c>
      <c r="E64" s="76" t="s">
        <v>360</v>
      </c>
      <c r="F64" s="62"/>
      <c r="G64" s="62"/>
      <c r="H64" s="62">
        <v>4500.0</v>
      </c>
      <c r="I64" s="62"/>
      <c r="J64" s="62"/>
      <c r="K64" s="62"/>
      <c r="L64" s="62"/>
      <c r="M64" s="62"/>
      <c r="N64" s="62"/>
      <c r="O64" s="63"/>
      <c r="P64" s="77">
        <v>4500.0</v>
      </c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>
        <v>2.0</v>
      </c>
      <c r="B65" s="79">
        <v>45936.0</v>
      </c>
      <c r="C65" s="80" t="s">
        <v>399</v>
      </c>
      <c r="D65" s="81">
        <v>44035.0</v>
      </c>
      <c r="E65" s="82" t="s">
        <v>400</v>
      </c>
      <c r="F65" s="62"/>
      <c r="G65" s="62"/>
      <c r="H65" s="62">
        <v>32500.0</v>
      </c>
      <c r="I65" s="62"/>
      <c r="J65" s="62"/>
      <c r="K65" s="62"/>
      <c r="L65" s="62"/>
      <c r="M65" s="62"/>
      <c r="N65" s="62"/>
      <c r="O65" s="63"/>
      <c r="P65" s="77">
        <v>32500.0</v>
      </c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>
        <v>3.0</v>
      </c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56">
        <v>4.0</v>
      </c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v>0.0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ref="Q68:Q72" si="5">F68+G68+H68+I68+J68+K68+L68+M68+N68+O68+P68-P68</f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5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79"/>
      <c r="C70" s="80"/>
      <c r="D70" s="81"/>
      <c r="E70" s="82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5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hidden="1" customHeight="1">
      <c r="A71" s="56"/>
      <c r="B71" s="20"/>
      <c r="C71" s="83"/>
      <c r="D71" s="83"/>
      <c r="E71" s="84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77"/>
      <c r="Q71" s="78">
        <f t="shared" si="5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57"/>
      <c r="B72" s="60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64"/>
      <c r="Q72" s="78">
        <f t="shared" si="5"/>
        <v>0</v>
      </c>
      <c r="R72" s="26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65"/>
      <c r="B73" s="66"/>
      <c r="C73" s="67"/>
      <c r="D73" s="68" t="s">
        <v>102</v>
      </c>
      <c r="E73" s="50"/>
      <c r="F73" s="69">
        <f t="shared" ref="F73:P73" si="6">SUM(F64:F72)</f>
        <v>0</v>
      </c>
      <c r="G73" s="69">
        <f t="shared" si="6"/>
        <v>0</v>
      </c>
      <c r="H73" s="69">
        <f t="shared" si="6"/>
        <v>37000</v>
      </c>
      <c r="I73" s="69">
        <f t="shared" si="6"/>
        <v>0</v>
      </c>
      <c r="J73" s="69">
        <f t="shared" si="6"/>
        <v>0</v>
      </c>
      <c r="K73" s="69">
        <f t="shared" si="6"/>
        <v>0</v>
      </c>
      <c r="L73" s="69">
        <f t="shared" si="6"/>
        <v>0</v>
      </c>
      <c r="M73" s="69">
        <f t="shared" si="6"/>
        <v>0</v>
      </c>
      <c r="N73" s="69">
        <f t="shared" si="6"/>
        <v>0</v>
      </c>
      <c r="O73" s="69">
        <f t="shared" si="6"/>
        <v>0</v>
      </c>
      <c r="P73" s="69">
        <f t="shared" si="6"/>
        <v>37000</v>
      </c>
      <c r="Q73" s="70"/>
      <c r="R73" s="50"/>
      <c r="S73" s="5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42.0" customHeight="1">
      <c r="A75" s="43"/>
      <c r="B75" s="43"/>
      <c r="C75" s="43"/>
      <c r="D75" s="43"/>
      <c r="E75" s="85"/>
      <c r="F75" s="86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ht="51.0" customHeight="1">
      <c r="A76" s="2"/>
      <c r="B76" s="2"/>
      <c r="C76" s="2"/>
      <c r="D76" s="2"/>
      <c r="E76" s="87" t="s">
        <v>107</v>
      </c>
      <c r="F76" s="88" t="s">
        <v>230</v>
      </c>
      <c r="G76" s="2"/>
      <c r="H76" s="2"/>
      <c r="I76" s="2"/>
      <c r="J76" s="89" t="s">
        <v>109</v>
      </c>
      <c r="K76" s="89"/>
      <c r="L76" s="89"/>
      <c r="M76" s="89"/>
      <c r="N76" s="90"/>
      <c r="O76" s="90"/>
      <c r="P76" s="9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110</v>
      </c>
      <c r="F77" s="88" t="s">
        <v>230</v>
      </c>
      <c r="G77" s="2"/>
      <c r="H77" s="2"/>
      <c r="I77" s="2"/>
      <c r="J77" s="92" t="s">
        <v>111</v>
      </c>
      <c r="K77" s="92"/>
      <c r="L77" s="92"/>
      <c r="M77" s="92"/>
      <c r="N77" s="92"/>
      <c r="O77" s="92"/>
      <c r="P77" s="9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112</v>
      </c>
      <c r="F78" s="88" t="s">
        <v>230</v>
      </c>
      <c r="G78" s="2"/>
      <c r="H78" s="2"/>
      <c r="I78" s="2"/>
      <c r="J78" s="94"/>
      <c r="K78" s="95"/>
      <c r="L78" s="95"/>
      <c r="M78" s="95"/>
      <c r="N78" s="95"/>
      <c r="O78" s="95"/>
      <c r="P78" s="95"/>
      <c r="Q78" s="96"/>
      <c r="R78" s="2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113</v>
      </c>
      <c r="F79" s="88" t="s">
        <v>230</v>
      </c>
      <c r="G79" s="2"/>
      <c r="H79" s="2"/>
      <c r="I79" s="2"/>
      <c r="J79" s="97"/>
      <c r="K79" s="97"/>
      <c r="L79" s="97"/>
      <c r="M79" s="97"/>
      <c r="N79" s="97"/>
      <c r="O79" s="97"/>
      <c r="P79" s="43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401</v>
      </c>
      <c r="F80" s="88" t="s">
        <v>230</v>
      </c>
      <c r="G80" s="2"/>
      <c r="H80" s="2"/>
      <c r="I80" s="2"/>
      <c r="J80" s="97"/>
      <c r="K80" s="97"/>
      <c r="L80" s="97"/>
      <c r="M80" s="97"/>
      <c r="N80" s="97"/>
      <c r="O80" s="97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115</v>
      </c>
      <c r="F81" s="88" t="s">
        <v>230</v>
      </c>
      <c r="G81" s="2"/>
      <c r="H81" s="2"/>
      <c r="I81" s="2"/>
      <c r="J81" s="99"/>
      <c r="K81" s="99"/>
      <c r="L81" s="99"/>
      <c r="M81" s="99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7" t="s">
        <v>116</v>
      </c>
      <c r="F82" s="88" t="s">
        <v>230</v>
      </c>
      <c r="G82" s="2"/>
      <c r="H82" s="2"/>
      <c r="I82" s="2"/>
      <c r="J82" s="43"/>
      <c r="K82" s="43"/>
      <c r="L82" s="100"/>
      <c r="M82" s="43"/>
      <c r="N82" s="43"/>
      <c r="O82" s="43"/>
      <c r="P82" s="98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43"/>
      <c r="K83" s="43"/>
      <c r="L83" s="43"/>
      <c r="M83" s="43"/>
      <c r="N83" s="43"/>
      <c r="O83" s="43"/>
      <c r="P83" s="43"/>
      <c r="Q83" s="43"/>
      <c r="R83" s="4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48">
    <mergeCell ref="I62:J62"/>
    <mergeCell ref="K62:K63"/>
    <mergeCell ref="O62:O63"/>
    <mergeCell ref="P62:P63"/>
    <mergeCell ref="A60:S60"/>
    <mergeCell ref="A61:A63"/>
    <mergeCell ref="B61:B63"/>
    <mergeCell ref="C61:C63"/>
    <mergeCell ref="D61:D63"/>
    <mergeCell ref="E61:E63"/>
    <mergeCell ref="F61:Q61"/>
    <mergeCell ref="Q62:Q6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6:O46"/>
    <mergeCell ref="A49:A51"/>
    <mergeCell ref="B49:B51"/>
    <mergeCell ref="C49:C51"/>
    <mergeCell ref="D49:D51"/>
    <mergeCell ref="E49:E51"/>
    <mergeCell ref="R49:R51"/>
    <mergeCell ref="P50:P51"/>
    <mergeCell ref="Q50:Q51"/>
    <mergeCell ref="A48:S48"/>
    <mergeCell ref="F49:Q49"/>
    <mergeCell ref="S49:S51"/>
    <mergeCell ref="F50:F51"/>
    <mergeCell ref="G50:H50"/>
    <mergeCell ref="I50:J50"/>
    <mergeCell ref="K50:K51"/>
    <mergeCell ref="R61:R63"/>
    <mergeCell ref="S61:S63"/>
    <mergeCell ref="F62:F63"/>
    <mergeCell ref="G62:H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402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45936.0</v>
      </c>
      <c r="C6" s="21" t="s">
        <v>403</v>
      </c>
      <c r="D6" s="22">
        <v>99022.0</v>
      </c>
      <c r="E6" s="23" t="s">
        <v>404</v>
      </c>
      <c r="F6" s="24"/>
      <c r="G6" s="24"/>
      <c r="H6" s="24">
        <v>3200.0</v>
      </c>
      <c r="I6" s="25"/>
      <c r="J6" s="24"/>
      <c r="K6" s="24"/>
      <c r="L6" s="24"/>
      <c r="M6" s="25"/>
      <c r="N6" s="24"/>
      <c r="O6" s="24"/>
      <c r="P6" s="26">
        <v>3200.0</v>
      </c>
      <c r="Q6" s="27">
        <f t="shared" ref="Q6:Q34" si="1">F6+G6+H6+I6+J6+K6+L6+M6+N6+O6-P6</f>
        <v>0</v>
      </c>
      <c r="R6" s="26">
        <v>99022.0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45936.0</v>
      </c>
      <c r="C7" s="21" t="s">
        <v>405</v>
      </c>
      <c r="D7" s="22">
        <v>99027.0</v>
      </c>
      <c r="E7" s="23" t="s">
        <v>406</v>
      </c>
      <c r="F7" s="24"/>
      <c r="G7" s="24"/>
      <c r="H7" s="24">
        <v>2950.0</v>
      </c>
      <c r="I7" s="25"/>
      <c r="J7" s="24"/>
      <c r="K7" s="24"/>
      <c r="L7" s="24"/>
      <c r="M7" s="25"/>
      <c r="N7" s="24"/>
      <c r="O7" s="24"/>
      <c r="P7" s="26">
        <v>2950.0</v>
      </c>
      <c r="Q7" s="27">
        <f t="shared" si="1"/>
        <v>0</v>
      </c>
      <c r="R7" s="26">
        <v>99027.0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45936.0</v>
      </c>
      <c r="C8" s="21" t="s">
        <v>407</v>
      </c>
      <c r="D8" s="22">
        <v>99033.0</v>
      </c>
      <c r="E8" s="23" t="s">
        <v>408</v>
      </c>
      <c r="F8" s="24"/>
      <c r="G8" s="24"/>
      <c r="H8" s="24">
        <v>2950.0</v>
      </c>
      <c r="I8" s="25"/>
      <c r="J8" s="24"/>
      <c r="K8" s="24"/>
      <c r="L8" s="24"/>
      <c r="M8" s="25"/>
      <c r="N8" s="24"/>
      <c r="O8" s="24"/>
      <c r="P8" s="26">
        <v>2950.0</v>
      </c>
      <c r="Q8" s="27">
        <f t="shared" si="1"/>
        <v>0</v>
      </c>
      <c r="R8" s="26">
        <v>99033.0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45936.0</v>
      </c>
      <c r="C9" s="21" t="s">
        <v>409</v>
      </c>
      <c r="D9" s="22">
        <v>10288.0</v>
      </c>
      <c r="E9" s="23" t="s">
        <v>410</v>
      </c>
      <c r="F9" s="24"/>
      <c r="G9" s="24"/>
      <c r="H9" s="24">
        <v>4500.0</v>
      </c>
      <c r="I9" s="25"/>
      <c r="J9" s="24"/>
      <c r="K9" s="24"/>
      <c r="L9" s="24"/>
      <c r="M9" s="25"/>
      <c r="N9" s="24"/>
      <c r="O9" s="24"/>
      <c r="P9" s="26">
        <v>4500.0</v>
      </c>
      <c r="Q9" s="27">
        <f t="shared" si="1"/>
        <v>0</v>
      </c>
      <c r="R9" s="26">
        <v>10288.0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45937.0</v>
      </c>
      <c r="C10" s="21" t="s">
        <v>411</v>
      </c>
      <c r="D10" s="22">
        <v>22727.0</v>
      </c>
      <c r="E10" s="23" t="s">
        <v>316</v>
      </c>
      <c r="F10" s="24"/>
      <c r="G10" s="24"/>
      <c r="H10" s="24"/>
      <c r="I10" s="25"/>
      <c r="J10" s="24">
        <v>5100.0</v>
      </c>
      <c r="K10" s="24"/>
      <c r="L10" s="24"/>
      <c r="M10" s="25"/>
      <c r="N10" s="24"/>
      <c r="O10" s="24"/>
      <c r="P10" s="26">
        <v>5100.0</v>
      </c>
      <c r="Q10" s="27">
        <f t="shared" si="1"/>
        <v>0</v>
      </c>
      <c r="R10" s="26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45937.0</v>
      </c>
      <c r="C11" s="21" t="s">
        <v>412</v>
      </c>
      <c r="D11" s="22">
        <v>45096.0</v>
      </c>
      <c r="E11" s="23" t="s">
        <v>354</v>
      </c>
      <c r="F11" s="24"/>
      <c r="G11" s="24"/>
      <c r="H11" s="24"/>
      <c r="I11" s="25">
        <v>2600.0</v>
      </c>
      <c r="J11" s="24"/>
      <c r="K11" s="24"/>
      <c r="L11" s="24"/>
      <c r="M11" s="25"/>
      <c r="N11" s="24"/>
      <c r="O11" s="24"/>
      <c r="P11" s="26">
        <v>2600.0</v>
      </c>
      <c r="Q11" s="27">
        <f t="shared" si="1"/>
        <v>0</v>
      </c>
      <c r="R11" s="26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45937.0</v>
      </c>
      <c r="C12" s="21" t="s">
        <v>413</v>
      </c>
      <c r="D12" s="22">
        <v>31927.0</v>
      </c>
      <c r="E12" s="23" t="s">
        <v>414</v>
      </c>
      <c r="F12" s="24"/>
      <c r="G12" s="24"/>
      <c r="H12" s="24"/>
      <c r="I12" s="25">
        <v>5400.0</v>
      </c>
      <c r="J12" s="24"/>
      <c r="K12" s="24"/>
      <c r="L12" s="24"/>
      <c r="M12" s="25"/>
      <c r="N12" s="24"/>
      <c r="O12" s="24"/>
      <c r="P12" s="26">
        <v>5400.0</v>
      </c>
      <c r="Q12" s="27">
        <f t="shared" si="1"/>
        <v>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45937.0</v>
      </c>
      <c r="C13" s="21" t="s">
        <v>415</v>
      </c>
      <c r="D13" s="22">
        <v>44149.0</v>
      </c>
      <c r="E13" s="23" t="s">
        <v>236</v>
      </c>
      <c r="F13" s="24"/>
      <c r="G13" s="24"/>
      <c r="H13" s="24"/>
      <c r="I13" s="25">
        <v>5100.0</v>
      </c>
      <c r="J13" s="24"/>
      <c r="K13" s="24"/>
      <c r="L13" s="24"/>
      <c r="M13" s="25"/>
      <c r="N13" s="24"/>
      <c r="O13" s="24"/>
      <c r="P13" s="26">
        <v>5100.0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45937.0</v>
      </c>
      <c r="C14" s="21" t="s">
        <v>416</v>
      </c>
      <c r="D14" s="22">
        <v>52973.0</v>
      </c>
      <c r="E14" s="23" t="s">
        <v>417</v>
      </c>
      <c r="F14" s="24"/>
      <c r="G14" s="24">
        <v>2500.0</v>
      </c>
      <c r="H14" s="24"/>
      <c r="I14" s="25"/>
      <c r="J14" s="24"/>
      <c r="K14" s="24"/>
      <c r="L14" s="24"/>
      <c r="M14" s="25"/>
      <c r="N14" s="24"/>
      <c r="O14" s="24"/>
      <c r="P14" s="26">
        <v>2500.0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45937.0</v>
      </c>
      <c r="C15" s="21" t="s">
        <v>418</v>
      </c>
      <c r="D15" s="22">
        <v>59244.0</v>
      </c>
      <c r="E15" s="23" t="s">
        <v>243</v>
      </c>
      <c r="F15" s="24"/>
      <c r="G15" s="24"/>
      <c r="H15" s="24"/>
      <c r="I15" s="25">
        <v>3500.0</v>
      </c>
      <c r="J15" s="24"/>
      <c r="K15" s="24"/>
      <c r="L15" s="24"/>
      <c r="M15" s="25"/>
      <c r="N15" s="24"/>
      <c r="O15" s="24"/>
      <c r="P15" s="26">
        <v>3500.0</v>
      </c>
      <c r="Q15" s="27">
        <f t="shared" si="1"/>
        <v>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45937.0</v>
      </c>
      <c r="C16" s="21" t="s">
        <v>419</v>
      </c>
      <c r="D16" s="22">
        <v>67797.0</v>
      </c>
      <c r="E16" s="23" t="s">
        <v>420</v>
      </c>
      <c r="F16" s="24"/>
      <c r="G16" s="24"/>
      <c r="H16" s="24"/>
      <c r="I16" s="25"/>
      <c r="J16" s="24">
        <v>10000.0</v>
      </c>
      <c r="K16" s="24"/>
      <c r="L16" s="24"/>
      <c r="M16" s="25"/>
      <c r="N16" s="24"/>
      <c r="O16" s="24"/>
      <c r="P16" s="26">
        <v>10000.0</v>
      </c>
      <c r="Q16" s="27">
        <f t="shared" si="1"/>
        <v>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45937.0</v>
      </c>
      <c r="C17" s="21" t="s">
        <v>421</v>
      </c>
      <c r="D17" s="22">
        <v>80715.0</v>
      </c>
      <c r="E17" s="23" t="s">
        <v>422</v>
      </c>
      <c r="F17" s="24"/>
      <c r="G17" s="24"/>
      <c r="H17" s="24"/>
      <c r="I17" s="25"/>
      <c r="J17" s="24">
        <v>3850.0</v>
      </c>
      <c r="K17" s="24"/>
      <c r="L17" s="24"/>
      <c r="M17" s="25"/>
      <c r="N17" s="24"/>
      <c r="O17" s="24"/>
      <c r="P17" s="26">
        <v>3850.0</v>
      </c>
      <c r="Q17" s="27">
        <f t="shared" si="1"/>
        <v>0</v>
      </c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45937.0</v>
      </c>
      <c r="C18" s="21" t="s">
        <v>423</v>
      </c>
      <c r="D18" s="22">
        <v>80339.0</v>
      </c>
      <c r="E18" s="23" t="s">
        <v>424</v>
      </c>
      <c r="F18" s="24"/>
      <c r="G18" s="24"/>
      <c r="H18" s="24"/>
      <c r="I18" s="25">
        <v>4275.0</v>
      </c>
      <c r="J18" s="24"/>
      <c r="K18" s="24"/>
      <c r="L18" s="24"/>
      <c r="M18" s="25"/>
      <c r="N18" s="24"/>
      <c r="O18" s="24"/>
      <c r="P18" s="26">
        <v>4275.0</v>
      </c>
      <c r="Q18" s="27">
        <f t="shared" si="1"/>
        <v>0</v>
      </c>
      <c r="R18" s="26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45937.0</v>
      </c>
      <c r="C19" s="21" t="s">
        <v>425</v>
      </c>
      <c r="D19" s="22">
        <v>22332.0</v>
      </c>
      <c r="E19" s="23" t="s">
        <v>201</v>
      </c>
      <c r="F19" s="24"/>
      <c r="G19" s="24"/>
      <c r="H19" s="24"/>
      <c r="I19" s="25"/>
      <c r="J19" s="24"/>
      <c r="K19" s="24">
        <v>300.0</v>
      </c>
      <c r="L19" s="24"/>
      <c r="M19" s="25"/>
      <c r="N19" s="24"/>
      <c r="O19" s="24"/>
      <c r="P19" s="26">
        <v>300.0</v>
      </c>
      <c r="Q19" s="27">
        <f t="shared" si="1"/>
        <v>0</v>
      </c>
      <c r="R19" s="26" t="s">
        <v>29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45937.0</v>
      </c>
      <c r="C20" s="21" t="s">
        <v>426</v>
      </c>
      <c r="D20" s="22">
        <v>98882.0</v>
      </c>
      <c r="E20" s="23" t="s">
        <v>427</v>
      </c>
      <c r="F20" s="24"/>
      <c r="G20" s="24"/>
      <c r="H20" s="24"/>
      <c r="I20" s="25"/>
      <c r="J20" s="24"/>
      <c r="K20" s="24"/>
      <c r="L20" s="24"/>
      <c r="M20" s="25">
        <v>3200.0</v>
      </c>
      <c r="N20" s="24"/>
      <c r="O20" s="24"/>
      <c r="P20" s="26">
        <v>3200.0</v>
      </c>
      <c r="Q20" s="27">
        <f t="shared" si="1"/>
        <v>0</v>
      </c>
      <c r="R20" s="26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45937.0</v>
      </c>
      <c r="C21" s="21" t="s">
        <v>428</v>
      </c>
      <c r="D21" s="22">
        <v>85592.0</v>
      </c>
      <c r="E21" s="23" t="s">
        <v>429</v>
      </c>
      <c r="F21" s="24"/>
      <c r="G21" s="24">
        <v>4500.0</v>
      </c>
      <c r="H21" s="24"/>
      <c r="I21" s="25"/>
      <c r="J21" s="24"/>
      <c r="K21" s="24"/>
      <c r="L21" s="24"/>
      <c r="M21" s="25"/>
      <c r="N21" s="24"/>
      <c r="O21" s="24"/>
      <c r="P21" s="26">
        <v>4500.0</v>
      </c>
      <c r="Q21" s="27">
        <f t="shared" si="1"/>
        <v>0</v>
      </c>
      <c r="R21" s="26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45937.0</v>
      </c>
      <c r="C22" s="21" t="s">
        <v>430</v>
      </c>
      <c r="D22" s="22">
        <v>95492.0</v>
      </c>
      <c r="E22" s="23" t="s">
        <v>276</v>
      </c>
      <c r="F22" s="24"/>
      <c r="G22" s="24"/>
      <c r="H22" s="24"/>
      <c r="I22" s="25"/>
      <c r="J22" s="24"/>
      <c r="K22" s="24"/>
      <c r="L22" s="24"/>
      <c r="M22" s="25">
        <v>5100.0</v>
      </c>
      <c r="N22" s="24"/>
      <c r="O22" s="24"/>
      <c r="P22" s="26">
        <v>5100.0</v>
      </c>
      <c r="Q22" s="27">
        <f t="shared" si="1"/>
        <v>0</v>
      </c>
      <c r="R22" s="26">
        <v>95492.0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/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29"/>
      <c r="B35" s="30"/>
      <c r="C35" s="31"/>
      <c r="D35" s="32"/>
      <c r="E35" s="32"/>
      <c r="F35" s="33">
        <f t="shared" ref="F35:P35" si="2">SUM(F6:F34)</f>
        <v>0</v>
      </c>
      <c r="G35" s="33">
        <f t="shared" si="2"/>
        <v>7000</v>
      </c>
      <c r="H35" s="33">
        <f t="shared" si="2"/>
        <v>13600</v>
      </c>
      <c r="I35" s="33">
        <f t="shared" si="2"/>
        <v>20875</v>
      </c>
      <c r="J35" s="33">
        <f t="shared" si="2"/>
        <v>18950</v>
      </c>
      <c r="K35" s="33">
        <f t="shared" si="2"/>
        <v>300</v>
      </c>
      <c r="L35" s="33">
        <f t="shared" si="2"/>
        <v>0</v>
      </c>
      <c r="M35" s="33">
        <f t="shared" si="2"/>
        <v>8300</v>
      </c>
      <c r="N35" s="33">
        <f t="shared" si="2"/>
        <v>0</v>
      </c>
      <c r="O35" s="33">
        <f t="shared" si="2"/>
        <v>0</v>
      </c>
      <c r="P35" s="33">
        <f t="shared" si="2"/>
        <v>69025</v>
      </c>
      <c r="Q35" s="34"/>
      <c r="R35" s="32"/>
      <c r="S35" s="35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ht="42.0" customHeight="1">
      <c r="A36" s="37"/>
      <c r="B36" s="38"/>
      <c r="C36" s="39"/>
      <c r="D36" s="39"/>
      <c r="E36" s="39"/>
      <c r="F36" s="40">
        <f>F35+G35+H35+I35+J35+K35+L35+M35+N35+O35</f>
        <v>69025</v>
      </c>
      <c r="G36" s="4"/>
      <c r="H36" s="4"/>
      <c r="I36" s="4"/>
      <c r="J36" s="4"/>
      <c r="K36" s="4"/>
      <c r="L36" s="4"/>
      <c r="M36" s="4"/>
      <c r="N36" s="4"/>
      <c r="O36" s="4"/>
      <c r="P36" s="41" t="s">
        <v>96</v>
      </c>
      <c r="Q36" s="41"/>
      <c r="R36" s="39"/>
      <c r="S36" s="4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43"/>
      <c r="B37" s="43"/>
      <c r="C37" s="43"/>
      <c r="D37" s="43"/>
      <c r="E37" s="28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4" t="s">
        <v>342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5" t="s">
        <v>2</v>
      </c>
      <c r="B39" s="46" t="s">
        <v>3</v>
      </c>
      <c r="C39" s="46" t="s">
        <v>4</v>
      </c>
      <c r="D39" s="46" t="s">
        <v>5</v>
      </c>
      <c r="E39" s="46" t="s">
        <v>6</v>
      </c>
      <c r="F39" s="47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46" t="s">
        <v>8</v>
      </c>
      <c r="S39" s="46" t="s">
        <v>9</v>
      </c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11"/>
      <c r="B40" s="12"/>
      <c r="C40" s="12"/>
      <c r="D40" s="12"/>
      <c r="E40" s="12"/>
      <c r="F40" s="48" t="s">
        <v>10</v>
      </c>
      <c r="G40" s="49" t="s">
        <v>11</v>
      </c>
      <c r="H40" s="10"/>
      <c r="I40" s="49" t="s">
        <v>12</v>
      </c>
      <c r="J40" s="10"/>
      <c r="K40" s="46" t="s">
        <v>13</v>
      </c>
      <c r="L40" s="50"/>
      <c r="M40" s="50"/>
      <c r="N40" s="50"/>
      <c r="O40" s="51" t="s">
        <v>98</v>
      </c>
      <c r="P40" s="46" t="s">
        <v>14</v>
      </c>
      <c r="Q40" s="46" t="s">
        <v>15</v>
      </c>
      <c r="R40" s="12"/>
      <c r="S40" s="12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7"/>
      <c r="B41" s="10"/>
      <c r="C41" s="10"/>
      <c r="D41" s="10"/>
      <c r="E41" s="10"/>
      <c r="F41" s="10"/>
      <c r="G41" s="52" t="s">
        <v>16</v>
      </c>
      <c r="H41" s="53" t="s">
        <v>17</v>
      </c>
      <c r="I41" s="53" t="s">
        <v>18</v>
      </c>
      <c r="J41" s="53" t="s">
        <v>19</v>
      </c>
      <c r="K41" s="10"/>
      <c r="L41" s="53" t="s">
        <v>20</v>
      </c>
      <c r="M41" s="53" t="s">
        <v>21</v>
      </c>
      <c r="N41" s="54" t="s">
        <v>99</v>
      </c>
      <c r="O41" s="55" t="s">
        <v>100</v>
      </c>
      <c r="P41" s="10"/>
      <c r="Q41" s="10"/>
      <c r="R41" s="10"/>
      <c r="S41" s="10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56">
        <v>1.0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v>0.0</v>
      </c>
      <c r="R42" s="26"/>
      <c r="S42" s="2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7">
        <v>2.0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v>0.0</v>
      </c>
      <c r="R43" s="26"/>
      <c r="S43" s="2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8">
        <v>3.0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ref="Q44:Q47" si="3">F44+G44+H44+I44+J44+K44+L44+M44+N44+O44-P44</f>
        <v>0</v>
      </c>
      <c r="R44" s="26"/>
      <c r="S44" s="59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8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3"/>
        <v>0</v>
      </c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3"/>
        <v>0</v>
      </c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7"/>
      <c r="B47" s="60"/>
      <c r="C47" s="61"/>
      <c r="D47" s="61"/>
      <c r="E47" s="61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64"/>
      <c r="Q47" s="27">
        <f t="shared" si="3"/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65"/>
      <c r="B48" s="66"/>
      <c r="C48" s="67"/>
      <c r="D48" s="68" t="s">
        <v>102</v>
      </c>
      <c r="E48" s="50"/>
      <c r="F48" s="69">
        <f t="shared" ref="F48:P48" si="4">SUM(F42:F47)</f>
        <v>0</v>
      </c>
      <c r="G48" s="69">
        <f t="shared" si="4"/>
        <v>0</v>
      </c>
      <c r="H48" s="69">
        <f t="shared" si="4"/>
        <v>0</v>
      </c>
      <c r="I48" s="69">
        <f t="shared" si="4"/>
        <v>0</v>
      </c>
      <c r="J48" s="69">
        <f t="shared" si="4"/>
        <v>0</v>
      </c>
      <c r="K48" s="69">
        <f t="shared" si="4"/>
        <v>0</v>
      </c>
      <c r="L48" s="69">
        <f t="shared" si="4"/>
        <v>0</v>
      </c>
      <c r="M48" s="69">
        <f t="shared" si="4"/>
        <v>0</v>
      </c>
      <c r="N48" s="69">
        <f t="shared" si="4"/>
        <v>0</v>
      </c>
      <c r="O48" s="69">
        <f t="shared" si="4"/>
        <v>0</v>
      </c>
      <c r="P48" s="69">
        <f t="shared" si="4"/>
        <v>0</v>
      </c>
      <c r="Q48" s="70"/>
      <c r="R48" s="50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43"/>
      <c r="B49" s="43"/>
      <c r="C49" s="43"/>
      <c r="D49" s="43"/>
      <c r="E49" s="28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4" t="s">
        <v>103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5" t="s">
        <v>2</v>
      </c>
      <c r="B51" s="46" t="s">
        <v>3</v>
      </c>
      <c r="C51" s="46" t="s">
        <v>4</v>
      </c>
      <c r="D51" s="46" t="s">
        <v>5</v>
      </c>
      <c r="E51" s="46" t="s">
        <v>6</v>
      </c>
      <c r="F51" s="47" t="s">
        <v>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46" t="s">
        <v>8</v>
      </c>
      <c r="S51" s="46" t="s">
        <v>9</v>
      </c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11"/>
      <c r="B52" s="12"/>
      <c r="C52" s="12"/>
      <c r="D52" s="12"/>
      <c r="E52" s="12"/>
      <c r="F52" s="48" t="s">
        <v>10</v>
      </c>
      <c r="G52" s="49" t="s">
        <v>11</v>
      </c>
      <c r="H52" s="10"/>
      <c r="I52" s="49" t="s">
        <v>12</v>
      </c>
      <c r="J52" s="10"/>
      <c r="K52" s="46" t="s">
        <v>13</v>
      </c>
      <c r="L52" s="50"/>
      <c r="M52" s="50"/>
      <c r="N52" s="50"/>
      <c r="O52" s="71" t="s">
        <v>431</v>
      </c>
      <c r="P52" s="46" t="s">
        <v>14</v>
      </c>
      <c r="Q52" s="46" t="s">
        <v>15</v>
      </c>
      <c r="R52" s="12"/>
      <c r="S52" s="12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7"/>
      <c r="B53" s="10"/>
      <c r="C53" s="10"/>
      <c r="D53" s="10"/>
      <c r="E53" s="10"/>
      <c r="F53" s="10"/>
      <c r="G53" s="72" t="s">
        <v>16</v>
      </c>
      <c r="H53" s="53" t="s">
        <v>17</v>
      </c>
      <c r="I53" s="53" t="s">
        <v>18</v>
      </c>
      <c r="J53" s="53" t="s">
        <v>19</v>
      </c>
      <c r="K53" s="10"/>
      <c r="L53" s="53" t="s">
        <v>20</v>
      </c>
      <c r="M53" s="53" t="s">
        <v>21</v>
      </c>
      <c r="N53" s="53" t="s">
        <v>22</v>
      </c>
      <c r="O53" s="10"/>
      <c r="P53" s="10"/>
      <c r="Q53" s="10"/>
      <c r="R53" s="10"/>
      <c r="S53" s="10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6">
        <v>1.0</v>
      </c>
      <c r="B54" s="111">
        <v>45937.0</v>
      </c>
      <c r="C54" s="74" t="s">
        <v>432</v>
      </c>
      <c r="D54" s="75">
        <v>88728.0</v>
      </c>
      <c r="E54" s="76" t="s">
        <v>433</v>
      </c>
      <c r="F54" s="62"/>
      <c r="G54" s="62"/>
      <c r="H54" s="62"/>
      <c r="I54" s="62"/>
      <c r="J54" s="62"/>
      <c r="K54" s="62"/>
      <c r="L54" s="62"/>
      <c r="M54" s="62">
        <v>1900.0</v>
      </c>
      <c r="N54" s="62"/>
      <c r="O54" s="63"/>
      <c r="P54" s="77">
        <v>1900.0</v>
      </c>
      <c r="Q54" s="78">
        <v>0.0</v>
      </c>
      <c r="R54" s="26">
        <v>88728.0</v>
      </c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6">
        <v>2.0</v>
      </c>
      <c r="B55" s="111">
        <v>45937.0</v>
      </c>
      <c r="C55" s="80" t="s">
        <v>434</v>
      </c>
      <c r="D55" s="81">
        <v>23221.0</v>
      </c>
      <c r="E55" s="82" t="s">
        <v>435</v>
      </c>
      <c r="F55" s="62"/>
      <c r="G55" s="62"/>
      <c r="H55" s="62"/>
      <c r="I55" s="62"/>
      <c r="J55" s="62"/>
      <c r="K55" s="62"/>
      <c r="L55" s="62"/>
      <c r="M55" s="62">
        <v>100.0</v>
      </c>
      <c r="N55" s="62"/>
      <c r="O55" s="63"/>
      <c r="P55" s="77">
        <v>100.0</v>
      </c>
      <c r="Q55" s="78">
        <v>0.0</v>
      </c>
      <c r="R55" s="26">
        <v>23221.0</v>
      </c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6">
        <v>3.0</v>
      </c>
      <c r="B56" s="79"/>
      <c r="C56" s="80"/>
      <c r="D56" s="81"/>
      <c r="E56" s="82"/>
      <c r="F56" s="62"/>
      <c r="G56" s="62"/>
      <c r="H56" s="62"/>
      <c r="I56" s="62"/>
      <c r="J56" s="62"/>
      <c r="K56" s="62"/>
      <c r="L56" s="62"/>
      <c r="M56" s="62"/>
      <c r="N56" s="62"/>
      <c r="O56" s="63"/>
      <c r="P56" s="77"/>
      <c r="Q56" s="78">
        <v>0.0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6">
        <v>4.0</v>
      </c>
      <c r="B57" s="79"/>
      <c r="C57" s="80"/>
      <c r="D57" s="81"/>
      <c r="E57" s="82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77"/>
      <c r="Q57" s="78">
        <v>0.0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hidden="1" customHeight="1">
      <c r="A58" s="56"/>
      <c r="B58" s="79"/>
      <c r="C58" s="80"/>
      <c r="D58" s="81"/>
      <c r="E58" s="82"/>
      <c r="F58" s="62"/>
      <c r="G58" s="62"/>
      <c r="H58" s="62"/>
      <c r="I58" s="62"/>
      <c r="J58" s="62"/>
      <c r="K58" s="62"/>
      <c r="L58" s="62"/>
      <c r="M58" s="62"/>
      <c r="N58" s="62"/>
      <c r="O58" s="63"/>
      <c r="P58" s="77"/>
      <c r="Q58" s="78">
        <f t="shared" ref="Q58:Q62" si="5">F58+G58+H58+I58+J58+K58+L58+M58+N58+O58+P58-P58</f>
        <v>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hidden="1" customHeight="1">
      <c r="A59" s="56"/>
      <c r="B59" s="79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f t="shared" si="5"/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hidden="1" customHeight="1">
      <c r="A60" s="56"/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f t="shared" si="5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hidden="1" customHeight="1">
      <c r="A61" s="56"/>
      <c r="B61" s="20"/>
      <c r="C61" s="83"/>
      <c r="D61" s="83"/>
      <c r="E61" s="84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f t="shared" si="5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7"/>
      <c r="B62" s="60"/>
      <c r="C62" s="61"/>
      <c r="D62" s="61"/>
      <c r="E62" s="61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64"/>
      <c r="Q62" s="78">
        <f t="shared" si="5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65"/>
      <c r="B63" s="66"/>
      <c r="C63" s="67"/>
      <c r="D63" s="68" t="s">
        <v>102</v>
      </c>
      <c r="E63" s="50"/>
      <c r="F63" s="69">
        <f t="shared" ref="F63:P63" si="6">SUM(F54:F62)</f>
        <v>0</v>
      </c>
      <c r="G63" s="69">
        <f t="shared" si="6"/>
        <v>0</v>
      </c>
      <c r="H63" s="69">
        <f t="shared" si="6"/>
        <v>0</v>
      </c>
      <c r="I63" s="69">
        <f t="shared" si="6"/>
        <v>0</v>
      </c>
      <c r="J63" s="69">
        <f t="shared" si="6"/>
        <v>0</v>
      </c>
      <c r="K63" s="69">
        <f t="shared" si="6"/>
        <v>0</v>
      </c>
      <c r="L63" s="69">
        <f t="shared" si="6"/>
        <v>0</v>
      </c>
      <c r="M63" s="69">
        <f t="shared" si="6"/>
        <v>2000</v>
      </c>
      <c r="N63" s="69">
        <f t="shared" si="6"/>
        <v>0</v>
      </c>
      <c r="O63" s="69">
        <f t="shared" si="6"/>
        <v>0</v>
      </c>
      <c r="P63" s="69">
        <f t="shared" si="6"/>
        <v>2000</v>
      </c>
      <c r="Q63" s="70"/>
      <c r="R63" s="50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43"/>
      <c r="B64" s="43"/>
      <c r="C64" s="43"/>
      <c r="D64" s="43"/>
      <c r="E64" s="85"/>
      <c r="F64" s="86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3"/>
      <c r="B65" s="43"/>
      <c r="C65" s="43"/>
      <c r="D65" s="43"/>
      <c r="E65" s="85"/>
      <c r="F65" s="8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51.0" customHeight="1">
      <c r="A66" s="2"/>
      <c r="B66" s="2"/>
      <c r="C66" s="2"/>
      <c r="D66" s="2"/>
      <c r="E66" s="87" t="s">
        <v>107</v>
      </c>
      <c r="F66" s="88" t="s">
        <v>108</v>
      </c>
      <c r="G66" s="2"/>
      <c r="H66" s="2"/>
      <c r="I66" s="2"/>
      <c r="J66" s="89" t="s">
        <v>109</v>
      </c>
      <c r="K66" s="89"/>
      <c r="L66" s="89"/>
      <c r="M66" s="89"/>
      <c r="N66" s="90"/>
      <c r="O66" s="90"/>
      <c r="P66" s="9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87" t="s">
        <v>110</v>
      </c>
      <c r="F67" s="88" t="s">
        <v>108</v>
      </c>
      <c r="G67" s="2"/>
      <c r="H67" s="2"/>
      <c r="I67" s="2"/>
      <c r="J67" s="92" t="s">
        <v>111</v>
      </c>
      <c r="K67" s="92"/>
      <c r="L67" s="92"/>
      <c r="M67" s="92"/>
      <c r="N67" s="92"/>
      <c r="O67" s="92"/>
      <c r="P67" s="9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7" t="s">
        <v>112</v>
      </c>
      <c r="F68" s="88" t="s">
        <v>108</v>
      </c>
      <c r="G68" s="2"/>
      <c r="H68" s="2"/>
      <c r="I68" s="2"/>
      <c r="J68" s="94"/>
      <c r="K68" s="95"/>
      <c r="L68" s="95"/>
      <c r="M68" s="95"/>
      <c r="N68" s="95"/>
      <c r="O68" s="95"/>
      <c r="P68" s="95"/>
      <c r="Q68" s="96"/>
      <c r="R68" s="2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7" t="s">
        <v>113</v>
      </c>
      <c r="F69" s="88" t="s">
        <v>108</v>
      </c>
      <c r="G69" s="2"/>
      <c r="H69" s="2"/>
      <c r="I69" s="2"/>
      <c r="J69" s="97"/>
      <c r="K69" s="97"/>
      <c r="L69" s="97"/>
      <c r="M69" s="97"/>
      <c r="N69" s="97"/>
      <c r="O69" s="97"/>
      <c r="P69" s="43"/>
      <c r="Q69" s="43"/>
      <c r="R69" s="4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7" t="s">
        <v>436</v>
      </c>
      <c r="F70" s="88" t="s">
        <v>108</v>
      </c>
      <c r="G70" s="2"/>
      <c r="H70" s="2"/>
      <c r="I70" s="2"/>
      <c r="J70" s="97"/>
      <c r="K70" s="97"/>
      <c r="L70" s="97"/>
      <c r="M70" s="97"/>
      <c r="N70" s="97"/>
      <c r="O70" s="97"/>
      <c r="P70" s="98"/>
      <c r="Q70" s="43"/>
      <c r="R70" s="4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115</v>
      </c>
      <c r="F71" s="88" t="s">
        <v>108</v>
      </c>
      <c r="G71" s="2"/>
      <c r="H71" s="2"/>
      <c r="I71" s="2"/>
      <c r="J71" s="99"/>
      <c r="K71" s="99"/>
      <c r="L71" s="99"/>
      <c r="M71" s="99"/>
      <c r="N71" s="43"/>
      <c r="O71" s="43"/>
      <c r="P71" s="98"/>
      <c r="Q71" s="43"/>
      <c r="R71" s="4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116</v>
      </c>
      <c r="F72" s="88" t="s">
        <v>108</v>
      </c>
      <c r="G72" s="2"/>
      <c r="H72" s="2"/>
      <c r="I72" s="2"/>
      <c r="J72" s="43"/>
      <c r="K72" s="43"/>
      <c r="L72" s="100"/>
      <c r="M72" s="43"/>
      <c r="N72" s="43"/>
      <c r="O72" s="43"/>
      <c r="P72" s="98"/>
      <c r="Q72" s="43"/>
      <c r="R72" s="4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43"/>
      <c r="K73" s="43"/>
      <c r="L73" s="43"/>
      <c r="M73" s="43"/>
      <c r="N73" s="43"/>
      <c r="O73" s="43"/>
      <c r="P73" s="43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</sheetData>
  <mergeCells count="48">
    <mergeCell ref="I52:J52"/>
    <mergeCell ref="K52:K53"/>
    <mergeCell ref="O52:O53"/>
    <mergeCell ref="P52:P53"/>
    <mergeCell ref="A50:S50"/>
    <mergeCell ref="A51:A53"/>
    <mergeCell ref="B51:B53"/>
    <mergeCell ref="C51:C53"/>
    <mergeCell ref="D51:D53"/>
    <mergeCell ref="E51:E53"/>
    <mergeCell ref="F51:Q51"/>
    <mergeCell ref="Q52:Q5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6:O36"/>
    <mergeCell ref="A39:A41"/>
    <mergeCell ref="B39:B41"/>
    <mergeCell ref="C39:C41"/>
    <mergeCell ref="D39:D41"/>
    <mergeCell ref="E39:E41"/>
    <mergeCell ref="R39:R41"/>
    <mergeCell ref="P40:P41"/>
    <mergeCell ref="Q40:Q41"/>
    <mergeCell ref="A38:S38"/>
    <mergeCell ref="F39:Q39"/>
    <mergeCell ref="S39:S41"/>
    <mergeCell ref="F40:F41"/>
    <mergeCell ref="G40:H40"/>
    <mergeCell ref="I40:J40"/>
    <mergeCell ref="K40:K41"/>
    <mergeCell ref="R51:R53"/>
    <mergeCell ref="S51:S53"/>
    <mergeCell ref="F52:F53"/>
    <mergeCell ref="G52:H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437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45938.0</v>
      </c>
      <c r="C6" s="21" t="s">
        <v>438</v>
      </c>
      <c r="D6" s="22">
        <v>49953.0</v>
      </c>
      <c r="E6" s="23" t="s">
        <v>439</v>
      </c>
      <c r="F6" s="24"/>
      <c r="G6" s="24"/>
      <c r="H6" s="24"/>
      <c r="I6" s="25">
        <v>100.0</v>
      </c>
      <c r="J6" s="24"/>
      <c r="K6" s="24"/>
      <c r="L6" s="24"/>
      <c r="M6" s="25"/>
      <c r="N6" s="24"/>
      <c r="O6" s="24"/>
      <c r="P6" s="26">
        <v>100.0</v>
      </c>
      <c r="Q6" s="27">
        <f t="shared" ref="Q6:Q32" si="1">F6+G6+H6+I6+J6+K6+L6+M6+N6+O6-P6</f>
        <v>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45938.0</v>
      </c>
      <c r="C7" s="21" t="s">
        <v>440</v>
      </c>
      <c r="D7" s="22">
        <v>46927.0</v>
      </c>
      <c r="E7" s="23" t="s">
        <v>166</v>
      </c>
      <c r="F7" s="24"/>
      <c r="G7" s="24"/>
      <c r="H7" s="24"/>
      <c r="I7" s="25">
        <v>5100.0</v>
      </c>
      <c r="J7" s="24"/>
      <c r="K7" s="24"/>
      <c r="L7" s="24"/>
      <c r="M7" s="25"/>
      <c r="N7" s="24"/>
      <c r="O7" s="24"/>
      <c r="P7" s="26">
        <v>5100.0</v>
      </c>
      <c r="Q7" s="27">
        <f t="shared" si="1"/>
        <v>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45938.0</v>
      </c>
      <c r="C8" s="21" t="s">
        <v>441</v>
      </c>
      <c r="D8" s="22">
        <v>58818.0</v>
      </c>
      <c r="E8" s="23" t="s">
        <v>442</v>
      </c>
      <c r="F8" s="24"/>
      <c r="G8" s="24"/>
      <c r="H8" s="24"/>
      <c r="I8" s="25">
        <v>8500.0</v>
      </c>
      <c r="J8" s="24"/>
      <c r="K8" s="24"/>
      <c r="L8" s="24"/>
      <c r="M8" s="25"/>
      <c r="N8" s="24"/>
      <c r="O8" s="24"/>
      <c r="P8" s="26">
        <v>8500.0</v>
      </c>
      <c r="Q8" s="27">
        <f t="shared" si="1"/>
        <v>0</v>
      </c>
      <c r="R8" s="26" t="s">
        <v>68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45938.0</v>
      </c>
      <c r="C9" s="21" t="s">
        <v>443</v>
      </c>
      <c r="D9" s="22">
        <v>92067.0</v>
      </c>
      <c r="E9" s="23" t="s">
        <v>444</v>
      </c>
      <c r="F9" s="24">
        <v>500.0</v>
      </c>
      <c r="G9" s="24"/>
      <c r="H9" s="24"/>
      <c r="I9" s="25"/>
      <c r="J9" s="24"/>
      <c r="K9" s="24"/>
      <c r="L9" s="24"/>
      <c r="M9" s="25"/>
      <c r="N9" s="24"/>
      <c r="O9" s="24"/>
      <c r="P9" s="26">
        <v>500.0</v>
      </c>
      <c r="Q9" s="27">
        <f t="shared" si="1"/>
        <v>0</v>
      </c>
      <c r="R9" s="26" t="s">
        <v>101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45938.0</v>
      </c>
      <c r="C10" s="21" t="s">
        <v>445</v>
      </c>
      <c r="D10" s="22">
        <v>87144.0</v>
      </c>
      <c r="E10" s="23" t="s">
        <v>446</v>
      </c>
      <c r="F10" s="24"/>
      <c r="G10" s="24"/>
      <c r="H10" s="24"/>
      <c r="I10" s="25"/>
      <c r="J10" s="24"/>
      <c r="K10" s="24">
        <v>19700.0</v>
      </c>
      <c r="L10" s="24"/>
      <c r="M10" s="25"/>
      <c r="N10" s="24"/>
      <c r="O10" s="24"/>
      <c r="P10" s="26">
        <v>19700.0</v>
      </c>
      <c r="Q10" s="27">
        <f t="shared" si="1"/>
        <v>0</v>
      </c>
      <c r="R10" s="26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45938.0</v>
      </c>
      <c r="C11" s="21" t="s">
        <v>447</v>
      </c>
      <c r="D11" s="22">
        <v>99211.0</v>
      </c>
      <c r="E11" s="23" t="s">
        <v>448</v>
      </c>
      <c r="F11" s="24"/>
      <c r="G11" s="24"/>
      <c r="H11" s="24"/>
      <c r="I11" s="25">
        <v>300.0</v>
      </c>
      <c r="J11" s="24"/>
      <c r="K11" s="24"/>
      <c r="L11" s="24"/>
      <c r="M11" s="25"/>
      <c r="N11" s="24"/>
      <c r="O11" s="24"/>
      <c r="P11" s="26">
        <v>300.0</v>
      </c>
      <c r="Q11" s="27">
        <f t="shared" si="1"/>
        <v>0</v>
      </c>
      <c r="R11" s="26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45938.0</v>
      </c>
      <c r="C12" s="21" t="s">
        <v>449</v>
      </c>
      <c r="D12" s="22">
        <v>99212.0</v>
      </c>
      <c r="E12" s="23" t="s">
        <v>450</v>
      </c>
      <c r="F12" s="24"/>
      <c r="G12" s="24"/>
      <c r="H12" s="24"/>
      <c r="I12" s="25">
        <v>300.0</v>
      </c>
      <c r="J12" s="24"/>
      <c r="K12" s="24"/>
      <c r="L12" s="24"/>
      <c r="M12" s="25"/>
      <c r="N12" s="24"/>
      <c r="O12" s="24"/>
      <c r="P12" s="26">
        <v>300.0</v>
      </c>
      <c r="Q12" s="27">
        <f t="shared" si="1"/>
        <v>0</v>
      </c>
      <c r="R12" s="26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45938.0</v>
      </c>
      <c r="C13" s="21" t="s">
        <v>451</v>
      </c>
      <c r="D13" s="22">
        <v>99214.0</v>
      </c>
      <c r="E13" s="23" t="s">
        <v>452</v>
      </c>
      <c r="F13" s="24"/>
      <c r="G13" s="24"/>
      <c r="H13" s="24"/>
      <c r="I13" s="25">
        <v>300.0</v>
      </c>
      <c r="J13" s="24"/>
      <c r="K13" s="24"/>
      <c r="L13" s="24"/>
      <c r="M13" s="25"/>
      <c r="N13" s="24"/>
      <c r="O13" s="24"/>
      <c r="P13" s="26">
        <v>300.0</v>
      </c>
      <c r="Q13" s="27">
        <f t="shared" si="1"/>
        <v>0</v>
      </c>
      <c r="R13" s="26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45938.0</v>
      </c>
      <c r="C14" s="21" t="s">
        <v>453</v>
      </c>
      <c r="D14" s="22">
        <v>99215.0</v>
      </c>
      <c r="E14" s="23" t="s">
        <v>454</v>
      </c>
      <c r="F14" s="24"/>
      <c r="G14" s="24"/>
      <c r="H14" s="24"/>
      <c r="I14" s="25">
        <v>300.0</v>
      </c>
      <c r="J14" s="24"/>
      <c r="K14" s="24"/>
      <c r="L14" s="24"/>
      <c r="M14" s="25"/>
      <c r="N14" s="24"/>
      <c r="O14" s="24"/>
      <c r="P14" s="26">
        <v>300.0</v>
      </c>
      <c r="Q14" s="27">
        <f t="shared" si="1"/>
        <v>0</v>
      </c>
      <c r="R14" s="26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45938.0</v>
      </c>
      <c r="C15" s="21" t="s">
        <v>455</v>
      </c>
      <c r="D15" s="22">
        <v>67125.0</v>
      </c>
      <c r="E15" s="23" t="s">
        <v>456</v>
      </c>
      <c r="F15" s="24"/>
      <c r="G15" s="24"/>
      <c r="H15" s="24"/>
      <c r="I15" s="25">
        <v>1000.0</v>
      </c>
      <c r="J15" s="24"/>
      <c r="K15" s="24"/>
      <c r="L15" s="24"/>
      <c r="M15" s="25"/>
      <c r="N15" s="24"/>
      <c r="O15" s="24"/>
      <c r="P15" s="26">
        <v>1000.0</v>
      </c>
      <c r="Q15" s="27">
        <f t="shared" si="1"/>
        <v>0</v>
      </c>
      <c r="R15" s="26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45938.0</v>
      </c>
      <c r="C16" s="21" t="s">
        <v>457</v>
      </c>
      <c r="D16" s="22">
        <v>87144.0</v>
      </c>
      <c r="E16" s="23" t="s">
        <v>446</v>
      </c>
      <c r="F16" s="24"/>
      <c r="G16" s="24"/>
      <c r="H16" s="24"/>
      <c r="I16" s="25"/>
      <c r="J16" s="24"/>
      <c r="K16" s="24">
        <v>5000.0</v>
      </c>
      <c r="L16" s="24"/>
      <c r="M16" s="25"/>
      <c r="N16" s="24"/>
      <c r="O16" s="24"/>
      <c r="P16" s="26">
        <v>5000.0</v>
      </c>
      <c r="Q16" s="27">
        <f t="shared" si="1"/>
        <v>0</v>
      </c>
      <c r="R16" s="26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45938.0</v>
      </c>
      <c r="C17" s="21" t="s">
        <v>458</v>
      </c>
      <c r="D17" s="22">
        <v>21818.0</v>
      </c>
      <c r="E17" s="23" t="s">
        <v>142</v>
      </c>
      <c r="F17" s="24"/>
      <c r="G17" s="24"/>
      <c r="H17" s="24"/>
      <c r="I17" s="25"/>
      <c r="J17" s="24"/>
      <c r="K17" s="24">
        <v>225.0</v>
      </c>
      <c r="L17" s="24"/>
      <c r="M17" s="25"/>
      <c r="N17" s="24"/>
      <c r="O17" s="24"/>
      <c r="P17" s="26">
        <v>225.0</v>
      </c>
      <c r="Q17" s="27">
        <f t="shared" si="1"/>
        <v>0</v>
      </c>
      <c r="R17" s="26" t="s">
        <v>101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45938.0</v>
      </c>
      <c r="C18" s="21" t="s">
        <v>459</v>
      </c>
      <c r="D18" s="22">
        <v>21818.0</v>
      </c>
      <c r="E18" s="23" t="s">
        <v>142</v>
      </c>
      <c r="F18" s="24"/>
      <c r="G18" s="24"/>
      <c r="H18" s="24"/>
      <c r="I18" s="25"/>
      <c r="J18" s="24"/>
      <c r="K18" s="24">
        <v>4500.0</v>
      </c>
      <c r="L18" s="24"/>
      <c r="M18" s="25"/>
      <c r="N18" s="24"/>
      <c r="O18" s="24"/>
      <c r="P18" s="26">
        <v>4500.0</v>
      </c>
      <c r="Q18" s="27">
        <f t="shared" si="1"/>
        <v>0</v>
      </c>
      <c r="R18" s="26" t="s">
        <v>101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45938.0</v>
      </c>
      <c r="C19" s="21" t="s">
        <v>460</v>
      </c>
      <c r="D19" s="22">
        <v>76427.0</v>
      </c>
      <c r="E19" s="23" t="s">
        <v>461</v>
      </c>
      <c r="F19" s="24"/>
      <c r="G19" s="24"/>
      <c r="H19" s="24"/>
      <c r="I19" s="25"/>
      <c r="J19" s="24">
        <v>2600.0</v>
      </c>
      <c r="K19" s="24"/>
      <c r="L19" s="24"/>
      <c r="M19" s="25"/>
      <c r="N19" s="24"/>
      <c r="O19" s="24"/>
      <c r="P19" s="26">
        <v>2600.0</v>
      </c>
      <c r="Q19" s="27">
        <f t="shared" si="1"/>
        <v>0</v>
      </c>
      <c r="R19" s="26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45938.0</v>
      </c>
      <c r="C20" s="21" t="s">
        <v>462</v>
      </c>
      <c r="D20" s="22">
        <v>21928.0</v>
      </c>
      <c r="E20" s="23" t="s">
        <v>463</v>
      </c>
      <c r="F20" s="24"/>
      <c r="G20" s="24"/>
      <c r="H20" s="24"/>
      <c r="I20" s="25"/>
      <c r="J20" s="24"/>
      <c r="K20" s="24">
        <v>4500.0</v>
      </c>
      <c r="L20" s="24"/>
      <c r="M20" s="25"/>
      <c r="N20" s="24"/>
      <c r="O20" s="24"/>
      <c r="P20" s="26">
        <v>4500.0</v>
      </c>
      <c r="Q20" s="27">
        <f t="shared" si="1"/>
        <v>0</v>
      </c>
      <c r="R20" s="26" t="s">
        <v>101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45938.0</v>
      </c>
      <c r="C21" s="21" t="s">
        <v>464</v>
      </c>
      <c r="D21" s="22">
        <v>21818.0</v>
      </c>
      <c r="E21" s="23" t="s">
        <v>142</v>
      </c>
      <c r="F21" s="24"/>
      <c r="G21" s="24"/>
      <c r="H21" s="24"/>
      <c r="I21" s="25"/>
      <c r="J21" s="24"/>
      <c r="K21" s="24">
        <v>2400.0</v>
      </c>
      <c r="L21" s="24"/>
      <c r="M21" s="25"/>
      <c r="N21" s="24"/>
      <c r="O21" s="24"/>
      <c r="P21" s="26">
        <v>2400.0</v>
      </c>
      <c r="Q21" s="27">
        <f t="shared" si="1"/>
        <v>0</v>
      </c>
      <c r="R21" s="26" t="s">
        <v>101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45938.0</v>
      </c>
      <c r="C22" s="21" t="s">
        <v>465</v>
      </c>
      <c r="D22" s="22">
        <v>86565.0</v>
      </c>
      <c r="E22" s="23" t="s">
        <v>466</v>
      </c>
      <c r="F22" s="24"/>
      <c r="G22" s="24"/>
      <c r="H22" s="24"/>
      <c r="I22" s="25">
        <v>2650.0</v>
      </c>
      <c r="J22" s="24"/>
      <c r="K22" s="24"/>
      <c r="L22" s="24"/>
      <c r="M22" s="25"/>
      <c r="N22" s="24"/>
      <c r="O22" s="24"/>
      <c r="P22" s="26">
        <v>2650.0</v>
      </c>
      <c r="Q22" s="27">
        <f t="shared" si="1"/>
        <v>0</v>
      </c>
      <c r="R22" s="26" t="s">
        <v>467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45938.0</v>
      </c>
      <c r="C23" s="21" t="s">
        <v>468</v>
      </c>
      <c r="D23" s="22">
        <v>88146.0</v>
      </c>
      <c r="E23" s="23" t="s">
        <v>469</v>
      </c>
      <c r="F23" s="24"/>
      <c r="G23" s="24"/>
      <c r="H23" s="24">
        <v>4600.0</v>
      </c>
      <c r="I23" s="25"/>
      <c r="J23" s="24"/>
      <c r="K23" s="24"/>
      <c r="L23" s="24"/>
      <c r="M23" s="25"/>
      <c r="N23" s="24"/>
      <c r="O23" s="24"/>
      <c r="P23" s="26">
        <v>4600.0</v>
      </c>
      <c r="Q23" s="27">
        <f t="shared" si="1"/>
        <v>0</v>
      </c>
      <c r="R23" s="26">
        <v>88146.0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45938.0</v>
      </c>
      <c r="C24" s="21" t="s">
        <v>470</v>
      </c>
      <c r="D24" s="22">
        <v>47787.0</v>
      </c>
      <c r="E24" s="23" t="s">
        <v>85</v>
      </c>
      <c r="F24" s="24"/>
      <c r="G24" s="24"/>
      <c r="H24" s="24">
        <v>350.0</v>
      </c>
      <c r="I24" s="25"/>
      <c r="J24" s="24"/>
      <c r="K24" s="24"/>
      <c r="L24" s="24"/>
      <c r="M24" s="25"/>
      <c r="N24" s="24"/>
      <c r="O24" s="24"/>
      <c r="P24" s="26">
        <v>350.0</v>
      </c>
      <c r="Q24" s="27">
        <f t="shared" si="1"/>
        <v>0</v>
      </c>
      <c r="R24" s="26">
        <v>47787.0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>
        <v>45938.0</v>
      </c>
      <c r="C25" s="21" t="s">
        <v>471</v>
      </c>
      <c r="D25" s="22">
        <v>59137.0</v>
      </c>
      <c r="E25" s="23" t="s">
        <v>472</v>
      </c>
      <c r="F25" s="24"/>
      <c r="G25" s="24"/>
      <c r="H25" s="24">
        <v>4600.0</v>
      </c>
      <c r="I25" s="25"/>
      <c r="J25" s="24"/>
      <c r="K25" s="24"/>
      <c r="L25" s="24"/>
      <c r="M25" s="25"/>
      <c r="N25" s="24"/>
      <c r="O25" s="24"/>
      <c r="P25" s="26">
        <v>4600.0</v>
      </c>
      <c r="Q25" s="27">
        <f t="shared" si="1"/>
        <v>0</v>
      </c>
      <c r="R25" s="26">
        <v>59137.0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/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ref="Q34:Q35" si="2">F34+G34+H34+I34+J34+K34+L34+M34+N34+O34-P34</f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29"/>
      <c r="B36" s="30"/>
      <c r="C36" s="31"/>
      <c r="D36" s="32"/>
      <c r="E36" s="32"/>
      <c r="F36" s="33">
        <f t="shared" ref="F36:P36" si="3">SUM(F6:F35)</f>
        <v>500</v>
      </c>
      <c r="G36" s="33">
        <f t="shared" si="3"/>
        <v>0</v>
      </c>
      <c r="H36" s="33">
        <f t="shared" si="3"/>
        <v>9550</v>
      </c>
      <c r="I36" s="33">
        <f t="shared" si="3"/>
        <v>18550</v>
      </c>
      <c r="J36" s="33">
        <f t="shared" si="3"/>
        <v>2600</v>
      </c>
      <c r="K36" s="33">
        <f t="shared" si="3"/>
        <v>36325</v>
      </c>
      <c r="L36" s="33">
        <f t="shared" si="3"/>
        <v>0</v>
      </c>
      <c r="M36" s="33">
        <f t="shared" si="3"/>
        <v>0</v>
      </c>
      <c r="N36" s="33">
        <f t="shared" si="3"/>
        <v>0</v>
      </c>
      <c r="O36" s="33">
        <f t="shared" si="3"/>
        <v>0</v>
      </c>
      <c r="P36" s="33">
        <f t="shared" si="3"/>
        <v>67525</v>
      </c>
      <c r="Q36" s="34"/>
      <c r="R36" s="32"/>
      <c r="S36" s="35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42.0" customHeight="1">
      <c r="A37" s="37"/>
      <c r="B37" s="38"/>
      <c r="C37" s="39"/>
      <c r="D37" s="39"/>
      <c r="E37" s="39"/>
      <c r="F37" s="40">
        <f>F36+G36+H36+I36+J36+K36+L36+M36+N36+O36</f>
        <v>67525</v>
      </c>
      <c r="G37" s="4"/>
      <c r="H37" s="4"/>
      <c r="I37" s="4"/>
      <c r="J37" s="4"/>
      <c r="K37" s="4"/>
      <c r="L37" s="4"/>
      <c r="M37" s="4"/>
      <c r="N37" s="4"/>
      <c r="O37" s="4"/>
      <c r="P37" s="41" t="s">
        <v>96</v>
      </c>
      <c r="Q37" s="41"/>
      <c r="R37" s="39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3"/>
      <c r="B38" s="43"/>
      <c r="C38" s="43"/>
      <c r="D38" s="43"/>
      <c r="E38" s="28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 t="s">
        <v>473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45" t="s">
        <v>2</v>
      </c>
      <c r="B40" s="46" t="s">
        <v>3</v>
      </c>
      <c r="C40" s="46" t="s">
        <v>4</v>
      </c>
      <c r="D40" s="46" t="s">
        <v>5</v>
      </c>
      <c r="E40" s="46" t="s">
        <v>6</v>
      </c>
      <c r="F40" s="47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6" t="s">
        <v>8</v>
      </c>
      <c r="S40" s="46" t="s">
        <v>9</v>
      </c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1"/>
      <c r="B41" s="12"/>
      <c r="C41" s="12"/>
      <c r="D41" s="12"/>
      <c r="E41" s="12"/>
      <c r="F41" s="48" t="s">
        <v>10</v>
      </c>
      <c r="G41" s="49" t="s">
        <v>11</v>
      </c>
      <c r="H41" s="10"/>
      <c r="I41" s="49" t="s">
        <v>12</v>
      </c>
      <c r="J41" s="10"/>
      <c r="K41" s="46" t="s">
        <v>13</v>
      </c>
      <c r="L41" s="50"/>
      <c r="M41" s="50"/>
      <c r="N41" s="50"/>
      <c r="O41" s="51" t="s">
        <v>98</v>
      </c>
      <c r="P41" s="46" t="s">
        <v>14</v>
      </c>
      <c r="Q41" s="46" t="s">
        <v>15</v>
      </c>
      <c r="R41" s="12"/>
      <c r="S41" s="1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17"/>
      <c r="B42" s="10"/>
      <c r="C42" s="10"/>
      <c r="D42" s="10"/>
      <c r="E42" s="10"/>
      <c r="F42" s="10"/>
      <c r="G42" s="52" t="s">
        <v>16</v>
      </c>
      <c r="H42" s="53" t="s">
        <v>17</v>
      </c>
      <c r="I42" s="53" t="s">
        <v>18</v>
      </c>
      <c r="J42" s="53" t="s">
        <v>19</v>
      </c>
      <c r="K42" s="10"/>
      <c r="L42" s="53" t="s">
        <v>20</v>
      </c>
      <c r="M42" s="53" t="s">
        <v>21</v>
      </c>
      <c r="N42" s="54" t="s">
        <v>99</v>
      </c>
      <c r="O42" s="55" t="s">
        <v>100</v>
      </c>
      <c r="P42" s="10"/>
      <c r="Q42" s="10"/>
      <c r="R42" s="10"/>
      <c r="S42" s="10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6">
        <v>1.0</v>
      </c>
      <c r="B43" s="20">
        <v>45937.0</v>
      </c>
      <c r="C43" s="21" t="s">
        <v>474</v>
      </c>
      <c r="D43" s="22">
        <v>49953.0</v>
      </c>
      <c r="E43" s="23" t="s">
        <v>439</v>
      </c>
      <c r="F43" s="24"/>
      <c r="G43" s="24"/>
      <c r="H43" s="24"/>
      <c r="I43" s="25"/>
      <c r="J43" s="24"/>
      <c r="K43" s="24"/>
      <c r="L43" s="24"/>
      <c r="M43" s="25"/>
      <c r="N43" s="24"/>
      <c r="O43" s="24">
        <v>23.0</v>
      </c>
      <c r="P43" s="26">
        <v>23.0</v>
      </c>
      <c r="Q43" s="27">
        <v>0.0</v>
      </c>
      <c r="R43" s="26">
        <v>49953.0</v>
      </c>
      <c r="S43" s="2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7">
        <v>2.0</v>
      </c>
      <c r="B44" s="20">
        <v>45938.0</v>
      </c>
      <c r="C44" s="21" t="s">
        <v>475</v>
      </c>
      <c r="D44" s="22">
        <v>46927.0</v>
      </c>
      <c r="E44" s="23" t="s">
        <v>166</v>
      </c>
      <c r="F44" s="24"/>
      <c r="G44" s="24"/>
      <c r="H44" s="24"/>
      <c r="I44" s="25"/>
      <c r="J44" s="24"/>
      <c r="K44" s="24"/>
      <c r="L44" s="24"/>
      <c r="M44" s="25"/>
      <c r="N44" s="24"/>
      <c r="O44" s="24">
        <v>23.0</v>
      </c>
      <c r="P44" s="26">
        <v>23.0</v>
      </c>
      <c r="Q44" s="27">
        <v>0.0</v>
      </c>
      <c r="R44" s="26">
        <v>46927.0</v>
      </c>
      <c r="S44" s="2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8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ref="Q45:Q48" si="4">F45+G45+H45+I45+J45+K45+L45+M45+N45+O45-P45</f>
        <v>0</v>
      </c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4"/>
        <v>0</v>
      </c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/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4"/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/>
      <c r="B48" s="60"/>
      <c r="C48" s="61"/>
      <c r="D48" s="61"/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4"/>
      <c r="Q48" s="27">
        <f t="shared" si="4"/>
        <v>0</v>
      </c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65"/>
      <c r="B49" s="66"/>
      <c r="C49" s="67"/>
      <c r="D49" s="68" t="s">
        <v>102</v>
      </c>
      <c r="E49" s="50"/>
      <c r="F49" s="69">
        <f t="shared" ref="F49:P49" si="5">SUM(F43:F48)</f>
        <v>0</v>
      </c>
      <c r="G49" s="69">
        <f t="shared" si="5"/>
        <v>0</v>
      </c>
      <c r="H49" s="69">
        <f t="shared" si="5"/>
        <v>0</v>
      </c>
      <c r="I49" s="69">
        <f t="shared" si="5"/>
        <v>0</v>
      </c>
      <c r="J49" s="69">
        <f t="shared" si="5"/>
        <v>0</v>
      </c>
      <c r="K49" s="69">
        <f t="shared" si="5"/>
        <v>0</v>
      </c>
      <c r="L49" s="69">
        <f t="shared" si="5"/>
        <v>0</v>
      </c>
      <c r="M49" s="69">
        <f t="shared" si="5"/>
        <v>0</v>
      </c>
      <c r="N49" s="69">
        <f t="shared" si="5"/>
        <v>0</v>
      </c>
      <c r="O49" s="69">
        <f t="shared" si="5"/>
        <v>46</v>
      </c>
      <c r="P49" s="69">
        <f t="shared" si="5"/>
        <v>46</v>
      </c>
      <c r="Q49" s="70"/>
      <c r="R49" s="50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3"/>
      <c r="B50" s="43"/>
      <c r="C50" s="43"/>
      <c r="D50" s="43"/>
      <c r="E50" s="28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4" t="s">
        <v>103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45" t="s">
        <v>2</v>
      </c>
      <c r="B52" s="46" t="s">
        <v>3</v>
      </c>
      <c r="C52" s="46" t="s">
        <v>4</v>
      </c>
      <c r="D52" s="46" t="s">
        <v>5</v>
      </c>
      <c r="E52" s="46" t="s">
        <v>6</v>
      </c>
      <c r="F52" s="47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46" t="s">
        <v>8</v>
      </c>
      <c r="S52" s="46" t="s">
        <v>9</v>
      </c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1"/>
      <c r="B53" s="12"/>
      <c r="C53" s="12"/>
      <c r="D53" s="12"/>
      <c r="E53" s="12"/>
      <c r="F53" s="48" t="s">
        <v>10</v>
      </c>
      <c r="G53" s="49" t="s">
        <v>11</v>
      </c>
      <c r="H53" s="10"/>
      <c r="I53" s="49" t="s">
        <v>12</v>
      </c>
      <c r="J53" s="10"/>
      <c r="K53" s="46" t="s">
        <v>13</v>
      </c>
      <c r="L53" s="50"/>
      <c r="M53" s="50"/>
      <c r="N53" s="50"/>
      <c r="O53" s="71" t="s">
        <v>476</v>
      </c>
      <c r="P53" s="46" t="s">
        <v>14</v>
      </c>
      <c r="Q53" s="46" t="s">
        <v>15</v>
      </c>
      <c r="R53" s="12"/>
      <c r="S53" s="12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17"/>
      <c r="B54" s="10"/>
      <c r="C54" s="10"/>
      <c r="D54" s="10"/>
      <c r="E54" s="10"/>
      <c r="F54" s="10"/>
      <c r="G54" s="72" t="s">
        <v>16</v>
      </c>
      <c r="H54" s="53" t="s">
        <v>17</v>
      </c>
      <c r="I54" s="53" t="s">
        <v>18</v>
      </c>
      <c r="J54" s="53" t="s">
        <v>19</v>
      </c>
      <c r="K54" s="10"/>
      <c r="L54" s="53" t="s">
        <v>20</v>
      </c>
      <c r="M54" s="53" t="s">
        <v>21</v>
      </c>
      <c r="N54" s="53" t="s">
        <v>22</v>
      </c>
      <c r="O54" s="10"/>
      <c r="P54" s="10"/>
      <c r="Q54" s="10"/>
      <c r="R54" s="10"/>
      <c r="S54" s="10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6">
        <v>1.0</v>
      </c>
      <c r="B55" s="111"/>
      <c r="C55" s="74"/>
      <c r="D55" s="75"/>
      <c r="E55" s="76"/>
      <c r="F55" s="62"/>
      <c r="G55" s="62"/>
      <c r="H55" s="62"/>
      <c r="I55" s="62"/>
      <c r="J55" s="62"/>
      <c r="K55" s="62"/>
      <c r="L55" s="62"/>
      <c r="M55" s="62"/>
      <c r="N55" s="62"/>
      <c r="O55" s="63"/>
      <c r="P55" s="77"/>
      <c r="Q55" s="78">
        <v>0.0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6">
        <v>2.0</v>
      </c>
      <c r="B56" s="111"/>
      <c r="C56" s="80"/>
      <c r="D56" s="81"/>
      <c r="E56" s="82"/>
      <c r="F56" s="62"/>
      <c r="G56" s="62"/>
      <c r="H56" s="62"/>
      <c r="I56" s="62"/>
      <c r="J56" s="62"/>
      <c r="K56" s="62"/>
      <c r="L56" s="62"/>
      <c r="M56" s="62"/>
      <c r="N56" s="62"/>
      <c r="O56" s="63"/>
      <c r="P56" s="77"/>
      <c r="Q56" s="78">
        <v>0.0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6">
        <v>3.0</v>
      </c>
      <c r="B57" s="79"/>
      <c r="C57" s="80"/>
      <c r="D57" s="81"/>
      <c r="E57" s="82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77"/>
      <c r="Q57" s="78">
        <v>0.0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>
        <v>4.0</v>
      </c>
      <c r="B58" s="79"/>
      <c r="C58" s="80"/>
      <c r="D58" s="81"/>
      <c r="E58" s="82"/>
      <c r="F58" s="62"/>
      <c r="G58" s="62"/>
      <c r="H58" s="62"/>
      <c r="I58" s="62"/>
      <c r="J58" s="62"/>
      <c r="K58" s="62"/>
      <c r="L58" s="62"/>
      <c r="M58" s="62"/>
      <c r="N58" s="62"/>
      <c r="O58" s="63"/>
      <c r="P58" s="77"/>
      <c r="Q58" s="78">
        <v>0.0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hidden="1" customHeight="1">
      <c r="A59" s="56"/>
      <c r="B59" s="79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f t="shared" ref="Q59:Q63" si="6">F59+G59+H59+I59+J59+K59+L59+M59+N59+O59+P59-P59</f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hidden="1" customHeight="1">
      <c r="A60" s="56"/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f t="shared" si="6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hidden="1" customHeight="1">
      <c r="A61" s="56"/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f t="shared" si="6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20"/>
      <c r="C62" s="83"/>
      <c r="D62" s="83"/>
      <c r="E62" s="84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si="6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7"/>
      <c r="B63" s="60"/>
      <c r="C63" s="61"/>
      <c r="D63" s="61"/>
      <c r="E63" s="61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64"/>
      <c r="Q63" s="78">
        <f t="shared" si="6"/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65"/>
      <c r="B64" s="66"/>
      <c r="C64" s="67"/>
      <c r="D64" s="68" t="s">
        <v>102</v>
      </c>
      <c r="E64" s="50"/>
      <c r="F64" s="69">
        <f t="shared" ref="F64:P64" si="7">SUM(F55:F63)</f>
        <v>0</v>
      </c>
      <c r="G64" s="69">
        <f t="shared" si="7"/>
        <v>0</v>
      </c>
      <c r="H64" s="69">
        <f t="shared" si="7"/>
        <v>0</v>
      </c>
      <c r="I64" s="69">
        <f t="shared" si="7"/>
        <v>0</v>
      </c>
      <c r="J64" s="69">
        <f t="shared" si="7"/>
        <v>0</v>
      </c>
      <c r="K64" s="69">
        <f t="shared" si="7"/>
        <v>0</v>
      </c>
      <c r="L64" s="69">
        <f t="shared" si="7"/>
        <v>0</v>
      </c>
      <c r="M64" s="69">
        <f t="shared" si="7"/>
        <v>0</v>
      </c>
      <c r="N64" s="69">
        <f t="shared" si="7"/>
        <v>0</v>
      </c>
      <c r="O64" s="69">
        <f t="shared" si="7"/>
        <v>0</v>
      </c>
      <c r="P64" s="69">
        <f t="shared" si="7"/>
        <v>0</v>
      </c>
      <c r="Q64" s="70"/>
      <c r="R64" s="50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3"/>
      <c r="B65" s="43"/>
      <c r="C65" s="43"/>
      <c r="D65" s="43"/>
      <c r="E65" s="85"/>
      <c r="F65" s="8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43"/>
      <c r="B66" s="43"/>
      <c r="C66" s="43"/>
      <c r="D66" s="43"/>
      <c r="E66" s="85"/>
      <c r="F66" s="86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51.0" customHeight="1">
      <c r="A67" s="2"/>
      <c r="B67" s="2"/>
      <c r="C67" s="2"/>
      <c r="D67" s="2"/>
      <c r="E67" s="87" t="s">
        <v>107</v>
      </c>
      <c r="F67" s="88" t="s">
        <v>108</v>
      </c>
      <c r="G67" s="2"/>
      <c r="H67" s="2"/>
      <c r="I67" s="2"/>
      <c r="J67" s="89" t="s">
        <v>109</v>
      </c>
      <c r="K67" s="89"/>
      <c r="L67" s="89"/>
      <c r="M67" s="89"/>
      <c r="N67" s="90"/>
      <c r="O67" s="90"/>
      <c r="P67" s="9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7" t="s">
        <v>110</v>
      </c>
      <c r="F68" s="88" t="s">
        <v>108</v>
      </c>
      <c r="G68" s="2"/>
      <c r="H68" s="2"/>
      <c r="I68" s="2"/>
      <c r="J68" s="92" t="s">
        <v>111</v>
      </c>
      <c r="K68" s="92"/>
      <c r="L68" s="92"/>
      <c r="M68" s="92"/>
      <c r="N68" s="92"/>
      <c r="O68" s="92"/>
      <c r="P68" s="9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7" t="s">
        <v>112</v>
      </c>
      <c r="F69" s="88" t="s">
        <v>108</v>
      </c>
      <c r="G69" s="2"/>
      <c r="H69" s="2"/>
      <c r="I69" s="2"/>
      <c r="J69" s="94"/>
      <c r="K69" s="95"/>
      <c r="L69" s="95"/>
      <c r="M69" s="95"/>
      <c r="N69" s="95"/>
      <c r="O69" s="95"/>
      <c r="P69" s="95"/>
      <c r="Q69" s="96"/>
      <c r="R69" s="2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7" t="s">
        <v>113</v>
      </c>
      <c r="F70" s="88" t="s">
        <v>108</v>
      </c>
      <c r="G70" s="2"/>
      <c r="H70" s="2"/>
      <c r="I70" s="2"/>
      <c r="J70" s="97"/>
      <c r="K70" s="97"/>
      <c r="L70" s="97"/>
      <c r="M70" s="97"/>
      <c r="N70" s="97"/>
      <c r="O70" s="97"/>
      <c r="P70" s="43"/>
      <c r="Q70" s="43"/>
      <c r="R70" s="4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477</v>
      </c>
      <c r="F71" s="88" t="s">
        <v>108</v>
      </c>
      <c r="G71" s="2"/>
      <c r="H71" s="2"/>
      <c r="I71" s="2"/>
      <c r="J71" s="97"/>
      <c r="K71" s="97"/>
      <c r="L71" s="97"/>
      <c r="M71" s="97"/>
      <c r="N71" s="97"/>
      <c r="O71" s="97"/>
      <c r="P71" s="98"/>
      <c r="Q71" s="43"/>
      <c r="R71" s="4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115</v>
      </c>
      <c r="F72" s="88" t="s">
        <v>108</v>
      </c>
      <c r="G72" s="2"/>
      <c r="H72" s="2"/>
      <c r="I72" s="2"/>
      <c r="J72" s="99"/>
      <c r="K72" s="99"/>
      <c r="L72" s="99"/>
      <c r="M72" s="99"/>
      <c r="N72" s="43"/>
      <c r="O72" s="43"/>
      <c r="P72" s="98"/>
      <c r="Q72" s="43"/>
      <c r="R72" s="4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116</v>
      </c>
      <c r="F73" s="88" t="s">
        <v>108</v>
      </c>
      <c r="G73" s="2"/>
      <c r="H73" s="2"/>
      <c r="I73" s="2"/>
      <c r="J73" s="43"/>
      <c r="K73" s="43"/>
      <c r="L73" s="100"/>
      <c r="M73" s="43"/>
      <c r="N73" s="43"/>
      <c r="O73" s="43"/>
      <c r="P73" s="98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43"/>
      <c r="K74" s="43"/>
      <c r="L74" s="43"/>
      <c r="M74" s="43"/>
      <c r="N74" s="43"/>
      <c r="O74" s="43"/>
      <c r="P74" s="43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48">
    <mergeCell ref="I53:J53"/>
    <mergeCell ref="K53:K54"/>
    <mergeCell ref="O53:O54"/>
    <mergeCell ref="P53:P54"/>
    <mergeCell ref="A51:S51"/>
    <mergeCell ref="A52:A54"/>
    <mergeCell ref="B52:B54"/>
    <mergeCell ref="C52:C54"/>
    <mergeCell ref="D52:D54"/>
    <mergeCell ref="E52:E54"/>
    <mergeCell ref="F52:Q52"/>
    <mergeCell ref="Q53:Q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  <mergeCell ref="R52:R54"/>
    <mergeCell ref="S52:S54"/>
    <mergeCell ref="F53:F54"/>
    <mergeCell ref="G53:H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478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45938.0</v>
      </c>
      <c r="C6" s="21" t="s">
        <v>479</v>
      </c>
      <c r="D6" s="22">
        <v>99223.0</v>
      </c>
      <c r="E6" s="23" t="s">
        <v>480</v>
      </c>
      <c r="F6" s="24"/>
      <c r="G6" s="24"/>
      <c r="H6" s="24"/>
      <c r="I6" s="25">
        <v>2700.0</v>
      </c>
      <c r="J6" s="24"/>
      <c r="K6" s="24"/>
      <c r="L6" s="24"/>
      <c r="M6" s="25"/>
      <c r="N6" s="24"/>
      <c r="O6" s="24"/>
      <c r="P6" s="26">
        <v>2700.0</v>
      </c>
      <c r="Q6" s="27">
        <f t="shared" ref="Q6:Q32" si="1">F6+G6+H6+I6+J6+K6+L6+M6+N6+O6-P6</f>
        <v>0</v>
      </c>
      <c r="R6" s="26" t="s">
        <v>68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45938.0</v>
      </c>
      <c r="C7" s="21" t="s">
        <v>481</v>
      </c>
      <c r="D7" s="22">
        <v>97731.0</v>
      </c>
      <c r="E7" s="23" t="s">
        <v>482</v>
      </c>
      <c r="F7" s="24"/>
      <c r="G7" s="24"/>
      <c r="H7" s="24"/>
      <c r="I7" s="25">
        <v>240.0</v>
      </c>
      <c r="J7" s="24"/>
      <c r="K7" s="24"/>
      <c r="L7" s="24"/>
      <c r="M7" s="25"/>
      <c r="N7" s="24"/>
      <c r="O7" s="24"/>
      <c r="P7" s="26">
        <v>240.0</v>
      </c>
      <c r="Q7" s="27">
        <f t="shared" si="1"/>
        <v>0</v>
      </c>
      <c r="R7" s="26" t="s">
        <v>68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45939.0</v>
      </c>
      <c r="C8" s="21" t="s">
        <v>483</v>
      </c>
      <c r="D8" s="22">
        <v>74087.0</v>
      </c>
      <c r="E8" s="23" t="s">
        <v>484</v>
      </c>
      <c r="F8" s="24"/>
      <c r="G8" s="24"/>
      <c r="H8" s="24"/>
      <c r="I8" s="25"/>
      <c r="J8" s="24">
        <v>2600.0</v>
      </c>
      <c r="K8" s="24"/>
      <c r="L8" s="24"/>
      <c r="M8" s="25"/>
      <c r="N8" s="24"/>
      <c r="O8" s="24"/>
      <c r="P8" s="26">
        <v>2600.0</v>
      </c>
      <c r="Q8" s="27">
        <f t="shared" si="1"/>
        <v>0</v>
      </c>
      <c r="R8" s="26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45939.0</v>
      </c>
      <c r="C9" s="21" t="s">
        <v>485</v>
      </c>
      <c r="D9" s="22">
        <v>67899.0</v>
      </c>
      <c r="E9" s="23" t="s">
        <v>486</v>
      </c>
      <c r="F9" s="24"/>
      <c r="G9" s="24"/>
      <c r="H9" s="24"/>
      <c r="I9" s="25">
        <v>4500.0</v>
      </c>
      <c r="J9" s="24"/>
      <c r="K9" s="24"/>
      <c r="L9" s="24"/>
      <c r="M9" s="25"/>
      <c r="N9" s="24"/>
      <c r="O9" s="24"/>
      <c r="P9" s="26">
        <v>4500.0</v>
      </c>
      <c r="Q9" s="27">
        <f t="shared" si="1"/>
        <v>0</v>
      </c>
      <c r="R9" s="26" t="s">
        <v>101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45939.0</v>
      </c>
      <c r="C10" s="21" t="s">
        <v>487</v>
      </c>
      <c r="D10" s="22">
        <v>70076.0</v>
      </c>
      <c r="E10" s="23" t="s">
        <v>488</v>
      </c>
      <c r="F10" s="24"/>
      <c r="G10" s="24"/>
      <c r="H10" s="24"/>
      <c r="I10" s="25">
        <v>3700.0</v>
      </c>
      <c r="J10" s="24"/>
      <c r="K10" s="24"/>
      <c r="L10" s="24"/>
      <c r="M10" s="25"/>
      <c r="N10" s="24"/>
      <c r="O10" s="24"/>
      <c r="P10" s="26">
        <v>3700.0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45939.0</v>
      </c>
      <c r="C11" s="21" t="s">
        <v>489</v>
      </c>
      <c r="D11" s="22">
        <v>81108.0</v>
      </c>
      <c r="E11" s="23" t="s">
        <v>162</v>
      </c>
      <c r="F11" s="24"/>
      <c r="G11" s="24"/>
      <c r="H11" s="24"/>
      <c r="I11" s="25">
        <v>14700.0</v>
      </c>
      <c r="J11" s="24"/>
      <c r="K11" s="24"/>
      <c r="L11" s="24"/>
      <c r="M11" s="25"/>
      <c r="N11" s="24"/>
      <c r="O11" s="24"/>
      <c r="P11" s="26">
        <v>14700.0</v>
      </c>
      <c r="Q11" s="27">
        <f t="shared" si="1"/>
        <v>0</v>
      </c>
      <c r="R11" s="26" t="s">
        <v>101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45939.0</v>
      </c>
      <c r="C12" s="21" t="s">
        <v>490</v>
      </c>
      <c r="D12" s="22">
        <v>51876.0</v>
      </c>
      <c r="E12" s="23" t="s">
        <v>491</v>
      </c>
      <c r="F12" s="24"/>
      <c r="G12" s="24"/>
      <c r="H12" s="24"/>
      <c r="I12" s="25">
        <v>1000.0</v>
      </c>
      <c r="J12" s="24"/>
      <c r="K12" s="24"/>
      <c r="L12" s="24"/>
      <c r="M12" s="25"/>
      <c r="N12" s="24"/>
      <c r="O12" s="24"/>
      <c r="P12" s="26">
        <v>1000.0</v>
      </c>
      <c r="Q12" s="27">
        <f t="shared" si="1"/>
        <v>0</v>
      </c>
      <c r="R12" s="26" t="s">
        <v>101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45939.0</v>
      </c>
      <c r="C13" s="21" t="s">
        <v>492</v>
      </c>
      <c r="D13" s="22">
        <v>36903.0</v>
      </c>
      <c r="E13" s="23" t="s">
        <v>493</v>
      </c>
      <c r="F13" s="24"/>
      <c r="G13" s="24"/>
      <c r="H13" s="24"/>
      <c r="I13" s="25">
        <v>8900.0</v>
      </c>
      <c r="J13" s="24"/>
      <c r="K13" s="24"/>
      <c r="L13" s="24"/>
      <c r="M13" s="25"/>
      <c r="N13" s="24"/>
      <c r="O13" s="24"/>
      <c r="P13" s="26">
        <v>8900.0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45939.0</v>
      </c>
      <c r="C14" s="21" t="s">
        <v>494</v>
      </c>
      <c r="D14" s="22">
        <v>30509.0</v>
      </c>
      <c r="E14" s="23" t="s">
        <v>495</v>
      </c>
      <c r="F14" s="24"/>
      <c r="G14" s="24"/>
      <c r="H14" s="24"/>
      <c r="I14" s="25"/>
      <c r="J14" s="24"/>
      <c r="K14" s="24"/>
      <c r="L14" s="24"/>
      <c r="M14" s="25">
        <v>2800.0</v>
      </c>
      <c r="N14" s="24"/>
      <c r="O14" s="24"/>
      <c r="P14" s="26">
        <v>2800.0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45939.0</v>
      </c>
      <c r="C15" s="21" t="s">
        <v>496</v>
      </c>
      <c r="D15" s="22">
        <v>51946.0</v>
      </c>
      <c r="E15" s="23" t="s">
        <v>497</v>
      </c>
      <c r="F15" s="24"/>
      <c r="G15" s="24"/>
      <c r="H15" s="24"/>
      <c r="I15" s="25">
        <v>100.0</v>
      </c>
      <c r="J15" s="24"/>
      <c r="K15" s="24"/>
      <c r="L15" s="24"/>
      <c r="M15" s="25"/>
      <c r="N15" s="24"/>
      <c r="O15" s="24"/>
      <c r="P15" s="26">
        <v>100.0</v>
      </c>
      <c r="Q15" s="27">
        <f t="shared" si="1"/>
        <v>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45939.0</v>
      </c>
      <c r="C16" s="21" t="s">
        <v>498</v>
      </c>
      <c r="D16" s="22">
        <v>99300.0</v>
      </c>
      <c r="E16" s="23" t="s">
        <v>499</v>
      </c>
      <c r="F16" s="24"/>
      <c r="G16" s="24"/>
      <c r="H16" s="24"/>
      <c r="I16" s="25"/>
      <c r="J16" s="24"/>
      <c r="K16" s="24"/>
      <c r="L16" s="24"/>
      <c r="M16" s="25">
        <v>300.0</v>
      </c>
      <c r="N16" s="24"/>
      <c r="O16" s="24"/>
      <c r="P16" s="26">
        <v>300.0</v>
      </c>
      <c r="Q16" s="27">
        <f t="shared" si="1"/>
        <v>0</v>
      </c>
      <c r="R16" s="26" t="s">
        <v>101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45939.0</v>
      </c>
      <c r="C17" s="21" t="s">
        <v>500</v>
      </c>
      <c r="D17" s="22">
        <v>57499.0</v>
      </c>
      <c r="E17" s="23" t="s">
        <v>501</v>
      </c>
      <c r="F17" s="24"/>
      <c r="G17" s="24"/>
      <c r="H17" s="24"/>
      <c r="I17" s="25">
        <v>2500.0</v>
      </c>
      <c r="J17" s="24"/>
      <c r="K17" s="24"/>
      <c r="L17" s="24"/>
      <c r="M17" s="25"/>
      <c r="N17" s="24"/>
      <c r="O17" s="24"/>
      <c r="P17" s="26">
        <v>2500.0</v>
      </c>
      <c r="Q17" s="27">
        <f t="shared" si="1"/>
        <v>0</v>
      </c>
      <c r="R17" s="26" t="s">
        <v>101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45939.0</v>
      </c>
      <c r="C18" s="21" t="s">
        <v>502</v>
      </c>
      <c r="D18" s="22">
        <v>99302.0</v>
      </c>
      <c r="E18" s="23" t="s">
        <v>503</v>
      </c>
      <c r="F18" s="24"/>
      <c r="G18" s="24"/>
      <c r="H18" s="24"/>
      <c r="I18" s="25">
        <v>300.0</v>
      </c>
      <c r="J18" s="24"/>
      <c r="K18" s="24"/>
      <c r="L18" s="24"/>
      <c r="M18" s="25"/>
      <c r="N18" s="24"/>
      <c r="O18" s="24"/>
      <c r="P18" s="26">
        <v>300.0</v>
      </c>
      <c r="Q18" s="27">
        <f t="shared" si="1"/>
        <v>0</v>
      </c>
      <c r="R18" s="26" t="s">
        <v>29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45939.0</v>
      </c>
      <c r="C19" s="21" t="s">
        <v>504</v>
      </c>
      <c r="D19" s="22">
        <v>99305.0</v>
      </c>
      <c r="E19" s="23" t="s">
        <v>505</v>
      </c>
      <c r="F19" s="24"/>
      <c r="G19" s="24"/>
      <c r="H19" s="24"/>
      <c r="I19" s="25"/>
      <c r="J19" s="24"/>
      <c r="K19" s="24"/>
      <c r="L19" s="24"/>
      <c r="M19" s="25">
        <v>300.0</v>
      </c>
      <c r="N19" s="24"/>
      <c r="O19" s="24"/>
      <c r="P19" s="26">
        <v>300.0</v>
      </c>
      <c r="Q19" s="27">
        <f t="shared" si="1"/>
        <v>0</v>
      </c>
      <c r="R19" s="26" t="s">
        <v>101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45939.0</v>
      </c>
      <c r="C20" s="21" t="s">
        <v>506</v>
      </c>
      <c r="D20" s="22">
        <v>50342.0</v>
      </c>
      <c r="E20" s="23" t="s">
        <v>507</v>
      </c>
      <c r="F20" s="24"/>
      <c r="G20" s="24"/>
      <c r="H20" s="24"/>
      <c r="I20" s="25"/>
      <c r="J20" s="24"/>
      <c r="K20" s="24">
        <v>5000.0</v>
      </c>
      <c r="L20" s="24"/>
      <c r="M20" s="25"/>
      <c r="N20" s="24"/>
      <c r="O20" s="24"/>
      <c r="P20" s="26">
        <v>5000.0</v>
      </c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45939.0</v>
      </c>
      <c r="C21" s="21" t="s">
        <v>508</v>
      </c>
      <c r="D21" s="22">
        <v>43380.0</v>
      </c>
      <c r="E21" s="23" t="s">
        <v>338</v>
      </c>
      <c r="F21" s="24"/>
      <c r="G21" s="24"/>
      <c r="H21" s="24">
        <v>10000.0</v>
      </c>
      <c r="I21" s="25"/>
      <c r="J21" s="24"/>
      <c r="K21" s="24"/>
      <c r="L21" s="24"/>
      <c r="M21" s="25"/>
      <c r="N21" s="24"/>
      <c r="O21" s="24"/>
      <c r="P21" s="26">
        <v>10000.0</v>
      </c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45939.0</v>
      </c>
      <c r="C22" s="21" t="s">
        <v>509</v>
      </c>
      <c r="D22" s="22">
        <v>99304.0</v>
      </c>
      <c r="E22" s="23" t="s">
        <v>510</v>
      </c>
      <c r="F22" s="24"/>
      <c r="G22" s="24"/>
      <c r="H22" s="24"/>
      <c r="I22" s="25"/>
      <c r="J22" s="24"/>
      <c r="K22" s="24"/>
      <c r="L22" s="24"/>
      <c r="M22" s="25">
        <v>300.0</v>
      </c>
      <c r="N22" s="24"/>
      <c r="O22" s="24"/>
      <c r="P22" s="26">
        <v>300.0</v>
      </c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/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ref="Q34:Q35" si="2">F34+G34+H34+I34+J34+K34+L34+M34+N34+O34-P34</f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29"/>
      <c r="B36" s="30"/>
      <c r="C36" s="31"/>
      <c r="D36" s="32"/>
      <c r="E36" s="32"/>
      <c r="F36" s="33">
        <f t="shared" ref="F36:P36" si="3">SUM(F6:F35)</f>
        <v>0</v>
      </c>
      <c r="G36" s="33">
        <f t="shared" si="3"/>
        <v>0</v>
      </c>
      <c r="H36" s="33">
        <f t="shared" si="3"/>
        <v>10000</v>
      </c>
      <c r="I36" s="33">
        <f t="shared" si="3"/>
        <v>38640</v>
      </c>
      <c r="J36" s="33">
        <f t="shared" si="3"/>
        <v>2600</v>
      </c>
      <c r="K36" s="33">
        <f t="shared" si="3"/>
        <v>5000</v>
      </c>
      <c r="L36" s="33">
        <f t="shared" si="3"/>
        <v>0</v>
      </c>
      <c r="M36" s="33">
        <f t="shared" si="3"/>
        <v>3700</v>
      </c>
      <c r="N36" s="33">
        <f t="shared" si="3"/>
        <v>0</v>
      </c>
      <c r="O36" s="33">
        <f t="shared" si="3"/>
        <v>0</v>
      </c>
      <c r="P36" s="33">
        <f t="shared" si="3"/>
        <v>59940</v>
      </c>
      <c r="Q36" s="34"/>
      <c r="R36" s="32"/>
      <c r="S36" s="35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42.0" customHeight="1">
      <c r="A37" s="37"/>
      <c r="B37" s="38"/>
      <c r="C37" s="39"/>
      <c r="D37" s="39"/>
      <c r="E37" s="39"/>
      <c r="F37" s="40">
        <f>F36+G36+H36+I36+J36+K36+L36+M36+N36+O36</f>
        <v>59940</v>
      </c>
      <c r="G37" s="4"/>
      <c r="H37" s="4"/>
      <c r="I37" s="4"/>
      <c r="J37" s="4"/>
      <c r="K37" s="4"/>
      <c r="L37" s="4"/>
      <c r="M37" s="4"/>
      <c r="N37" s="4"/>
      <c r="O37" s="4"/>
      <c r="P37" s="41" t="s">
        <v>96</v>
      </c>
      <c r="Q37" s="41"/>
      <c r="R37" s="39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3"/>
      <c r="B38" s="43"/>
      <c r="C38" s="43"/>
      <c r="D38" s="43"/>
      <c r="E38" s="28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 t="s">
        <v>473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45" t="s">
        <v>2</v>
      </c>
      <c r="B40" s="46" t="s">
        <v>3</v>
      </c>
      <c r="C40" s="46" t="s">
        <v>4</v>
      </c>
      <c r="D40" s="46" t="s">
        <v>5</v>
      </c>
      <c r="E40" s="46" t="s">
        <v>6</v>
      </c>
      <c r="F40" s="47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6" t="s">
        <v>8</v>
      </c>
      <c r="S40" s="46" t="s">
        <v>9</v>
      </c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1"/>
      <c r="B41" s="12"/>
      <c r="C41" s="12"/>
      <c r="D41" s="12"/>
      <c r="E41" s="12"/>
      <c r="F41" s="48" t="s">
        <v>10</v>
      </c>
      <c r="G41" s="49" t="s">
        <v>11</v>
      </c>
      <c r="H41" s="10"/>
      <c r="I41" s="49" t="s">
        <v>12</v>
      </c>
      <c r="J41" s="10"/>
      <c r="K41" s="46" t="s">
        <v>13</v>
      </c>
      <c r="L41" s="50"/>
      <c r="M41" s="50"/>
      <c r="N41" s="50"/>
      <c r="O41" s="51" t="s">
        <v>98</v>
      </c>
      <c r="P41" s="46" t="s">
        <v>14</v>
      </c>
      <c r="Q41" s="46" t="s">
        <v>15</v>
      </c>
      <c r="R41" s="12"/>
      <c r="S41" s="1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17"/>
      <c r="B42" s="10"/>
      <c r="C42" s="10"/>
      <c r="D42" s="10"/>
      <c r="E42" s="10"/>
      <c r="F42" s="10"/>
      <c r="G42" s="52" t="s">
        <v>16</v>
      </c>
      <c r="H42" s="53" t="s">
        <v>17</v>
      </c>
      <c r="I42" s="53" t="s">
        <v>18</v>
      </c>
      <c r="J42" s="53" t="s">
        <v>19</v>
      </c>
      <c r="K42" s="10"/>
      <c r="L42" s="53" t="s">
        <v>20</v>
      </c>
      <c r="M42" s="53" t="s">
        <v>21</v>
      </c>
      <c r="N42" s="54" t="s">
        <v>99</v>
      </c>
      <c r="O42" s="55" t="s">
        <v>100</v>
      </c>
      <c r="P42" s="10"/>
      <c r="Q42" s="10"/>
      <c r="R42" s="10"/>
      <c r="S42" s="10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6">
        <v>1.0</v>
      </c>
      <c r="B43" s="20">
        <v>45939.0</v>
      </c>
      <c r="C43" s="21" t="s">
        <v>511</v>
      </c>
      <c r="D43" s="22">
        <v>80636.0</v>
      </c>
      <c r="E43" s="23" t="s">
        <v>512</v>
      </c>
      <c r="F43" s="24"/>
      <c r="G43" s="24"/>
      <c r="H43" s="24"/>
      <c r="I43" s="25"/>
      <c r="J43" s="24"/>
      <c r="K43" s="24"/>
      <c r="L43" s="24"/>
      <c r="M43" s="25"/>
      <c r="N43" s="24">
        <v>420.0</v>
      </c>
      <c r="O43" s="24"/>
      <c r="P43" s="26">
        <v>420.0</v>
      </c>
      <c r="Q43" s="27">
        <v>0.0</v>
      </c>
      <c r="R43" s="26"/>
      <c r="S43" s="2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7">
        <v>2.0</v>
      </c>
      <c r="B44" s="20">
        <v>45939.0</v>
      </c>
      <c r="C44" s="21" t="s">
        <v>513</v>
      </c>
      <c r="D44" s="22">
        <v>54426.0</v>
      </c>
      <c r="E44" s="23" t="s">
        <v>514</v>
      </c>
      <c r="F44" s="24"/>
      <c r="G44" s="24"/>
      <c r="H44" s="24"/>
      <c r="I44" s="25"/>
      <c r="J44" s="24"/>
      <c r="K44" s="24"/>
      <c r="L44" s="24"/>
      <c r="M44" s="25"/>
      <c r="N44" s="24"/>
      <c r="O44" s="24">
        <v>140.0</v>
      </c>
      <c r="P44" s="26">
        <v>140.0</v>
      </c>
      <c r="Q44" s="27">
        <v>0.0</v>
      </c>
      <c r="R44" s="26"/>
      <c r="S44" s="2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8">
        <v>4.0</v>
      </c>
      <c r="B45" s="20">
        <v>45939.0</v>
      </c>
      <c r="C45" s="21" t="s">
        <v>515</v>
      </c>
      <c r="D45" s="22">
        <v>36903.0</v>
      </c>
      <c r="E45" s="23" t="s">
        <v>493</v>
      </c>
      <c r="F45" s="24"/>
      <c r="G45" s="24"/>
      <c r="H45" s="24"/>
      <c r="I45" s="25"/>
      <c r="J45" s="24"/>
      <c r="K45" s="24"/>
      <c r="L45" s="24"/>
      <c r="M45" s="25"/>
      <c r="N45" s="24"/>
      <c r="O45" s="24">
        <v>123.0</v>
      </c>
      <c r="P45" s="26">
        <v>123.0</v>
      </c>
      <c r="Q45" s="27">
        <f t="shared" ref="Q45:Q51" si="4">F45+G45+H45+I45+J45+K45+L45+M45+N45+O45-P45</f>
        <v>0</v>
      </c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>
        <v>5.0</v>
      </c>
      <c r="B46" s="20">
        <v>45939.0</v>
      </c>
      <c r="C46" s="21" t="s">
        <v>516</v>
      </c>
      <c r="D46" s="22">
        <v>54317.0</v>
      </c>
      <c r="E46" s="23" t="s">
        <v>517</v>
      </c>
      <c r="F46" s="24"/>
      <c r="G46" s="24"/>
      <c r="H46" s="24"/>
      <c r="I46" s="25"/>
      <c r="J46" s="24"/>
      <c r="K46" s="24"/>
      <c r="L46" s="24"/>
      <c r="M46" s="25"/>
      <c r="N46" s="24"/>
      <c r="O46" s="24">
        <v>93.0</v>
      </c>
      <c r="P46" s="26">
        <v>93.0</v>
      </c>
      <c r="Q46" s="27">
        <f t="shared" si="4"/>
        <v>0</v>
      </c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>
        <v>6.0</v>
      </c>
      <c r="B47" s="20">
        <v>45939.0</v>
      </c>
      <c r="C47" s="21" t="s">
        <v>518</v>
      </c>
      <c r="D47" s="22">
        <v>51946.0</v>
      </c>
      <c r="E47" s="23" t="s">
        <v>497</v>
      </c>
      <c r="F47" s="24"/>
      <c r="G47" s="24"/>
      <c r="H47" s="24"/>
      <c r="I47" s="25"/>
      <c r="J47" s="24"/>
      <c r="K47" s="24"/>
      <c r="L47" s="24"/>
      <c r="M47" s="25"/>
      <c r="N47" s="24"/>
      <c r="O47" s="24">
        <v>175.0</v>
      </c>
      <c r="P47" s="26">
        <v>175.0</v>
      </c>
      <c r="Q47" s="27">
        <f t="shared" si="4"/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7.0</v>
      </c>
      <c r="B48" s="60">
        <v>45939.0</v>
      </c>
      <c r="C48" s="61" t="s">
        <v>519</v>
      </c>
      <c r="D48" s="61">
        <v>61901.0</v>
      </c>
      <c r="E48" s="61" t="s">
        <v>520</v>
      </c>
      <c r="F48" s="62"/>
      <c r="G48" s="62"/>
      <c r="H48" s="62"/>
      <c r="I48" s="62"/>
      <c r="J48" s="62"/>
      <c r="K48" s="62"/>
      <c r="L48" s="62"/>
      <c r="M48" s="62"/>
      <c r="N48" s="62"/>
      <c r="O48" s="63">
        <v>37.0</v>
      </c>
      <c r="P48" s="64">
        <v>37.0</v>
      </c>
      <c r="Q48" s="27">
        <f t="shared" si="4"/>
        <v>0</v>
      </c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>
        <v>8.0</v>
      </c>
      <c r="B49" s="112">
        <v>45939.0</v>
      </c>
      <c r="C49" s="113" t="s">
        <v>521</v>
      </c>
      <c r="D49" s="113">
        <v>61256.0</v>
      </c>
      <c r="E49" s="113" t="s">
        <v>522</v>
      </c>
      <c r="F49" s="114"/>
      <c r="G49" s="114"/>
      <c r="H49" s="114"/>
      <c r="I49" s="114"/>
      <c r="J49" s="114"/>
      <c r="K49" s="114"/>
      <c r="L49" s="114"/>
      <c r="M49" s="114"/>
      <c r="N49" s="114"/>
      <c r="O49" s="115">
        <v>72.0</v>
      </c>
      <c r="P49" s="116">
        <v>72.0</v>
      </c>
      <c r="Q49" s="27">
        <f t="shared" si="4"/>
        <v>0</v>
      </c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112"/>
      <c r="C50" s="113"/>
      <c r="D50" s="113"/>
      <c r="E50" s="113"/>
      <c r="F50" s="114"/>
      <c r="G50" s="114"/>
      <c r="H50" s="114"/>
      <c r="I50" s="114"/>
      <c r="J50" s="114"/>
      <c r="K50" s="114"/>
      <c r="L50" s="114"/>
      <c r="M50" s="114"/>
      <c r="N50" s="114"/>
      <c r="O50" s="115"/>
      <c r="P50" s="116"/>
      <c r="Q50" s="27">
        <f t="shared" si="4"/>
        <v>0</v>
      </c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112"/>
      <c r="C51" s="113"/>
      <c r="D51" s="113"/>
      <c r="E51" s="113"/>
      <c r="F51" s="114"/>
      <c r="G51" s="114"/>
      <c r="H51" s="114"/>
      <c r="I51" s="114"/>
      <c r="J51" s="114"/>
      <c r="K51" s="114"/>
      <c r="L51" s="114"/>
      <c r="M51" s="114"/>
      <c r="N51" s="114"/>
      <c r="O51" s="115"/>
      <c r="P51" s="116"/>
      <c r="Q51" s="27">
        <f t="shared" si="4"/>
        <v>0</v>
      </c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65"/>
      <c r="B52" s="66"/>
      <c r="C52" s="67"/>
      <c r="D52" s="68" t="s">
        <v>102</v>
      </c>
      <c r="E52" s="50"/>
      <c r="F52" s="69">
        <f t="shared" ref="F52:P52" si="5">SUM(F43:F48)</f>
        <v>0</v>
      </c>
      <c r="G52" s="69">
        <f t="shared" si="5"/>
        <v>0</v>
      </c>
      <c r="H52" s="69">
        <f t="shared" si="5"/>
        <v>0</v>
      </c>
      <c r="I52" s="69">
        <f t="shared" si="5"/>
        <v>0</v>
      </c>
      <c r="J52" s="69">
        <f t="shared" si="5"/>
        <v>0</v>
      </c>
      <c r="K52" s="69">
        <f t="shared" si="5"/>
        <v>0</v>
      </c>
      <c r="L52" s="69">
        <f t="shared" si="5"/>
        <v>0</v>
      </c>
      <c r="M52" s="69">
        <f t="shared" si="5"/>
        <v>0</v>
      </c>
      <c r="N52" s="69">
        <f t="shared" si="5"/>
        <v>420</v>
      </c>
      <c r="O52" s="69">
        <f t="shared" si="5"/>
        <v>568</v>
      </c>
      <c r="P52" s="69">
        <f t="shared" si="5"/>
        <v>988</v>
      </c>
      <c r="Q52" s="70"/>
      <c r="R52" s="50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43"/>
      <c r="B53" s="43"/>
      <c r="C53" s="43"/>
      <c r="D53" s="43"/>
      <c r="E53" s="28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44" t="s">
        <v>103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45" t="s">
        <v>2</v>
      </c>
      <c r="B55" s="46" t="s">
        <v>3</v>
      </c>
      <c r="C55" s="46" t="s">
        <v>4</v>
      </c>
      <c r="D55" s="46" t="s">
        <v>5</v>
      </c>
      <c r="E55" s="46" t="s">
        <v>6</v>
      </c>
      <c r="F55" s="47" t="s">
        <v>7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46" t="s">
        <v>8</v>
      </c>
      <c r="S55" s="46" t="s">
        <v>9</v>
      </c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1"/>
      <c r="B56" s="12"/>
      <c r="C56" s="12"/>
      <c r="D56" s="12"/>
      <c r="E56" s="12"/>
      <c r="F56" s="48" t="s">
        <v>10</v>
      </c>
      <c r="G56" s="49" t="s">
        <v>11</v>
      </c>
      <c r="H56" s="10"/>
      <c r="I56" s="49" t="s">
        <v>12</v>
      </c>
      <c r="J56" s="10"/>
      <c r="K56" s="46" t="s">
        <v>13</v>
      </c>
      <c r="L56" s="50"/>
      <c r="M56" s="50"/>
      <c r="N56" s="50"/>
      <c r="O56" s="71" t="s">
        <v>523</v>
      </c>
      <c r="P56" s="46" t="s">
        <v>14</v>
      </c>
      <c r="Q56" s="46" t="s">
        <v>15</v>
      </c>
      <c r="R56" s="12"/>
      <c r="S56" s="12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17"/>
      <c r="B57" s="10"/>
      <c r="C57" s="10"/>
      <c r="D57" s="10"/>
      <c r="E57" s="10"/>
      <c r="F57" s="10"/>
      <c r="G57" s="72" t="s">
        <v>16</v>
      </c>
      <c r="H57" s="53" t="s">
        <v>17</v>
      </c>
      <c r="I57" s="53" t="s">
        <v>18</v>
      </c>
      <c r="J57" s="53" t="s">
        <v>19</v>
      </c>
      <c r="K57" s="10"/>
      <c r="L57" s="53" t="s">
        <v>20</v>
      </c>
      <c r="M57" s="53" t="s">
        <v>21</v>
      </c>
      <c r="N57" s="53" t="s">
        <v>22</v>
      </c>
      <c r="O57" s="10"/>
      <c r="P57" s="10"/>
      <c r="Q57" s="10"/>
      <c r="R57" s="10"/>
      <c r="S57" s="10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>
        <v>1.0</v>
      </c>
      <c r="B58" s="111">
        <v>45939.0</v>
      </c>
      <c r="C58" s="74" t="s">
        <v>524</v>
      </c>
      <c r="D58" s="75">
        <v>50342.0</v>
      </c>
      <c r="E58" s="76" t="s">
        <v>507</v>
      </c>
      <c r="F58" s="62"/>
      <c r="G58" s="62"/>
      <c r="H58" s="62">
        <v>500.0</v>
      </c>
      <c r="I58" s="62"/>
      <c r="J58" s="62"/>
      <c r="K58" s="62"/>
      <c r="L58" s="62"/>
      <c r="M58" s="62"/>
      <c r="N58" s="62"/>
      <c r="O58" s="63"/>
      <c r="P58" s="77">
        <v>500.0</v>
      </c>
      <c r="Q58" s="78">
        <v>0.0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56">
        <v>2.0</v>
      </c>
      <c r="B59" s="111">
        <v>45939.0</v>
      </c>
      <c r="C59" s="80" t="s">
        <v>525</v>
      </c>
      <c r="D59" s="81">
        <v>50342.0</v>
      </c>
      <c r="E59" s="82" t="s">
        <v>507</v>
      </c>
      <c r="F59" s="62"/>
      <c r="G59" s="62"/>
      <c r="H59" s="62">
        <v>500.0</v>
      </c>
      <c r="I59" s="62"/>
      <c r="J59" s="62"/>
      <c r="K59" s="62"/>
      <c r="L59" s="62"/>
      <c r="M59" s="62"/>
      <c r="N59" s="62"/>
      <c r="O59" s="63"/>
      <c r="P59" s="77">
        <v>500.0</v>
      </c>
      <c r="Q59" s="78">
        <v>0.0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56">
        <v>3.0</v>
      </c>
      <c r="B60" s="79">
        <v>45939.0</v>
      </c>
      <c r="C60" s="80" t="s">
        <v>526</v>
      </c>
      <c r="D60" s="81">
        <v>50342.0</v>
      </c>
      <c r="E60" s="82" t="s">
        <v>507</v>
      </c>
      <c r="F60" s="62"/>
      <c r="G60" s="62"/>
      <c r="H60" s="62">
        <v>4500.0</v>
      </c>
      <c r="I60" s="62"/>
      <c r="J60" s="62"/>
      <c r="K60" s="62"/>
      <c r="L60" s="62"/>
      <c r="M60" s="62"/>
      <c r="N60" s="62"/>
      <c r="O60" s="63"/>
      <c r="P60" s="77">
        <v>4500.0</v>
      </c>
      <c r="Q60" s="78">
        <v>0.0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56">
        <v>4.0</v>
      </c>
      <c r="B61" s="79">
        <v>45939.0</v>
      </c>
      <c r="C61" s="80" t="s">
        <v>527</v>
      </c>
      <c r="D61" s="81">
        <v>48631.0</v>
      </c>
      <c r="E61" s="82" t="s">
        <v>528</v>
      </c>
      <c r="F61" s="62"/>
      <c r="G61" s="62"/>
      <c r="H61" s="62">
        <v>10000.0</v>
      </c>
      <c r="I61" s="62"/>
      <c r="J61" s="62"/>
      <c r="K61" s="62"/>
      <c r="L61" s="62"/>
      <c r="M61" s="62"/>
      <c r="N61" s="62"/>
      <c r="O61" s="63"/>
      <c r="P61" s="77">
        <v>10000.0</v>
      </c>
      <c r="Q61" s="78">
        <v>0.0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79"/>
      <c r="C62" s="80"/>
      <c r="D62" s="81"/>
      <c r="E62" s="82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ref="Q62:Q66" si="6">F62+G62+H62+I62+J62+K62+L62+M62+N62+O62+P62-P62</f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hidden="1" customHeight="1">
      <c r="A63" s="56"/>
      <c r="B63" s="79"/>
      <c r="C63" s="80"/>
      <c r="D63" s="81"/>
      <c r="E63" s="8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f t="shared" si="6"/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hidden="1" customHeight="1">
      <c r="A64" s="56"/>
      <c r="B64" s="79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f t="shared" si="6"/>
        <v>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hidden="1" customHeight="1">
      <c r="A65" s="56"/>
      <c r="B65" s="20"/>
      <c r="C65" s="83"/>
      <c r="D65" s="83"/>
      <c r="E65" s="84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f t="shared" si="6"/>
        <v>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7"/>
      <c r="B66" s="60"/>
      <c r="C66" s="61"/>
      <c r="D66" s="61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4"/>
      <c r="Q66" s="78">
        <f t="shared" si="6"/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65"/>
      <c r="B67" s="66"/>
      <c r="C67" s="67"/>
      <c r="D67" s="68" t="s">
        <v>102</v>
      </c>
      <c r="E67" s="50"/>
      <c r="F67" s="69">
        <f t="shared" ref="F67:P67" si="7">SUM(F58:F66)</f>
        <v>0</v>
      </c>
      <c r="G67" s="69">
        <f t="shared" si="7"/>
        <v>0</v>
      </c>
      <c r="H67" s="69">
        <f t="shared" si="7"/>
        <v>15500</v>
      </c>
      <c r="I67" s="69">
        <f t="shared" si="7"/>
        <v>0</v>
      </c>
      <c r="J67" s="69">
        <f t="shared" si="7"/>
        <v>0</v>
      </c>
      <c r="K67" s="69">
        <f t="shared" si="7"/>
        <v>0</v>
      </c>
      <c r="L67" s="69">
        <f t="shared" si="7"/>
        <v>0</v>
      </c>
      <c r="M67" s="69">
        <f t="shared" si="7"/>
        <v>0</v>
      </c>
      <c r="N67" s="69">
        <f t="shared" si="7"/>
        <v>0</v>
      </c>
      <c r="O67" s="69">
        <f t="shared" si="7"/>
        <v>0</v>
      </c>
      <c r="P67" s="69">
        <f t="shared" si="7"/>
        <v>15500</v>
      </c>
      <c r="Q67" s="70"/>
      <c r="R67" s="50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43"/>
      <c r="B68" s="43"/>
      <c r="C68" s="43"/>
      <c r="D68" s="43"/>
      <c r="E68" s="85"/>
      <c r="F68" s="86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43"/>
      <c r="B69" s="43"/>
      <c r="C69" s="43"/>
      <c r="D69" s="43"/>
      <c r="E69" s="85"/>
      <c r="F69" s="8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51.0" customHeight="1">
      <c r="A70" s="2"/>
      <c r="B70" s="2"/>
      <c r="C70" s="2"/>
      <c r="D70" s="2"/>
      <c r="E70" s="87" t="s">
        <v>107</v>
      </c>
      <c r="F70" s="88" t="s">
        <v>230</v>
      </c>
      <c r="G70" s="2"/>
      <c r="H70" s="2"/>
      <c r="I70" s="2"/>
      <c r="J70" s="89" t="s">
        <v>109</v>
      </c>
      <c r="K70" s="89"/>
      <c r="L70" s="89"/>
      <c r="M70" s="89"/>
      <c r="N70" s="90"/>
      <c r="O70" s="90"/>
      <c r="P70" s="9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110</v>
      </c>
      <c r="F71" s="88" t="s">
        <v>230</v>
      </c>
      <c r="G71" s="2"/>
      <c r="H71" s="2"/>
      <c r="I71" s="2"/>
      <c r="J71" s="92" t="s">
        <v>111</v>
      </c>
      <c r="K71" s="92"/>
      <c r="L71" s="92"/>
      <c r="M71" s="92"/>
      <c r="N71" s="92"/>
      <c r="O71" s="92"/>
      <c r="P71" s="9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112</v>
      </c>
      <c r="F72" s="88" t="s">
        <v>230</v>
      </c>
      <c r="G72" s="2"/>
      <c r="H72" s="2"/>
      <c r="I72" s="2"/>
      <c r="J72" s="94"/>
      <c r="K72" s="95"/>
      <c r="L72" s="95"/>
      <c r="M72" s="95"/>
      <c r="N72" s="95"/>
      <c r="O72" s="95"/>
      <c r="P72" s="95"/>
      <c r="Q72" s="96"/>
      <c r="R72" s="2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113</v>
      </c>
      <c r="F73" s="88" t="s">
        <v>230</v>
      </c>
      <c r="G73" s="2"/>
      <c r="H73" s="2"/>
      <c r="I73" s="2"/>
      <c r="J73" s="97"/>
      <c r="K73" s="97"/>
      <c r="L73" s="97"/>
      <c r="M73" s="97"/>
      <c r="N73" s="97"/>
      <c r="O73" s="97"/>
      <c r="P73" s="43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7" t="s">
        <v>529</v>
      </c>
      <c r="F74" s="88" t="s">
        <v>230</v>
      </c>
      <c r="G74" s="2"/>
      <c r="H74" s="2"/>
      <c r="I74" s="2"/>
      <c r="J74" s="97"/>
      <c r="K74" s="97"/>
      <c r="L74" s="97"/>
      <c r="M74" s="97"/>
      <c r="N74" s="97"/>
      <c r="O74" s="97"/>
      <c r="P74" s="98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115</v>
      </c>
      <c r="F75" s="88" t="s">
        <v>230</v>
      </c>
      <c r="G75" s="2"/>
      <c r="H75" s="2"/>
      <c r="I75" s="2"/>
      <c r="J75" s="99"/>
      <c r="K75" s="99"/>
      <c r="L75" s="99"/>
      <c r="M75" s="99"/>
      <c r="N75" s="43"/>
      <c r="O75" s="43"/>
      <c r="P75" s="98"/>
      <c r="Q75" s="43"/>
      <c r="R75" s="4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116</v>
      </c>
      <c r="F76" s="88" t="s">
        <v>230</v>
      </c>
      <c r="G76" s="2"/>
      <c r="H76" s="2"/>
      <c r="I76" s="2"/>
      <c r="J76" s="43"/>
      <c r="K76" s="43"/>
      <c r="L76" s="100"/>
      <c r="M76" s="43"/>
      <c r="N76" s="43"/>
      <c r="O76" s="43"/>
      <c r="P76" s="98"/>
      <c r="Q76" s="43"/>
      <c r="R76" s="4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43"/>
      <c r="K77" s="43"/>
      <c r="L77" s="43"/>
      <c r="M77" s="43"/>
      <c r="N77" s="43"/>
      <c r="O77" s="43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6:J56"/>
    <mergeCell ref="K56:K57"/>
    <mergeCell ref="O56:O57"/>
    <mergeCell ref="P56:P57"/>
    <mergeCell ref="A54:S54"/>
    <mergeCell ref="A55:A57"/>
    <mergeCell ref="B55:B57"/>
    <mergeCell ref="C55:C57"/>
    <mergeCell ref="D55:D57"/>
    <mergeCell ref="E55:E57"/>
    <mergeCell ref="F55:Q55"/>
    <mergeCell ref="Q56:Q5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  <mergeCell ref="R55:R57"/>
    <mergeCell ref="S55:S57"/>
    <mergeCell ref="F56:F57"/>
    <mergeCell ref="G56:H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530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45940.0</v>
      </c>
      <c r="C6" s="21" t="s">
        <v>531</v>
      </c>
      <c r="D6" s="22">
        <v>59244.0</v>
      </c>
      <c r="E6" s="23" t="s">
        <v>243</v>
      </c>
      <c r="F6" s="24"/>
      <c r="G6" s="24"/>
      <c r="H6" s="24"/>
      <c r="I6" s="25"/>
      <c r="J6" s="24">
        <v>10150.0</v>
      </c>
      <c r="K6" s="24"/>
      <c r="L6" s="24"/>
      <c r="M6" s="25"/>
      <c r="N6" s="24"/>
      <c r="O6" s="24"/>
      <c r="P6" s="26">
        <v>10150.0</v>
      </c>
      <c r="Q6" s="27">
        <f t="shared" ref="Q6:Q32" si="1">F6+G6+H6+I6+J6+K6+L6+M6+N6+O6-P6</f>
        <v>0</v>
      </c>
      <c r="R6" s="26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45940.0</v>
      </c>
      <c r="C7" s="21" t="s">
        <v>532</v>
      </c>
      <c r="D7" s="22">
        <v>44149.0</v>
      </c>
      <c r="E7" s="23" t="s">
        <v>236</v>
      </c>
      <c r="F7" s="24"/>
      <c r="G7" s="24"/>
      <c r="H7" s="24"/>
      <c r="I7" s="25">
        <v>5100.0</v>
      </c>
      <c r="J7" s="24"/>
      <c r="K7" s="24"/>
      <c r="L7" s="24"/>
      <c r="M7" s="25"/>
      <c r="N7" s="24"/>
      <c r="O7" s="24"/>
      <c r="P7" s="26">
        <v>5100.0</v>
      </c>
      <c r="Q7" s="27">
        <f t="shared" si="1"/>
        <v>0</v>
      </c>
      <c r="R7" s="26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45940.0</v>
      </c>
      <c r="C8" s="21" t="s">
        <v>533</v>
      </c>
      <c r="D8" s="22">
        <v>53249.0</v>
      </c>
      <c r="E8" s="23" t="s">
        <v>196</v>
      </c>
      <c r="F8" s="24"/>
      <c r="G8" s="24"/>
      <c r="H8" s="24"/>
      <c r="I8" s="25"/>
      <c r="J8" s="24">
        <v>5300.0</v>
      </c>
      <c r="K8" s="24"/>
      <c r="L8" s="24"/>
      <c r="M8" s="25"/>
      <c r="N8" s="24"/>
      <c r="O8" s="24"/>
      <c r="P8" s="26">
        <v>5300.0</v>
      </c>
      <c r="Q8" s="27">
        <f t="shared" si="1"/>
        <v>0</v>
      </c>
      <c r="R8" s="26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45940.0</v>
      </c>
      <c r="C9" s="21" t="s">
        <v>534</v>
      </c>
      <c r="D9" s="22">
        <v>59244.0</v>
      </c>
      <c r="E9" s="23" t="s">
        <v>243</v>
      </c>
      <c r="F9" s="24"/>
      <c r="G9" s="24"/>
      <c r="H9" s="24"/>
      <c r="I9" s="25">
        <v>2900.0</v>
      </c>
      <c r="J9" s="24"/>
      <c r="K9" s="24"/>
      <c r="L9" s="24"/>
      <c r="M9" s="25"/>
      <c r="N9" s="24"/>
      <c r="O9" s="24"/>
      <c r="P9" s="26">
        <v>2900.0</v>
      </c>
      <c r="Q9" s="27">
        <f t="shared" si="1"/>
        <v>0</v>
      </c>
      <c r="R9" s="26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45940.0</v>
      </c>
      <c r="C10" s="21" t="s">
        <v>535</v>
      </c>
      <c r="D10" s="22">
        <v>29621.0</v>
      </c>
      <c r="E10" s="23" t="s">
        <v>536</v>
      </c>
      <c r="F10" s="24">
        <v>2500.0</v>
      </c>
      <c r="G10" s="24"/>
      <c r="H10" s="24"/>
      <c r="I10" s="25"/>
      <c r="J10" s="24"/>
      <c r="K10" s="24"/>
      <c r="L10" s="24"/>
      <c r="M10" s="25"/>
      <c r="N10" s="24"/>
      <c r="O10" s="24"/>
      <c r="P10" s="26">
        <v>2500.0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45940.0</v>
      </c>
      <c r="C11" s="21" t="s">
        <v>537</v>
      </c>
      <c r="D11" s="22">
        <v>52247.0</v>
      </c>
      <c r="E11" s="23" t="s">
        <v>538</v>
      </c>
      <c r="F11" s="24"/>
      <c r="G11" s="24"/>
      <c r="H11" s="24"/>
      <c r="I11" s="25"/>
      <c r="J11" s="24">
        <v>5100.0</v>
      </c>
      <c r="K11" s="24"/>
      <c r="L11" s="24"/>
      <c r="M11" s="25"/>
      <c r="N11" s="24"/>
      <c r="O11" s="24"/>
      <c r="P11" s="26">
        <v>5100.0</v>
      </c>
      <c r="Q11" s="27">
        <f t="shared" si="1"/>
        <v>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45940.0</v>
      </c>
      <c r="C12" s="21" t="s">
        <v>539</v>
      </c>
      <c r="D12" s="22">
        <v>22332.0</v>
      </c>
      <c r="E12" s="23" t="s">
        <v>201</v>
      </c>
      <c r="F12" s="24"/>
      <c r="G12" s="24"/>
      <c r="H12" s="24"/>
      <c r="I12" s="25">
        <v>15000.0</v>
      </c>
      <c r="J12" s="24"/>
      <c r="K12" s="24"/>
      <c r="L12" s="24"/>
      <c r="M12" s="25"/>
      <c r="N12" s="24"/>
      <c r="O12" s="24"/>
      <c r="P12" s="26">
        <v>15000.0</v>
      </c>
      <c r="Q12" s="27">
        <f t="shared" si="1"/>
        <v>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45940.0</v>
      </c>
      <c r="C13" s="21" t="s">
        <v>540</v>
      </c>
      <c r="D13" s="22">
        <v>22332.0</v>
      </c>
      <c r="E13" s="23" t="s">
        <v>201</v>
      </c>
      <c r="F13" s="24"/>
      <c r="G13" s="24"/>
      <c r="H13" s="24"/>
      <c r="I13" s="25"/>
      <c r="J13" s="24"/>
      <c r="K13" s="24">
        <v>300.0</v>
      </c>
      <c r="L13" s="24"/>
      <c r="M13" s="25"/>
      <c r="N13" s="24"/>
      <c r="O13" s="24"/>
      <c r="P13" s="26">
        <v>300.0</v>
      </c>
      <c r="Q13" s="27">
        <f t="shared" si="1"/>
        <v>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45940.0</v>
      </c>
      <c r="C14" s="21" t="s">
        <v>541</v>
      </c>
      <c r="D14" s="22">
        <v>70569.0</v>
      </c>
      <c r="E14" s="23" t="s">
        <v>542</v>
      </c>
      <c r="F14" s="24"/>
      <c r="G14" s="24"/>
      <c r="H14" s="24"/>
      <c r="I14" s="25">
        <v>2600.0</v>
      </c>
      <c r="J14" s="24"/>
      <c r="K14" s="24"/>
      <c r="L14" s="24"/>
      <c r="M14" s="25"/>
      <c r="N14" s="24"/>
      <c r="O14" s="24"/>
      <c r="P14" s="26">
        <v>2600.0</v>
      </c>
      <c r="Q14" s="27">
        <f t="shared" si="1"/>
        <v>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45940.0</v>
      </c>
      <c r="C15" s="21" t="s">
        <v>543</v>
      </c>
      <c r="D15" s="22">
        <v>30895.0</v>
      </c>
      <c r="E15" s="23" t="s">
        <v>544</v>
      </c>
      <c r="F15" s="24"/>
      <c r="G15" s="24"/>
      <c r="H15" s="24"/>
      <c r="I15" s="25">
        <v>1945.0</v>
      </c>
      <c r="J15" s="24"/>
      <c r="K15" s="24"/>
      <c r="L15" s="24"/>
      <c r="M15" s="25"/>
      <c r="N15" s="24"/>
      <c r="O15" s="24"/>
      <c r="P15" s="26">
        <v>1945.0</v>
      </c>
      <c r="Q15" s="27">
        <f t="shared" si="1"/>
        <v>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45940.0</v>
      </c>
      <c r="C16" s="21" t="s">
        <v>545</v>
      </c>
      <c r="D16" s="22">
        <v>36928.0</v>
      </c>
      <c r="E16" s="23" t="s">
        <v>43</v>
      </c>
      <c r="F16" s="24"/>
      <c r="G16" s="24"/>
      <c r="H16" s="24"/>
      <c r="I16" s="25"/>
      <c r="J16" s="24"/>
      <c r="K16" s="24">
        <v>250.0</v>
      </c>
      <c r="L16" s="24"/>
      <c r="M16" s="25"/>
      <c r="N16" s="24"/>
      <c r="O16" s="24"/>
      <c r="P16" s="26">
        <v>250.0</v>
      </c>
      <c r="Q16" s="27">
        <f t="shared" si="1"/>
        <v>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45940.0</v>
      </c>
      <c r="C17" s="21" t="s">
        <v>546</v>
      </c>
      <c r="D17" s="22">
        <v>22332.0</v>
      </c>
      <c r="E17" s="23" t="s">
        <v>201</v>
      </c>
      <c r="F17" s="24"/>
      <c r="G17" s="24"/>
      <c r="H17" s="24"/>
      <c r="I17" s="25"/>
      <c r="J17" s="24"/>
      <c r="K17" s="24">
        <v>2500.0</v>
      </c>
      <c r="L17" s="24"/>
      <c r="M17" s="25"/>
      <c r="N17" s="24"/>
      <c r="O17" s="24"/>
      <c r="P17" s="26">
        <v>2500.0</v>
      </c>
      <c r="Q17" s="27">
        <f t="shared" si="1"/>
        <v>0</v>
      </c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45940.0</v>
      </c>
      <c r="C18" s="21" t="s">
        <v>547</v>
      </c>
      <c r="D18" s="22">
        <v>52669.0</v>
      </c>
      <c r="E18" s="23" t="s">
        <v>211</v>
      </c>
      <c r="F18" s="24"/>
      <c r="G18" s="24"/>
      <c r="H18" s="24">
        <v>25900.0</v>
      </c>
      <c r="I18" s="25"/>
      <c r="J18" s="24"/>
      <c r="K18" s="24"/>
      <c r="L18" s="24"/>
      <c r="M18" s="25"/>
      <c r="N18" s="24"/>
      <c r="O18" s="24"/>
      <c r="P18" s="26">
        <v>25900.0</v>
      </c>
      <c r="Q18" s="27">
        <f t="shared" si="1"/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45940.0</v>
      </c>
      <c r="C19" s="21" t="s">
        <v>548</v>
      </c>
      <c r="D19" s="22">
        <v>72839.0</v>
      </c>
      <c r="E19" s="23" t="s">
        <v>549</v>
      </c>
      <c r="F19" s="24"/>
      <c r="G19" s="24"/>
      <c r="H19" s="24">
        <v>300.0</v>
      </c>
      <c r="I19" s="25"/>
      <c r="J19" s="24"/>
      <c r="K19" s="24"/>
      <c r="L19" s="24"/>
      <c r="M19" s="25"/>
      <c r="N19" s="24"/>
      <c r="O19" s="24"/>
      <c r="P19" s="26">
        <v>300.0</v>
      </c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45940.0</v>
      </c>
      <c r="C20" s="21" t="s">
        <v>550</v>
      </c>
      <c r="D20" s="22">
        <v>99383.0</v>
      </c>
      <c r="E20" s="23" t="s">
        <v>551</v>
      </c>
      <c r="F20" s="24"/>
      <c r="G20" s="24"/>
      <c r="H20" s="24">
        <v>7000.0</v>
      </c>
      <c r="I20" s="25"/>
      <c r="J20" s="24"/>
      <c r="K20" s="24"/>
      <c r="L20" s="24"/>
      <c r="M20" s="25"/>
      <c r="N20" s="24"/>
      <c r="O20" s="24"/>
      <c r="P20" s="26">
        <v>7000.0</v>
      </c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45940.0</v>
      </c>
      <c r="C21" s="21" t="s">
        <v>552</v>
      </c>
      <c r="D21" s="22">
        <v>24368.0</v>
      </c>
      <c r="E21" s="23" t="s">
        <v>553</v>
      </c>
      <c r="F21" s="24"/>
      <c r="G21" s="24"/>
      <c r="H21" s="24"/>
      <c r="I21" s="25"/>
      <c r="J21" s="24"/>
      <c r="K21" s="24">
        <v>4600.0</v>
      </c>
      <c r="L21" s="24"/>
      <c r="M21" s="25"/>
      <c r="N21" s="24"/>
      <c r="O21" s="24"/>
      <c r="P21" s="26">
        <v>4600.0</v>
      </c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/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ref="Q34:Q35" si="2">F34+G34+H34+I34+J34+K34+L34+M34+N34+O34-P34</f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29"/>
      <c r="B36" s="30"/>
      <c r="C36" s="31"/>
      <c r="D36" s="32"/>
      <c r="E36" s="32"/>
      <c r="F36" s="33">
        <f t="shared" ref="F36:P36" si="3">SUM(F6:F35)</f>
        <v>2500</v>
      </c>
      <c r="G36" s="33">
        <f t="shared" si="3"/>
        <v>0</v>
      </c>
      <c r="H36" s="33">
        <f t="shared" si="3"/>
        <v>33200</v>
      </c>
      <c r="I36" s="33">
        <f t="shared" si="3"/>
        <v>27545</v>
      </c>
      <c r="J36" s="33">
        <f t="shared" si="3"/>
        <v>20550</v>
      </c>
      <c r="K36" s="33">
        <f t="shared" si="3"/>
        <v>7650</v>
      </c>
      <c r="L36" s="33">
        <f t="shared" si="3"/>
        <v>0</v>
      </c>
      <c r="M36" s="33">
        <f t="shared" si="3"/>
        <v>0</v>
      </c>
      <c r="N36" s="33">
        <f t="shared" si="3"/>
        <v>0</v>
      </c>
      <c r="O36" s="33">
        <f t="shared" si="3"/>
        <v>0</v>
      </c>
      <c r="P36" s="33">
        <f t="shared" si="3"/>
        <v>91445</v>
      </c>
      <c r="Q36" s="34"/>
      <c r="R36" s="32"/>
      <c r="S36" s="35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42.0" customHeight="1">
      <c r="A37" s="37"/>
      <c r="B37" s="38"/>
      <c r="C37" s="39"/>
      <c r="D37" s="39"/>
      <c r="E37" s="39"/>
      <c r="F37" s="40">
        <f>F36+G36+H36+I36+J36+K36+L36+M36+N36+O36</f>
        <v>91445</v>
      </c>
      <c r="G37" s="4"/>
      <c r="H37" s="4"/>
      <c r="I37" s="4"/>
      <c r="J37" s="4"/>
      <c r="K37" s="4"/>
      <c r="L37" s="4"/>
      <c r="M37" s="4"/>
      <c r="N37" s="4"/>
      <c r="O37" s="4"/>
      <c r="P37" s="41" t="s">
        <v>96</v>
      </c>
      <c r="Q37" s="41"/>
      <c r="R37" s="39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3"/>
      <c r="B38" s="43"/>
      <c r="C38" s="43"/>
      <c r="D38" s="43"/>
      <c r="E38" s="28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 t="s">
        <v>473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45" t="s">
        <v>2</v>
      </c>
      <c r="B40" s="46" t="s">
        <v>3</v>
      </c>
      <c r="C40" s="46" t="s">
        <v>4</v>
      </c>
      <c r="D40" s="46" t="s">
        <v>5</v>
      </c>
      <c r="E40" s="46" t="s">
        <v>6</v>
      </c>
      <c r="F40" s="47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6" t="s">
        <v>8</v>
      </c>
      <c r="S40" s="46" t="s">
        <v>9</v>
      </c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1"/>
      <c r="B41" s="12"/>
      <c r="C41" s="12"/>
      <c r="D41" s="12"/>
      <c r="E41" s="12"/>
      <c r="F41" s="48" t="s">
        <v>10</v>
      </c>
      <c r="G41" s="49" t="s">
        <v>11</v>
      </c>
      <c r="H41" s="10"/>
      <c r="I41" s="49" t="s">
        <v>12</v>
      </c>
      <c r="J41" s="10"/>
      <c r="K41" s="46" t="s">
        <v>13</v>
      </c>
      <c r="L41" s="50"/>
      <c r="M41" s="50"/>
      <c r="N41" s="50"/>
      <c r="O41" s="51" t="s">
        <v>98</v>
      </c>
      <c r="P41" s="46" t="s">
        <v>14</v>
      </c>
      <c r="Q41" s="46" t="s">
        <v>15</v>
      </c>
      <c r="R41" s="12"/>
      <c r="S41" s="1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17"/>
      <c r="B42" s="10"/>
      <c r="C42" s="10"/>
      <c r="D42" s="10"/>
      <c r="E42" s="10"/>
      <c r="F42" s="10"/>
      <c r="G42" s="52" t="s">
        <v>16</v>
      </c>
      <c r="H42" s="53" t="s">
        <v>17</v>
      </c>
      <c r="I42" s="53" t="s">
        <v>18</v>
      </c>
      <c r="J42" s="53" t="s">
        <v>19</v>
      </c>
      <c r="K42" s="10"/>
      <c r="L42" s="53" t="s">
        <v>20</v>
      </c>
      <c r="M42" s="53" t="s">
        <v>21</v>
      </c>
      <c r="N42" s="54" t="s">
        <v>99</v>
      </c>
      <c r="O42" s="55" t="s">
        <v>100</v>
      </c>
      <c r="P42" s="10"/>
      <c r="Q42" s="10"/>
      <c r="R42" s="10"/>
      <c r="S42" s="10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6">
        <v>1.0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v>0.0</v>
      </c>
      <c r="R43" s="26"/>
      <c r="S43" s="2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7">
        <v>2.0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v>0.0</v>
      </c>
      <c r="R44" s="26"/>
      <c r="S44" s="2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8">
        <v>4.0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ref="Q45:Q51" si="4">F45+G45+H45+I45+J45+K45+L45+M45+N45+O45-P45</f>
        <v>0</v>
      </c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>
        <v>5.0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4"/>
        <v>0</v>
      </c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>
        <v>6.0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4"/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7.0</v>
      </c>
      <c r="B48" s="60"/>
      <c r="C48" s="61"/>
      <c r="D48" s="61"/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4"/>
      <c r="Q48" s="27">
        <f t="shared" si="4"/>
        <v>0</v>
      </c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>
        <v>8.0</v>
      </c>
      <c r="B49" s="112"/>
      <c r="C49" s="113"/>
      <c r="D49" s="113"/>
      <c r="E49" s="113"/>
      <c r="F49" s="114"/>
      <c r="G49" s="114"/>
      <c r="H49" s="114"/>
      <c r="I49" s="114"/>
      <c r="J49" s="114"/>
      <c r="K49" s="114"/>
      <c r="L49" s="114"/>
      <c r="M49" s="114"/>
      <c r="N49" s="114"/>
      <c r="O49" s="115"/>
      <c r="P49" s="116"/>
      <c r="Q49" s="27">
        <f t="shared" si="4"/>
        <v>0</v>
      </c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112"/>
      <c r="C50" s="113"/>
      <c r="D50" s="113"/>
      <c r="E50" s="113"/>
      <c r="F50" s="114"/>
      <c r="G50" s="114"/>
      <c r="H50" s="114"/>
      <c r="I50" s="114"/>
      <c r="J50" s="114"/>
      <c r="K50" s="114"/>
      <c r="L50" s="114"/>
      <c r="M50" s="114"/>
      <c r="N50" s="114"/>
      <c r="O50" s="115"/>
      <c r="P50" s="116"/>
      <c r="Q50" s="27">
        <f t="shared" si="4"/>
        <v>0</v>
      </c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112"/>
      <c r="C51" s="113"/>
      <c r="D51" s="113"/>
      <c r="E51" s="113"/>
      <c r="F51" s="114"/>
      <c r="G51" s="114"/>
      <c r="H51" s="114"/>
      <c r="I51" s="114"/>
      <c r="J51" s="114"/>
      <c r="K51" s="114"/>
      <c r="L51" s="114"/>
      <c r="M51" s="114"/>
      <c r="N51" s="114"/>
      <c r="O51" s="115"/>
      <c r="P51" s="116"/>
      <c r="Q51" s="27">
        <f t="shared" si="4"/>
        <v>0</v>
      </c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65"/>
      <c r="B52" s="66"/>
      <c r="C52" s="67"/>
      <c r="D52" s="68" t="s">
        <v>102</v>
      </c>
      <c r="E52" s="50"/>
      <c r="F52" s="69">
        <f t="shared" ref="F52:P52" si="5">SUM(F43:F48)</f>
        <v>0</v>
      </c>
      <c r="G52" s="69">
        <f t="shared" si="5"/>
        <v>0</v>
      </c>
      <c r="H52" s="69">
        <f t="shared" si="5"/>
        <v>0</v>
      </c>
      <c r="I52" s="69">
        <f t="shared" si="5"/>
        <v>0</v>
      </c>
      <c r="J52" s="69">
        <f t="shared" si="5"/>
        <v>0</v>
      </c>
      <c r="K52" s="69">
        <f t="shared" si="5"/>
        <v>0</v>
      </c>
      <c r="L52" s="69">
        <f t="shared" si="5"/>
        <v>0</v>
      </c>
      <c r="M52" s="69">
        <f t="shared" si="5"/>
        <v>0</v>
      </c>
      <c r="N52" s="69">
        <f t="shared" si="5"/>
        <v>0</v>
      </c>
      <c r="O52" s="69">
        <f t="shared" si="5"/>
        <v>0</v>
      </c>
      <c r="P52" s="69">
        <f t="shared" si="5"/>
        <v>0</v>
      </c>
      <c r="Q52" s="70"/>
      <c r="R52" s="50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43"/>
      <c r="B53" s="43"/>
      <c r="C53" s="43"/>
      <c r="D53" s="43"/>
      <c r="E53" s="28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44" t="s">
        <v>103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45" t="s">
        <v>2</v>
      </c>
      <c r="B55" s="46" t="s">
        <v>3</v>
      </c>
      <c r="C55" s="46" t="s">
        <v>4</v>
      </c>
      <c r="D55" s="46" t="s">
        <v>5</v>
      </c>
      <c r="E55" s="46" t="s">
        <v>6</v>
      </c>
      <c r="F55" s="47" t="s">
        <v>7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46" t="s">
        <v>8</v>
      </c>
      <c r="S55" s="46" t="s">
        <v>9</v>
      </c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1"/>
      <c r="B56" s="12"/>
      <c r="C56" s="12"/>
      <c r="D56" s="12"/>
      <c r="E56" s="12"/>
      <c r="F56" s="48" t="s">
        <v>10</v>
      </c>
      <c r="G56" s="49" t="s">
        <v>11</v>
      </c>
      <c r="H56" s="10"/>
      <c r="I56" s="49" t="s">
        <v>12</v>
      </c>
      <c r="J56" s="10"/>
      <c r="K56" s="46" t="s">
        <v>13</v>
      </c>
      <c r="L56" s="50"/>
      <c r="M56" s="50"/>
      <c r="N56" s="50"/>
      <c r="O56" s="71" t="s">
        <v>554</v>
      </c>
      <c r="P56" s="46" t="s">
        <v>14</v>
      </c>
      <c r="Q56" s="46" t="s">
        <v>15</v>
      </c>
      <c r="R56" s="12"/>
      <c r="S56" s="12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17"/>
      <c r="B57" s="10"/>
      <c r="C57" s="10"/>
      <c r="D57" s="10"/>
      <c r="E57" s="10"/>
      <c r="F57" s="10"/>
      <c r="G57" s="72" t="s">
        <v>16</v>
      </c>
      <c r="H57" s="53" t="s">
        <v>17</v>
      </c>
      <c r="I57" s="53" t="s">
        <v>18</v>
      </c>
      <c r="J57" s="53" t="s">
        <v>19</v>
      </c>
      <c r="K57" s="10"/>
      <c r="L57" s="53" t="s">
        <v>20</v>
      </c>
      <c r="M57" s="53" t="s">
        <v>21</v>
      </c>
      <c r="N57" s="53" t="s">
        <v>22</v>
      </c>
      <c r="O57" s="10"/>
      <c r="P57" s="10"/>
      <c r="Q57" s="10"/>
      <c r="R57" s="10"/>
      <c r="S57" s="10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>
        <v>1.0</v>
      </c>
      <c r="B58" s="111"/>
      <c r="C58" s="74"/>
      <c r="D58" s="75"/>
      <c r="E58" s="76"/>
      <c r="F58" s="62"/>
      <c r="G58" s="62"/>
      <c r="H58" s="62"/>
      <c r="I58" s="62"/>
      <c r="J58" s="62"/>
      <c r="K58" s="62"/>
      <c r="L58" s="62"/>
      <c r="M58" s="62"/>
      <c r="N58" s="62"/>
      <c r="O58" s="63"/>
      <c r="P58" s="77"/>
      <c r="Q58" s="78">
        <v>0.0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56">
        <v>2.0</v>
      </c>
      <c r="B59" s="111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v>0.0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56">
        <v>3.0</v>
      </c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v>0.0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56">
        <v>4.0</v>
      </c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v>0.0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79"/>
      <c r="C62" s="80"/>
      <c r="D62" s="81"/>
      <c r="E62" s="82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ref="Q62:Q66" si="6">F62+G62+H62+I62+J62+K62+L62+M62+N62+O62+P62-P62</f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hidden="1" customHeight="1">
      <c r="A63" s="56"/>
      <c r="B63" s="79"/>
      <c r="C63" s="80"/>
      <c r="D63" s="81"/>
      <c r="E63" s="8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f t="shared" si="6"/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hidden="1" customHeight="1">
      <c r="A64" s="56"/>
      <c r="B64" s="79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f t="shared" si="6"/>
        <v>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hidden="1" customHeight="1">
      <c r="A65" s="56"/>
      <c r="B65" s="20"/>
      <c r="C65" s="83"/>
      <c r="D65" s="83"/>
      <c r="E65" s="84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f t="shared" si="6"/>
        <v>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7"/>
      <c r="B66" s="60"/>
      <c r="C66" s="61"/>
      <c r="D66" s="61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4"/>
      <c r="Q66" s="78">
        <f t="shared" si="6"/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65"/>
      <c r="B67" s="66"/>
      <c r="C67" s="67"/>
      <c r="D67" s="68" t="s">
        <v>102</v>
      </c>
      <c r="E67" s="50"/>
      <c r="F67" s="69">
        <f t="shared" ref="F67:P67" si="7">SUM(F58:F66)</f>
        <v>0</v>
      </c>
      <c r="G67" s="69">
        <f t="shared" si="7"/>
        <v>0</v>
      </c>
      <c r="H67" s="69">
        <f t="shared" si="7"/>
        <v>0</v>
      </c>
      <c r="I67" s="69">
        <f t="shared" si="7"/>
        <v>0</v>
      </c>
      <c r="J67" s="69">
        <f t="shared" si="7"/>
        <v>0</v>
      </c>
      <c r="K67" s="69">
        <f t="shared" si="7"/>
        <v>0</v>
      </c>
      <c r="L67" s="69">
        <f t="shared" si="7"/>
        <v>0</v>
      </c>
      <c r="M67" s="69">
        <f t="shared" si="7"/>
        <v>0</v>
      </c>
      <c r="N67" s="69">
        <f t="shared" si="7"/>
        <v>0</v>
      </c>
      <c r="O67" s="69">
        <f t="shared" si="7"/>
        <v>0</v>
      </c>
      <c r="P67" s="69">
        <f t="shared" si="7"/>
        <v>0</v>
      </c>
      <c r="Q67" s="70"/>
      <c r="R67" s="50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43"/>
      <c r="B68" s="43"/>
      <c r="C68" s="43"/>
      <c r="D68" s="43"/>
      <c r="E68" s="85"/>
      <c r="F68" s="86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43"/>
      <c r="B69" s="43"/>
      <c r="C69" s="43"/>
      <c r="D69" s="43"/>
      <c r="E69" s="85"/>
      <c r="F69" s="8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51.0" customHeight="1">
      <c r="A70" s="2"/>
      <c r="B70" s="2"/>
      <c r="C70" s="2"/>
      <c r="D70" s="2"/>
      <c r="E70" s="87" t="s">
        <v>107</v>
      </c>
      <c r="F70" s="88" t="s">
        <v>230</v>
      </c>
      <c r="G70" s="2"/>
      <c r="H70" s="2"/>
      <c r="I70" s="2"/>
      <c r="J70" s="89" t="s">
        <v>109</v>
      </c>
      <c r="K70" s="89"/>
      <c r="L70" s="89"/>
      <c r="M70" s="89"/>
      <c r="N70" s="90"/>
      <c r="O70" s="90"/>
      <c r="P70" s="9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110</v>
      </c>
      <c r="F71" s="88" t="s">
        <v>230</v>
      </c>
      <c r="G71" s="2"/>
      <c r="H71" s="2"/>
      <c r="I71" s="2"/>
      <c r="J71" s="92" t="s">
        <v>111</v>
      </c>
      <c r="K71" s="92"/>
      <c r="L71" s="92"/>
      <c r="M71" s="92"/>
      <c r="N71" s="92"/>
      <c r="O71" s="92"/>
      <c r="P71" s="9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112</v>
      </c>
      <c r="F72" s="88" t="s">
        <v>230</v>
      </c>
      <c r="G72" s="2"/>
      <c r="H72" s="2"/>
      <c r="I72" s="2"/>
      <c r="J72" s="94"/>
      <c r="K72" s="95"/>
      <c r="L72" s="95"/>
      <c r="M72" s="95"/>
      <c r="N72" s="95"/>
      <c r="O72" s="95"/>
      <c r="P72" s="95"/>
      <c r="Q72" s="96"/>
      <c r="R72" s="2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113</v>
      </c>
      <c r="F73" s="88" t="s">
        <v>230</v>
      </c>
      <c r="G73" s="2"/>
      <c r="H73" s="2"/>
      <c r="I73" s="2"/>
      <c r="J73" s="97"/>
      <c r="K73" s="97"/>
      <c r="L73" s="97"/>
      <c r="M73" s="97"/>
      <c r="N73" s="97"/>
      <c r="O73" s="97"/>
      <c r="P73" s="43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7" t="s">
        <v>555</v>
      </c>
      <c r="F74" s="88" t="s">
        <v>230</v>
      </c>
      <c r="G74" s="2"/>
      <c r="H74" s="2"/>
      <c r="I74" s="2"/>
      <c r="J74" s="97"/>
      <c r="K74" s="97"/>
      <c r="L74" s="97"/>
      <c r="M74" s="97"/>
      <c r="N74" s="97"/>
      <c r="O74" s="97"/>
      <c r="P74" s="98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115</v>
      </c>
      <c r="F75" s="88" t="s">
        <v>230</v>
      </c>
      <c r="G75" s="2"/>
      <c r="H75" s="2"/>
      <c r="I75" s="2"/>
      <c r="J75" s="99"/>
      <c r="K75" s="99"/>
      <c r="L75" s="99"/>
      <c r="M75" s="99"/>
      <c r="N75" s="43"/>
      <c r="O75" s="43"/>
      <c r="P75" s="98"/>
      <c r="Q75" s="43"/>
      <c r="R75" s="4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116</v>
      </c>
      <c r="F76" s="88" t="s">
        <v>230</v>
      </c>
      <c r="G76" s="2"/>
      <c r="H76" s="2"/>
      <c r="I76" s="2"/>
      <c r="J76" s="43"/>
      <c r="K76" s="43"/>
      <c r="L76" s="100"/>
      <c r="M76" s="43"/>
      <c r="N76" s="43"/>
      <c r="O76" s="43"/>
      <c r="P76" s="98"/>
      <c r="Q76" s="43"/>
      <c r="R76" s="4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43"/>
      <c r="K77" s="43"/>
      <c r="L77" s="43"/>
      <c r="M77" s="43"/>
      <c r="N77" s="43"/>
      <c r="O77" s="43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6:J56"/>
    <mergeCell ref="K56:K57"/>
    <mergeCell ref="O56:O57"/>
    <mergeCell ref="P56:P57"/>
    <mergeCell ref="A54:S54"/>
    <mergeCell ref="A55:A57"/>
    <mergeCell ref="B55:B57"/>
    <mergeCell ref="C55:C57"/>
    <mergeCell ref="D55:D57"/>
    <mergeCell ref="E55:E57"/>
    <mergeCell ref="F55:Q55"/>
    <mergeCell ref="Q56:Q5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  <mergeCell ref="R55:R57"/>
    <mergeCell ref="S55:S57"/>
    <mergeCell ref="F56:F57"/>
    <mergeCell ref="G56:H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556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45941.0</v>
      </c>
      <c r="C6" s="21" t="s">
        <v>557</v>
      </c>
      <c r="D6" s="22">
        <v>70684.0</v>
      </c>
      <c r="E6" s="23" t="s">
        <v>558</v>
      </c>
      <c r="F6" s="24"/>
      <c r="G6" s="24"/>
      <c r="H6" s="24"/>
      <c r="I6" s="25"/>
      <c r="J6" s="24">
        <v>25000.0</v>
      </c>
      <c r="K6" s="24"/>
      <c r="L6" s="24"/>
      <c r="M6" s="25"/>
      <c r="N6" s="24"/>
      <c r="O6" s="24"/>
      <c r="P6" s="26">
        <v>25000.0</v>
      </c>
      <c r="Q6" s="27">
        <f t="shared" ref="Q6:Q32" si="1">F6+G6+H6+I6+J6+K6+L6+M6+N6+O6-P6</f>
        <v>0</v>
      </c>
      <c r="R6" s="26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45941.0</v>
      </c>
      <c r="C7" s="21" t="s">
        <v>559</v>
      </c>
      <c r="D7" s="22">
        <v>50173.0</v>
      </c>
      <c r="E7" s="23" t="s">
        <v>560</v>
      </c>
      <c r="F7" s="24"/>
      <c r="G7" s="24"/>
      <c r="H7" s="24"/>
      <c r="I7" s="25"/>
      <c r="J7" s="24"/>
      <c r="K7" s="24"/>
      <c r="L7" s="24"/>
      <c r="M7" s="25">
        <v>250.0</v>
      </c>
      <c r="N7" s="24"/>
      <c r="O7" s="24"/>
      <c r="P7" s="26">
        <v>250.0</v>
      </c>
      <c r="Q7" s="27">
        <f t="shared" si="1"/>
        <v>0</v>
      </c>
      <c r="R7" s="26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45941.0</v>
      </c>
      <c r="C8" s="21" t="s">
        <v>561</v>
      </c>
      <c r="D8" s="22">
        <v>22727.0</v>
      </c>
      <c r="E8" s="23" t="s">
        <v>316</v>
      </c>
      <c r="F8" s="24"/>
      <c r="G8" s="24"/>
      <c r="H8" s="24"/>
      <c r="I8" s="25"/>
      <c r="J8" s="24">
        <v>4600.0</v>
      </c>
      <c r="K8" s="24"/>
      <c r="L8" s="24"/>
      <c r="M8" s="25"/>
      <c r="N8" s="24"/>
      <c r="O8" s="24"/>
      <c r="P8" s="26">
        <v>4600.0</v>
      </c>
      <c r="Q8" s="27">
        <f t="shared" si="1"/>
        <v>0</v>
      </c>
      <c r="R8" s="26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45941.0</v>
      </c>
      <c r="C9" s="21" t="s">
        <v>562</v>
      </c>
      <c r="D9" s="22">
        <v>62815.0</v>
      </c>
      <c r="E9" s="23" t="s">
        <v>35</v>
      </c>
      <c r="F9" s="24"/>
      <c r="G9" s="24"/>
      <c r="H9" s="24"/>
      <c r="I9" s="25">
        <v>10000.0</v>
      </c>
      <c r="J9" s="24"/>
      <c r="K9" s="24"/>
      <c r="L9" s="24"/>
      <c r="M9" s="25"/>
      <c r="N9" s="24"/>
      <c r="O9" s="24"/>
      <c r="P9" s="26">
        <v>10000.0</v>
      </c>
      <c r="Q9" s="27">
        <f t="shared" si="1"/>
        <v>0</v>
      </c>
      <c r="R9" s="26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45941.0</v>
      </c>
      <c r="C10" s="21" t="s">
        <v>563</v>
      </c>
      <c r="D10" s="22">
        <v>21818.0</v>
      </c>
      <c r="E10" s="23" t="s">
        <v>564</v>
      </c>
      <c r="F10" s="24"/>
      <c r="G10" s="24"/>
      <c r="H10" s="24"/>
      <c r="I10" s="25"/>
      <c r="J10" s="24"/>
      <c r="K10" s="24">
        <v>8300.0</v>
      </c>
      <c r="L10" s="24"/>
      <c r="M10" s="25"/>
      <c r="N10" s="24"/>
      <c r="O10" s="24"/>
      <c r="P10" s="26">
        <v>8300.0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45941.0</v>
      </c>
      <c r="C11" s="21" t="s">
        <v>565</v>
      </c>
      <c r="D11" s="22">
        <v>20541.0</v>
      </c>
      <c r="E11" s="23" t="s">
        <v>370</v>
      </c>
      <c r="F11" s="24"/>
      <c r="G11" s="24"/>
      <c r="H11" s="24"/>
      <c r="I11" s="25">
        <v>4600.0</v>
      </c>
      <c r="J11" s="24"/>
      <c r="K11" s="24"/>
      <c r="L11" s="24"/>
      <c r="M11" s="25"/>
      <c r="N11" s="24"/>
      <c r="O11" s="24"/>
      <c r="P11" s="26">
        <v>4600.0</v>
      </c>
      <c r="Q11" s="27">
        <f t="shared" si="1"/>
        <v>0</v>
      </c>
      <c r="R11" s="26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45941.0</v>
      </c>
      <c r="C12" s="21" t="s">
        <v>566</v>
      </c>
      <c r="D12" s="22">
        <v>42095.0</v>
      </c>
      <c r="E12" s="23" t="s">
        <v>225</v>
      </c>
      <c r="F12" s="24"/>
      <c r="G12" s="24"/>
      <c r="H12" s="24"/>
      <c r="I12" s="25">
        <v>3200.0</v>
      </c>
      <c r="J12" s="24"/>
      <c r="K12" s="24"/>
      <c r="L12" s="24"/>
      <c r="M12" s="25"/>
      <c r="N12" s="24"/>
      <c r="O12" s="24"/>
      <c r="P12" s="26">
        <v>3200.0</v>
      </c>
      <c r="Q12" s="27">
        <f t="shared" si="1"/>
        <v>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45941.0</v>
      </c>
      <c r="C13" s="21" t="s">
        <v>567</v>
      </c>
      <c r="D13" s="22">
        <v>47787.0</v>
      </c>
      <c r="E13" s="23" t="s">
        <v>85</v>
      </c>
      <c r="F13" s="24"/>
      <c r="G13" s="24"/>
      <c r="H13" s="24">
        <v>10000.0</v>
      </c>
      <c r="I13" s="25"/>
      <c r="J13" s="24"/>
      <c r="K13" s="24"/>
      <c r="L13" s="24"/>
      <c r="M13" s="25"/>
      <c r="N13" s="24"/>
      <c r="O13" s="24"/>
      <c r="P13" s="26">
        <v>10000.0</v>
      </c>
      <c r="Q13" s="27">
        <f t="shared" si="1"/>
        <v>0</v>
      </c>
      <c r="R13" s="26"/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/>
      <c r="C14" s="21"/>
      <c r="D14" s="22"/>
      <c r="E14" s="23"/>
      <c r="F14" s="24"/>
      <c r="G14" s="24"/>
      <c r="H14" s="24"/>
      <c r="I14" s="25"/>
      <c r="J14" s="24"/>
      <c r="K14" s="24"/>
      <c r="L14" s="24"/>
      <c r="M14" s="25"/>
      <c r="N14" s="24"/>
      <c r="O14" s="24"/>
      <c r="P14" s="26"/>
      <c r="Q14" s="27">
        <f t="shared" si="1"/>
        <v>0</v>
      </c>
      <c r="R14" s="26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/>
      <c r="C15" s="21"/>
      <c r="D15" s="22"/>
      <c r="E15" s="23"/>
      <c r="F15" s="24"/>
      <c r="G15" s="24"/>
      <c r="H15" s="24"/>
      <c r="I15" s="25"/>
      <c r="J15" s="24"/>
      <c r="K15" s="24"/>
      <c r="L15" s="24"/>
      <c r="M15" s="25"/>
      <c r="N15" s="24"/>
      <c r="O15" s="24"/>
      <c r="P15" s="26"/>
      <c r="Q15" s="27">
        <f t="shared" si="1"/>
        <v>0</v>
      </c>
      <c r="R15" s="26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/>
      <c r="C16" s="21"/>
      <c r="D16" s="22"/>
      <c r="E16" s="23"/>
      <c r="F16" s="24"/>
      <c r="G16" s="24"/>
      <c r="H16" s="24"/>
      <c r="I16" s="25"/>
      <c r="J16" s="24"/>
      <c r="K16" s="24"/>
      <c r="L16" s="24"/>
      <c r="M16" s="25"/>
      <c r="N16" s="24"/>
      <c r="O16" s="24"/>
      <c r="P16" s="26"/>
      <c r="Q16" s="27">
        <f t="shared" si="1"/>
        <v>0</v>
      </c>
      <c r="R16" s="26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hidden="1" customHeight="1">
      <c r="A17" s="19">
        <v>12.0</v>
      </c>
      <c r="B17" s="20"/>
      <c r="C17" s="21"/>
      <c r="D17" s="22"/>
      <c r="E17" s="23"/>
      <c r="F17" s="24"/>
      <c r="G17" s="24"/>
      <c r="H17" s="24"/>
      <c r="I17" s="25"/>
      <c r="J17" s="24"/>
      <c r="K17" s="24"/>
      <c r="L17" s="24"/>
      <c r="M17" s="25"/>
      <c r="N17" s="24"/>
      <c r="O17" s="24"/>
      <c r="P17" s="26"/>
      <c r="Q17" s="27">
        <f t="shared" si="1"/>
        <v>0</v>
      </c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hidden="1" customHeight="1">
      <c r="A18" s="19">
        <v>13.0</v>
      </c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si="1"/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hidden="1" customHeight="1">
      <c r="A19" s="19">
        <v>14.0</v>
      </c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hidden="1" customHeight="1">
      <c r="A20" s="19">
        <v>15.0</v>
      </c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hidden="1" customHeight="1">
      <c r="A21" s="19">
        <v>16.0</v>
      </c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19">
        <v>17.0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/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ref="Q34:Q35" si="2">F34+G34+H34+I34+J34+K34+L34+M34+N34+O34-P34</f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29"/>
      <c r="B36" s="30"/>
      <c r="C36" s="31"/>
      <c r="D36" s="32"/>
      <c r="E36" s="32"/>
      <c r="F36" s="33">
        <f t="shared" ref="F36:P36" si="3">SUM(F6:F35)</f>
        <v>0</v>
      </c>
      <c r="G36" s="33">
        <f t="shared" si="3"/>
        <v>0</v>
      </c>
      <c r="H36" s="33">
        <f t="shared" si="3"/>
        <v>10000</v>
      </c>
      <c r="I36" s="33">
        <f t="shared" si="3"/>
        <v>17800</v>
      </c>
      <c r="J36" s="33">
        <f t="shared" si="3"/>
        <v>29600</v>
      </c>
      <c r="K36" s="33">
        <f t="shared" si="3"/>
        <v>8300</v>
      </c>
      <c r="L36" s="33">
        <f t="shared" si="3"/>
        <v>0</v>
      </c>
      <c r="M36" s="33">
        <f t="shared" si="3"/>
        <v>250</v>
      </c>
      <c r="N36" s="33">
        <f t="shared" si="3"/>
        <v>0</v>
      </c>
      <c r="O36" s="33">
        <f t="shared" si="3"/>
        <v>0</v>
      </c>
      <c r="P36" s="33">
        <f t="shared" si="3"/>
        <v>65950</v>
      </c>
      <c r="Q36" s="34"/>
      <c r="R36" s="32"/>
      <c r="S36" s="35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42.0" customHeight="1">
      <c r="A37" s="37"/>
      <c r="B37" s="38"/>
      <c r="C37" s="39"/>
      <c r="D37" s="39"/>
      <c r="E37" s="39"/>
      <c r="F37" s="40">
        <f>F36+G36+H36+I36+J36+K36+L36+M36+N36+O36</f>
        <v>65950</v>
      </c>
      <c r="G37" s="4"/>
      <c r="H37" s="4"/>
      <c r="I37" s="4"/>
      <c r="J37" s="4"/>
      <c r="K37" s="4"/>
      <c r="L37" s="4"/>
      <c r="M37" s="4"/>
      <c r="N37" s="4"/>
      <c r="O37" s="4"/>
      <c r="P37" s="41" t="s">
        <v>96</v>
      </c>
      <c r="Q37" s="41"/>
      <c r="R37" s="39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3"/>
      <c r="B38" s="43"/>
      <c r="C38" s="43"/>
      <c r="D38" s="43"/>
      <c r="E38" s="28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 t="s">
        <v>473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45" t="s">
        <v>2</v>
      </c>
      <c r="B40" s="46" t="s">
        <v>3</v>
      </c>
      <c r="C40" s="46" t="s">
        <v>4</v>
      </c>
      <c r="D40" s="46" t="s">
        <v>5</v>
      </c>
      <c r="E40" s="46" t="s">
        <v>6</v>
      </c>
      <c r="F40" s="47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6" t="s">
        <v>8</v>
      </c>
      <c r="S40" s="46" t="s">
        <v>9</v>
      </c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1"/>
      <c r="B41" s="12"/>
      <c r="C41" s="12"/>
      <c r="D41" s="12"/>
      <c r="E41" s="12"/>
      <c r="F41" s="48" t="s">
        <v>10</v>
      </c>
      <c r="G41" s="49" t="s">
        <v>11</v>
      </c>
      <c r="H41" s="10"/>
      <c r="I41" s="49" t="s">
        <v>12</v>
      </c>
      <c r="J41" s="10"/>
      <c r="K41" s="46" t="s">
        <v>13</v>
      </c>
      <c r="L41" s="50"/>
      <c r="M41" s="50"/>
      <c r="N41" s="50"/>
      <c r="O41" s="51" t="s">
        <v>98</v>
      </c>
      <c r="P41" s="46" t="s">
        <v>14</v>
      </c>
      <c r="Q41" s="46" t="s">
        <v>15</v>
      </c>
      <c r="R41" s="12"/>
      <c r="S41" s="1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17"/>
      <c r="B42" s="10"/>
      <c r="C42" s="10"/>
      <c r="D42" s="10"/>
      <c r="E42" s="10"/>
      <c r="F42" s="10"/>
      <c r="G42" s="52" t="s">
        <v>16</v>
      </c>
      <c r="H42" s="53" t="s">
        <v>17</v>
      </c>
      <c r="I42" s="53" t="s">
        <v>18</v>
      </c>
      <c r="J42" s="53" t="s">
        <v>19</v>
      </c>
      <c r="K42" s="10"/>
      <c r="L42" s="53" t="s">
        <v>20</v>
      </c>
      <c r="M42" s="53" t="s">
        <v>21</v>
      </c>
      <c r="N42" s="54" t="s">
        <v>99</v>
      </c>
      <c r="O42" s="55" t="s">
        <v>100</v>
      </c>
      <c r="P42" s="10"/>
      <c r="Q42" s="10"/>
      <c r="R42" s="10"/>
      <c r="S42" s="10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6">
        <v>1.0</v>
      </c>
      <c r="B43" s="22">
        <v>10921.0</v>
      </c>
      <c r="C43" s="21" t="s">
        <v>568</v>
      </c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>
        <v>35.0</v>
      </c>
      <c r="P43" s="26">
        <v>35.0</v>
      </c>
      <c r="Q43" s="27">
        <f t="shared" ref="Q43:Q51" si="4">F43+G43+H43+I43+K43+L43+M43+N43+O43-P43</f>
        <v>0</v>
      </c>
      <c r="R43" s="26"/>
      <c r="S43" s="2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7">
        <v>2.0</v>
      </c>
      <c r="B44" s="22">
        <v>10929.0</v>
      </c>
      <c r="C44" s="21" t="s">
        <v>569</v>
      </c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>
        <v>70.0</v>
      </c>
      <c r="P44" s="26">
        <v>70.0</v>
      </c>
      <c r="Q44" s="27">
        <f t="shared" si="4"/>
        <v>0</v>
      </c>
      <c r="R44" s="26"/>
      <c r="S44" s="2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8">
        <v>4.0</v>
      </c>
      <c r="B45" s="22">
        <v>10271.0</v>
      </c>
      <c r="C45" s="21" t="s">
        <v>570</v>
      </c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>
        <v>140.0</v>
      </c>
      <c r="P45" s="26">
        <v>140.0</v>
      </c>
      <c r="Q45" s="27">
        <f t="shared" si="4"/>
        <v>0</v>
      </c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>
        <v>5.0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4"/>
        <v>0</v>
      </c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>
        <v>6.0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4"/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7.0</v>
      </c>
      <c r="B48" s="60"/>
      <c r="C48" s="61"/>
      <c r="D48" s="61"/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4"/>
      <c r="Q48" s="27">
        <f t="shared" si="4"/>
        <v>0</v>
      </c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>
        <v>8.0</v>
      </c>
      <c r="B49" s="112"/>
      <c r="C49" s="113"/>
      <c r="D49" s="113"/>
      <c r="E49" s="113"/>
      <c r="F49" s="114"/>
      <c r="G49" s="114"/>
      <c r="H49" s="114"/>
      <c r="I49" s="114"/>
      <c r="J49" s="114"/>
      <c r="K49" s="114"/>
      <c r="L49" s="114"/>
      <c r="M49" s="114"/>
      <c r="N49" s="114"/>
      <c r="O49" s="115"/>
      <c r="P49" s="116"/>
      <c r="Q49" s="27">
        <f t="shared" si="4"/>
        <v>0</v>
      </c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112"/>
      <c r="C50" s="113"/>
      <c r="D50" s="113"/>
      <c r="E50" s="113"/>
      <c r="F50" s="114"/>
      <c r="G50" s="114"/>
      <c r="H50" s="114"/>
      <c r="I50" s="114"/>
      <c r="J50" s="114"/>
      <c r="K50" s="114"/>
      <c r="L50" s="114"/>
      <c r="M50" s="114"/>
      <c r="N50" s="114"/>
      <c r="O50" s="115"/>
      <c r="P50" s="116"/>
      <c r="Q50" s="27">
        <f t="shared" si="4"/>
        <v>0</v>
      </c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112"/>
      <c r="C51" s="113"/>
      <c r="D51" s="113"/>
      <c r="E51" s="113"/>
      <c r="F51" s="114"/>
      <c r="G51" s="114"/>
      <c r="H51" s="114"/>
      <c r="I51" s="114"/>
      <c r="J51" s="114"/>
      <c r="K51" s="114"/>
      <c r="L51" s="114"/>
      <c r="M51" s="114"/>
      <c r="N51" s="114"/>
      <c r="O51" s="115"/>
      <c r="P51" s="116"/>
      <c r="Q51" s="27">
        <f t="shared" si="4"/>
        <v>0</v>
      </c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65"/>
      <c r="B52" s="66"/>
      <c r="C52" s="67"/>
      <c r="D52" s="68" t="s">
        <v>102</v>
      </c>
      <c r="E52" s="50"/>
      <c r="F52" s="69">
        <f t="shared" ref="F52:P52" si="5">SUM(F43:F48)</f>
        <v>0</v>
      </c>
      <c r="G52" s="69">
        <f t="shared" si="5"/>
        <v>0</v>
      </c>
      <c r="H52" s="69">
        <f t="shared" si="5"/>
        <v>0</v>
      </c>
      <c r="I52" s="69">
        <f t="shared" si="5"/>
        <v>0</v>
      </c>
      <c r="J52" s="69">
        <f t="shared" si="5"/>
        <v>0</v>
      </c>
      <c r="K52" s="69">
        <f t="shared" si="5"/>
        <v>0</v>
      </c>
      <c r="L52" s="69">
        <f t="shared" si="5"/>
        <v>0</v>
      </c>
      <c r="M52" s="69">
        <f t="shared" si="5"/>
        <v>0</v>
      </c>
      <c r="N52" s="69">
        <f t="shared" si="5"/>
        <v>0</v>
      </c>
      <c r="O52" s="69">
        <f t="shared" si="5"/>
        <v>245</v>
      </c>
      <c r="P52" s="69">
        <f t="shared" si="5"/>
        <v>245</v>
      </c>
      <c r="Q52" s="70"/>
      <c r="R52" s="50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43"/>
      <c r="B53" s="43"/>
      <c r="C53" s="43"/>
      <c r="D53" s="43"/>
      <c r="E53" s="28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44" t="s">
        <v>103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45" t="s">
        <v>2</v>
      </c>
      <c r="B55" s="46" t="s">
        <v>3</v>
      </c>
      <c r="C55" s="46" t="s">
        <v>4</v>
      </c>
      <c r="D55" s="46" t="s">
        <v>5</v>
      </c>
      <c r="E55" s="46" t="s">
        <v>6</v>
      </c>
      <c r="F55" s="47" t="s">
        <v>7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46" t="s">
        <v>8</v>
      </c>
      <c r="S55" s="46" t="s">
        <v>9</v>
      </c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1"/>
      <c r="B56" s="12"/>
      <c r="C56" s="12"/>
      <c r="D56" s="12"/>
      <c r="E56" s="12"/>
      <c r="F56" s="48" t="s">
        <v>10</v>
      </c>
      <c r="G56" s="49" t="s">
        <v>11</v>
      </c>
      <c r="H56" s="10"/>
      <c r="I56" s="49" t="s">
        <v>12</v>
      </c>
      <c r="J56" s="10"/>
      <c r="K56" s="46" t="s">
        <v>13</v>
      </c>
      <c r="L56" s="50"/>
      <c r="M56" s="50"/>
      <c r="N56" s="50"/>
      <c r="O56" s="71" t="s">
        <v>571</v>
      </c>
      <c r="P56" s="46" t="s">
        <v>14</v>
      </c>
      <c r="Q56" s="46" t="s">
        <v>15</v>
      </c>
      <c r="R56" s="12"/>
      <c r="S56" s="12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17"/>
      <c r="B57" s="10"/>
      <c r="C57" s="10"/>
      <c r="D57" s="10"/>
      <c r="E57" s="10"/>
      <c r="F57" s="10"/>
      <c r="G57" s="72" t="s">
        <v>16</v>
      </c>
      <c r="H57" s="53" t="s">
        <v>17</v>
      </c>
      <c r="I57" s="53" t="s">
        <v>18</v>
      </c>
      <c r="J57" s="53" t="s">
        <v>19</v>
      </c>
      <c r="K57" s="10"/>
      <c r="L57" s="53" t="s">
        <v>20</v>
      </c>
      <c r="M57" s="53" t="s">
        <v>21</v>
      </c>
      <c r="N57" s="53" t="s">
        <v>22</v>
      </c>
      <c r="O57" s="10"/>
      <c r="P57" s="10"/>
      <c r="Q57" s="10"/>
      <c r="R57" s="10"/>
      <c r="S57" s="10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>
        <v>1.0</v>
      </c>
      <c r="B58" s="117">
        <v>88451.0</v>
      </c>
      <c r="C58" s="74" t="s">
        <v>572</v>
      </c>
      <c r="D58" s="75"/>
      <c r="E58" s="76"/>
      <c r="F58" s="62"/>
      <c r="G58" s="62"/>
      <c r="H58" s="62"/>
      <c r="I58" s="62"/>
      <c r="J58" s="62"/>
      <c r="K58" s="62"/>
      <c r="L58" s="62"/>
      <c r="M58" s="62"/>
      <c r="N58" s="62">
        <v>5107.0</v>
      </c>
      <c r="O58" s="63"/>
      <c r="P58" s="77">
        <v>5107.0</v>
      </c>
      <c r="Q58" s="78">
        <f>F58+G58+H58+I58+J58+K58+L58+M58+N58+O58-P58</f>
        <v>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56">
        <v>2.0</v>
      </c>
      <c r="B59" s="111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v>0.0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56">
        <v>3.0</v>
      </c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v>0.0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56">
        <v>4.0</v>
      </c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v>0.0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79"/>
      <c r="C62" s="80"/>
      <c r="D62" s="81"/>
      <c r="E62" s="82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ref="Q62:Q66" si="6">F62+G62+H62+I62+J62+K62+L62+M62+N62+O62+P62-P62</f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hidden="1" customHeight="1">
      <c r="A63" s="56"/>
      <c r="B63" s="79"/>
      <c r="C63" s="80"/>
      <c r="D63" s="81"/>
      <c r="E63" s="8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f t="shared" si="6"/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hidden="1" customHeight="1">
      <c r="A64" s="56"/>
      <c r="B64" s="79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f t="shared" si="6"/>
        <v>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hidden="1" customHeight="1">
      <c r="A65" s="56"/>
      <c r="B65" s="20"/>
      <c r="C65" s="83"/>
      <c r="D65" s="83"/>
      <c r="E65" s="84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f t="shared" si="6"/>
        <v>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7"/>
      <c r="B66" s="60"/>
      <c r="C66" s="61"/>
      <c r="D66" s="61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4"/>
      <c r="Q66" s="78">
        <f t="shared" si="6"/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65"/>
      <c r="B67" s="66"/>
      <c r="C67" s="67"/>
      <c r="D67" s="68" t="s">
        <v>102</v>
      </c>
      <c r="E67" s="50"/>
      <c r="F67" s="69">
        <f t="shared" ref="F67:P67" si="7">SUM(F58:F66)</f>
        <v>0</v>
      </c>
      <c r="G67" s="69">
        <f t="shared" si="7"/>
        <v>0</v>
      </c>
      <c r="H67" s="69">
        <f t="shared" si="7"/>
        <v>0</v>
      </c>
      <c r="I67" s="69">
        <f t="shared" si="7"/>
        <v>0</v>
      </c>
      <c r="J67" s="69">
        <f t="shared" si="7"/>
        <v>0</v>
      </c>
      <c r="K67" s="69">
        <f t="shared" si="7"/>
        <v>0</v>
      </c>
      <c r="L67" s="69">
        <f t="shared" si="7"/>
        <v>0</v>
      </c>
      <c r="M67" s="69">
        <f t="shared" si="7"/>
        <v>0</v>
      </c>
      <c r="N67" s="69">
        <f t="shared" si="7"/>
        <v>5107</v>
      </c>
      <c r="O67" s="69">
        <f t="shared" si="7"/>
        <v>0</v>
      </c>
      <c r="P67" s="69">
        <f t="shared" si="7"/>
        <v>5107</v>
      </c>
      <c r="Q67" s="70"/>
      <c r="R67" s="50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43"/>
      <c r="B68" s="43"/>
      <c r="C68" s="43"/>
      <c r="D68" s="43"/>
      <c r="E68" s="85"/>
      <c r="F68" s="86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43"/>
      <c r="B69" s="43"/>
      <c r="C69" s="43"/>
      <c r="D69" s="43"/>
      <c r="E69" s="85"/>
      <c r="F69" s="8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51.0" customHeight="1">
      <c r="A70" s="2"/>
      <c r="B70" s="2"/>
      <c r="C70" s="2"/>
      <c r="D70" s="2"/>
      <c r="E70" s="87" t="s">
        <v>107</v>
      </c>
      <c r="F70" s="88" t="s">
        <v>230</v>
      </c>
      <c r="G70" s="2"/>
      <c r="H70" s="2"/>
      <c r="I70" s="2"/>
      <c r="J70" s="89" t="s">
        <v>109</v>
      </c>
      <c r="K70" s="89"/>
      <c r="L70" s="89"/>
      <c r="M70" s="89"/>
      <c r="N70" s="90"/>
      <c r="O70" s="90"/>
      <c r="P70" s="9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110</v>
      </c>
      <c r="F71" s="88" t="s">
        <v>230</v>
      </c>
      <c r="G71" s="2"/>
      <c r="H71" s="2"/>
      <c r="I71" s="2"/>
      <c r="J71" s="92" t="s">
        <v>111</v>
      </c>
      <c r="K71" s="92"/>
      <c r="L71" s="92"/>
      <c r="M71" s="92"/>
      <c r="N71" s="92"/>
      <c r="O71" s="92"/>
      <c r="P71" s="9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112</v>
      </c>
      <c r="F72" s="88" t="s">
        <v>230</v>
      </c>
      <c r="G72" s="2"/>
      <c r="H72" s="2"/>
      <c r="I72" s="2"/>
      <c r="J72" s="94"/>
      <c r="K72" s="95"/>
      <c r="L72" s="95"/>
      <c r="M72" s="95"/>
      <c r="N72" s="95"/>
      <c r="O72" s="95"/>
      <c r="P72" s="95"/>
      <c r="Q72" s="96"/>
      <c r="R72" s="2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113</v>
      </c>
      <c r="F73" s="88" t="s">
        <v>230</v>
      </c>
      <c r="G73" s="2"/>
      <c r="H73" s="2"/>
      <c r="I73" s="2"/>
      <c r="J73" s="97"/>
      <c r="K73" s="97"/>
      <c r="L73" s="97"/>
      <c r="M73" s="97"/>
      <c r="N73" s="97"/>
      <c r="O73" s="97"/>
      <c r="P73" s="43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7" t="s">
        <v>573</v>
      </c>
      <c r="F74" s="88" t="s">
        <v>230</v>
      </c>
      <c r="G74" s="2"/>
      <c r="H74" s="2"/>
      <c r="I74" s="2"/>
      <c r="J74" s="97"/>
      <c r="K74" s="97"/>
      <c r="L74" s="97"/>
      <c r="M74" s="97"/>
      <c r="N74" s="97"/>
      <c r="O74" s="97"/>
      <c r="P74" s="98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115</v>
      </c>
      <c r="F75" s="88" t="s">
        <v>230</v>
      </c>
      <c r="G75" s="2"/>
      <c r="H75" s="2"/>
      <c r="I75" s="2"/>
      <c r="J75" s="99"/>
      <c r="K75" s="99"/>
      <c r="L75" s="99"/>
      <c r="M75" s="99"/>
      <c r="N75" s="43"/>
      <c r="O75" s="43"/>
      <c r="P75" s="98"/>
      <c r="Q75" s="43"/>
      <c r="R75" s="4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116</v>
      </c>
      <c r="F76" s="88" t="s">
        <v>230</v>
      </c>
      <c r="G76" s="2"/>
      <c r="H76" s="2"/>
      <c r="I76" s="2"/>
      <c r="J76" s="43"/>
      <c r="K76" s="43"/>
      <c r="L76" s="100"/>
      <c r="M76" s="43"/>
      <c r="N76" s="43"/>
      <c r="O76" s="43"/>
      <c r="P76" s="98"/>
      <c r="Q76" s="43"/>
      <c r="R76" s="4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43"/>
      <c r="K77" s="43"/>
      <c r="L77" s="43"/>
      <c r="M77" s="43"/>
      <c r="N77" s="43"/>
      <c r="O77" s="43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6:J56"/>
    <mergeCell ref="K56:K57"/>
    <mergeCell ref="O56:O57"/>
    <mergeCell ref="P56:P57"/>
    <mergeCell ref="A54:S54"/>
    <mergeCell ref="A55:A57"/>
    <mergeCell ref="B55:B57"/>
    <mergeCell ref="C55:C57"/>
    <mergeCell ref="D55:D57"/>
    <mergeCell ref="E55:E57"/>
    <mergeCell ref="F55:Q55"/>
    <mergeCell ref="Q56:Q5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  <mergeCell ref="R55:R57"/>
    <mergeCell ref="S55:S57"/>
    <mergeCell ref="F56:F57"/>
    <mergeCell ref="G56:H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574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45942.0</v>
      </c>
      <c r="C6" s="21" t="s">
        <v>575</v>
      </c>
      <c r="D6" s="22">
        <v>50595.0</v>
      </c>
      <c r="E6" s="23" t="s">
        <v>576</v>
      </c>
      <c r="F6" s="24"/>
      <c r="G6" s="24"/>
      <c r="H6" s="24"/>
      <c r="I6" s="25">
        <v>5000.0</v>
      </c>
      <c r="J6" s="24"/>
      <c r="K6" s="24"/>
      <c r="L6" s="24"/>
      <c r="M6" s="25"/>
      <c r="N6" s="24"/>
      <c r="O6" s="24"/>
      <c r="P6" s="26">
        <v>5000.0</v>
      </c>
      <c r="Q6" s="27">
        <f t="shared" ref="Q6:Q32" si="1">F6+G6+H6+I6+J6+K6+L6+M6+N6+O6-P6</f>
        <v>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45942.0</v>
      </c>
      <c r="C7" s="21" t="s">
        <v>577</v>
      </c>
      <c r="D7" s="22">
        <v>99535.0</v>
      </c>
      <c r="E7" s="23" t="s">
        <v>578</v>
      </c>
      <c r="F7" s="24"/>
      <c r="G7" s="24"/>
      <c r="H7" s="24"/>
      <c r="I7" s="25">
        <v>300.0</v>
      </c>
      <c r="J7" s="24"/>
      <c r="K7" s="24"/>
      <c r="L7" s="24"/>
      <c r="M7" s="25"/>
      <c r="N7" s="24"/>
      <c r="O7" s="24"/>
      <c r="P7" s="26">
        <v>300.0</v>
      </c>
      <c r="Q7" s="27">
        <f t="shared" si="1"/>
        <v>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45942.0</v>
      </c>
      <c r="C8" s="21" t="s">
        <v>579</v>
      </c>
      <c r="D8" s="22">
        <v>10001.0</v>
      </c>
      <c r="E8" s="23" t="s">
        <v>580</v>
      </c>
      <c r="F8" s="24"/>
      <c r="G8" s="24"/>
      <c r="H8" s="24"/>
      <c r="I8" s="25">
        <v>4500.0</v>
      </c>
      <c r="J8" s="24"/>
      <c r="K8" s="24"/>
      <c r="L8" s="24"/>
      <c r="M8" s="25"/>
      <c r="N8" s="24"/>
      <c r="O8" s="24"/>
      <c r="P8" s="26">
        <v>4500.0</v>
      </c>
      <c r="Q8" s="27">
        <f t="shared" si="1"/>
        <v>0</v>
      </c>
      <c r="R8" s="26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45942.0</v>
      </c>
      <c r="C9" s="21" t="s">
        <v>581</v>
      </c>
      <c r="D9" s="22">
        <v>67621.0</v>
      </c>
      <c r="E9" s="23" t="s">
        <v>582</v>
      </c>
      <c r="F9" s="24"/>
      <c r="G9" s="24"/>
      <c r="H9" s="24"/>
      <c r="I9" s="25">
        <v>350.0</v>
      </c>
      <c r="J9" s="24"/>
      <c r="K9" s="24"/>
      <c r="L9" s="24"/>
      <c r="M9" s="25"/>
      <c r="N9" s="24"/>
      <c r="O9" s="24"/>
      <c r="P9" s="26">
        <v>350.0</v>
      </c>
      <c r="Q9" s="27">
        <f t="shared" si="1"/>
        <v>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45942.0</v>
      </c>
      <c r="C10" s="21" t="s">
        <v>583</v>
      </c>
      <c r="D10" s="22">
        <v>13781.0</v>
      </c>
      <c r="E10" s="23" t="s">
        <v>584</v>
      </c>
      <c r="F10" s="24"/>
      <c r="G10" s="24">
        <v>4500.0</v>
      </c>
      <c r="H10" s="24"/>
      <c r="I10" s="25"/>
      <c r="J10" s="24"/>
      <c r="K10" s="24"/>
      <c r="L10" s="24"/>
      <c r="M10" s="25"/>
      <c r="N10" s="24"/>
      <c r="O10" s="24"/>
      <c r="P10" s="26">
        <v>4500.0</v>
      </c>
      <c r="Q10" s="27">
        <f t="shared" si="1"/>
        <v>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45942.0</v>
      </c>
      <c r="C11" s="21" t="s">
        <v>585</v>
      </c>
      <c r="D11" s="22">
        <v>25541.0</v>
      </c>
      <c r="E11" s="23" t="s">
        <v>586</v>
      </c>
      <c r="F11" s="24"/>
      <c r="G11" s="24"/>
      <c r="H11" s="24">
        <v>4500.0</v>
      </c>
      <c r="I11" s="25"/>
      <c r="J11" s="24"/>
      <c r="K11" s="24"/>
      <c r="L11" s="24"/>
      <c r="M11" s="25"/>
      <c r="N11" s="24"/>
      <c r="O11" s="24"/>
      <c r="P11" s="26">
        <v>4500.0</v>
      </c>
      <c r="Q11" s="27">
        <f t="shared" si="1"/>
        <v>0</v>
      </c>
      <c r="R11" s="26"/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45942.0</v>
      </c>
      <c r="C12" s="21" t="s">
        <v>587</v>
      </c>
      <c r="D12" s="22">
        <v>25541.0</v>
      </c>
      <c r="E12" s="23" t="s">
        <v>586</v>
      </c>
      <c r="F12" s="24"/>
      <c r="G12" s="24"/>
      <c r="H12" s="24">
        <v>4500.0</v>
      </c>
      <c r="I12" s="25"/>
      <c r="J12" s="24"/>
      <c r="K12" s="24"/>
      <c r="L12" s="24"/>
      <c r="M12" s="25"/>
      <c r="N12" s="24"/>
      <c r="O12" s="24"/>
      <c r="P12" s="26">
        <v>4500.0</v>
      </c>
      <c r="Q12" s="27">
        <f t="shared" si="1"/>
        <v>0</v>
      </c>
      <c r="R12" s="26"/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45942.0</v>
      </c>
      <c r="C13" s="21" t="s">
        <v>588</v>
      </c>
      <c r="D13" s="22">
        <v>89802.0</v>
      </c>
      <c r="E13" s="23" t="s">
        <v>307</v>
      </c>
      <c r="F13" s="24"/>
      <c r="G13" s="24"/>
      <c r="H13" s="24"/>
      <c r="I13" s="25"/>
      <c r="J13" s="24"/>
      <c r="K13" s="24"/>
      <c r="L13" s="24"/>
      <c r="M13" s="25">
        <v>1200.0</v>
      </c>
      <c r="N13" s="24"/>
      <c r="O13" s="24"/>
      <c r="P13" s="26">
        <v>1200.0</v>
      </c>
      <c r="Q13" s="27">
        <f t="shared" si="1"/>
        <v>0</v>
      </c>
      <c r="R13" s="26"/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/>
      <c r="C14" s="21"/>
      <c r="D14" s="22"/>
      <c r="E14" s="23"/>
      <c r="F14" s="24"/>
      <c r="G14" s="24"/>
      <c r="H14" s="24"/>
      <c r="I14" s="25"/>
      <c r="J14" s="24"/>
      <c r="K14" s="24"/>
      <c r="L14" s="24"/>
      <c r="M14" s="25"/>
      <c r="N14" s="24"/>
      <c r="O14" s="24"/>
      <c r="P14" s="26"/>
      <c r="Q14" s="27">
        <f t="shared" si="1"/>
        <v>0</v>
      </c>
      <c r="R14" s="26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/>
      <c r="C15" s="21"/>
      <c r="D15" s="22"/>
      <c r="E15" s="23"/>
      <c r="F15" s="24"/>
      <c r="G15" s="24"/>
      <c r="H15" s="24"/>
      <c r="I15" s="25"/>
      <c r="J15" s="24"/>
      <c r="K15" s="24"/>
      <c r="L15" s="24"/>
      <c r="M15" s="25"/>
      <c r="N15" s="24"/>
      <c r="O15" s="24"/>
      <c r="P15" s="26"/>
      <c r="Q15" s="27">
        <f t="shared" si="1"/>
        <v>0</v>
      </c>
      <c r="R15" s="26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/>
      <c r="C16" s="21"/>
      <c r="D16" s="22"/>
      <c r="E16" s="23"/>
      <c r="F16" s="24"/>
      <c r="G16" s="24"/>
      <c r="H16" s="24"/>
      <c r="I16" s="25"/>
      <c r="J16" s="24"/>
      <c r="K16" s="24"/>
      <c r="L16" s="24"/>
      <c r="M16" s="25"/>
      <c r="N16" s="24"/>
      <c r="O16" s="24"/>
      <c r="P16" s="26"/>
      <c r="Q16" s="27">
        <f t="shared" si="1"/>
        <v>0</v>
      </c>
      <c r="R16" s="26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hidden="1" customHeight="1">
      <c r="A17" s="19">
        <v>12.0</v>
      </c>
      <c r="B17" s="20"/>
      <c r="C17" s="21"/>
      <c r="D17" s="22"/>
      <c r="E17" s="23"/>
      <c r="F17" s="24"/>
      <c r="G17" s="24"/>
      <c r="H17" s="24"/>
      <c r="I17" s="25"/>
      <c r="J17" s="24"/>
      <c r="K17" s="24"/>
      <c r="L17" s="24"/>
      <c r="M17" s="25"/>
      <c r="N17" s="24"/>
      <c r="O17" s="24"/>
      <c r="P17" s="26"/>
      <c r="Q17" s="27">
        <f t="shared" si="1"/>
        <v>0</v>
      </c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hidden="1" customHeight="1">
      <c r="A18" s="19">
        <v>13.0</v>
      </c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si="1"/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hidden="1" customHeight="1">
      <c r="A19" s="19">
        <v>14.0</v>
      </c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hidden="1" customHeight="1">
      <c r="A20" s="19">
        <v>15.0</v>
      </c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hidden="1" customHeight="1">
      <c r="A21" s="19">
        <v>16.0</v>
      </c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19">
        <v>17.0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/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ref="Q34:Q35" si="2">F34+G34+H34+I34+J34+K34+L34+M34+N34+O34-P34</f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29"/>
      <c r="B36" s="30"/>
      <c r="C36" s="31"/>
      <c r="D36" s="32"/>
      <c r="E36" s="32"/>
      <c r="F36" s="33">
        <f t="shared" ref="F36:P36" si="3">SUM(F6:F35)</f>
        <v>0</v>
      </c>
      <c r="G36" s="33">
        <f t="shared" si="3"/>
        <v>4500</v>
      </c>
      <c r="H36" s="33">
        <f t="shared" si="3"/>
        <v>9000</v>
      </c>
      <c r="I36" s="33">
        <f t="shared" si="3"/>
        <v>10150</v>
      </c>
      <c r="J36" s="33">
        <f t="shared" si="3"/>
        <v>0</v>
      </c>
      <c r="K36" s="33">
        <f t="shared" si="3"/>
        <v>0</v>
      </c>
      <c r="L36" s="33">
        <f t="shared" si="3"/>
        <v>0</v>
      </c>
      <c r="M36" s="33">
        <f t="shared" si="3"/>
        <v>1200</v>
      </c>
      <c r="N36" s="33">
        <f t="shared" si="3"/>
        <v>0</v>
      </c>
      <c r="O36" s="33">
        <f t="shared" si="3"/>
        <v>0</v>
      </c>
      <c r="P36" s="33">
        <f t="shared" si="3"/>
        <v>24850</v>
      </c>
      <c r="Q36" s="34"/>
      <c r="R36" s="32"/>
      <c r="S36" s="35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42.0" customHeight="1">
      <c r="A37" s="37"/>
      <c r="B37" s="38"/>
      <c r="C37" s="39"/>
      <c r="D37" s="39"/>
      <c r="E37" s="39"/>
      <c r="F37" s="40">
        <f>F36+G36+H36+I36+J36+K36+L36+M36+N36+O36</f>
        <v>24850</v>
      </c>
      <c r="G37" s="4"/>
      <c r="H37" s="4"/>
      <c r="I37" s="4"/>
      <c r="J37" s="4"/>
      <c r="K37" s="4"/>
      <c r="L37" s="4"/>
      <c r="M37" s="4"/>
      <c r="N37" s="4"/>
      <c r="O37" s="4"/>
      <c r="P37" s="41" t="s">
        <v>96</v>
      </c>
      <c r="Q37" s="41"/>
      <c r="R37" s="39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3"/>
      <c r="B38" s="43"/>
      <c r="C38" s="43"/>
      <c r="D38" s="43"/>
      <c r="E38" s="28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 t="s">
        <v>473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45" t="s">
        <v>2</v>
      </c>
      <c r="B40" s="46" t="s">
        <v>3</v>
      </c>
      <c r="C40" s="46" t="s">
        <v>4</v>
      </c>
      <c r="D40" s="46" t="s">
        <v>5</v>
      </c>
      <c r="E40" s="46" t="s">
        <v>6</v>
      </c>
      <c r="F40" s="47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6" t="s">
        <v>8</v>
      </c>
      <c r="S40" s="46" t="s">
        <v>9</v>
      </c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1"/>
      <c r="B41" s="12"/>
      <c r="C41" s="12"/>
      <c r="D41" s="12"/>
      <c r="E41" s="12"/>
      <c r="F41" s="48" t="s">
        <v>10</v>
      </c>
      <c r="G41" s="49" t="s">
        <v>11</v>
      </c>
      <c r="H41" s="10"/>
      <c r="I41" s="49" t="s">
        <v>12</v>
      </c>
      <c r="J41" s="10"/>
      <c r="K41" s="46" t="s">
        <v>13</v>
      </c>
      <c r="L41" s="50"/>
      <c r="M41" s="50"/>
      <c r="N41" s="50"/>
      <c r="O41" s="51" t="s">
        <v>98</v>
      </c>
      <c r="P41" s="46" t="s">
        <v>14</v>
      </c>
      <c r="Q41" s="46" t="s">
        <v>15</v>
      </c>
      <c r="R41" s="12"/>
      <c r="S41" s="1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17"/>
      <c r="B42" s="10"/>
      <c r="C42" s="10"/>
      <c r="D42" s="10"/>
      <c r="E42" s="10"/>
      <c r="F42" s="10"/>
      <c r="G42" s="52" t="s">
        <v>16</v>
      </c>
      <c r="H42" s="53" t="s">
        <v>17</v>
      </c>
      <c r="I42" s="53" t="s">
        <v>18</v>
      </c>
      <c r="J42" s="53" t="s">
        <v>19</v>
      </c>
      <c r="K42" s="10"/>
      <c r="L42" s="53" t="s">
        <v>20</v>
      </c>
      <c r="M42" s="53" t="s">
        <v>21</v>
      </c>
      <c r="N42" s="54" t="s">
        <v>99</v>
      </c>
      <c r="O42" s="55" t="s">
        <v>100</v>
      </c>
      <c r="P42" s="10"/>
      <c r="Q42" s="10"/>
      <c r="R42" s="10"/>
      <c r="S42" s="10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6">
        <v>1.0</v>
      </c>
      <c r="B43" s="118">
        <v>45942.0</v>
      </c>
      <c r="C43" s="21" t="s">
        <v>589</v>
      </c>
      <c r="D43" s="22">
        <v>25541.0</v>
      </c>
      <c r="E43" s="23" t="s">
        <v>586</v>
      </c>
      <c r="F43" s="24"/>
      <c r="G43" s="24"/>
      <c r="H43" s="24"/>
      <c r="I43" s="25"/>
      <c r="J43" s="24"/>
      <c r="K43" s="24"/>
      <c r="L43" s="24"/>
      <c r="M43" s="25"/>
      <c r="N43" s="24"/>
      <c r="O43" s="24">
        <v>4500.0</v>
      </c>
      <c r="P43" s="24">
        <v>4500.0</v>
      </c>
      <c r="Q43" s="27">
        <f t="shared" ref="Q43:Q51" si="4">F43+G43+H43+I43+K43+L43+M43+N43+O43-P43</f>
        <v>0</v>
      </c>
      <c r="R43" s="26"/>
      <c r="S43" s="2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7">
        <v>2.0</v>
      </c>
      <c r="B44" s="118">
        <v>45942.0</v>
      </c>
      <c r="C44" s="21" t="s">
        <v>590</v>
      </c>
      <c r="D44" s="22">
        <v>88544.0</v>
      </c>
      <c r="E44" s="23" t="s">
        <v>295</v>
      </c>
      <c r="F44" s="24"/>
      <c r="G44" s="24"/>
      <c r="H44" s="24"/>
      <c r="I44" s="25"/>
      <c r="J44" s="24"/>
      <c r="K44" s="24"/>
      <c r="L44" s="24"/>
      <c r="M44" s="25"/>
      <c r="N44" s="24"/>
      <c r="O44" s="24">
        <v>420.0</v>
      </c>
      <c r="P44" s="24">
        <v>420.0</v>
      </c>
      <c r="Q44" s="27">
        <f t="shared" si="4"/>
        <v>0</v>
      </c>
      <c r="R44" s="26"/>
      <c r="S44" s="2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8">
        <v>4.0</v>
      </c>
      <c r="B45" s="22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4"/>
        <v>0</v>
      </c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>
        <v>5.0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4"/>
        <v>0</v>
      </c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>
        <v>6.0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4"/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7.0</v>
      </c>
      <c r="B48" s="60"/>
      <c r="C48" s="61"/>
      <c r="D48" s="61"/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4"/>
      <c r="Q48" s="27">
        <f t="shared" si="4"/>
        <v>0</v>
      </c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>
        <v>8.0</v>
      </c>
      <c r="B49" s="112"/>
      <c r="C49" s="113"/>
      <c r="D49" s="113"/>
      <c r="E49" s="113"/>
      <c r="F49" s="114"/>
      <c r="G49" s="114"/>
      <c r="H49" s="114"/>
      <c r="I49" s="114"/>
      <c r="J49" s="114"/>
      <c r="K49" s="114"/>
      <c r="L49" s="114"/>
      <c r="M49" s="114"/>
      <c r="N49" s="114"/>
      <c r="O49" s="115"/>
      <c r="P49" s="116"/>
      <c r="Q49" s="27">
        <f t="shared" si="4"/>
        <v>0</v>
      </c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112"/>
      <c r="C50" s="113"/>
      <c r="D50" s="113"/>
      <c r="E50" s="113"/>
      <c r="F50" s="114"/>
      <c r="G50" s="114"/>
      <c r="H50" s="114"/>
      <c r="I50" s="114"/>
      <c r="J50" s="114"/>
      <c r="K50" s="114"/>
      <c r="L50" s="114"/>
      <c r="M50" s="114"/>
      <c r="N50" s="114"/>
      <c r="O50" s="115"/>
      <c r="P50" s="116"/>
      <c r="Q50" s="27">
        <f t="shared" si="4"/>
        <v>0</v>
      </c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112"/>
      <c r="C51" s="113"/>
      <c r="D51" s="113"/>
      <c r="E51" s="113"/>
      <c r="F51" s="114"/>
      <c r="G51" s="114"/>
      <c r="H51" s="114"/>
      <c r="I51" s="114"/>
      <c r="J51" s="114"/>
      <c r="K51" s="114"/>
      <c r="L51" s="114"/>
      <c r="M51" s="114"/>
      <c r="N51" s="114"/>
      <c r="O51" s="115"/>
      <c r="P51" s="116"/>
      <c r="Q51" s="27">
        <f t="shared" si="4"/>
        <v>0</v>
      </c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65"/>
      <c r="B52" s="66"/>
      <c r="C52" s="67"/>
      <c r="D52" s="68" t="s">
        <v>102</v>
      </c>
      <c r="E52" s="50"/>
      <c r="F52" s="69">
        <f t="shared" ref="F52:P52" si="5">SUM(F43:F48)</f>
        <v>0</v>
      </c>
      <c r="G52" s="69">
        <f t="shared" si="5"/>
        <v>0</v>
      </c>
      <c r="H52" s="69">
        <f t="shared" si="5"/>
        <v>0</v>
      </c>
      <c r="I52" s="69">
        <f t="shared" si="5"/>
        <v>0</v>
      </c>
      <c r="J52" s="69">
        <f t="shared" si="5"/>
        <v>0</v>
      </c>
      <c r="K52" s="69">
        <f t="shared" si="5"/>
        <v>0</v>
      </c>
      <c r="L52" s="69">
        <f t="shared" si="5"/>
        <v>0</v>
      </c>
      <c r="M52" s="69">
        <f t="shared" si="5"/>
        <v>0</v>
      </c>
      <c r="N52" s="69">
        <f t="shared" si="5"/>
        <v>0</v>
      </c>
      <c r="O52" s="69">
        <f t="shared" si="5"/>
        <v>4920</v>
      </c>
      <c r="P52" s="69">
        <f t="shared" si="5"/>
        <v>4920</v>
      </c>
      <c r="Q52" s="70"/>
      <c r="R52" s="50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43"/>
      <c r="B53" s="43"/>
      <c r="C53" s="43"/>
      <c r="D53" s="43"/>
      <c r="E53" s="28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44" t="s">
        <v>103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45" t="s">
        <v>2</v>
      </c>
      <c r="B55" s="46" t="s">
        <v>3</v>
      </c>
      <c r="C55" s="46" t="s">
        <v>4</v>
      </c>
      <c r="D55" s="46" t="s">
        <v>5</v>
      </c>
      <c r="E55" s="46" t="s">
        <v>6</v>
      </c>
      <c r="F55" s="47" t="s">
        <v>7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46" t="s">
        <v>8</v>
      </c>
      <c r="S55" s="46" t="s">
        <v>9</v>
      </c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1"/>
      <c r="B56" s="12"/>
      <c r="C56" s="12"/>
      <c r="D56" s="12"/>
      <c r="E56" s="12"/>
      <c r="F56" s="48" t="s">
        <v>10</v>
      </c>
      <c r="G56" s="49" t="s">
        <v>11</v>
      </c>
      <c r="H56" s="10"/>
      <c r="I56" s="49" t="s">
        <v>12</v>
      </c>
      <c r="J56" s="10"/>
      <c r="K56" s="46" t="s">
        <v>13</v>
      </c>
      <c r="L56" s="50"/>
      <c r="M56" s="50"/>
      <c r="N56" s="50"/>
      <c r="O56" s="71" t="s">
        <v>591</v>
      </c>
      <c r="P56" s="46" t="s">
        <v>14</v>
      </c>
      <c r="Q56" s="46" t="s">
        <v>15</v>
      </c>
      <c r="R56" s="12"/>
      <c r="S56" s="12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17"/>
      <c r="B57" s="10"/>
      <c r="C57" s="10"/>
      <c r="D57" s="10"/>
      <c r="E57" s="10"/>
      <c r="F57" s="10"/>
      <c r="G57" s="72" t="s">
        <v>16</v>
      </c>
      <c r="H57" s="53" t="s">
        <v>17</v>
      </c>
      <c r="I57" s="53" t="s">
        <v>18</v>
      </c>
      <c r="J57" s="53" t="s">
        <v>19</v>
      </c>
      <c r="K57" s="10"/>
      <c r="L57" s="53" t="s">
        <v>20</v>
      </c>
      <c r="M57" s="53" t="s">
        <v>21</v>
      </c>
      <c r="N57" s="53" t="s">
        <v>22</v>
      </c>
      <c r="O57" s="10"/>
      <c r="P57" s="10"/>
      <c r="Q57" s="10"/>
      <c r="R57" s="10"/>
      <c r="S57" s="10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>
        <v>1.0</v>
      </c>
      <c r="B58" s="117"/>
      <c r="C58" s="74"/>
      <c r="D58" s="75"/>
      <c r="E58" s="76"/>
      <c r="F58" s="62"/>
      <c r="G58" s="62"/>
      <c r="H58" s="62"/>
      <c r="I58" s="62"/>
      <c r="J58" s="62"/>
      <c r="K58" s="62"/>
      <c r="L58" s="62"/>
      <c r="M58" s="62"/>
      <c r="N58" s="62"/>
      <c r="O58" s="63"/>
      <c r="P58" s="77"/>
      <c r="Q58" s="78">
        <f>F58+G58+H58+I58+J58+K58+L58+M58+N58+O58-P58</f>
        <v>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56">
        <v>2.0</v>
      </c>
      <c r="B59" s="111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v>0.0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56">
        <v>3.0</v>
      </c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v>0.0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56">
        <v>4.0</v>
      </c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v>0.0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79"/>
      <c r="C62" s="80"/>
      <c r="D62" s="81"/>
      <c r="E62" s="82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ref="Q62:Q66" si="6">F62+G62+H62+I62+J62+K62+L62+M62+N62+O62+P62-P62</f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hidden="1" customHeight="1">
      <c r="A63" s="56"/>
      <c r="B63" s="79"/>
      <c r="C63" s="80"/>
      <c r="D63" s="81"/>
      <c r="E63" s="8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f t="shared" si="6"/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hidden="1" customHeight="1">
      <c r="A64" s="56"/>
      <c r="B64" s="79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f t="shared" si="6"/>
        <v>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hidden="1" customHeight="1">
      <c r="A65" s="56"/>
      <c r="B65" s="20"/>
      <c r="C65" s="83"/>
      <c r="D65" s="83"/>
      <c r="E65" s="84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f t="shared" si="6"/>
        <v>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7"/>
      <c r="B66" s="60"/>
      <c r="C66" s="61"/>
      <c r="D66" s="61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4"/>
      <c r="Q66" s="78">
        <f t="shared" si="6"/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65"/>
      <c r="B67" s="66"/>
      <c r="C67" s="67"/>
      <c r="D67" s="68" t="s">
        <v>102</v>
      </c>
      <c r="E67" s="50"/>
      <c r="F67" s="69">
        <f t="shared" ref="F67:P67" si="7">SUM(F58:F66)</f>
        <v>0</v>
      </c>
      <c r="G67" s="69">
        <f t="shared" si="7"/>
        <v>0</v>
      </c>
      <c r="H67" s="69">
        <f t="shared" si="7"/>
        <v>0</v>
      </c>
      <c r="I67" s="69">
        <f t="shared" si="7"/>
        <v>0</v>
      </c>
      <c r="J67" s="69">
        <f t="shared" si="7"/>
        <v>0</v>
      </c>
      <c r="K67" s="69">
        <f t="shared" si="7"/>
        <v>0</v>
      </c>
      <c r="L67" s="69">
        <f t="shared" si="7"/>
        <v>0</v>
      </c>
      <c r="M67" s="69">
        <f t="shared" si="7"/>
        <v>0</v>
      </c>
      <c r="N67" s="69">
        <f t="shared" si="7"/>
        <v>0</v>
      </c>
      <c r="O67" s="69">
        <f t="shared" si="7"/>
        <v>0</v>
      </c>
      <c r="P67" s="69">
        <f t="shared" si="7"/>
        <v>0</v>
      </c>
      <c r="Q67" s="70"/>
      <c r="R67" s="50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43"/>
      <c r="B68" s="43"/>
      <c r="C68" s="43"/>
      <c r="D68" s="43"/>
      <c r="E68" s="85"/>
      <c r="F68" s="86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43"/>
      <c r="B69" s="43"/>
      <c r="C69" s="43"/>
      <c r="D69" s="43"/>
      <c r="E69" s="85"/>
      <c r="F69" s="8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51.0" customHeight="1">
      <c r="A70" s="2"/>
      <c r="B70" s="2"/>
      <c r="C70" s="2"/>
      <c r="D70" s="2"/>
      <c r="E70" s="87" t="s">
        <v>107</v>
      </c>
      <c r="F70" s="88" t="s">
        <v>230</v>
      </c>
      <c r="G70" s="2"/>
      <c r="H70" s="2"/>
      <c r="I70" s="2"/>
      <c r="J70" s="89" t="s">
        <v>109</v>
      </c>
      <c r="K70" s="89"/>
      <c r="L70" s="89"/>
      <c r="M70" s="89"/>
      <c r="N70" s="90"/>
      <c r="O70" s="90"/>
      <c r="P70" s="9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110</v>
      </c>
      <c r="F71" s="88" t="s">
        <v>230</v>
      </c>
      <c r="G71" s="2"/>
      <c r="H71" s="2"/>
      <c r="I71" s="2"/>
      <c r="J71" s="92" t="s">
        <v>111</v>
      </c>
      <c r="K71" s="92"/>
      <c r="L71" s="92"/>
      <c r="M71" s="92"/>
      <c r="N71" s="92"/>
      <c r="O71" s="92"/>
      <c r="P71" s="9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112</v>
      </c>
      <c r="F72" s="88" t="s">
        <v>230</v>
      </c>
      <c r="G72" s="2"/>
      <c r="H72" s="2"/>
      <c r="I72" s="2"/>
      <c r="J72" s="94"/>
      <c r="K72" s="95"/>
      <c r="L72" s="95"/>
      <c r="M72" s="95"/>
      <c r="N72" s="95"/>
      <c r="O72" s="95"/>
      <c r="P72" s="95"/>
      <c r="Q72" s="96"/>
      <c r="R72" s="2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113</v>
      </c>
      <c r="F73" s="88" t="s">
        <v>230</v>
      </c>
      <c r="G73" s="2"/>
      <c r="H73" s="2"/>
      <c r="I73" s="2"/>
      <c r="J73" s="97"/>
      <c r="K73" s="97"/>
      <c r="L73" s="97"/>
      <c r="M73" s="97"/>
      <c r="N73" s="97"/>
      <c r="O73" s="97"/>
      <c r="P73" s="43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7" t="s">
        <v>592</v>
      </c>
      <c r="F74" s="88" t="s">
        <v>230</v>
      </c>
      <c r="G74" s="2"/>
      <c r="H74" s="2"/>
      <c r="I74" s="2"/>
      <c r="J74" s="97"/>
      <c r="K74" s="97"/>
      <c r="L74" s="97"/>
      <c r="M74" s="97"/>
      <c r="N74" s="97"/>
      <c r="O74" s="97"/>
      <c r="P74" s="98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115</v>
      </c>
      <c r="F75" s="88" t="s">
        <v>230</v>
      </c>
      <c r="G75" s="2"/>
      <c r="H75" s="2"/>
      <c r="I75" s="2"/>
      <c r="J75" s="99"/>
      <c r="K75" s="99"/>
      <c r="L75" s="99"/>
      <c r="M75" s="99"/>
      <c r="N75" s="43"/>
      <c r="O75" s="43"/>
      <c r="P75" s="98"/>
      <c r="Q75" s="43"/>
      <c r="R75" s="4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116</v>
      </c>
      <c r="F76" s="88" t="s">
        <v>230</v>
      </c>
      <c r="G76" s="2"/>
      <c r="H76" s="2"/>
      <c r="I76" s="2"/>
      <c r="J76" s="43"/>
      <c r="K76" s="43"/>
      <c r="L76" s="100"/>
      <c r="M76" s="43"/>
      <c r="N76" s="43"/>
      <c r="O76" s="43"/>
      <c r="P76" s="98"/>
      <c r="Q76" s="43"/>
      <c r="R76" s="4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43"/>
      <c r="K77" s="43"/>
      <c r="L77" s="43"/>
      <c r="M77" s="43"/>
      <c r="N77" s="43"/>
      <c r="O77" s="43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6:J56"/>
    <mergeCell ref="K56:K57"/>
    <mergeCell ref="O56:O57"/>
    <mergeCell ref="P56:P57"/>
    <mergeCell ref="A54:S54"/>
    <mergeCell ref="A55:A57"/>
    <mergeCell ref="B55:B57"/>
    <mergeCell ref="C55:C57"/>
    <mergeCell ref="D55:D57"/>
    <mergeCell ref="E55:E57"/>
    <mergeCell ref="F55:Q55"/>
    <mergeCell ref="Q56:Q5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  <mergeCell ref="R55:R57"/>
    <mergeCell ref="S55:S57"/>
    <mergeCell ref="F56:F57"/>
    <mergeCell ref="G56:H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593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45943.0</v>
      </c>
      <c r="C6" s="21" t="s">
        <v>594</v>
      </c>
      <c r="D6" s="22">
        <v>50342.0</v>
      </c>
      <c r="E6" s="23" t="s">
        <v>507</v>
      </c>
      <c r="F6" s="24"/>
      <c r="G6" s="24"/>
      <c r="H6" s="24"/>
      <c r="I6" s="25"/>
      <c r="J6" s="24"/>
      <c r="K6" s="24">
        <v>2500.0</v>
      </c>
      <c r="L6" s="24"/>
      <c r="M6" s="25"/>
      <c r="N6" s="24"/>
      <c r="O6" s="24"/>
      <c r="P6" s="26">
        <v>2500.0</v>
      </c>
      <c r="Q6" s="27">
        <f t="shared" ref="Q6:Q43" si="1">F6+G6+H6+I6+J6+K6+L6+M6+N6+O6-P6</f>
        <v>0</v>
      </c>
      <c r="R6" s="26">
        <v>50342.0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45943.0</v>
      </c>
      <c r="C7" s="21" t="s">
        <v>595</v>
      </c>
      <c r="D7" s="22">
        <v>99622.0</v>
      </c>
      <c r="E7" s="23" t="s">
        <v>596</v>
      </c>
      <c r="F7" s="24"/>
      <c r="G7" s="24"/>
      <c r="H7" s="24"/>
      <c r="I7" s="25"/>
      <c r="J7" s="24"/>
      <c r="K7" s="24"/>
      <c r="L7" s="24"/>
      <c r="M7" s="25">
        <v>300.0</v>
      </c>
      <c r="N7" s="24"/>
      <c r="O7" s="24"/>
      <c r="P7" s="26">
        <v>300.0</v>
      </c>
      <c r="Q7" s="27">
        <f t="shared" si="1"/>
        <v>0</v>
      </c>
      <c r="R7" s="26">
        <v>98887.0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45944.0</v>
      </c>
      <c r="C8" s="21" t="s">
        <v>597</v>
      </c>
      <c r="D8" s="22">
        <v>52247.0</v>
      </c>
      <c r="E8" s="23" t="s">
        <v>538</v>
      </c>
      <c r="F8" s="24"/>
      <c r="G8" s="24"/>
      <c r="H8" s="24"/>
      <c r="I8" s="25">
        <v>10000.0</v>
      </c>
      <c r="J8" s="24"/>
      <c r="K8" s="24"/>
      <c r="L8" s="24"/>
      <c r="M8" s="25"/>
      <c r="N8" s="24"/>
      <c r="O8" s="24"/>
      <c r="P8" s="26">
        <v>10000.0</v>
      </c>
      <c r="Q8" s="27">
        <f t="shared" si="1"/>
        <v>0</v>
      </c>
      <c r="R8" s="26" t="s">
        <v>68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45944.0</v>
      </c>
      <c r="C9" s="21" t="s">
        <v>598</v>
      </c>
      <c r="D9" s="22">
        <v>59244.0</v>
      </c>
      <c r="E9" s="23" t="s">
        <v>243</v>
      </c>
      <c r="F9" s="24"/>
      <c r="G9" s="24"/>
      <c r="H9" s="24"/>
      <c r="I9" s="25">
        <v>4500.0</v>
      </c>
      <c r="J9" s="24"/>
      <c r="K9" s="24"/>
      <c r="L9" s="24"/>
      <c r="M9" s="25"/>
      <c r="N9" s="24"/>
      <c r="O9" s="24"/>
      <c r="P9" s="26">
        <v>4500.0</v>
      </c>
      <c r="Q9" s="27">
        <f t="shared" si="1"/>
        <v>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45944.0</v>
      </c>
      <c r="C10" s="21" t="s">
        <v>599</v>
      </c>
      <c r="D10" s="22">
        <v>86699.0</v>
      </c>
      <c r="E10" s="23" t="s">
        <v>600</v>
      </c>
      <c r="F10" s="24"/>
      <c r="G10" s="24"/>
      <c r="H10" s="24"/>
      <c r="I10" s="25"/>
      <c r="J10" s="24">
        <v>2600.0</v>
      </c>
      <c r="K10" s="24"/>
      <c r="L10" s="24"/>
      <c r="M10" s="25"/>
      <c r="N10" s="24"/>
      <c r="O10" s="24"/>
      <c r="P10" s="26">
        <v>2600.0</v>
      </c>
      <c r="Q10" s="27">
        <f t="shared" si="1"/>
        <v>0</v>
      </c>
      <c r="R10" s="26" t="s">
        <v>101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45944.0</v>
      </c>
      <c r="C11" s="21" t="s">
        <v>601</v>
      </c>
      <c r="D11" s="22">
        <v>82767.0</v>
      </c>
      <c r="E11" s="23" t="s">
        <v>602</v>
      </c>
      <c r="F11" s="24"/>
      <c r="G11" s="24"/>
      <c r="H11" s="24"/>
      <c r="I11" s="25">
        <v>4600.0</v>
      </c>
      <c r="J11" s="24"/>
      <c r="K11" s="24"/>
      <c r="L11" s="24"/>
      <c r="M11" s="25"/>
      <c r="N11" s="24"/>
      <c r="O11" s="24"/>
      <c r="P11" s="26">
        <v>4600.0</v>
      </c>
      <c r="Q11" s="27">
        <f t="shared" si="1"/>
        <v>0</v>
      </c>
      <c r="R11" s="26" t="s">
        <v>101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45944.0</v>
      </c>
      <c r="C12" s="21" t="s">
        <v>603</v>
      </c>
      <c r="D12" s="22">
        <v>73862.0</v>
      </c>
      <c r="E12" s="23" t="s">
        <v>604</v>
      </c>
      <c r="F12" s="24"/>
      <c r="G12" s="24"/>
      <c r="H12" s="24"/>
      <c r="I12" s="25">
        <v>2600.0</v>
      </c>
      <c r="J12" s="24"/>
      <c r="K12" s="24"/>
      <c r="L12" s="24"/>
      <c r="M12" s="25"/>
      <c r="N12" s="24"/>
      <c r="O12" s="24"/>
      <c r="P12" s="26">
        <v>2600.0</v>
      </c>
      <c r="Q12" s="27">
        <f t="shared" si="1"/>
        <v>0</v>
      </c>
      <c r="R12" s="26" t="s">
        <v>101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45944.0</v>
      </c>
      <c r="C13" s="21" t="s">
        <v>605</v>
      </c>
      <c r="D13" s="22">
        <v>50436.0</v>
      </c>
      <c r="E13" s="23" t="s">
        <v>311</v>
      </c>
      <c r="F13" s="24"/>
      <c r="G13" s="24"/>
      <c r="H13" s="24"/>
      <c r="I13" s="25">
        <v>5100.0</v>
      </c>
      <c r="J13" s="24"/>
      <c r="K13" s="24"/>
      <c r="L13" s="24"/>
      <c r="M13" s="25"/>
      <c r="N13" s="24"/>
      <c r="O13" s="24"/>
      <c r="P13" s="26">
        <v>5100.0</v>
      </c>
      <c r="Q13" s="27">
        <f t="shared" si="1"/>
        <v>0</v>
      </c>
      <c r="R13" s="26" t="s">
        <v>101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45944.0</v>
      </c>
      <c r="C14" s="21" t="s">
        <v>606</v>
      </c>
      <c r="D14" s="22">
        <v>42052.0</v>
      </c>
      <c r="E14" s="23" t="s">
        <v>607</v>
      </c>
      <c r="F14" s="24"/>
      <c r="G14" s="24"/>
      <c r="H14" s="24"/>
      <c r="I14" s="25">
        <v>100.0</v>
      </c>
      <c r="J14" s="24"/>
      <c r="K14" s="24"/>
      <c r="L14" s="24"/>
      <c r="M14" s="25"/>
      <c r="N14" s="24"/>
      <c r="O14" s="24"/>
      <c r="P14" s="26">
        <v>100.0</v>
      </c>
      <c r="Q14" s="27">
        <f t="shared" si="1"/>
        <v>0</v>
      </c>
      <c r="R14" s="26" t="s">
        <v>101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45944.0</v>
      </c>
      <c r="C15" s="21" t="s">
        <v>608</v>
      </c>
      <c r="D15" s="22">
        <v>17429.0</v>
      </c>
      <c r="E15" s="23" t="s">
        <v>609</v>
      </c>
      <c r="F15" s="24"/>
      <c r="G15" s="24">
        <v>2600.0</v>
      </c>
      <c r="H15" s="24"/>
      <c r="I15" s="25"/>
      <c r="J15" s="24"/>
      <c r="K15" s="24"/>
      <c r="L15" s="24"/>
      <c r="M15" s="25"/>
      <c r="N15" s="24"/>
      <c r="O15" s="24"/>
      <c r="P15" s="26">
        <v>2600.0</v>
      </c>
      <c r="Q15" s="27">
        <f t="shared" si="1"/>
        <v>0</v>
      </c>
      <c r="R15" s="26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45944.0</v>
      </c>
      <c r="C16" s="21" t="s">
        <v>610</v>
      </c>
      <c r="D16" s="22">
        <v>51876.0</v>
      </c>
      <c r="E16" s="23" t="s">
        <v>491</v>
      </c>
      <c r="F16" s="24"/>
      <c r="G16" s="24"/>
      <c r="H16" s="24"/>
      <c r="I16" s="25">
        <v>2950.0</v>
      </c>
      <c r="J16" s="24"/>
      <c r="K16" s="24"/>
      <c r="L16" s="24"/>
      <c r="M16" s="25"/>
      <c r="N16" s="24"/>
      <c r="O16" s="24"/>
      <c r="P16" s="26">
        <v>2950.0</v>
      </c>
      <c r="Q16" s="27">
        <f t="shared" si="1"/>
        <v>0</v>
      </c>
      <c r="R16" s="26" t="s">
        <v>101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45944.0</v>
      </c>
      <c r="C17" s="21" t="s">
        <v>611</v>
      </c>
      <c r="D17" s="22">
        <v>53249.0</v>
      </c>
      <c r="E17" s="23" t="s">
        <v>196</v>
      </c>
      <c r="F17" s="24"/>
      <c r="G17" s="24"/>
      <c r="H17" s="24"/>
      <c r="I17" s="25"/>
      <c r="J17" s="24">
        <v>16000.0</v>
      </c>
      <c r="K17" s="24"/>
      <c r="L17" s="24"/>
      <c r="M17" s="25"/>
      <c r="N17" s="24"/>
      <c r="O17" s="24"/>
      <c r="P17" s="26">
        <v>16000.0</v>
      </c>
      <c r="Q17" s="27">
        <f t="shared" si="1"/>
        <v>0</v>
      </c>
      <c r="R17" s="26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45944.0</v>
      </c>
      <c r="C18" s="21" t="s">
        <v>612</v>
      </c>
      <c r="D18" s="22">
        <v>10881.0</v>
      </c>
      <c r="E18" s="23" t="s">
        <v>613</v>
      </c>
      <c r="F18" s="24">
        <v>1200.0</v>
      </c>
      <c r="G18" s="24"/>
      <c r="H18" s="24"/>
      <c r="I18" s="25"/>
      <c r="J18" s="24"/>
      <c r="K18" s="24"/>
      <c r="L18" s="24"/>
      <c r="M18" s="25"/>
      <c r="N18" s="24"/>
      <c r="O18" s="24"/>
      <c r="P18" s="26">
        <v>1200.0</v>
      </c>
      <c r="Q18" s="27">
        <f t="shared" si="1"/>
        <v>0</v>
      </c>
      <c r="R18" s="26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45944.0</v>
      </c>
      <c r="C19" s="21" t="s">
        <v>614</v>
      </c>
      <c r="D19" s="22">
        <v>10001.0</v>
      </c>
      <c r="E19" s="23" t="s">
        <v>580</v>
      </c>
      <c r="F19" s="24"/>
      <c r="G19" s="24"/>
      <c r="H19" s="24"/>
      <c r="I19" s="25">
        <v>320.0</v>
      </c>
      <c r="J19" s="24"/>
      <c r="K19" s="24"/>
      <c r="L19" s="24"/>
      <c r="M19" s="25"/>
      <c r="N19" s="24"/>
      <c r="O19" s="24"/>
      <c r="P19" s="26">
        <v>320.0</v>
      </c>
      <c r="Q19" s="27">
        <f t="shared" si="1"/>
        <v>0</v>
      </c>
      <c r="R19" s="26" t="s">
        <v>68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45944.0</v>
      </c>
      <c r="C20" s="21" t="s">
        <v>615</v>
      </c>
      <c r="D20" s="22">
        <v>21494.0</v>
      </c>
      <c r="E20" s="23" t="s">
        <v>616</v>
      </c>
      <c r="F20" s="24"/>
      <c r="G20" s="24"/>
      <c r="H20" s="24"/>
      <c r="I20" s="25">
        <v>3600.0</v>
      </c>
      <c r="J20" s="24"/>
      <c r="K20" s="24"/>
      <c r="L20" s="24"/>
      <c r="M20" s="25"/>
      <c r="N20" s="24"/>
      <c r="O20" s="24"/>
      <c r="P20" s="26">
        <v>3600.0</v>
      </c>
      <c r="Q20" s="27">
        <f t="shared" si="1"/>
        <v>0</v>
      </c>
      <c r="R20" s="26" t="s">
        <v>101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45944.0</v>
      </c>
      <c r="C21" s="21" t="s">
        <v>617</v>
      </c>
      <c r="D21" s="22">
        <v>99777.0</v>
      </c>
      <c r="E21" s="23" t="s">
        <v>618</v>
      </c>
      <c r="F21" s="24"/>
      <c r="G21" s="24"/>
      <c r="H21" s="24"/>
      <c r="I21" s="25">
        <v>300.0</v>
      </c>
      <c r="J21" s="24"/>
      <c r="K21" s="24"/>
      <c r="L21" s="24"/>
      <c r="M21" s="25"/>
      <c r="N21" s="24"/>
      <c r="O21" s="24"/>
      <c r="P21" s="26">
        <v>300.0</v>
      </c>
      <c r="Q21" s="27">
        <f t="shared" si="1"/>
        <v>0</v>
      </c>
      <c r="R21" s="26" t="s">
        <v>101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45944.0</v>
      </c>
      <c r="C22" s="21" t="s">
        <v>619</v>
      </c>
      <c r="D22" s="22">
        <v>90013.0</v>
      </c>
      <c r="E22" s="23" t="s">
        <v>620</v>
      </c>
      <c r="F22" s="24"/>
      <c r="G22" s="24"/>
      <c r="H22" s="24"/>
      <c r="I22" s="25">
        <v>3400.0</v>
      </c>
      <c r="J22" s="24"/>
      <c r="K22" s="24"/>
      <c r="L22" s="24"/>
      <c r="M22" s="25"/>
      <c r="N22" s="24"/>
      <c r="O22" s="24"/>
      <c r="P22" s="26">
        <v>3400.0</v>
      </c>
      <c r="Q22" s="27">
        <f t="shared" si="1"/>
        <v>0</v>
      </c>
      <c r="R22" s="26" t="s">
        <v>467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45944.0</v>
      </c>
      <c r="C23" s="21" t="s">
        <v>621</v>
      </c>
      <c r="D23" s="22">
        <v>43380.0</v>
      </c>
      <c r="E23" s="23" t="s">
        <v>338</v>
      </c>
      <c r="F23" s="24"/>
      <c r="G23" s="24"/>
      <c r="H23" s="24">
        <v>25300.0</v>
      </c>
      <c r="I23" s="25"/>
      <c r="J23" s="24"/>
      <c r="K23" s="24"/>
      <c r="L23" s="24"/>
      <c r="M23" s="25"/>
      <c r="N23" s="24"/>
      <c r="O23" s="24"/>
      <c r="P23" s="26">
        <v>25300.0</v>
      </c>
      <c r="Q23" s="27">
        <f t="shared" si="1"/>
        <v>0</v>
      </c>
      <c r="R23" s="26">
        <v>43380.0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45944.0</v>
      </c>
      <c r="C24" s="21" t="s">
        <v>622</v>
      </c>
      <c r="D24" s="22">
        <v>87820.0</v>
      </c>
      <c r="E24" s="23" t="s">
        <v>623</v>
      </c>
      <c r="F24" s="24"/>
      <c r="G24" s="24"/>
      <c r="H24" s="24"/>
      <c r="I24" s="25"/>
      <c r="J24" s="24"/>
      <c r="K24" s="24"/>
      <c r="L24" s="24"/>
      <c r="M24" s="25">
        <v>15500.0</v>
      </c>
      <c r="N24" s="24"/>
      <c r="O24" s="24"/>
      <c r="P24" s="26">
        <v>15500.0</v>
      </c>
      <c r="Q24" s="27">
        <f t="shared" si="1"/>
        <v>0</v>
      </c>
      <c r="R24" s="26">
        <v>87820.0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/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/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12.0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13.0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14.0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15.0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16.0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17.0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18.0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19.0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20.0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34.0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19">
        <v>36.0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hidden="1" customHeight="1">
      <c r="A43" s="19">
        <v>37.0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/>
      <c r="R44" s="26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ref="Q45:Q46" si="2">F45+G45+H45+I45+J45+K45+L45+M45+N45+O45-P45</f>
        <v>0</v>
      </c>
      <c r="R45" s="26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2"/>
        <v>0</v>
      </c>
      <c r="R46" s="26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29"/>
      <c r="B47" s="30"/>
      <c r="C47" s="31"/>
      <c r="D47" s="32"/>
      <c r="E47" s="32"/>
      <c r="F47" s="33">
        <f t="shared" ref="F47:P47" si="3">SUM(F6:F46)</f>
        <v>1200</v>
      </c>
      <c r="G47" s="33">
        <f t="shared" si="3"/>
        <v>2600</v>
      </c>
      <c r="H47" s="33">
        <f t="shared" si="3"/>
        <v>25300</v>
      </c>
      <c r="I47" s="33">
        <f t="shared" si="3"/>
        <v>37470</v>
      </c>
      <c r="J47" s="33">
        <f t="shared" si="3"/>
        <v>18600</v>
      </c>
      <c r="K47" s="33">
        <f t="shared" si="3"/>
        <v>2500</v>
      </c>
      <c r="L47" s="33">
        <f t="shared" si="3"/>
        <v>0</v>
      </c>
      <c r="M47" s="33">
        <f t="shared" si="3"/>
        <v>15800</v>
      </c>
      <c r="N47" s="33">
        <f t="shared" si="3"/>
        <v>0</v>
      </c>
      <c r="O47" s="33">
        <f t="shared" si="3"/>
        <v>0</v>
      </c>
      <c r="P47" s="33">
        <f t="shared" si="3"/>
        <v>103470</v>
      </c>
      <c r="Q47" s="34"/>
      <c r="R47" s="32"/>
      <c r="S47" s="35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ht="42.0" customHeight="1">
      <c r="A48" s="37"/>
      <c r="B48" s="38"/>
      <c r="C48" s="39"/>
      <c r="D48" s="39"/>
      <c r="E48" s="39"/>
      <c r="F48" s="40">
        <f>F47+G47+H47+I47+J47+K47+L47+M47+N47+O47</f>
        <v>103470</v>
      </c>
      <c r="G48" s="4"/>
      <c r="H48" s="4"/>
      <c r="I48" s="4"/>
      <c r="J48" s="4"/>
      <c r="K48" s="4"/>
      <c r="L48" s="4"/>
      <c r="M48" s="4"/>
      <c r="N48" s="4"/>
      <c r="O48" s="4"/>
      <c r="P48" s="41" t="s">
        <v>96</v>
      </c>
      <c r="Q48" s="41"/>
      <c r="R48" s="39"/>
      <c r="S48" s="42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43"/>
      <c r="B49" s="43"/>
      <c r="C49" s="43"/>
      <c r="D49" s="43"/>
      <c r="E49" s="28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4" t="s">
        <v>473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5" t="s">
        <v>2</v>
      </c>
      <c r="B51" s="46" t="s">
        <v>3</v>
      </c>
      <c r="C51" s="46" t="s">
        <v>4</v>
      </c>
      <c r="D51" s="46" t="s">
        <v>5</v>
      </c>
      <c r="E51" s="46" t="s">
        <v>6</v>
      </c>
      <c r="F51" s="47" t="s">
        <v>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46" t="s">
        <v>8</v>
      </c>
      <c r="S51" s="46" t="s">
        <v>9</v>
      </c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11"/>
      <c r="B52" s="12"/>
      <c r="C52" s="12"/>
      <c r="D52" s="12"/>
      <c r="E52" s="12"/>
      <c r="F52" s="48" t="s">
        <v>10</v>
      </c>
      <c r="G52" s="49" t="s">
        <v>11</v>
      </c>
      <c r="H52" s="10"/>
      <c r="I52" s="49" t="s">
        <v>12</v>
      </c>
      <c r="J52" s="10"/>
      <c r="K52" s="46" t="s">
        <v>13</v>
      </c>
      <c r="L52" s="50"/>
      <c r="M52" s="50"/>
      <c r="N52" s="50"/>
      <c r="O52" s="51" t="s">
        <v>98</v>
      </c>
      <c r="P52" s="46" t="s">
        <v>14</v>
      </c>
      <c r="Q52" s="46" t="s">
        <v>15</v>
      </c>
      <c r="R52" s="12"/>
      <c r="S52" s="12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7"/>
      <c r="B53" s="10"/>
      <c r="C53" s="10"/>
      <c r="D53" s="10"/>
      <c r="E53" s="10"/>
      <c r="F53" s="10"/>
      <c r="G53" s="52" t="s">
        <v>16</v>
      </c>
      <c r="H53" s="53" t="s">
        <v>17</v>
      </c>
      <c r="I53" s="53" t="s">
        <v>18</v>
      </c>
      <c r="J53" s="53" t="s">
        <v>19</v>
      </c>
      <c r="K53" s="10"/>
      <c r="L53" s="53" t="s">
        <v>20</v>
      </c>
      <c r="M53" s="53" t="s">
        <v>21</v>
      </c>
      <c r="N53" s="54" t="s">
        <v>99</v>
      </c>
      <c r="O53" s="55" t="s">
        <v>100</v>
      </c>
      <c r="P53" s="10"/>
      <c r="Q53" s="10"/>
      <c r="R53" s="10"/>
      <c r="S53" s="10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6">
        <v>1.0</v>
      </c>
      <c r="B54" s="119">
        <v>45944.0</v>
      </c>
      <c r="C54" s="21" t="s">
        <v>624</v>
      </c>
      <c r="D54" s="22">
        <v>42052.0</v>
      </c>
      <c r="E54" s="23" t="s">
        <v>607</v>
      </c>
      <c r="F54" s="24"/>
      <c r="G54" s="24"/>
      <c r="H54" s="24"/>
      <c r="I54" s="25"/>
      <c r="J54" s="24"/>
      <c r="K54" s="24"/>
      <c r="L54" s="24"/>
      <c r="M54" s="25"/>
      <c r="N54" s="24"/>
      <c r="O54" s="24">
        <v>23.0</v>
      </c>
      <c r="P54" s="24">
        <v>23.0</v>
      </c>
      <c r="Q54" s="27">
        <f t="shared" ref="Q54:Q62" si="4">F54+G54+H54+I54+K54+L54+M54+N54+O54-P54</f>
        <v>0</v>
      </c>
      <c r="R54" s="26">
        <v>42052.0</v>
      </c>
      <c r="S54" s="26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7"/>
      <c r="B55" s="118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4"/>
      <c r="Q55" s="27">
        <f t="shared" si="4"/>
        <v>0</v>
      </c>
      <c r="R55" s="26"/>
      <c r="S55" s="26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22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4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8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4"/>
        <v>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8"/>
      <c r="B58" s="20"/>
      <c r="C58" s="21"/>
      <c r="D58" s="22"/>
      <c r="E58" s="23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26"/>
      <c r="Q58" s="27">
        <f t="shared" si="4"/>
        <v>0</v>
      </c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57"/>
      <c r="B59" s="60"/>
      <c r="C59" s="61"/>
      <c r="D59" s="61"/>
      <c r="E59" s="61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64"/>
      <c r="Q59" s="27">
        <f t="shared" si="4"/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58"/>
      <c r="B60" s="112"/>
      <c r="C60" s="113"/>
      <c r="D60" s="113"/>
      <c r="E60" s="113"/>
      <c r="F60" s="114"/>
      <c r="G60" s="114"/>
      <c r="H60" s="114"/>
      <c r="I60" s="114"/>
      <c r="J60" s="114"/>
      <c r="K60" s="114"/>
      <c r="L60" s="114"/>
      <c r="M60" s="114"/>
      <c r="N60" s="114"/>
      <c r="O60" s="115"/>
      <c r="P60" s="116"/>
      <c r="Q60" s="27">
        <f t="shared" si="4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58"/>
      <c r="B61" s="112"/>
      <c r="C61" s="113"/>
      <c r="D61" s="113"/>
      <c r="E61" s="113"/>
      <c r="F61" s="114"/>
      <c r="G61" s="114"/>
      <c r="H61" s="114"/>
      <c r="I61" s="114"/>
      <c r="J61" s="114"/>
      <c r="K61" s="114"/>
      <c r="L61" s="114"/>
      <c r="M61" s="114"/>
      <c r="N61" s="114"/>
      <c r="O61" s="115"/>
      <c r="P61" s="116"/>
      <c r="Q61" s="27">
        <f t="shared" si="4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8"/>
      <c r="B62" s="112"/>
      <c r="C62" s="113"/>
      <c r="D62" s="113"/>
      <c r="E62" s="113"/>
      <c r="F62" s="114"/>
      <c r="G62" s="114"/>
      <c r="H62" s="114"/>
      <c r="I62" s="114"/>
      <c r="J62" s="114"/>
      <c r="K62" s="114"/>
      <c r="L62" s="114"/>
      <c r="M62" s="114"/>
      <c r="N62" s="114"/>
      <c r="O62" s="115"/>
      <c r="P62" s="116"/>
      <c r="Q62" s="27">
        <f t="shared" si="4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65"/>
      <c r="B63" s="66"/>
      <c r="C63" s="67"/>
      <c r="D63" s="68" t="s">
        <v>102</v>
      </c>
      <c r="E63" s="50"/>
      <c r="F63" s="69">
        <f t="shared" ref="F63:P63" si="5">SUM(F54:F59)</f>
        <v>0</v>
      </c>
      <c r="G63" s="69">
        <f t="shared" si="5"/>
        <v>0</v>
      </c>
      <c r="H63" s="69">
        <f t="shared" si="5"/>
        <v>0</v>
      </c>
      <c r="I63" s="69">
        <f t="shared" si="5"/>
        <v>0</v>
      </c>
      <c r="J63" s="69">
        <f t="shared" si="5"/>
        <v>0</v>
      </c>
      <c r="K63" s="69">
        <f t="shared" si="5"/>
        <v>0</v>
      </c>
      <c r="L63" s="69">
        <f t="shared" si="5"/>
        <v>0</v>
      </c>
      <c r="M63" s="69">
        <f t="shared" si="5"/>
        <v>0</v>
      </c>
      <c r="N63" s="69">
        <f t="shared" si="5"/>
        <v>0</v>
      </c>
      <c r="O63" s="69">
        <f t="shared" si="5"/>
        <v>23</v>
      </c>
      <c r="P63" s="69">
        <f t="shared" si="5"/>
        <v>23</v>
      </c>
      <c r="Q63" s="70"/>
      <c r="R63" s="50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43"/>
      <c r="B64" s="43"/>
      <c r="C64" s="43"/>
      <c r="D64" s="43"/>
      <c r="E64" s="28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4" t="s">
        <v>103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45" t="s">
        <v>2</v>
      </c>
      <c r="B66" s="46" t="s">
        <v>3</v>
      </c>
      <c r="C66" s="46" t="s">
        <v>4</v>
      </c>
      <c r="D66" s="46" t="s">
        <v>5</v>
      </c>
      <c r="E66" s="46" t="s">
        <v>6</v>
      </c>
      <c r="F66" s="47" t="s">
        <v>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46" t="s">
        <v>8</v>
      </c>
      <c r="S66" s="46" t="s">
        <v>9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11"/>
      <c r="B67" s="12"/>
      <c r="C67" s="12"/>
      <c r="D67" s="12"/>
      <c r="E67" s="12"/>
      <c r="F67" s="48" t="s">
        <v>10</v>
      </c>
      <c r="G67" s="49" t="s">
        <v>11</v>
      </c>
      <c r="H67" s="10"/>
      <c r="I67" s="49" t="s">
        <v>12</v>
      </c>
      <c r="J67" s="10"/>
      <c r="K67" s="46" t="s">
        <v>13</v>
      </c>
      <c r="L67" s="50"/>
      <c r="M67" s="50"/>
      <c r="N67" s="50"/>
      <c r="O67" s="71" t="s">
        <v>625</v>
      </c>
      <c r="P67" s="46" t="s">
        <v>14</v>
      </c>
      <c r="Q67" s="46" t="s">
        <v>15</v>
      </c>
      <c r="R67" s="12"/>
      <c r="S67" s="12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customHeight="1">
      <c r="A68" s="17"/>
      <c r="B68" s="10"/>
      <c r="C68" s="10"/>
      <c r="D68" s="10"/>
      <c r="E68" s="10"/>
      <c r="F68" s="10"/>
      <c r="G68" s="72" t="s">
        <v>16</v>
      </c>
      <c r="H68" s="53" t="s">
        <v>17</v>
      </c>
      <c r="I68" s="53" t="s">
        <v>18</v>
      </c>
      <c r="J68" s="53" t="s">
        <v>19</v>
      </c>
      <c r="K68" s="10"/>
      <c r="L68" s="53" t="s">
        <v>20</v>
      </c>
      <c r="M68" s="53" t="s">
        <v>21</v>
      </c>
      <c r="N68" s="53" t="s">
        <v>22</v>
      </c>
      <c r="O68" s="10"/>
      <c r="P68" s="10"/>
      <c r="Q68" s="10"/>
      <c r="R68" s="10"/>
      <c r="S68" s="10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56">
        <v>1.0</v>
      </c>
      <c r="B69" s="120">
        <v>45943.0</v>
      </c>
      <c r="C69" s="74" t="s">
        <v>626</v>
      </c>
      <c r="D69" s="75">
        <v>50342.0</v>
      </c>
      <c r="E69" s="76" t="s">
        <v>507</v>
      </c>
      <c r="F69" s="62"/>
      <c r="G69" s="62"/>
      <c r="H69" s="62">
        <v>1500.0</v>
      </c>
      <c r="I69" s="62"/>
      <c r="J69" s="62"/>
      <c r="K69" s="62"/>
      <c r="L69" s="62"/>
      <c r="M69" s="62"/>
      <c r="N69" s="62"/>
      <c r="O69" s="63"/>
      <c r="P69" s="77">
        <v>1500.0</v>
      </c>
      <c r="Q69" s="78">
        <f>F69+G69+H69+I69+J69+K69+L69+M69+N69+O69-P69</f>
        <v>0</v>
      </c>
      <c r="R69" s="26">
        <v>50342.0</v>
      </c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56">
        <v>2.0</v>
      </c>
      <c r="B70" s="111">
        <v>45943.0</v>
      </c>
      <c r="C70" s="80" t="s">
        <v>627</v>
      </c>
      <c r="D70" s="81">
        <v>50342.0</v>
      </c>
      <c r="E70" s="82" t="s">
        <v>507</v>
      </c>
      <c r="F70" s="62"/>
      <c r="G70" s="62"/>
      <c r="H70" s="62">
        <v>1000.0</v>
      </c>
      <c r="I70" s="62"/>
      <c r="J70" s="62"/>
      <c r="K70" s="62"/>
      <c r="L70" s="62"/>
      <c r="M70" s="62"/>
      <c r="N70" s="62"/>
      <c r="O70" s="63"/>
      <c r="P70" s="77">
        <v>1000.0</v>
      </c>
      <c r="Q70" s="78">
        <v>0.0</v>
      </c>
      <c r="R70" s="26">
        <v>50342.0</v>
      </c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56">
        <v>3.0</v>
      </c>
      <c r="B71" s="79">
        <v>45943.0</v>
      </c>
      <c r="C71" s="80" t="s">
        <v>628</v>
      </c>
      <c r="D71" s="81">
        <v>49655.0</v>
      </c>
      <c r="E71" s="82" t="s">
        <v>629</v>
      </c>
      <c r="F71" s="62"/>
      <c r="G71" s="62"/>
      <c r="H71" s="62">
        <v>10000.0</v>
      </c>
      <c r="I71" s="62"/>
      <c r="J71" s="62"/>
      <c r="K71" s="62"/>
      <c r="L71" s="62"/>
      <c r="M71" s="62"/>
      <c r="N71" s="62"/>
      <c r="O71" s="63"/>
      <c r="P71" s="77">
        <v>10000.0</v>
      </c>
      <c r="Q71" s="78">
        <v>0.0</v>
      </c>
      <c r="R71" s="26">
        <v>49655.0</v>
      </c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56"/>
      <c r="B72" s="79"/>
      <c r="C72" s="80"/>
      <c r="D72" s="81"/>
      <c r="E72" s="82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77"/>
      <c r="Q72" s="78">
        <v>0.0</v>
      </c>
      <c r="R72" s="26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hidden="1" customHeight="1">
      <c r="A73" s="56"/>
      <c r="B73" s="79"/>
      <c r="C73" s="80"/>
      <c r="D73" s="81"/>
      <c r="E73" s="82"/>
      <c r="F73" s="62"/>
      <c r="G73" s="62"/>
      <c r="H73" s="62"/>
      <c r="I73" s="62"/>
      <c r="J73" s="62"/>
      <c r="K73" s="62"/>
      <c r="L73" s="62"/>
      <c r="M73" s="62"/>
      <c r="N73" s="62"/>
      <c r="O73" s="63"/>
      <c r="P73" s="77"/>
      <c r="Q73" s="78">
        <f t="shared" ref="Q73:Q77" si="6">F73+G73+H73+I73+J73+K73+L73+M73+N73+O73+P73-P73</f>
        <v>0</v>
      </c>
      <c r="R73" s="26"/>
      <c r="S73" s="5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hidden="1" customHeight="1">
      <c r="A74" s="56"/>
      <c r="B74" s="79"/>
      <c r="C74" s="80"/>
      <c r="D74" s="81"/>
      <c r="E74" s="82"/>
      <c r="F74" s="62"/>
      <c r="G74" s="62"/>
      <c r="H74" s="62"/>
      <c r="I74" s="62"/>
      <c r="J74" s="62"/>
      <c r="K74" s="62"/>
      <c r="L74" s="62"/>
      <c r="M74" s="62"/>
      <c r="N74" s="62"/>
      <c r="O74" s="63"/>
      <c r="P74" s="77"/>
      <c r="Q74" s="78">
        <f t="shared" si="6"/>
        <v>0</v>
      </c>
      <c r="R74" s="26"/>
      <c r="S74" s="59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42.0" hidden="1" customHeight="1">
      <c r="A75" s="56"/>
      <c r="B75" s="79"/>
      <c r="C75" s="80"/>
      <c r="D75" s="81"/>
      <c r="E75" s="82"/>
      <c r="F75" s="62"/>
      <c r="G75" s="62"/>
      <c r="H75" s="62"/>
      <c r="I75" s="62"/>
      <c r="J75" s="62"/>
      <c r="K75" s="62"/>
      <c r="L75" s="62"/>
      <c r="M75" s="62"/>
      <c r="N75" s="62"/>
      <c r="O75" s="63"/>
      <c r="P75" s="77"/>
      <c r="Q75" s="78">
        <f t="shared" si="6"/>
        <v>0</v>
      </c>
      <c r="R75" s="26"/>
      <c r="S75" s="59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ht="42.0" hidden="1" customHeight="1">
      <c r="A76" s="56"/>
      <c r="B76" s="20"/>
      <c r="C76" s="83"/>
      <c r="D76" s="83"/>
      <c r="E76" s="84"/>
      <c r="F76" s="62"/>
      <c r="G76" s="62"/>
      <c r="H76" s="62"/>
      <c r="I76" s="62"/>
      <c r="J76" s="62"/>
      <c r="K76" s="62"/>
      <c r="L76" s="62"/>
      <c r="M76" s="62"/>
      <c r="N76" s="62"/>
      <c r="O76" s="63"/>
      <c r="P76" s="77"/>
      <c r="Q76" s="78">
        <f t="shared" si="6"/>
        <v>0</v>
      </c>
      <c r="R76" s="26"/>
      <c r="S76" s="59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</row>
    <row r="77" ht="42.0" customHeight="1">
      <c r="A77" s="57"/>
      <c r="B77" s="60"/>
      <c r="C77" s="61"/>
      <c r="D77" s="61"/>
      <c r="E77" s="61"/>
      <c r="F77" s="62"/>
      <c r="G77" s="62"/>
      <c r="H77" s="62"/>
      <c r="I77" s="62"/>
      <c r="J77" s="62"/>
      <c r="K77" s="62"/>
      <c r="L77" s="62"/>
      <c r="M77" s="62"/>
      <c r="N77" s="62"/>
      <c r="O77" s="63"/>
      <c r="P77" s="64"/>
      <c r="Q77" s="78">
        <f t="shared" si="6"/>
        <v>0</v>
      </c>
      <c r="R77" s="26"/>
      <c r="S77" s="59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</row>
    <row r="78" ht="42.0" customHeight="1">
      <c r="A78" s="65"/>
      <c r="B78" s="66"/>
      <c r="C78" s="67"/>
      <c r="D78" s="68" t="s">
        <v>102</v>
      </c>
      <c r="E78" s="50"/>
      <c r="F78" s="69">
        <f t="shared" ref="F78:P78" si="7">SUM(F69:F77)</f>
        <v>0</v>
      </c>
      <c r="G78" s="69">
        <f t="shared" si="7"/>
        <v>0</v>
      </c>
      <c r="H78" s="69">
        <f t="shared" si="7"/>
        <v>12500</v>
      </c>
      <c r="I78" s="69">
        <f t="shared" si="7"/>
        <v>0</v>
      </c>
      <c r="J78" s="69">
        <f t="shared" si="7"/>
        <v>0</v>
      </c>
      <c r="K78" s="69">
        <f t="shared" si="7"/>
        <v>0</v>
      </c>
      <c r="L78" s="69">
        <f t="shared" si="7"/>
        <v>0</v>
      </c>
      <c r="M78" s="69">
        <f t="shared" si="7"/>
        <v>0</v>
      </c>
      <c r="N78" s="69">
        <f t="shared" si="7"/>
        <v>0</v>
      </c>
      <c r="O78" s="69">
        <f t="shared" si="7"/>
        <v>0</v>
      </c>
      <c r="P78" s="69">
        <f t="shared" si="7"/>
        <v>12500</v>
      </c>
      <c r="Q78" s="70"/>
      <c r="R78" s="50"/>
      <c r="S78" s="59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</row>
    <row r="79" ht="42.0" customHeight="1">
      <c r="A79" s="43"/>
      <c r="B79" s="43"/>
      <c r="C79" s="43"/>
      <c r="D79" s="43"/>
      <c r="E79" s="85"/>
      <c r="F79" s="86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</row>
    <row r="80" ht="42.0" customHeight="1">
      <c r="A80" s="43"/>
      <c r="B80" s="43"/>
      <c r="C80" s="43"/>
      <c r="D80" s="43"/>
      <c r="E80" s="85"/>
      <c r="F80" s="86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</row>
    <row r="81" ht="51.0" customHeight="1">
      <c r="A81" s="2"/>
      <c r="B81" s="2"/>
      <c r="C81" s="2"/>
      <c r="D81" s="2"/>
      <c r="E81" s="87" t="s">
        <v>107</v>
      </c>
      <c r="F81" s="88" t="s">
        <v>108</v>
      </c>
      <c r="G81" s="2"/>
      <c r="H81" s="2"/>
      <c r="I81" s="2"/>
      <c r="J81" s="89" t="s">
        <v>109</v>
      </c>
      <c r="K81" s="89"/>
      <c r="L81" s="89"/>
      <c r="M81" s="89"/>
      <c r="N81" s="90"/>
      <c r="O81" s="90"/>
      <c r="P81" s="9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7" t="s">
        <v>110</v>
      </c>
      <c r="F82" s="88" t="s">
        <v>108</v>
      </c>
      <c r="G82" s="2"/>
      <c r="H82" s="2"/>
      <c r="I82" s="2"/>
      <c r="J82" s="92" t="s">
        <v>111</v>
      </c>
      <c r="K82" s="92"/>
      <c r="L82" s="92"/>
      <c r="M82" s="92"/>
      <c r="N82" s="92"/>
      <c r="O82" s="92"/>
      <c r="P82" s="9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87" t="s">
        <v>112</v>
      </c>
      <c r="F83" s="88" t="s">
        <v>108</v>
      </c>
      <c r="G83" s="2"/>
      <c r="H83" s="2"/>
      <c r="I83" s="2"/>
      <c r="J83" s="94"/>
      <c r="K83" s="95"/>
      <c r="L83" s="95"/>
      <c r="M83" s="95"/>
      <c r="N83" s="95"/>
      <c r="O83" s="95"/>
      <c r="P83" s="95"/>
      <c r="Q83" s="96"/>
      <c r="R83" s="2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87" t="s">
        <v>113</v>
      </c>
      <c r="F84" s="88" t="s">
        <v>108</v>
      </c>
      <c r="G84" s="2"/>
      <c r="H84" s="2"/>
      <c r="I84" s="2"/>
      <c r="J84" s="97"/>
      <c r="K84" s="97"/>
      <c r="L84" s="97"/>
      <c r="M84" s="97"/>
      <c r="N84" s="97"/>
      <c r="O84" s="97"/>
      <c r="P84" s="43"/>
      <c r="Q84" s="43"/>
      <c r="R84" s="4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87" t="s">
        <v>630</v>
      </c>
      <c r="F85" s="88" t="s">
        <v>108</v>
      </c>
      <c r="G85" s="2"/>
      <c r="H85" s="2"/>
      <c r="I85" s="2"/>
      <c r="J85" s="97"/>
      <c r="K85" s="97"/>
      <c r="L85" s="97"/>
      <c r="M85" s="97"/>
      <c r="N85" s="97"/>
      <c r="O85" s="97"/>
      <c r="P85" s="98"/>
      <c r="Q85" s="43"/>
      <c r="R85" s="4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87" t="s">
        <v>115</v>
      </c>
      <c r="F86" s="88" t="s">
        <v>108</v>
      </c>
      <c r="G86" s="2"/>
      <c r="H86" s="2"/>
      <c r="I86" s="2"/>
      <c r="J86" s="99"/>
      <c r="K86" s="99"/>
      <c r="L86" s="99"/>
      <c r="M86" s="99"/>
      <c r="N86" s="43"/>
      <c r="O86" s="43"/>
      <c r="P86" s="98"/>
      <c r="Q86" s="43"/>
      <c r="R86" s="4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87" t="s">
        <v>116</v>
      </c>
      <c r="F87" s="88" t="s">
        <v>108</v>
      </c>
      <c r="G87" s="2"/>
      <c r="H87" s="2"/>
      <c r="I87" s="2"/>
      <c r="J87" s="43"/>
      <c r="K87" s="43"/>
      <c r="L87" s="100"/>
      <c r="M87" s="43"/>
      <c r="N87" s="43"/>
      <c r="O87" s="43"/>
      <c r="P87" s="98"/>
      <c r="Q87" s="43"/>
      <c r="R87" s="4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43"/>
      <c r="K88" s="43"/>
      <c r="L88" s="43"/>
      <c r="M88" s="43"/>
      <c r="N88" s="43"/>
      <c r="O88" s="43"/>
      <c r="P88" s="43"/>
      <c r="Q88" s="43"/>
      <c r="R88" s="4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</sheetData>
  <mergeCells count="48">
    <mergeCell ref="I67:J67"/>
    <mergeCell ref="K67:K68"/>
    <mergeCell ref="O67:O68"/>
    <mergeCell ref="P67:P68"/>
    <mergeCell ref="A65:S65"/>
    <mergeCell ref="A66:A68"/>
    <mergeCell ref="B66:B68"/>
    <mergeCell ref="C66:C68"/>
    <mergeCell ref="D66:D68"/>
    <mergeCell ref="E66:E68"/>
    <mergeCell ref="F66:Q66"/>
    <mergeCell ref="Q67:Q6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8:O48"/>
    <mergeCell ref="A51:A53"/>
    <mergeCell ref="B51:B53"/>
    <mergeCell ref="C51:C53"/>
    <mergeCell ref="D51:D53"/>
    <mergeCell ref="E51:E53"/>
    <mergeCell ref="R51:R53"/>
    <mergeCell ref="P52:P53"/>
    <mergeCell ref="Q52:Q53"/>
    <mergeCell ref="A50:S50"/>
    <mergeCell ref="F51:Q51"/>
    <mergeCell ref="S51:S53"/>
    <mergeCell ref="F52:F53"/>
    <mergeCell ref="G52:H52"/>
    <mergeCell ref="I52:J52"/>
    <mergeCell ref="K52:K53"/>
    <mergeCell ref="R66:R68"/>
    <mergeCell ref="S66:S68"/>
    <mergeCell ref="F67:F68"/>
    <mergeCell ref="G67:H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631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45945.0</v>
      </c>
      <c r="C6" s="21" t="s">
        <v>632</v>
      </c>
      <c r="D6" s="22">
        <v>48523.0</v>
      </c>
      <c r="E6" s="23" t="s">
        <v>633</v>
      </c>
      <c r="F6" s="24"/>
      <c r="G6" s="24"/>
      <c r="H6" s="24"/>
      <c r="I6" s="25"/>
      <c r="J6" s="24">
        <v>2600.0</v>
      </c>
      <c r="K6" s="24"/>
      <c r="L6" s="24"/>
      <c r="M6" s="25"/>
      <c r="N6" s="24"/>
      <c r="O6" s="24"/>
      <c r="P6" s="26">
        <v>2600.0</v>
      </c>
      <c r="Q6" s="27">
        <v>0.0</v>
      </c>
      <c r="R6" s="26" t="s">
        <v>101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45945.0</v>
      </c>
      <c r="C7" s="21" t="s">
        <v>634</v>
      </c>
      <c r="D7" s="22">
        <v>45096.0</v>
      </c>
      <c r="E7" s="23" t="s">
        <v>354</v>
      </c>
      <c r="F7" s="24"/>
      <c r="G7" s="24"/>
      <c r="H7" s="24"/>
      <c r="I7" s="25">
        <v>100.0</v>
      </c>
      <c r="J7" s="24"/>
      <c r="K7" s="24"/>
      <c r="L7" s="24"/>
      <c r="M7" s="25"/>
      <c r="N7" s="24"/>
      <c r="O7" s="24"/>
      <c r="P7" s="26">
        <v>100.0</v>
      </c>
      <c r="Q7" s="27">
        <v>0.0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45945.0</v>
      </c>
      <c r="C8" s="21" t="s">
        <v>635</v>
      </c>
      <c r="D8" s="22">
        <v>59244.0</v>
      </c>
      <c r="E8" s="23" t="s">
        <v>243</v>
      </c>
      <c r="F8" s="24"/>
      <c r="G8" s="24"/>
      <c r="H8" s="24"/>
      <c r="I8" s="25">
        <v>1400.0</v>
      </c>
      <c r="J8" s="24"/>
      <c r="K8" s="24"/>
      <c r="L8" s="24"/>
      <c r="M8" s="25"/>
      <c r="N8" s="24"/>
      <c r="O8" s="24"/>
      <c r="P8" s="26">
        <v>1400.0</v>
      </c>
      <c r="Q8" s="27">
        <v>0.0</v>
      </c>
      <c r="R8" s="26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45945.0</v>
      </c>
      <c r="C9" s="21" t="s">
        <v>636</v>
      </c>
      <c r="D9" s="22">
        <v>13781.0</v>
      </c>
      <c r="E9" s="23" t="s">
        <v>584</v>
      </c>
      <c r="F9" s="24"/>
      <c r="G9" s="24"/>
      <c r="H9" s="24"/>
      <c r="I9" s="25">
        <v>2700.0</v>
      </c>
      <c r="J9" s="24"/>
      <c r="K9" s="24"/>
      <c r="L9" s="24"/>
      <c r="M9" s="25"/>
      <c r="N9" s="24"/>
      <c r="O9" s="24"/>
      <c r="P9" s="26">
        <v>2700.0</v>
      </c>
      <c r="Q9" s="27">
        <v>0.0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45945.0</v>
      </c>
      <c r="C10" s="21" t="s">
        <v>637</v>
      </c>
      <c r="D10" s="22">
        <v>99875.0</v>
      </c>
      <c r="E10" s="23" t="s">
        <v>638</v>
      </c>
      <c r="F10" s="24"/>
      <c r="G10" s="24"/>
      <c r="H10" s="24"/>
      <c r="I10" s="25">
        <v>300.0</v>
      </c>
      <c r="J10" s="24"/>
      <c r="K10" s="24"/>
      <c r="L10" s="24"/>
      <c r="M10" s="25"/>
      <c r="N10" s="24"/>
      <c r="O10" s="24"/>
      <c r="P10" s="26">
        <v>300.0</v>
      </c>
      <c r="Q10" s="27">
        <v>0.0</v>
      </c>
      <c r="R10" s="26" t="s">
        <v>101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45945.0</v>
      </c>
      <c r="C11" s="21" t="s">
        <v>639</v>
      </c>
      <c r="D11" s="22">
        <v>46778.0</v>
      </c>
      <c r="E11" s="23" t="s">
        <v>640</v>
      </c>
      <c r="F11" s="24"/>
      <c r="G11" s="24"/>
      <c r="H11" s="24"/>
      <c r="I11" s="25"/>
      <c r="J11" s="24">
        <v>3700.0</v>
      </c>
      <c r="K11" s="24"/>
      <c r="L11" s="24"/>
      <c r="M11" s="25"/>
      <c r="N11" s="24"/>
      <c r="O11" s="24"/>
      <c r="P11" s="26">
        <v>3700.0</v>
      </c>
      <c r="Q11" s="27">
        <v>0.0</v>
      </c>
      <c r="R11" s="26" t="s">
        <v>101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45945.0</v>
      </c>
      <c r="C12" s="21" t="s">
        <v>641</v>
      </c>
      <c r="D12" s="22">
        <v>35227.0</v>
      </c>
      <c r="E12" s="23" t="s">
        <v>172</v>
      </c>
      <c r="F12" s="24"/>
      <c r="G12" s="24">
        <v>4500.0</v>
      </c>
      <c r="H12" s="24"/>
      <c r="I12" s="25"/>
      <c r="J12" s="24"/>
      <c r="K12" s="24"/>
      <c r="L12" s="24"/>
      <c r="M12" s="25"/>
      <c r="N12" s="24"/>
      <c r="O12" s="24"/>
      <c r="P12" s="26">
        <v>4500.0</v>
      </c>
      <c r="Q12" s="27">
        <v>0.0</v>
      </c>
      <c r="R12" s="26" t="s">
        <v>68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45945.0</v>
      </c>
      <c r="C13" s="21" t="s">
        <v>642</v>
      </c>
      <c r="D13" s="22">
        <v>50595.0</v>
      </c>
      <c r="E13" s="23" t="s">
        <v>576</v>
      </c>
      <c r="F13" s="24"/>
      <c r="G13" s="24"/>
      <c r="H13" s="24"/>
      <c r="I13" s="25">
        <v>15000.0</v>
      </c>
      <c r="J13" s="24"/>
      <c r="K13" s="24"/>
      <c r="L13" s="24"/>
      <c r="M13" s="25"/>
      <c r="N13" s="24"/>
      <c r="O13" s="24"/>
      <c r="P13" s="26">
        <v>15000.0</v>
      </c>
      <c r="Q13" s="27">
        <v>0.0</v>
      </c>
      <c r="R13" s="26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45945.0</v>
      </c>
      <c r="C14" s="21" t="s">
        <v>643</v>
      </c>
      <c r="D14" s="22">
        <v>23425.0</v>
      </c>
      <c r="E14" s="23" t="s">
        <v>644</v>
      </c>
      <c r="F14" s="24"/>
      <c r="G14" s="24"/>
      <c r="H14" s="24"/>
      <c r="I14" s="25">
        <v>1300.0</v>
      </c>
      <c r="J14" s="24"/>
      <c r="K14" s="24"/>
      <c r="L14" s="24"/>
      <c r="M14" s="25"/>
      <c r="N14" s="24"/>
      <c r="O14" s="24"/>
      <c r="P14" s="26">
        <v>1300.0</v>
      </c>
      <c r="Q14" s="27">
        <v>0.0</v>
      </c>
      <c r="R14" s="26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45945.0</v>
      </c>
      <c r="C15" s="21" t="s">
        <v>645</v>
      </c>
      <c r="D15" s="22">
        <v>50436.0</v>
      </c>
      <c r="E15" s="23" t="s">
        <v>311</v>
      </c>
      <c r="F15" s="24"/>
      <c r="G15" s="24"/>
      <c r="H15" s="24"/>
      <c r="I15" s="25">
        <v>6300.0</v>
      </c>
      <c r="J15" s="24"/>
      <c r="K15" s="24"/>
      <c r="L15" s="24"/>
      <c r="M15" s="25"/>
      <c r="N15" s="24"/>
      <c r="O15" s="24"/>
      <c r="P15" s="26">
        <v>6300.0</v>
      </c>
      <c r="Q15" s="27">
        <v>0.0</v>
      </c>
      <c r="R15" s="26" t="s">
        <v>68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45945.0</v>
      </c>
      <c r="C16" s="21" t="s">
        <v>646</v>
      </c>
      <c r="D16" s="22">
        <v>80066.0</v>
      </c>
      <c r="E16" s="23" t="s">
        <v>647</v>
      </c>
      <c r="F16" s="24"/>
      <c r="G16" s="24"/>
      <c r="H16" s="24"/>
      <c r="I16" s="25"/>
      <c r="J16" s="24"/>
      <c r="K16" s="24"/>
      <c r="L16" s="24"/>
      <c r="M16" s="25">
        <v>2600.0</v>
      </c>
      <c r="N16" s="24"/>
      <c r="O16" s="24"/>
      <c r="P16" s="26">
        <v>2600.0</v>
      </c>
      <c r="Q16" s="27">
        <v>0.0</v>
      </c>
      <c r="R16" s="26">
        <v>80066.0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45945.0</v>
      </c>
      <c r="C17" s="21" t="s">
        <v>648</v>
      </c>
      <c r="D17" s="22">
        <v>99872.0</v>
      </c>
      <c r="E17" s="23" t="s">
        <v>649</v>
      </c>
      <c r="F17" s="24"/>
      <c r="G17" s="24"/>
      <c r="H17" s="24"/>
      <c r="I17" s="25"/>
      <c r="J17" s="24"/>
      <c r="K17" s="24"/>
      <c r="L17" s="24"/>
      <c r="M17" s="25">
        <v>300.0</v>
      </c>
      <c r="N17" s="24"/>
      <c r="O17" s="24"/>
      <c r="P17" s="26">
        <v>300.0</v>
      </c>
      <c r="Q17" s="27">
        <v>0.0</v>
      </c>
      <c r="R17" s="26">
        <v>98887.0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/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ref="Q18:Q37" si="1">F18+G18+H18+I18+J18+K18+L18+M18+N18+O18-P18</f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/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/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/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19">
        <v>12.0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13.0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14.0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15.0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16.0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17.0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18.0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19.0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20.0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/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/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33.0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34.0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35.0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36.0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37.0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/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ref="Q39:Q40" si="2">F39+G39+H39+I39+J39+K39+L39+M39+N39+O39-P39</f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2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29"/>
      <c r="B41" s="30"/>
      <c r="C41" s="31"/>
      <c r="D41" s="32"/>
      <c r="E41" s="32"/>
      <c r="F41" s="33">
        <f t="shared" ref="F41:P41" si="3">SUM(F6:F40)</f>
        <v>0</v>
      </c>
      <c r="G41" s="33">
        <f t="shared" si="3"/>
        <v>4500</v>
      </c>
      <c r="H41" s="33">
        <f t="shared" si="3"/>
        <v>0</v>
      </c>
      <c r="I41" s="33">
        <f t="shared" si="3"/>
        <v>27100</v>
      </c>
      <c r="J41" s="33">
        <f t="shared" si="3"/>
        <v>6300</v>
      </c>
      <c r="K41" s="33">
        <f t="shared" si="3"/>
        <v>0</v>
      </c>
      <c r="L41" s="33">
        <f t="shared" si="3"/>
        <v>0</v>
      </c>
      <c r="M41" s="33">
        <f t="shared" si="3"/>
        <v>2900</v>
      </c>
      <c r="N41" s="33">
        <f t="shared" si="3"/>
        <v>0</v>
      </c>
      <c r="O41" s="33">
        <f t="shared" si="3"/>
        <v>0</v>
      </c>
      <c r="P41" s="33">
        <f t="shared" si="3"/>
        <v>40800</v>
      </c>
      <c r="Q41" s="34"/>
      <c r="R41" s="32"/>
      <c r="S41" s="35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42.0" customHeight="1">
      <c r="A42" s="37"/>
      <c r="B42" s="38"/>
      <c r="C42" s="39"/>
      <c r="D42" s="39"/>
      <c r="E42" s="39"/>
      <c r="F42" s="40">
        <f>F41+G41+H41+I41+J41+K41+L41+M41+N41+O41</f>
        <v>40800</v>
      </c>
      <c r="G42" s="4"/>
      <c r="H42" s="4"/>
      <c r="I42" s="4"/>
      <c r="J42" s="4"/>
      <c r="K42" s="4"/>
      <c r="L42" s="4"/>
      <c r="M42" s="4"/>
      <c r="N42" s="4"/>
      <c r="O42" s="4"/>
      <c r="P42" s="41" t="s">
        <v>96</v>
      </c>
      <c r="Q42" s="41"/>
      <c r="R42" s="39"/>
      <c r="S42" s="4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3"/>
      <c r="B43" s="43"/>
      <c r="C43" s="43"/>
      <c r="D43" s="43"/>
      <c r="E43" s="28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 t="s">
        <v>473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5" t="s">
        <v>2</v>
      </c>
      <c r="B45" s="46" t="s">
        <v>3</v>
      </c>
      <c r="C45" s="46" t="s">
        <v>4</v>
      </c>
      <c r="D45" s="46" t="s">
        <v>5</v>
      </c>
      <c r="E45" s="46" t="s">
        <v>6</v>
      </c>
      <c r="F45" s="47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46" t="s">
        <v>8</v>
      </c>
      <c r="S45" s="46" t="s">
        <v>9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1"/>
      <c r="B46" s="12"/>
      <c r="C46" s="12"/>
      <c r="D46" s="12"/>
      <c r="E46" s="12"/>
      <c r="F46" s="48" t="s">
        <v>10</v>
      </c>
      <c r="G46" s="49" t="s">
        <v>11</v>
      </c>
      <c r="H46" s="10"/>
      <c r="I46" s="49" t="s">
        <v>12</v>
      </c>
      <c r="J46" s="10"/>
      <c r="K46" s="46" t="s">
        <v>13</v>
      </c>
      <c r="L46" s="50"/>
      <c r="M46" s="50"/>
      <c r="N46" s="50"/>
      <c r="O46" s="51" t="s">
        <v>98</v>
      </c>
      <c r="P46" s="46" t="s">
        <v>14</v>
      </c>
      <c r="Q46" s="46" t="s">
        <v>15</v>
      </c>
      <c r="R46" s="12"/>
      <c r="S46" s="1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17"/>
      <c r="B47" s="10"/>
      <c r="C47" s="10"/>
      <c r="D47" s="10"/>
      <c r="E47" s="10"/>
      <c r="F47" s="10"/>
      <c r="G47" s="52" t="s">
        <v>16</v>
      </c>
      <c r="H47" s="53" t="s">
        <v>17</v>
      </c>
      <c r="I47" s="53" t="s">
        <v>18</v>
      </c>
      <c r="J47" s="53" t="s">
        <v>19</v>
      </c>
      <c r="K47" s="10"/>
      <c r="L47" s="53" t="s">
        <v>20</v>
      </c>
      <c r="M47" s="53" t="s">
        <v>21</v>
      </c>
      <c r="N47" s="54" t="s">
        <v>99</v>
      </c>
      <c r="O47" s="55" t="s">
        <v>100</v>
      </c>
      <c r="P47" s="10"/>
      <c r="Q47" s="10"/>
      <c r="R47" s="10"/>
      <c r="S47" s="10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6">
        <v>1.0</v>
      </c>
      <c r="B48" s="119">
        <v>45945.0</v>
      </c>
      <c r="C48" s="21" t="s">
        <v>650</v>
      </c>
      <c r="D48" s="22">
        <v>45096.0</v>
      </c>
      <c r="E48" s="23" t="s">
        <v>354</v>
      </c>
      <c r="F48" s="24"/>
      <c r="G48" s="24"/>
      <c r="H48" s="24"/>
      <c r="I48" s="25"/>
      <c r="J48" s="24"/>
      <c r="K48" s="24"/>
      <c r="L48" s="24"/>
      <c r="M48" s="25"/>
      <c r="N48" s="24"/>
      <c r="O48" s="24">
        <v>23.0</v>
      </c>
      <c r="P48" s="121">
        <v>23.0</v>
      </c>
      <c r="Q48" s="27">
        <v>0.0</v>
      </c>
      <c r="R48" s="26">
        <v>45096.0</v>
      </c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7">
        <v>2.0</v>
      </c>
      <c r="B49" s="118">
        <v>45945.0</v>
      </c>
      <c r="C49" s="21" t="s">
        <v>651</v>
      </c>
      <c r="D49" s="22">
        <v>44169.0</v>
      </c>
      <c r="E49" s="23" t="s">
        <v>652</v>
      </c>
      <c r="F49" s="24"/>
      <c r="G49" s="24"/>
      <c r="H49" s="24"/>
      <c r="I49" s="25"/>
      <c r="J49" s="24"/>
      <c r="K49" s="24"/>
      <c r="L49" s="24"/>
      <c r="M49" s="25"/>
      <c r="N49" s="24"/>
      <c r="O49" s="24">
        <v>60.0</v>
      </c>
      <c r="P49" s="121">
        <v>60.0</v>
      </c>
      <c r="Q49" s="27">
        <v>0.0</v>
      </c>
      <c r="R49" s="26">
        <v>44169.0</v>
      </c>
      <c r="S49" s="2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>
        <v>3.0</v>
      </c>
      <c r="B50" s="118">
        <v>45945.0</v>
      </c>
      <c r="C50" s="21" t="s">
        <v>653</v>
      </c>
      <c r="D50" s="22">
        <v>43134.0</v>
      </c>
      <c r="E50" s="23" t="s">
        <v>150</v>
      </c>
      <c r="F50" s="24"/>
      <c r="G50" s="24"/>
      <c r="H50" s="24"/>
      <c r="I50" s="25"/>
      <c r="J50" s="24"/>
      <c r="K50" s="24"/>
      <c r="L50" s="24"/>
      <c r="M50" s="25"/>
      <c r="N50" s="24"/>
      <c r="O50" s="24">
        <v>81.0</v>
      </c>
      <c r="P50" s="121">
        <v>81.0</v>
      </c>
      <c r="Q50" s="27">
        <v>0.0</v>
      </c>
      <c r="R50" s="26">
        <v>43134.0</v>
      </c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>
        <v>4.0</v>
      </c>
      <c r="B51" s="20">
        <v>45945.0</v>
      </c>
      <c r="C51" s="21" t="s">
        <v>654</v>
      </c>
      <c r="D51" s="22">
        <v>39832.0</v>
      </c>
      <c r="E51" s="23" t="s">
        <v>655</v>
      </c>
      <c r="F51" s="24"/>
      <c r="G51" s="24"/>
      <c r="H51" s="24"/>
      <c r="I51" s="25"/>
      <c r="J51" s="24"/>
      <c r="K51" s="24"/>
      <c r="L51" s="24"/>
      <c r="M51" s="25"/>
      <c r="N51" s="24"/>
      <c r="O51" s="24">
        <v>35.0</v>
      </c>
      <c r="P51" s="121">
        <v>35.0</v>
      </c>
      <c r="Q51" s="27">
        <v>0.0</v>
      </c>
      <c r="R51" s="26">
        <v>39832.0</v>
      </c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60"/>
      <c r="C53" s="61"/>
      <c r="D53" s="61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3"/>
      <c r="P53" s="64"/>
      <c r="Q53" s="27">
        <f t="shared" ref="Q53:Q56" si="4">F53+G53+H53+I53+K53+L53+M53+N53+O53-P53</f>
        <v>0</v>
      </c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>
        <f t="shared" si="4"/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>
        <f t="shared" si="4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112"/>
      <c r="C56" s="113"/>
      <c r="D56" s="113"/>
      <c r="E56" s="113"/>
      <c r="F56" s="114"/>
      <c r="G56" s="114"/>
      <c r="H56" s="114"/>
      <c r="I56" s="114"/>
      <c r="J56" s="114"/>
      <c r="K56" s="114"/>
      <c r="L56" s="114"/>
      <c r="M56" s="114"/>
      <c r="N56" s="114"/>
      <c r="O56" s="115"/>
      <c r="P56" s="116"/>
      <c r="Q56" s="27">
        <f t="shared" si="4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65"/>
      <c r="B57" s="66"/>
      <c r="C57" s="67"/>
      <c r="D57" s="68" t="s">
        <v>102</v>
      </c>
      <c r="E57" s="50"/>
      <c r="F57" s="69">
        <f t="shared" ref="F57:P57" si="5">SUM(F48:F53)</f>
        <v>0</v>
      </c>
      <c r="G57" s="69">
        <f t="shared" si="5"/>
        <v>0</v>
      </c>
      <c r="H57" s="69">
        <f t="shared" si="5"/>
        <v>0</v>
      </c>
      <c r="I57" s="69">
        <f t="shared" si="5"/>
        <v>0</v>
      </c>
      <c r="J57" s="69">
        <f t="shared" si="5"/>
        <v>0</v>
      </c>
      <c r="K57" s="69">
        <f t="shared" si="5"/>
        <v>0</v>
      </c>
      <c r="L57" s="69">
        <f t="shared" si="5"/>
        <v>0</v>
      </c>
      <c r="M57" s="69">
        <f t="shared" si="5"/>
        <v>0</v>
      </c>
      <c r="N57" s="69">
        <f t="shared" si="5"/>
        <v>0</v>
      </c>
      <c r="O57" s="69">
        <f t="shared" si="5"/>
        <v>199</v>
      </c>
      <c r="P57" s="69">
        <f t="shared" si="5"/>
        <v>199</v>
      </c>
      <c r="Q57" s="70"/>
      <c r="R57" s="50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3"/>
      <c r="B58" s="43"/>
      <c r="C58" s="43"/>
      <c r="D58" s="43"/>
      <c r="E58" s="28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4" t="s">
        <v>103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5" t="s">
        <v>2</v>
      </c>
      <c r="B60" s="46" t="s">
        <v>3</v>
      </c>
      <c r="C60" s="46" t="s">
        <v>4</v>
      </c>
      <c r="D60" s="46" t="s">
        <v>5</v>
      </c>
      <c r="E60" s="46" t="s">
        <v>6</v>
      </c>
      <c r="F60" s="47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6" t="s">
        <v>8</v>
      </c>
      <c r="S60" s="46" t="s">
        <v>9</v>
      </c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1"/>
      <c r="B61" s="12"/>
      <c r="C61" s="12"/>
      <c r="D61" s="12"/>
      <c r="E61" s="12"/>
      <c r="F61" s="48" t="s">
        <v>10</v>
      </c>
      <c r="G61" s="49" t="s">
        <v>11</v>
      </c>
      <c r="H61" s="10"/>
      <c r="I61" s="49" t="s">
        <v>12</v>
      </c>
      <c r="J61" s="10"/>
      <c r="K61" s="46" t="s">
        <v>13</v>
      </c>
      <c r="L61" s="50"/>
      <c r="M61" s="50"/>
      <c r="N61" s="50"/>
      <c r="O61" s="71" t="s">
        <v>656</v>
      </c>
      <c r="P61" s="46" t="s">
        <v>14</v>
      </c>
      <c r="Q61" s="46" t="s">
        <v>15</v>
      </c>
      <c r="R61" s="12"/>
      <c r="S61" s="12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7"/>
      <c r="B62" s="10"/>
      <c r="C62" s="10"/>
      <c r="D62" s="10"/>
      <c r="E62" s="10"/>
      <c r="F62" s="10"/>
      <c r="G62" s="72" t="s">
        <v>16</v>
      </c>
      <c r="H62" s="53" t="s">
        <v>17</v>
      </c>
      <c r="I62" s="53" t="s">
        <v>18</v>
      </c>
      <c r="J62" s="53" t="s">
        <v>19</v>
      </c>
      <c r="K62" s="10"/>
      <c r="L62" s="53" t="s">
        <v>20</v>
      </c>
      <c r="M62" s="53" t="s">
        <v>21</v>
      </c>
      <c r="N62" s="53" t="s">
        <v>22</v>
      </c>
      <c r="O62" s="10"/>
      <c r="P62" s="10"/>
      <c r="Q62" s="10"/>
      <c r="R62" s="10"/>
      <c r="S62" s="10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6">
        <v>1.0</v>
      </c>
      <c r="B63" s="120"/>
      <c r="C63" s="74"/>
      <c r="D63" s="75"/>
      <c r="E63" s="76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f>F63+G63+H63+I63+J63+K63+L63+M63+N63+O63-P63</f>
        <v>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>
        <v>2.0</v>
      </c>
      <c r="B64" s="111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>
        <v>3.0</v>
      </c>
      <c r="B65" s="79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ref="Q67:Q71" si="6">F67+G67+H67+I67+J67+K67+L67+M67+N67+O67+P67-P67</f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20"/>
      <c r="C70" s="83"/>
      <c r="D70" s="83"/>
      <c r="E70" s="84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6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57"/>
      <c r="B71" s="60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64"/>
      <c r="Q71" s="78">
        <f t="shared" si="6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65"/>
      <c r="B72" s="66"/>
      <c r="C72" s="67"/>
      <c r="D72" s="68" t="s">
        <v>102</v>
      </c>
      <c r="E72" s="50"/>
      <c r="F72" s="69">
        <f t="shared" ref="F72:P72" si="7">SUM(F63:F71)</f>
        <v>0</v>
      </c>
      <c r="G72" s="69">
        <f t="shared" si="7"/>
        <v>0</v>
      </c>
      <c r="H72" s="69">
        <f t="shared" si="7"/>
        <v>0</v>
      </c>
      <c r="I72" s="69">
        <f t="shared" si="7"/>
        <v>0</v>
      </c>
      <c r="J72" s="69">
        <f t="shared" si="7"/>
        <v>0</v>
      </c>
      <c r="K72" s="69">
        <f t="shared" si="7"/>
        <v>0</v>
      </c>
      <c r="L72" s="69">
        <f t="shared" si="7"/>
        <v>0</v>
      </c>
      <c r="M72" s="69">
        <f t="shared" si="7"/>
        <v>0</v>
      </c>
      <c r="N72" s="69">
        <f t="shared" si="7"/>
        <v>0</v>
      </c>
      <c r="O72" s="69">
        <f t="shared" si="7"/>
        <v>0</v>
      </c>
      <c r="P72" s="69">
        <f t="shared" si="7"/>
        <v>0</v>
      </c>
      <c r="Q72" s="70"/>
      <c r="R72" s="50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51.0" customHeight="1">
      <c r="A75" s="2"/>
      <c r="B75" s="2"/>
      <c r="C75" s="2"/>
      <c r="D75" s="2"/>
      <c r="E75" s="87" t="s">
        <v>107</v>
      </c>
      <c r="F75" s="88" t="s">
        <v>108</v>
      </c>
      <c r="G75" s="2"/>
      <c r="H75" s="2"/>
      <c r="I75" s="2"/>
      <c r="J75" s="89" t="s">
        <v>109</v>
      </c>
      <c r="K75" s="89"/>
      <c r="L75" s="89"/>
      <c r="M75" s="89"/>
      <c r="N75" s="90"/>
      <c r="O75" s="90"/>
      <c r="P75" s="9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110</v>
      </c>
      <c r="F76" s="88" t="s">
        <v>108</v>
      </c>
      <c r="G76" s="2"/>
      <c r="H76" s="2"/>
      <c r="I76" s="2"/>
      <c r="J76" s="92" t="s">
        <v>111</v>
      </c>
      <c r="K76" s="92"/>
      <c r="L76" s="92"/>
      <c r="M76" s="92"/>
      <c r="N76" s="92"/>
      <c r="O76" s="92"/>
      <c r="P76" s="9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112</v>
      </c>
      <c r="F77" s="88" t="s">
        <v>108</v>
      </c>
      <c r="G77" s="2"/>
      <c r="H77" s="2"/>
      <c r="I77" s="2"/>
      <c r="J77" s="94"/>
      <c r="K77" s="95"/>
      <c r="L77" s="95"/>
      <c r="M77" s="95"/>
      <c r="N77" s="95"/>
      <c r="O77" s="95"/>
      <c r="P77" s="95"/>
      <c r="Q77" s="96"/>
      <c r="R77" s="2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113</v>
      </c>
      <c r="F78" s="88" t="s">
        <v>108</v>
      </c>
      <c r="G78" s="2"/>
      <c r="H78" s="2"/>
      <c r="I78" s="2"/>
      <c r="J78" s="97"/>
      <c r="K78" s="97"/>
      <c r="L78" s="97"/>
      <c r="M78" s="97"/>
      <c r="N78" s="97"/>
      <c r="O78" s="97"/>
      <c r="P78" s="43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657</v>
      </c>
      <c r="F79" s="88" t="s">
        <v>108</v>
      </c>
      <c r="G79" s="2"/>
      <c r="H79" s="2"/>
      <c r="I79" s="2"/>
      <c r="J79" s="97"/>
      <c r="K79" s="97"/>
      <c r="L79" s="97"/>
      <c r="M79" s="97"/>
      <c r="N79" s="97"/>
      <c r="O79" s="97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115</v>
      </c>
      <c r="F80" s="88" t="s">
        <v>108</v>
      </c>
      <c r="G80" s="2"/>
      <c r="H80" s="2"/>
      <c r="I80" s="2"/>
      <c r="J80" s="99"/>
      <c r="K80" s="99"/>
      <c r="L80" s="99"/>
      <c r="M80" s="99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116</v>
      </c>
      <c r="F81" s="88" t="s">
        <v>108</v>
      </c>
      <c r="G81" s="2"/>
      <c r="H81" s="2"/>
      <c r="I81" s="2"/>
      <c r="J81" s="43"/>
      <c r="K81" s="43"/>
      <c r="L81" s="100"/>
      <c r="M81" s="43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43"/>
      <c r="K82" s="43"/>
      <c r="L82" s="43"/>
      <c r="M82" s="43"/>
      <c r="N82" s="43"/>
      <c r="O82" s="43"/>
      <c r="P82" s="43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48">
    <mergeCell ref="I61:J61"/>
    <mergeCell ref="K61:K62"/>
    <mergeCell ref="O61:O62"/>
    <mergeCell ref="P61:P62"/>
    <mergeCell ref="A59:S59"/>
    <mergeCell ref="A60:A62"/>
    <mergeCell ref="B60:B62"/>
    <mergeCell ref="C60:C62"/>
    <mergeCell ref="D60:D62"/>
    <mergeCell ref="E60:E62"/>
    <mergeCell ref="F60:Q60"/>
    <mergeCell ref="Q61:Q6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2:O42"/>
    <mergeCell ref="A45:A47"/>
    <mergeCell ref="B45:B47"/>
    <mergeCell ref="C45:C47"/>
    <mergeCell ref="D45:D47"/>
    <mergeCell ref="E45:E47"/>
    <mergeCell ref="R45:R47"/>
    <mergeCell ref="P46:P47"/>
    <mergeCell ref="Q46:Q47"/>
    <mergeCell ref="A44:S44"/>
    <mergeCell ref="F45:Q45"/>
    <mergeCell ref="S45:S47"/>
    <mergeCell ref="F46:F47"/>
    <mergeCell ref="G46:H46"/>
    <mergeCell ref="I46:J46"/>
    <mergeCell ref="K46:K47"/>
    <mergeCell ref="R60:R62"/>
    <mergeCell ref="S60:S62"/>
    <mergeCell ref="F61:F62"/>
    <mergeCell ref="G61:H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45945.0</v>
      </c>
      <c r="C6" s="21" t="s">
        <v>659</v>
      </c>
      <c r="D6" s="22">
        <v>51782.0</v>
      </c>
      <c r="E6" s="23" t="s">
        <v>660</v>
      </c>
      <c r="F6" s="24"/>
      <c r="G6" s="24"/>
      <c r="H6" s="24">
        <v>2500.0</v>
      </c>
      <c r="I6" s="25"/>
      <c r="J6" s="24"/>
      <c r="K6" s="24"/>
      <c r="L6" s="24"/>
      <c r="M6" s="25"/>
      <c r="N6" s="24"/>
      <c r="O6" s="24"/>
      <c r="P6" s="26">
        <v>2500.0</v>
      </c>
      <c r="Q6" s="27">
        <v>0.0</v>
      </c>
      <c r="R6" s="26">
        <v>51782.0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45946.0</v>
      </c>
      <c r="C7" s="21" t="s">
        <v>661</v>
      </c>
      <c r="D7" s="22">
        <v>10250.0</v>
      </c>
      <c r="E7" s="23" t="s">
        <v>388</v>
      </c>
      <c r="F7" s="24"/>
      <c r="G7" s="24"/>
      <c r="H7" s="24"/>
      <c r="I7" s="25">
        <v>13200.0</v>
      </c>
      <c r="J7" s="24"/>
      <c r="K7" s="24"/>
      <c r="L7" s="24"/>
      <c r="M7" s="25"/>
      <c r="N7" s="24"/>
      <c r="O7" s="24"/>
      <c r="P7" s="26">
        <v>13200.0</v>
      </c>
      <c r="Q7" s="27">
        <v>0.0</v>
      </c>
      <c r="R7" s="26" t="s">
        <v>68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45946.0</v>
      </c>
      <c r="C8" s="21" t="s">
        <v>662</v>
      </c>
      <c r="D8" s="22">
        <v>67980.0</v>
      </c>
      <c r="E8" s="23" t="s">
        <v>663</v>
      </c>
      <c r="F8" s="24"/>
      <c r="G8" s="24"/>
      <c r="H8" s="24"/>
      <c r="I8" s="25">
        <v>4600.0</v>
      </c>
      <c r="J8" s="24"/>
      <c r="K8" s="24"/>
      <c r="L8" s="24"/>
      <c r="M8" s="25"/>
      <c r="N8" s="24"/>
      <c r="O8" s="24"/>
      <c r="P8" s="26">
        <v>4600.0</v>
      </c>
      <c r="Q8" s="27">
        <v>0.0</v>
      </c>
      <c r="R8" s="26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45946.0</v>
      </c>
      <c r="C9" s="21" t="s">
        <v>664</v>
      </c>
      <c r="D9" s="22">
        <v>74087.0</v>
      </c>
      <c r="E9" s="23" t="s">
        <v>665</v>
      </c>
      <c r="F9" s="24"/>
      <c r="G9" s="24"/>
      <c r="H9" s="24"/>
      <c r="I9" s="25"/>
      <c r="J9" s="24">
        <v>8040.0</v>
      </c>
      <c r="K9" s="24"/>
      <c r="L9" s="24"/>
      <c r="M9" s="25"/>
      <c r="N9" s="24"/>
      <c r="O9" s="24"/>
      <c r="P9" s="26">
        <v>8040.0</v>
      </c>
      <c r="Q9" s="27">
        <v>0.0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45946.0</v>
      </c>
      <c r="C10" s="21" t="s">
        <v>666</v>
      </c>
      <c r="D10" s="22">
        <v>83637.0</v>
      </c>
      <c r="E10" s="23" t="s">
        <v>667</v>
      </c>
      <c r="F10" s="24"/>
      <c r="G10" s="24"/>
      <c r="H10" s="24"/>
      <c r="I10" s="25">
        <v>2200.0</v>
      </c>
      <c r="J10" s="24"/>
      <c r="K10" s="24"/>
      <c r="L10" s="24"/>
      <c r="M10" s="25"/>
      <c r="N10" s="24"/>
      <c r="O10" s="24"/>
      <c r="P10" s="26">
        <v>2200.0</v>
      </c>
      <c r="Q10" s="27">
        <v>0.0</v>
      </c>
      <c r="R10" s="26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45946.0</v>
      </c>
      <c r="C11" s="21" t="s">
        <v>668</v>
      </c>
      <c r="D11" s="22">
        <v>22332.0</v>
      </c>
      <c r="E11" s="23" t="s">
        <v>201</v>
      </c>
      <c r="F11" s="24"/>
      <c r="G11" s="24"/>
      <c r="H11" s="24"/>
      <c r="I11" s="25">
        <v>879.0</v>
      </c>
      <c r="J11" s="24"/>
      <c r="K11" s="24">
        <v>671.0</v>
      </c>
      <c r="L11" s="24"/>
      <c r="M11" s="25"/>
      <c r="N11" s="24"/>
      <c r="O11" s="24"/>
      <c r="P11" s="26">
        <v>1550.0</v>
      </c>
      <c r="Q11" s="27">
        <v>0.0</v>
      </c>
      <c r="R11" s="26" t="s">
        <v>68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45946.0</v>
      </c>
      <c r="C12" s="21" t="s">
        <v>669</v>
      </c>
      <c r="D12" s="22">
        <v>69620.0</v>
      </c>
      <c r="E12" s="23" t="s">
        <v>670</v>
      </c>
      <c r="F12" s="24"/>
      <c r="G12" s="24"/>
      <c r="H12" s="24"/>
      <c r="I12" s="25"/>
      <c r="J12" s="24">
        <v>1280.0</v>
      </c>
      <c r="K12" s="24">
        <v>1320.0</v>
      </c>
      <c r="L12" s="24"/>
      <c r="M12" s="25"/>
      <c r="N12" s="24"/>
      <c r="O12" s="24"/>
      <c r="P12" s="26">
        <v>2600.0</v>
      </c>
      <c r="Q12" s="27">
        <v>0.0</v>
      </c>
      <c r="R12" s="26" t="s">
        <v>68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45946.0</v>
      </c>
      <c r="C13" s="21" t="s">
        <v>671</v>
      </c>
      <c r="D13" s="22">
        <v>24368.0</v>
      </c>
      <c r="E13" s="23" t="s">
        <v>553</v>
      </c>
      <c r="F13" s="24"/>
      <c r="G13" s="24"/>
      <c r="H13" s="24"/>
      <c r="I13" s="25">
        <v>301.0</v>
      </c>
      <c r="J13" s="24"/>
      <c r="K13" s="24">
        <v>2299.0</v>
      </c>
      <c r="L13" s="24"/>
      <c r="M13" s="25"/>
      <c r="N13" s="24"/>
      <c r="O13" s="24"/>
      <c r="P13" s="26">
        <v>2600.0</v>
      </c>
      <c r="Q13" s="27">
        <v>0.0</v>
      </c>
      <c r="R13" s="26" t="s">
        <v>68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45946.0</v>
      </c>
      <c r="C14" s="21" t="s">
        <v>672</v>
      </c>
      <c r="D14" s="22">
        <v>42046.0</v>
      </c>
      <c r="E14" s="23" t="s">
        <v>673</v>
      </c>
      <c r="F14" s="24"/>
      <c r="G14" s="24"/>
      <c r="H14" s="24"/>
      <c r="I14" s="25"/>
      <c r="J14" s="24"/>
      <c r="K14" s="24">
        <v>4600.0</v>
      </c>
      <c r="L14" s="24"/>
      <c r="M14" s="25"/>
      <c r="N14" s="24"/>
      <c r="O14" s="24"/>
      <c r="P14" s="26">
        <v>4600.0</v>
      </c>
      <c r="Q14" s="27">
        <v>0.0</v>
      </c>
      <c r="R14" s="26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45946.0</v>
      </c>
      <c r="C15" s="21" t="s">
        <v>674</v>
      </c>
      <c r="D15" s="22">
        <v>10002.0</v>
      </c>
      <c r="E15" s="23" t="s">
        <v>675</v>
      </c>
      <c r="F15" s="24"/>
      <c r="G15" s="24"/>
      <c r="H15" s="24"/>
      <c r="I15" s="25">
        <v>2500.0</v>
      </c>
      <c r="J15" s="24"/>
      <c r="K15" s="24"/>
      <c r="L15" s="24"/>
      <c r="M15" s="25"/>
      <c r="N15" s="24"/>
      <c r="O15" s="24"/>
      <c r="P15" s="26">
        <v>2500.0</v>
      </c>
      <c r="Q15" s="27">
        <v>0.0</v>
      </c>
      <c r="R15" s="26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45946.0</v>
      </c>
      <c r="C16" s="21" t="s">
        <v>676</v>
      </c>
      <c r="D16" s="22">
        <v>97975.0</v>
      </c>
      <c r="E16" s="23" t="s">
        <v>677</v>
      </c>
      <c r="F16" s="24"/>
      <c r="G16" s="24"/>
      <c r="H16" s="24"/>
      <c r="I16" s="25"/>
      <c r="J16" s="24"/>
      <c r="K16" s="24"/>
      <c r="L16" s="24"/>
      <c r="M16" s="25">
        <v>550.0</v>
      </c>
      <c r="N16" s="24"/>
      <c r="O16" s="24"/>
      <c r="P16" s="26">
        <v>550.0</v>
      </c>
      <c r="Q16" s="27">
        <v>0.0</v>
      </c>
      <c r="R16" s="26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/>
      <c r="B17" s="20"/>
      <c r="C17" s="21"/>
      <c r="D17" s="22"/>
      <c r="E17" s="23"/>
      <c r="F17" s="24"/>
      <c r="G17" s="24"/>
      <c r="H17" s="24"/>
      <c r="I17" s="25"/>
      <c r="J17" s="24"/>
      <c r="K17" s="24"/>
      <c r="L17" s="24"/>
      <c r="M17" s="25"/>
      <c r="N17" s="24"/>
      <c r="O17" s="24"/>
      <c r="P17" s="26"/>
      <c r="Q17" s="27"/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/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ref="Q18:Q37" si="1">F18+G18+H18+I18+J18+K18+L18+M18+N18+O18-P18</f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/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/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/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19">
        <v>12.0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13.0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14.0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15.0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16.0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17.0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18.0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19.0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20.0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/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/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33.0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34.0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35.0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36.0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37.0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/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ref="Q39:Q40" si="2">F39+G39+H39+I39+J39+K39+L39+M39+N39+O39-P39</f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2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29"/>
      <c r="B41" s="30"/>
      <c r="C41" s="31"/>
      <c r="D41" s="32"/>
      <c r="E41" s="32"/>
      <c r="F41" s="33">
        <f t="shared" ref="F41:P41" si="3">SUM(F6:F40)</f>
        <v>0</v>
      </c>
      <c r="G41" s="33">
        <f t="shared" si="3"/>
        <v>0</v>
      </c>
      <c r="H41" s="33">
        <f t="shared" si="3"/>
        <v>2500</v>
      </c>
      <c r="I41" s="33">
        <f t="shared" si="3"/>
        <v>23680</v>
      </c>
      <c r="J41" s="33">
        <f t="shared" si="3"/>
        <v>9320</v>
      </c>
      <c r="K41" s="33">
        <f t="shared" si="3"/>
        <v>8890</v>
      </c>
      <c r="L41" s="33">
        <f t="shared" si="3"/>
        <v>0</v>
      </c>
      <c r="M41" s="33">
        <f t="shared" si="3"/>
        <v>550</v>
      </c>
      <c r="N41" s="33">
        <f t="shared" si="3"/>
        <v>0</v>
      </c>
      <c r="O41" s="33">
        <f t="shared" si="3"/>
        <v>0</v>
      </c>
      <c r="P41" s="33">
        <f t="shared" si="3"/>
        <v>44940</v>
      </c>
      <c r="Q41" s="34"/>
      <c r="R41" s="32"/>
      <c r="S41" s="35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42.0" customHeight="1">
      <c r="A42" s="37"/>
      <c r="B42" s="38"/>
      <c r="C42" s="39"/>
      <c r="D42" s="39"/>
      <c r="E42" s="39"/>
      <c r="F42" s="40">
        <f>F41+G41+H41+I41+J41+K41+L41+M41+N41+O41</f>
        <v>44940</v>
      </c>
      <c r="G42" s="4"/>
      <c r="H42" s="4"/>
      <c r="I42" s="4"/>
      <c r="J42" s="4"/>
      <c r="K42" s="4"/>
      <c r="L42" s="4"/>
      <c r="M42" s="4"/>
      <c r="N42" s="4"/>
      <c r="O42" s="4"/>
      <c r="P42" s="41" t="s">
        <v>96</v>
      </c>
      <c r="Q42" s="41"/>
      <c r="R42" s="39"/>
      <c r="S42" s="4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3"/>
      <c r="B43" s="43"/>
      <c r="C43" s="43"/>
      <c r="D43" s="43"/>
      <c r="E43" s="28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 t="s">
        <v>473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5" t="s">
        <v>2</v>
      </c>
      <c r="B45" s="46" t="s">
        <v>3</v>
      </c>
      <c r="C45" s="46" t="s">
        <v>4</v>
      </c>
      <c r="D45" s="46" t="s">
        <v>5</v>
      </c>
      <c r="E45" s="46" t="s">
        <v>6</v>
      </c>
      <c r="F45" s="47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46" t="s">
        <v>8</v>
      </c>
      <c r="S45" s="46" t="s">
        <v>9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1"/>
      <c r="B46" s="12"/>
      <c r="C46" s="12"/>
      <c r="D46" s="12"/>
      <c r="E46" s="12"/>
      <c r="F46" s="48" t="s">
        <v>10</v>
      </c>
      <c r="G46" s="49" t="s">
        <v>11</v>
      </c>
      <c r="H46" s="10"/>
      <c r="I46" s="49" t="s">
        <v>12</v>
      </c>
      <c r="J46" s="10"/>
      <c r="K46" s="46" t="s">
        <v>13</v>
      </c>
      <c r="L46" s="50"/>
      <c r="M46" s="50"/>
      <c r="N46" s="50"/>
      <c r="O46" s="51" t="s">
        <v>98</v>
      </c>
      <c r="P46" s="46" t="s">
        <v>14</v>
      </c>
      <c r="Q46" s="46" t="s">
        <v>15</v>
      </c>
      <c r="R46" s="12"/>
      <c r="S46" s="1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17"/>
      <c r="B47" s="10"/>
      <c r="C47" s="10"/>
      <c r="D47" s="10"/>
      <c r="E47" s="10"/>
      <c r="F47" s="10"/>
      <c r="G47" s="52" t="s">
        <v>16</v>
      </c>
      <c r="H47" s="53" t="s">
        <v>17</v>
      </c>
      <c r="I47" s="53" t="s">
        <v>18</v>
      </c>
      <c r="J47" s="53" t="s">
        <v>19</v>
      </c>
      <c r="K47" s="10"/>
      <c r="L47" s="53" t="s">
        <v>20</v>
      </c>
      <c r="M47" s="53" t="s">
        <v>21</v>
      </c>
      <c r="N47" s="54" t="s">
        <v>99</v>
      </c>
      <c r="O47" s="55" t="s">
        <v>100</v>
      </c>
      <c r="P47" s="10"/>
      <c r="Q47" s="10"/>
      <c r="R47" s="10"/>
      <c r="S47" s="10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6">
        <v>1.0</v>
      </c>
      <c r="B48" s="119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121"/>
      <c r="Q48" s="27"/>
      <c r="R48" s="26"/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7">
        <v>2.0</v>
      </c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2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>
        <v>3.0</v>
      </c>
      <c r="B50" s="118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>
        <v>4.0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121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60"/>
      <c r="C53" s="61"/>
      <c r="D53" s="61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3"/>
      <c r="P53" s="64"/>
      <c r="Q53" s="27">
        <f t="shared" ref="Q53:Q56" si="4">F53+G53+H53+I53+K53+L53+M53+N53+O53-P53</f>
        <v>0</v>
      </c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>
        <f t="shared" si="4"/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>
        <f t="shared" si="4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112"/>
      <c r="C56" s="113"/>
      <c r="D56" s="113"/>
      <c r="E56" s="113"/>
      <c r="F56" s="114"/>
      <c r="G56" s="114"/>
      <c r="H56" s="114"/>
      <c r="I56" s="114"/>
      <c r="J56" s="114"/>
      <c r="K56" s="114"/>
      <c r="L56" s="114"/>
      <c r="M56" s="114"/>
      <c r="N56" s="114"/>
      <c r="O56" s="115"/>
      <c r="P56" s="116"/>
      <c r="Q56" s="27">
        <f t="shared" si="4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65"/>
      <c r="B57" s="66"/>
      <c r="C57" s="67"/>
      <c r="D57" s="68" t="s">
        <v>102</v>
      </c>
      <c r="E57" s="50"/>
      <c r="F57" s="69">
        <f t="shared" ref="F57:P57" si="5">SUM(F48:F53)</f>
        <v>0</v>
      </c>
      <c r="G57" s="69">
        <f t="shared" si="5"/>
        <v>0</v>
      </c>
      <c r="H57" s="69">
        <f t="shared" si="5"/>
        <v>0</v>
      </c>
      <c r="I57" s="69">
        <f t="shared" si="5"/>
        <v>0</v>
      </c>
      <c r="J57" s="69">
        <f t="shared" si="5"/>
        <v>0</v>
      </c>
      <c r="K57" s="69">
        <f t="shared" si="5"/>
        <v>0</v>
      </c>
      <c r="L57" s="69">
        <f t="shared" si="5"/>
        <v>0</v>
      </c>
      <c r="M57" s="69">
        <f t="shared" si="5"/>
        <v>0</v>
      </c>
      <c r="N57" s="69">
        <f t="shared" si="5"/>
        <v>0</v>
      </c>
      <c r="O57" s="69">
        <f t="shared" si="5"/>
        <v>0</v>
      </c>
      <c r="P57" s="69">
        <f t="shared" si="5"/>
        <v>0</v>
      </c>
      <c r="Q57" s="70"/>
      <c r="R57" s="50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3"/>
      <c r="B58" s="43"/>
      <c r="C58" s="43"/>
      <c r="D58" s="43"/>
      <c r="E58" s="28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4" t="s">
        <v>103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5" t="s">
        <v>2</v>
      </c>
      <c r="B60" s="46" t="s">
        <v>3</v>
      </c>
      <c r="C60" s="46" t="s">
        <v>4</v>
      </c>
      <c r="D60" s="46" t="s">
        <v>5</v>
      </c>
      <c r="E60" s="46" t="s">
        <v>6</v>
      </c>
      <c r="F60" s="47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6" t="s">
        <v>8</v>
      </c>
      <c r="S60" s="46" t="s">
        <v>9</v>
      </c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1"/>
      <c r="B61" s="12"/>
      <c r="C61" s="12"/>
      <c r="D61" s="12"/>
      <c r="E61" s="12"/>
      <c r="F61" s="48" t="s">
        <v>10</v>
      </c>
      <c r="G61" s="49" t="s">
        <v>11</v>
      </c>
      <c r="H61" s="10"/>
      <c r="I61" s="49" t="s">
        <v>12</v>
      </c>
      <c r="J61" s="10"/>
      <c r="K61" s="46" t="s">
        <v>13</v>
      </c>
      <c r="L61" s="50"/>
      <c r="M61" s="50"/>
      <c r="N61" s="50"/>
      <c r="O61" s="71" t="s">
        <v>678</v>
      </c>
      <c r="P61" s="46" t="s">
        <v>14</v>
      </c>
      <c r="Q61" s="46" t="s">
        <v>15</v>
      </c>
      <c r="R61" s="12"/>
      <c r="S61" s="12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7"/>
      <c r="B62" s="10"/>
      <c r="C62" s="10"/>
      <c r="D62" s="10"/>
      <c r="E62" s="10"/>
      <c r="F62" s="10"/>
      <c r="G62" s="72" t="s">
        <v>16</v>
      </c>
      <c r="H62" s="53" t="s">
        <v>17</v>
      </c>
      <c r="I62" s="53" t="s">
        <v>18</v>
      </c>
      <c r="J62" s="53" t="s">
        <v>19</v>
      </c>
      <c r="K62" s="10"/>
      <c r="L62" s="53" t="s">
        <v>20</v>
      </c>
      <c r="M62" s="53" t="s">
        <v>21</v>
      </c>
      <c r="N62" s="53" t="s">
        <v>22</v>
      </c>
      <c r="O62" s="10"/>
      <c r="P62" s="10"/>
      <c r="Q62" s="10"/>
      <c r="R62" s="10"/>
      <c r="S62" s="10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6">
        <v>1.0</v>
      </c>
      <c r="B63" s="120">
        <v>45946.0</v>
      </c>
      <c r="C63" s="74" t="s">
        <v>679</v>
      </c>
      <c r="D63" s="75">
        <v>42046.0</v>
      </c>
      <c r="E63" s="76" t="s">
        <v>673</v>
      </c>
      <c r="F63" s="62"/>
      <c r="G63" s="62"/>
      <c r="H63" s="62">
        <v>4600.0</v>
      </c>
      <c r="I63" s="62"/>
      <c r="J63" s="62"/>
      <c r="K63" s="62"/>
      <c r="L63" s="62"/>
      <c r="M63" s="62"/>
      <c r="N63" s="62"/>
      <c r="O63" s="63"/>
      <c r="P63" s="77">
        <v>4600.0</v>
      </c>
      <c r="Q63" s="78">
        <v>0.0</v>
      </c>
      <c r="R63" s="26">
        <v>42046.0</v>
      </c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11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79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ref="Q67:Q71" si="6">F67+G67+H67+I67+J67+K67+L67+M67+N67+O67+P67-P67</f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20"/>
      <c r="C70" s="83"/>
      <c r="D70" s="83"/>
      <c r="E70" s="84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6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57"/>
      <c r="B71" s="60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64"/>
      <c r="Q71" s="78">
        <f t="shared" si="6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65"/>
      <c r="B72" s="66"/>
      <c r="C72" s="67"/>
      <c r="D72" s="68" t="s">
        <v>102</v>
      </c>
      <c r="E72" s="50"/>
      <c r="F72" s="69">
        <f t="shared" ref="F72:P72" si="7">SUM(F63:F71)</f>
        <v>0</v>
      </c>
      <c r="G72" s="69">
        <f t="shared" si="7"/>
        <v>0</v>
      </c>
      <c r="H72" s="69">
        <f t="shared" si="7"/>
        <v>4600</v>
      </c>
      <c r="I72" s="69">
        <f t="shared" si="7"/>
        <v>0</v>
      </c>
      <c r="J72" s="69">
        <f t="shared" si="7"/>
        <v>0</v>
      </c>
      <c r="K72" s="69">
        <f t="shared" si="7"/>
        <v>0</v>
      </c>
      <c r="L72" s="69">
        <f t="shared" si="7"/>
        <v>0</v>
      </c>
      <c r="M72" s="69">
        <f t="shared" si="7"/>
        <v>0</v>
      </c>
      <c r="N72" s="69">
        <f t="shared" si="7"/>
        <v>0</v>
      </c>
      <c r="O72" s="69">
        <f t="shared" si="7"/>
        <v>0</v>
      </c>
      <c r="P72" s="69">
        <f t="shared" si="7"/>
        <v>4600</v>
      </c>
      <c r="Q72" s="70"/>
      <c r="R72" s="50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51.0" customHeight="1">
      <c r="A75" s="2"/>
      <c r="B75" s="2"/>
      <c r="C75" s="2"/>
      <c r="D75" s="2"/>
      <c r="E75" s="87" t="s">
        <v>107</v>
      </c>
      <c r="F75" s="88" t="s">
        <v>108</v>
      </c>
      <c r="G75" s="2"/>
      <c r="H75" s="2"/>
      <c r="I75" s="2"/>
      <c r="J75" s="89" t="s">
        <v>109</v>
      </c>
      <c r="K75" s="89"/>
      <c r="L75" s="89"/>
      <c r="M75" s="89"/>
      <c r="N75" s="90"/>
      <c r="O75" s="90"/>
      <c r="P75" s="9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110</v>
      </c>
      <c r="F76" s="88" t="s">
        <v>108</v>
      </c>
      <c r="G76" s="2"/>
      <c r="H76" s="2"/>
      <c r="I76" s="2"/>
      <c r="J76" s="92" t="s">
        <v>111</v>
      </c>
      <c r="K76" s="92"/>
      <c r="L76" s="92"/>
      <c r="M76" s="92"/>
      <c r="N76" s="92"/>
      <c r="O76" s="92"/>
      <c r="P76" s="9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112</v>
      </c>
      <c r="F77" s="88" t="s">
        <v>108</v>
      </c>
      <c r="G77" s="2"/>
      <c r="H77" s="2"/>
      <c r="I77" s="2"/>
      <c r="J77" s="94"/>
      <c r="K77" s="95"/>
      <c r="L77" s="95"/>
      <c r="M77" s="95"/>
      <c r="N77" s="95"/>
      <c r="O77" s="95"/>
      <c r="P77" s="95"/>
      <c r="Q77" s="96"/>
      <c r="R77" s="2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113</v>
      </c>
      <c r="F78" s="88" t="s">
        <v>108</v>
      </c>
      <c r="G78" s="2"/>
      <c r="H78" s="2"/>
      <c r="I78" s="2"/>
      <c r="J78" s="97"/>
      <c r="K78" s="97"/>
      <c r="L78" s="97"/>
      <c r="M78" s="97"/>
      <c r="N78" s="97"/>
      <c r="O78" s="97"/>
      <c r="P78" s="43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680</v>
      </c>
      <c r="F79" s="88" t="s">
        <v>108</v>
      </c>
      <c r="G79" s="2"/>
      <c r="H79" s="2"/>
      <c r="I79" s="2"/>
      <c r="J79" s="97"/>
      <c r="K79" s="97"/>
      <c r="L79" s="97"/>
      <c r="M79" s="97"/>
      <c r="N79" s="97"/>
      <c r="O79" s="97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115</v>
      </c>
      <c r="F80" s="88" t="s">
        <v>108</v>
      </c>
      <c r="G80" s="2"/>
      <c r="H80" s="2"/>
      <c r="I80" s="2"/>
      <c r="J80" s="99"/>
      <c r="K80" s="99"/>
      <c r="L80" s="99"/>
      <c r="M80" s="99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116</v>
      </c>
      <c r="F81" s="88" t="s">
        <v>108</v>
      </c>
      <c r="G81" s="2"/>
      <c r="H81" s="2"/>
      <c r="I81" s="2"/>
      <c r="J81" s="43"/>
      <c r="K81" s="43"/>
      <c r="L81" s="100"/>
      <c r="M81" s="43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43"/>
      <c r="K82" s="43"/>
      <c r="L82" s="43"/>
      <c r="M82" s="43"/>
      <c r="N82" s="43"/>
      <c r="O82" s="43"/>
      <c r="P82" s="43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48">
    <mergeCell ref="I61:J61"/>
    <mergeCell ref="K61:K62"/>
    <mergeCell ref="O61:O62"/>
    <mergeCell ref="P61:P62"/>
    <mergeCell ref="A59:S59"/>
    <mergeCell ref="A60:A62"/>
    <mergeCell ref="B60:B62"/>
    <mergeCell ref="C60:C62"/>
    <mergeCell ref="D60:D62"/>
    <mergeCell ref="E60:E62"/>
    <mergeCell ref="F60:Q60"/>
    <mergeCell ref="Q61:Q6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2:O42"/>
    <mergeCell ref="A45:A47"/>
    <mergeCell ref="B45:B47"/>
    <mergeCell ref="C45:C47"/>
    <mergeCell ref="D45:D47"/>
    <mergeCell ref="E45:E47"/>
    <mergeCell ref="R45:R47"/>
    <mergeCell ref="P46:P47"/>
    <mergeCell ref="Q46:Q47"/>
    <mergeCell ref="A44:S44"/>
    <mergeCell ref="F45:Q45"/>
    <mergeCell ref="S45:S47"/>
    <mergeCell ref="F46:F47"/>
    <mergeCell ref="G46:H46"/>
    <mergeCell ref="I46:J46"/>
    <mergeCell ref="K46:K47"/>
    <mergeCell ref="R60:R62"/>
    <mergeCell ref="S60:S62"/>
    <mergeCell ref="F61:F62"/>
    <mergeCell ref="G61:H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681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45947.0</v>
      </c>
      <c r="C6" s="21" t="s">
        <v>682</v>
      </c>
      <c r="D6" s="22">
        <v>13209.0</v>
      </c>
      <c r="E6" s="23" t="s">
        <v>683</v>
      </c>
      <c r="F6" s="24"/>
      <c r="G6" s="24"/>
      <c r="H6" s="24"/>
      <c r="I6" s="25">
        <v>4740.0</v>
      </c>
      <c r="J6" s="24"/>
      <c r="K6" s="24"/>
      <c r="L6" s="24"/>
      <c r="M6" s="25"/>
      <c r="N6" s="24"/>
      <c r="O6" s="24"/>
      <c r="P6" s="26">
        <v>4740.0</v>
      </c>
      <c r="Q6" s="27">
        <v>0.0</v>
      </c>
      <c r="R6" s="26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45947.0</v>
      </c>
      <c r="C7" s="21" t="s">
        <v>684</v>
      </c>
      <c r="D7" s="22">
        <v>48523.0</v>
      </c>
      <c r="E7" s="23" t="s">
        <v>633</v>
      </c>
      <c r="F7" s="24"/>
      <c r="G7" s="24"/>
      <c r="H7" s="24"/>
      <c r="I7" s="25"/>
      <c r="J7" s="24">
        <v>2600.0</v>
      </c>
      <c r="K7" s="24"/>
      <c r="L7" s="24"/>
      <c r="M7" s="25"/>
      <c r="N7" s="24"/>
      <c r="O7" s="24"/>
      <c r="P7" s="26">
        <v>2600.0</v>
      </c>
      <c r="Q7" s="27">
        <v>0.0</v>
      </c>
      <c r="R7" s="26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45947.0</v>
      </c>
      <c r="C8" s="21" t="s">
        <v>685</v>
      </c>
      <c r="D8" s="22">
        <v>78630.0</v>
      </c>
      <c r="E8" s="23" t="s">
        <v>152</v>
      </c>
      <c r="F8" s="24"/>
      <c r="G8" s="24"/>
      <c r="H8" s="24"/>
      <c r="I8" s="25">
        <v>4600.0</v>
      </c>
      <c r="J8" s="24"/>
      <c r="K8" s="24"/>
      <c r="L8" s="24"/>
      <c r="M8" s="25"/>
      <c r="N8" s="24"/>
      <c r="O8" s="24"/>
      <c r="P8" s="26">
        <v>4600.0</v>
      </c>
      <c r="Q8" s="27">
        <v>0.0</v>
      </c>
      <c r="R8" s="26" t="s">
        <v>101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45947.0</v>
      </c>
      <c r="C9" s="21" t="s">
        <v>686</v>
      </c>
      <c r="D9" s="22">
        <v>39385.0</v>
      </c>
      <c r="E9" s="23" t="s">
        <v>687</v>
      </c>
      <c r="F9" s="24"/>
      <c r="G9" s="24"/>
      <c r="H9" s="24"/>
      <c r="I9" s="25"/>
      <c r="J9" s="24">
        <v>2600.0</v>
      </c>
      <c r="K9" s="24"/>
      <c r="L9" s="24"/>
      <c r="M9" s="25"/>
      <c r="N9" s="24"/>
      <c r="O9" s="24"/>
      <c r="P9" s="26">
        <v>2600.0</v>
      </c>
      <c r="Q9" s="27">
        <v>0.0</v>
      </c>
      <c r="R9" s="26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45947.0</v>
      </c>
      <c r="C10" s="21" t="s">
        <v>688</v>
      </c>
      <c r="D10" s="22">
        <v>40517.0</v>
      </c>
      <c r="E10" s="23" t="s">
        <v>689</v>
      </c>
      <c r="F10" s="24"/>
      <c r="G10" s="24"/>
      <c r="H10" s="24"/>
      <c r="I10" s="25">
        <v>1500.0</v>
      </c>
      <c r="J10" s="24"/>
      <c r="K10" s="24"/>
      <c r="L10" s="24"/>
      <c r="M10" s="25"/>
      <c r="N10" s="24"/>
      <c r="O10" s="24"/>
      <c r="P10" s="26">
        <v>1500.0</v>
      </c>
      <c r="Q10" s="27">
        <v>0.0</v>
      </c>
      <c r="R10" s="26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45947.0</v>
      </c>
      <c r="C11" s="21" t="s">
        <v>690</v>
      </c>
      <c r="D11" s="22">
        <v>48973.0</v>
      </c>
      <c r="E11" s="23" t="s">
        <v>691</v>
      </c>
      <c r="F11" s="24"/>
      <c r="G11" s="24"/>
      <c r="H11" s="24"/>
      <c r="I11" s="25">
        <v>5100.0</v>
      </c>
      <c r="J11" s="24"/>
      <c r="K11" s="24"/>
      <c r="L11" s="24"/>
      <c r="M11" s="25"/>
      <c r="N11" s="24"/>
      <c r="O11" s="24"/>
      <c r="P11" s="26">
        <v>5100.0</v>
      </c>
      <c r="Q11" s="27">
        <v>0.0</v>
      </c>
      <c r="R11" s="26" t="s">
        <v>101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45947.0</v>
      </c>
      <c r="C12" s="21" t="s">
        <v>692</v>
      </c>
      <c r="D12" s="22">
        <v>53249.0</v>
      </c>
      <c r="E12" s="23" t="s">
        <v>196</v>
      </c>
      <c r="F12" s="24"/>
      <c r="G12" s="24"/>
      <c r="H12" s="24"/>
      <c r="I12" s="25"/>
      <c r="J12" s="24">
        <v>15200.0</v>
      </c>
      <c r="K12" s="24"/>
      <c r="L12" s="24"/>
      <c r="M12" s="25"/>
      <c r="N12" s="24"/>
      <c r="O12" s="24"/>
      <c r="P12" s="26">
        <v>15200.0</v>
      </c>
      <c r="Q12" s="27">
        <v>0.0</v>
      </c>
      <c r="R12" s="26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45947.0</v>
      </c>
      <c r="C13" s="21" t="s">
        <v>693</v>
      </c>
      <c r="D13" s="22">
        <v>53249.0</v>
      </c>
      <c r="E13" s="23" t="s">
        <v>196</v>
      </c>
      <c r="F13" s="24"/>
      <c r="G13" s="24"/>
      <c r="H13" s="24"/>
      <c r="I13" s="25"/>
      <c r="J13" s="24">
        <v>300.0</v>
      </c>
      <c r="K13" s="24"/>
      <c r="L13" s="24"/>
      <c r="M13" s="25"/>
      <c r="N13" s="24"/>
      <c r="O13" s="24"/>
      <c r="P13" s="26">
        <v>300.0</v>
      </c>
      <c r="Q13" s="27">
        <v>0.0</v>
      </c>
      <c r="R13" s="26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45947.0</v>
      </c>
      <c r="C14" s="21" t="s">
        <v>694</v>
      </c>
      <c r="D14" s="22">
        <v>22332.0</v>
      </c>
      <c r="E14" s="23" t="s">
        <v>201</v>
      </c>
      <c r="F14" s="24"/>
      <c r="G14" s="24"/>
      <c r="H14" s="24"/>
      <c r="I14" s="25">
        <v>2600.0</v>
      </c>
      <c r="J14" s="24"/>
      <c r="K14" s="24"/>
      <c r="L14" s="24"/>
      <c r="M14" s="25"/>
      <c r="N14" s="24"/>
      <c r="O14" s="24"/>
      <c r="P14" s="26">
        <v>2600.0</v>
      </c>
      <c r="Q14" s="27">
        <v>0.0</v>
      </c>
      <c r="R14" s="26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45947.0</v>
      </c>
      <c r="C15" s="21" t="s">
        <v>695</v>
      </c>
      <c r="D15" s="22">
        <v>57499.0</v>
      </c>
      <c r="E15" s="23" t="s">
        <v>501</v>
      </c>
      <c r="F15" s="24"/>
      <c r="G15" s="24"/>
      <c r="H15" s="24"/>
      <c r="I15" s="25">
        <v>6350.0</v>
      </c>
      <c r="J15" s="24"/>
      <c r="K15" s="24"/>
      <c r="L15" s="24"/>
      <c r="M15" s="25"/>
      <c r="N15" s="24"/>
      <c r="O15" s="24"/>
      <c r="P15" s="26">
        <v>6350.0</v>
      </c>
      <c r="Q15" s="27">
        <v>0.0</v>
      </c>
      <c r="R15" s="26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45947.0</v>
      </c>
      <c r="C16" s="21" t="s">
        <v>696</v>
      </c>
      <c r="D16" s="22">
        <v>100111.0</v>
      </c>
      <c r="E16" s="23" t="s">
        <v>697</v>
      </c>
      <c r="F16" s="24"/>
      <c r="G16" s="24"/>
      <c r="H16" s="24"/>
      <c r="I16" s="25">
        <v>300.0</v>
      </c>
      <c r="J16" s="24"/>
      <c r="K16" s="24"/>
      <c r="L16" s="24"/>
      <c r="M16" s="25"/>
      <c r="N16" s="24"/>
      <c r="O16" s="24"/>
      <c r="P16" s="26">
        <v>300.0</v>
      </c>
      <c r="Q16" s="27">
        <v>0.0</v>
      </c>
      <c r="R16" s="26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45947.0</v>
      </c>
      <c r="C17" s="21" t="s">
        <v>698</v>
      </c>
      <c r="D17" s="22">
        <v>77275.0</v>
      </c>
      <c r="E17" s="23" t="s">
        <v>699</v>
      </c>
      <c r="F17" s="24"/>
      <c r="G17" s="24"/>
      <c r="H17" s="24"/>
      <c r="I17" s="25">
        <v>5100.0</v>
      </c>
      <c r="J17" s="24"/>
      <c r="K17" s="24"/>
      <c r="L17" s="24"/>
      <c r="M17" s="25"/>
      <c r="N17" s="24"/>
      <c r="O17" s="24"/>
      <c r="P17" s="26">
        <v>5100.0</v>
      </c>
      <c r="Q17" s="27"/>
      <c r="R17" s="26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45947.0</v>
      </c>
      <c r="C18" s="21" t="s">
        <v>700</v>
      </c>
      <c r="D18" s="22">
        <v>10250.0</v>
      </c>
      <c r="E18" s="23" t="s">
        <v>388</v>
      </c>
      <c r="F18" s="24"/>
      <c r="G18" s="24"/>
      <c r="H18" s="24">
        <v>10000.0</v>
      </c>
      <c r="I18" s="25"/>
      <c r="J18" s="24"/>
      <c r="K18" s="24"/>
      <c r="L18" s="24"/>
      <c r="M18" s="25"/>
      <c r="N18" s="24"/>
      <c r="O18" s="24"/>
      <c r="P18" s="26">
        <v>10000.0</v>
      </c>
      <c r="Q18" s="27">
        <f t="shared" ref="Q18:Q37" si="1">F18+G18+H18+I18+J18+K18+L18+M18+N18+O18-P18</f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45947.0</v>
      </c>
      <c r="C19" s="21" t="s">
        <v>701</v>
      </c>
      <c r="D19" s="22">
        <v>59793.0</v>
      </c>
      <c r="E19" s="23" t="s">
        <v>270</v>
      </c>
      <c r="F19" s="24"/>
      <c r="G19" s="24"/>
      <c r="H19" s="24">
        <v>4500.0</v>
      </c>
      <c r="I19" s="25"/>
      <c r="J19" s="24"/>
      <c r="K19" s="24"/>
      <c r="L19" s="24"/>
      <c r="M19" s="25"/>
      <c r="N19" s="24"/>
      <c r="O19" s="24"/>
      <c r="P19" s="26">
        <v>4500.0</v>
      </c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45947.0</v>
      </c>
      <c r="C20" s="21" t="s">
        <v>702</v>
      </c>
      <c r="D20" s="22">
        <v>87125.0</v>
      </c>
      <c r="E20" s="23" t="s">
        <v>703</v>
      </c>
      <c r="F20" s="24"/>
      <c r="G20" s="24"/>
      <c r="H20" s="24">
        <v>4500.0</v>
      </c>
      <c r="I20" s="25"/>
      <c r="J20" s="24"/>
      <c r="K20" s="24"/>
      <c r="L20" s="24"/>
      <c r="M20" s="25"/>
      <c r="N20" s="24"/>
      <c r="O20" s="24"/>
      <c r="P20" s="26">
        <v>4500.0</v>
      </c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45947.0</v>
      </c>
      <c r="C21" s="21" t="s">
        <v>704</v>
      </c>
      <c r="D21" s="22">
        <v>10006.0</v>
      </c>
      <c r="E21" s="23" t="s">
        <v>25</v>
      </c>
      <c r="F21" s="24"/>
      <c r="G21" s="24"/>
      <c r="H21" s="24">
        <v>1500.0</v>
      </c>
      <c r="I21" s="25"/>
      <c r="J21" s="24"/>
      <c r="K21" s="24"/>
      <c r="L21" s="24"/>
      <c r="M21" s="25"/>
      <c r="N21" s="24"/>
      <c r="O21" s="24"/>
      <c r="P21" s="26">
        <v>1500.0</v>
      </c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/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ref="Q39:Q40" si="2">F39+G39+H39+I39+J39+K39+L39+M39+N39+O39-P39</f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2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29"/>
      <c r="B41" s="30"/>
      <c r="C41" s="31"/>
      <c r="D41" s="32"/>
      <c r="E41" s="32"/>
      <c r="F41" s="33">
        <f t="shared" ref="F41:P41" si="3">SUM(F6:F40)</f>
        <v>0</v>
      </c>
      <c r="G41" s="33">
        <f t="shared" si="3"/>
        <v>0</v>
      </c>
      <c r="H41" s="33">
        <f t="shared" si="3"/>
        <v>20500</v>
      </c>
      <c r="I41" s="33">
        <f t="shared" si="3"/>
        <v>30290</v>
      </c>
      <c r="J41" s="33">
        <f t="shared" si="3"/>
        <v>20700</v>
      </c>
      <c r="K41" s="33">
        <f t="shared" si="3"/>
        <v>0</v>
      </c>
      <c r="L41" s="33">
        <f t="shared" si="3"/>
        <v>0</v>
      </c>
      <c r="M41" s="33">
        <f t="shared" si="3"/>
        <v>0</v>
      </c>
      <c r="N41" s="33">
        <f t="shared" si="3"/>
        <v>0</v>
      </c>
      <c r="O41" s="33">
        <f t="shared" si="3"/>
        <v>0</v>
      </c>
      <c r="P41" s="33">
        <f t="shared" si="3"/>
        <v>71490</v>
      </c>
      <c r="Q41" s="34"/>
      <c r="R41" s="32"/>
      <c r="S41" s="35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42.0" customHeight="1">
      <c r="A42" s="37"/>
      <c r="B42" s="38"/>
      <c r="C42" s="39"/>
      <c r="D42" s="39"/>
      <c r="E42" s="39"/>
      <c r="F42" s="40">
        <f>F41+G41+H41+I41+J41+K41+L41+M41+N41+O41</f>
        <v>71490</v>
      </c>
      <c r="G42" s="4"/>
      <c r="H42" s="4"/>
      <c r="I42" s="4"/>
      <c r="J42" s="4"/>
      <c r="K42" s="4"/>
      <c r="L42" s="4"/>
      <c r="M42" s="4"/>
      <c r="N42" s="4"/>
      <c r="O42" s="4"/>
      <c r="P42" s="41" t="s">
        <v>96</v>
      </c>
      <c r="Q42" s="41"/>
      <c r="R42" s="39"/>
      <c r="S42" s="4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3"/>
      <c r="B43" s="43"/>
      <c r="C43" s="43"/>
      <c r="D43" s="43"/>
      <c r="E43" s="28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 t="s">
        <v>473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5" t="s">
        <v>2</v>
      </c>
      <c r="B45" s="46" t="s">
        <v>3</v>
      </c>
      <c r="C45" s="46" t="s">
        <v>4</v>
      </c>
      <c r="D45" s="46" t="s">
        <v>5</v>
      </c>
      <c r="E45" s="46" t="s">
        <v>6</v>
      </c>
      <c r="F45" s="47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46" t="s">
        <v>8</v>
      </c>
      <c r="S45" s="46" t="s">
        <v>9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1"/>
      <c r="B46" s="12"/>
      <c r="C46" s="12"/>
      <c r="D46" s="12"/>
      <c r="E46" s="12"/>
      <c r="F46" s="48" t="s">
        <v>10</v>
      </c>
      <c r="G46" s="49" t="s">
        <v>11</v>
      </c>
      <c r="H46" s="10"/>
      <c r="I46" s="49" t="s">
        <v>12</v>
      </c>
      <c r="J46" s="10"/>
      <c r="K46" s="46" t="s">
        <v>13</v>
      </c>
      <c r="L46" s="50"/>
      <c r="M46" s="50"/>
      <c r="N46" s="50"/>
      <c r="O46" s="51" t="s">
        <v>98</v>
      </c>
      <c r="P46" s="46" t="s">
        <v>14</v>
      </c>
      <c r="Q46" s="46" t="s">
        <v>15</v>
      </c>
      <c r="R46" s="12"/>
      <c r="S46" s="1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17"/>
      <c r="B47" s="10"/>
      <c r="C47" s="10"/>
      <c r="D47" s="10"/>
      <c r="E47" s="10"/>
      <c r="F47" s="10"/>
      <c r="G47" s="52" t="s">
        <v>16</v>
      </c>
      <c r="H47" s="53" t="s">
        <v>17</v>
      </c>
      <c r="I47" s="53" t="s">
        <v>18</v>
      </c>
      <c r="J47" s="53" t="s">
        <v>19</v>
      </c>
      <c r="K47" s="10"/>
      <c r="L47" s="53" t="s">
        <v>20</v>
      </c>
      <c r="M47" s="53" t="s">
        <v>21</v>
      </c>
      <c r="N47" s="54" t="s">
        <v>99</v>
      </c>
      <c r="O47" s="55" t="s">
        <v>100</v>
      </c>
      <c r="P47" s="10"/>
      <c r="Q47" s="10"/>
      <c r="R47" s="10"/>
      <c r="S47" s="10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6">
        <v>1.0</v>
      </c>
      <c r="B48" s="119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121"/>
      <c r="Q48" s="27"/>
      <c r="R48" s="26"/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7">
        <v>2.0</v>
      </c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2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>
        <v>3.0</v>
      </c>
      <c r="B50" s="118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>
        <v>4.0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121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60"/>
      <c r="C53" s="61"/>
      <c r="D53" s="61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3"/>
      <c r="P53" s="64"/>
      <c r="Q53" s="27">
        <f t="shared" ref="Q53:Q56" si="4">F53+G53+H53+I53+K53+L53+M53+N53+O53-P53</f>
        <v>0</v>
      </c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>
        <f t="shared" si="4"/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>
        <f t="shared" si="4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112"/>
      <c r="C56" s="113"/>
      <c r="D56" s="113"/>
      <c r="E56" s="113"/>
      <c r="F56" s="114"/>
      <c r="G56" s="114"/>
      <c r="H56" s="114"/>
      <c r="I56" s="114"/>
      <c r="J56" s="114"/>
      <c r="K56" s="114"/>
      <c r="L56" s="114"/>
      <c r="M56" s="114"/>
      <c r="N56" s="114"/>
      <c r="O56" s="115"/>
      <c r="P56" s="116"/>
      <c r="Q56" s="27">
        <f t="shared" si="4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65"/>
      <c r="B57" s="66"/>
      <c r="C57" s="67"/>
      <c r="D57" s="68" t="s">
        <v>102</v>
      </c>
      <c r="E57" s="50"/>
      <c r="F57" s="69">
        <f t="shared" ref="F57:P57" si="5">SUM(F48:F53)</f>
        <v>0</v>
      </c>
      <c r="G57" s="69">
        <f t="shared" si="5"/>
        <v>0</v>
      </c>
      <c r="H57" s="69">
        <f t="shared" si="5"/>
        <v>0</v>
      </c>
      <c r="I57" s="69">
        <f t="shared" si="5"/>
        <v>0</v>
      </c>
      <c r="J57" s="69">
        <f t="shared" si="5"/>
        <v>0</v>
      </c>
      <c r="K57" s="69">
        <f t="shared" si="5"/>
        <v>0</v>
      </c>
      <c r="L57" s="69">
        <f t="shared" si="5"/>
        <v>0</v>
      </c>
      <c r="M57" s="69">
        <f t="shared" si="5"/>
        <v>0</v>
      </c>
      <c r="N57" s="69">
        <f t="shared" si="5"/>
        <v>0</v>
      </c>
      <c r="O57" s="69">
        <f t="shared" si="5"/>
        <v>0</v>
      </c>
      <c r="P57" s="69">
        <f t="shared" si="5"/>
        <v>0</v>
      </c>
      <c r="Q57" s="70"/>
      <c r="R57" s="50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3"/>
      <c r="B58" s="43"/>
      <c r="C58" s="43"/>
      <c r="D58" s="43"/>
      <c r="E58" s="28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4" t="s">
        <v>103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5" t="s">
        <v>2</v>
      </c>
      <c r="B60" s="46" t="s">
        <v>3</v>
      </c>
      <c r="C60" s="46" t="s">
        <v>4</v>
      </c>
      <c r="D60" s="46" t="s">
        <v>5</v>
      </c>
      <c r="E60" s="46" t="s">
        <v>6</v>
      </c>
      <c r="F60" s="47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6" t="s">
        <v>8</v>
      </c>
      <c r="S60" s="46" t="s">
        <v>9</v>
      </c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1"/>
      <c r="B61" s="12"/>
      <c r="C61" s="12"/>
      <c r="D61" s="12"/>
      <c r="E61" s="12"/>
      <c r="F61" s="48" t="s">
        <v>10</v>
      </c>
      <c r="G61" s="49" t="s">
        <v>11</v>
      </c>
      <c r="H61" s="10"/>
      <c r="I61" s="49" t="s">
        <v>12</v>
      </c>
      <c r="J61" s="10"/>
      <c r="K61" s="46" t="s">
        <v>13</v>
      </c>
      <c r="L61" s="50"/>
      <c r="M61" s="50"/>
      <c r="N61" s="50"/>
      <c r="O61" s="71" t="s">
        <v>705</v>
      </c>
      <c r="P61" s="46" t="s">
        <v>14</v>
      </c>
      <c r="Q61" s="46" t="s">
        <v>15</v>
      </c>
      <c r="R61" s="12"/>
      <c r="S61" s="12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7"/>
      <c r="B62" s="10"/>
      <c r="C62" s="10"/>
      <c r="D62" s="10"/>
      <c r="E62" s="10"/>
      <c r="F62" s="10"/>
      <c r="G62" s="72" t="s">
        <v>16</v>
      </c>
      <c r="H62" s="53" t="s">
        <v>17</v>
      </c>
      <c r="I62" s="53" t="s">
        <v>18</v>
      </c>
      <c r="J62" s="53" t="s">
        <v>19</v>
      </c>
      <c r="K62" s="10"/>
      <c r="L62" s="53" t="s">
        <v>20</v>
      </c>
      <c r="M62" s="53" t="s">
        <v>21</v>
      </c>
      <c r="N62" s="53" t="s">
        <v>22</v>
      </c>
      <c r="O62" s="10"/>
      <c r="P62" s="10"/>
      <c r="Q62" s="10"/>
      <c r="R62" s="10"/>
      <c r="S62" s="10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6">
        <v>1.0</v>
      </c>
      <c r="B63" s="120"/>
      <c r="C63" s="74"/>
      <c r="D63" s="75"/>
      <c r="E63" s="76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77"/>
      <c r="Q63" s="78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11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79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ref="Q67:Q71" si="6">F67+G67+H67+I67+J67+K67+L67+M67+N67+O67+P67-P67</f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20"/>
      <c r="C70" s="83"/>
      <c r="D70" s="83"/>
      <c r="E70" s="84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6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57"/>
      <c r="B71" s="60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64"/>
      <c r="Q71" s="78">
        <f t="shared" si="6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65"/>
      <c r="B72" s="66"/>
      <c r="C72" s="67"/>
      <c r="D72" s="68" t="s">
        <v>102</v>
      </c>
      <c r="E72" s="50"/>
      <c r="F72" s="69">
        <f t="shared" ref="F72:P72" si="7">SUM(F63:F71)</f>
        <v>0</v>
      </c>
      <c r="G72" s="69">
        <f t="shared" si="7"/>
        <v>0</v>
      </c>
      <c r="H72" s="69">
        <f t="shared" si="7"/>
        <v>0</v>
      </c>
      <c r="I72" s="69">
        <f t="shared" si="7"/>
        <v>0</v>
      </c>
      <c r="J72" s="69">
        <f t="shared" si="7"/>
        <v>0</v>
      </c>
      <c r="K72" s="69">
        <f t="shared" si="7"/>
        <v>0</v>
      </c>
      <c r="L72" s="69">
        <f t="shared" si="7"/>
        <v>0</v>
      </c>
      <c r="M72" s="69">
        <f t="shared" si="7"/>
        <v>0</v>
      </c>
      <c r="N72" s="69">
        <f t="shared" si="7"/>
        <v>0</v>
      </c>
      <c r="O72" s="69">
        <f t="shared" si="7"/>
        <v>0</v>
      </c>
      <c r="P72" s="69">
        <f t="shared" si="7"/>
        <v>0</v>
      </c>
      <c r="Q72" s="70"/>
      <c r="R72" s="50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51.0" customHeight="1">
      <c r="A75" s="2"/>
      <c r="B75" s="2"/>
      <c r="C75" s="2"/>
      <c r="D75" s="2"/>
      <c r="E75" s="87" t="s">
        <v>107</v>
      </c>
      <c r="F75" s="88" t="s">
        <v>230</v>
      </c>
      <c r="G75" s="2"/>
      <c r="H75" s="2"/>
      <c r="I75" s="2"/>
      <c r="J75" s="89" t="s">
        <v>109</v>
      </c>
      <c r="K75" s="89"/>
      <c r="L75" s="89"/>
      <c r="M75" s="89"/>
      <c r="N75" s="90"/>
      <c r="O75" s="90"/>
      <c r="P75" s="9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110</v>
      </c>
      <c r="F76" s="88" t="s">
        <v>230</v>
      </c>
      <c r="G76" s="2"/>
      <c r="H76" s="2"/>
      <c r="I76" s="2"/>
      <c r="J76" s="92" t="s">
        <v>111</v>
      </c>
      <c r="K76" s="92"/>
      <c r="L76" s="92"/>
      <c r="M76" s="92"/>
      <c r="N76" s="92"/>
      <c r="O76" s="92"/>
      <c r="P76" s="9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112</v>
      </c>
      <c r="F77" s="88" t="s">
        <v>230</v>
      </c>
      <c r="G77" s="2"/>
      <c r="H77" s="2"/>
      <c r="I77" s="2"/>
      <c r="J77" s="94"/>
      <c r="K77" s="95"/>
      <c r="L77" s="95"/>
      <c r="M77" s="95"/>
      <c r="N77" s="95"/>
      <c r="O77" s="95"/>
      <c r="P77" s="95"/>
      <c r="Q77" s="96"/>
      <c r="R77" s="2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113</v>
      </c>
      <c r="F78" s="88" t="s">
        <v>230</v>
      </c>
      <c r="G78" s="2"/>
      <c r="H78" s="2"/>
      <c r="I78" s="2"/>
      <c r="J78" s="97"/>
      <c r="K78" s="97"/>
      <c r="L78" s="97"/>
      <c r="M78" s="97"/>
      <c r="N78" s="97"/>
      <c r="O78" s="97"/>
      <c r="P78" s="43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706</v>
      </c>
      <c r="F79" s="88" t="s">
        <v>230</v>
      </c>
      <c r="G79" s="2"/>
      <c r="H79" s="2"/>
      <c r="I79" s="2"/>
      <c r="J79" s="97"/>
      <c r="K79" s="97"/>
      <c r="L79" s="97"/>
      <c r="M79" s="97"/>
      <c r="N79" s="97"/>
      <c r="O79" s="97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115</v>
      </c>
      <c r="F80" s="88" t="s">
        <v>230</v>
      </c>
      <c r="G80" s="2"/>
      <c r="H80" s="2"/>
      <c r="I80" s="2"/>
      <c r="J80" s="99"/>
      <c r="K80" s="99"/>
      <c r="L80" s="99"/>
      <c r="M80" s="99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116</v>
      </c>
      <c r="F81" s="88" t="s">
        <v>230</v>
      </c>
      <c r="G81" s="2"/>
      <c r="H81" s="2"/>
      <c r="I81" s="2"/>
      <c r="J81" s="43"/>
      <c r="K81" s="43"/>
      <c r="L81" s="100"/>
      <c r="M81" s="43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43"/>
      <c r="K82" s="43"/>
      <c r="L82" s="43"/>
      <c r="M82" s="43"/>
      <c r="N82" s="43"/>
      <c r="O82" s="43"/>
      <c r="P82" s="43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48">
    <mergeCell ref="I61:J61"/>
    <mergeCell ref="K61:K62"/>
    <mergeCell ref="O61:O62"/>
    <mergeCell ref="P61:P62"/>
    <mergeCell ref="A59:S59"/>
    <mergeCell ref="A60:A62"/>
    <mergeCell ref="B60:B62"/>
    <mergeCell ref="C60:C62"/>
    <mergeCell ref="D60:D62"/>
    <mergeCell ref="E60:E62"/>
    <mergeCell ref="F60:Q60"/>
    <mergeCell ref="Q61:Q6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2:O42"/>
    <mergeCell ref="A45:A47"/>
    <mergeCell ref="B45:B47"/>
    <mergeCell ref="C45:C47"/>
    <mergeCell ref="D45:D47"/>
    <mergeCell ref="E45:E47"/>
    <mergeCell ref="R45:R47"/>
    <mergeCell ref="P46:P47"/>
    <mergeCell ref="Q46:Q47"/>
    <mergeCell ref="A44:S44"/>
    <mergeCell ref="F45:Q45"/>
    <mergeCell ref="S45:S47"/>
    <mergeCell ref="F46:F47"/>
    <mergeCell ref="G46:H46"/>
    <mergeCell ref="I46:J46"/>
    <mergeCell ref="K46:K47"/>
    <mergeCell ref="R60:R62"/>
    <mergeCell ref="S60:S62"/>
    <mergeCell ref="F61:F62"/>
    <mergeCell ref="G61:H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707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45948.0</v>
      </c>
      <c r="C6" s="124" t="s">
        <v>708</v>
      </c>
      <c r="D6" s="125">
        <v>21384.0</v>
      </c>
      <c r="E6" s="126" t="s">
        <v>709</v>
      </c>
      <c r="F6" s="24"/>
      <c r="G6" s="24"/>
      <c r="H6" s="24"/>
      <c r="I6" s="127">
        <v>4500.0</v>
      </c>
      <c r="J6" s="24"/>
      <c r="K6" s="24"/>
      <c r="L6" s="24"/>
      <c r="M6" s="25"/>
      <c r="N6" s="24"/>
      <c r="O6" s="24"/>
      <c r="P6" s="128">
        <v>4500.0</v>
      </c>
      <c r="Q6" s="27">
        <v>0.0</v>
      </c>
      <c r="R6" s="128" t="s">
        <v>68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45948.0</v>
      </c>
      <c r="C7" s="124" t="s">
        <v>710</v>
      </c>
      <c r="D7" s="125">
        <v>81108.0</v>
      </c>
      <c r="E7" s="126" t="s">
        <v>162</v>
      </c>
      <c r="F7" s="24"/>
      <c r="G7" s="24"/>
      <c r="H7" s="24"/>
      <c r="I7" s="127">
        <v>9200.0</v>
      </c>
      <c r="J7" s="24"/>
      <c r="K7" s="24"/>
      <c r="L7" s="24"/>
      <c r="M7" s="25"/>
      <c r="N7" s="24"/>
      <c r="O7" s="24"/>
      <c r="P7" s="128">
        <v>9200.0</v>
      </c>
      <c r="Q7" s="27">
        <v>0.0</v>
      </c>
      <c r="R7" s="128" t="s">
        <v>68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45948.0</v>
      </c>
      <c r="C8" s="124" t="s">
        <v>711</v>
      </c>
      <c r="D8" s="125">
        <v>35227.0</v>
      </c>
      <c r="E8" s="126" t="s">
        <v>172</v>
      </c>
      <c r="F8" s="24"/>
      <c r="G8" s="24"/>
      <c r="H8" s="24"/>
      <c r="I8" s="127">
        <v>2500.0</v>
      </c>
      <c r="J8" s="24"/>
      <c r="K8" s="24"/>
      <c r="L8" s="24"/>
      <c r="M8" s="25"/>
      <c r="N8" s="24"/>
      <c r="O8" s="24"/>
      <c r="P8" s="128">
        <v>2500.0</v>
      </c>
      <c r="Q8" s="27">
        <v>0.0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45948.0</v>
      </c>
      <c r="C9" s="124" t="s">
        <v>712</v>
      </c>
      <c r="D9" s="125">
        <v>50871.0</v>
      </c>
      <c r="E9" s="126" t="s">
        <v>713</v>
      </c>
      <c r="F9" s="24"/>
      <c r="G9" s="24"/>
      <c r="H9" s="24"/>
      <c r="I9" s="127">
        <v>5000.0</v>
      </c>
      <c r="J9" s="24"/>
      <c r="K9" s="24"/>
      <c r="L9" s="24"/>
      <c r="M9" s="25"/>
      <c r="N9" s="24"/>
      <c r="O9" s="24"/>
      <c r="P9" s="128">
        <v>5000.0</v>
      </c>
      <c r="Q9" s="27">
        <v>0.0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45948.0</v>
      </c>
      <c r="C10" s="124" t="s">
        <v>714</v>
      </c>
      <c r="D10" s="125">
        <v>66962.0</v>
      </c>
      <c r="E10" s="126" t="s">
        <v>715</v>
      </c>
      <c r="F10" s="24"/>
      <c r="G10" s="24"/>
      <c r="H10" s="24"/>
      <c r="I10" s="25"/>
      <c r="J10" s="24"/>
      <c r="K10" s="24"/>
      <c r="L10" s="24"/>
      <c r="M10" s="127">
        <v>1400.0</v>
      </c>
      <c r="N10" s="24"/>
      <c r="O10" s="24"/>
      <c r="P10" s="128">
        <v>1400.0</v>
      </c>
      <c r="Q10" s="27">
        <v>0.0</v>
      </c>
      <c r="R10" s="128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45948.0</v>
      </c>
      <c r="C11" s="124" t="s">
        <v>716</v>
      </c>
      <c r="D11" s="125">
        <v>92257.0</v>
      </c>
      <c r="E11" s="126" t="s">
        <v>717</v>
      </c>
      <c r="F11" s="24"/>
      <c r="G11" s="24"/>
      <c r="H11" s="24"/>
      <c r="I11" s="127">
        <v>12000.0</v>
      </c>
      <c r="J11" s="24"/>
      <c r="K11" s="24"/>
      <c r="L11" s="24"/>
      <c r="M11" s="25"/>
      <c r="N11" s="24"/>
      <c r="O11" s="24"/>
      <c r="P11" s="128">
        <v>12000.0</v>
      </c>
      <c r="Q11" s="27">
        <v>0.0</v>
      </c>
      <c r="R11" s="128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45948.0</v>
      </c>
      <c r="C12" s="124" t="s">
        <v>718</v>
      </c>
      <c r="D12" s="125">
        <v>77969.0</v>
      </c>
      <c r="E12" s="126" t="s">
        <v>719</v>
      </c>
      <c r="F12" s="24"/>
      <c r="G12" s="24"/>
      <c r="H12" s="24"/>
      <c r="I12" s="127">
        <v>4600.0</v>
      </c>
      <c r="J12" s="24"/>
      <c r="K12" s="24"/>
      <c r="L12" s="24"/>
      <c r="M12" s="25"/>
      <c r="N12" s="24"/>
      <c r="O12" s="24"/>
      <c r="P12" s="128">
        <v>4600.0</v>
      </c>
      <c r="Q12" s="27">
        <v>0.0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45948.0</v>
      </c>
      <c r="C13" s="124" t="s">
        <v>720</v>
      </c>
      <c r="D13" s="125">
        <v>19688.0</v>
      </c>
      <c r="E13" s="126" t="s">
        <v>50</v>
      </c>
      <c r="F13" s="24"/>
      <c r="G13" s="24"/>
      <c r="H13" s="24"/>
      <c r="I13" s="127"/>
      <c r="J13" s="129">
        <v>2600.0</v>
      </c>
      <c r="K13" s="24"/>
      <c r="L13" s="24"/>
      <c r="M13" s="25"/>
      <c r="N13" s="24"/>
      <c r="O13" s="24"/>
      <c r="P13" s="128">
        <v>2600.0</v>
      </c>
      <c r="Q13" s="27">
        <v>0.0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45948.0</v>
      </c>
      <c r="C14" s="124" t="s">
        <v>721</v>
      </c>
      <c r="D14" s="125">
        <v>59244.0</v>
      </c>
      <c r="E14" s="126" t="s">
        <v>243</v>
      </c>
      <c r="F14" s="24"/>
      <c r="G14" s="24"/>
      <c r="H14" s="24"/>
      <c r="I14" s="127">
        <v>320.0</v>
      </c>
      <c r="J14" s="24"/>
      <c r="K14" s="24"/>
      <c r="L14" s="24"/>
      <c r="M14" s="25"/>
      <c r="N14" s="24"/>
      <c r="O14" s="24"/>
      <c r="P14" s="128">
        <v>320.0</v>
      </c>
      <c r="Q14" s="27">
        <v>0.0</v>
      </c>
      <c r="R14" s="128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45948.0</v>
      </c>
      <c r="C15" s="124" t="s">
        <v>722</v>
      </c>
      <c r="D15" s="125">
        <v>85559.0</v>
      </c>
      <c r="E15" s="126" t="s">
        <v>723</v>
      </c>
      <c r="F15" s="24"/>
      <c r="G15" s="24"/>
      <c r="H15" s="24"/>
      <c r="I15" s="127">
        <v>580.0</v>
      </c>
      <c r="J15" s="24"/>
      <c r="K15" s="24"/>
      <c r="L15" s="24"/>
      <c r="M15" s="25"/>
      <c r="N15" s="24"/>
      <c r="O15" s="24"/>
      <c r="P15" s="128">
        <v>580.0</v>
      </c>
      <c r="Q15" s="27">
        <v>0.0</v>
      </c>
      <c r="R15" s="128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45948.0</v>
      </c>
      <c r="C16" s="124" t="s">
        <v>724</v>
      </c>
      <c r="D16" s="125">
        <v>73639.0</v>
      </c>
      <c r="E16" s="126" t="s">
        <v>725</v>
      </c>
      <c r="F16" s="24"/>
      <c r="G16" s="24"/>
      <c r="H16" s="24"/>
      <c r="I16" s="25"/>
      <c r="J16" s="129">
        <v>10000.0</v>
      </c>
      <c r="K16" s="24"/>
      <c r="L16" s="24"/>
      <c r="M16" s="25"/>
      <c r="N16" s="24"/>
      <c r="O16" s="24"/>
      <c r="P16" s="128">
        <v>10000.0</v>
      </c>
      <c r="Q16" s="27">
        <v>0.0</v>
      </c>
      <c r="R16" s="128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45947.0</v>
      </c>
      <c r="C17" s="124" t="s">
        <v>726</v>
      </c>
      <c r="D17" s="125">
        <v>100137.0</v>
      </c>
      <c r="E17" s="126" t="s">
        <v>727</v>
      </c>
      <c r="F17" s="24"/>
      <c r="G17" s="24"/>
      <c r="H17" s="24"/>
      <c r="I17" s="25"/>
      <c r="J17" s="24"/>
      <c r="K17" s="24"/>
      <c r="L17" s="24"/>
      <c r="M17" s="127">
        <v>300.0</v>
      </c>
      <c r="N17" s="24"/>
      <c r="O17" s="24"/>
      <c r="P17" s="128">
        <v>300.0</v>
      </c>
      <c r="Q17" s="27"/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5" t="s">
        <v>728</v>
      </c>
      <c r="C18" s="124" t="s">
        <v>729</v>
      </c>
      <c r="D18" s="125">
        <v>87125.0</v>
      </c>
      <c r="E18" s="126" t="s">
        <v>703</v>
      </c>
      <c r="F18" s="24"/>
      <c r="G18" s="24"/>
      <c r="H18" s="129">
        <v>4500.0</v>
      </c>
      <c r="I18" s="25"/>
      <c r="J18" s="24"/>
      <c r="K18" s="24"/>
      <c r="L18" s="24"/>
      <c r="M18" s="127"/>
      <c r="N18" s="24"/>
      <c r="O18" s="24"/>
      <c r="P18" s="128"/>
      <c r="Q18" s="27"/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45947.0</v>
      </c>
      <c r="C19" s="124" t="s">
        <v>730</v>
      </c>
      <c r="D19" s="125">
        <v>10006.0</v>
      </c>
      <c r="E19" s="126" t="s">
        <v>25</v>
      </c>
      <c r="F19" s="24"/>
      <c r="G19" s="24"/>
      <c r="H19" s="24"/>
      <c r="I19" s="25"/>
      <c r="J19" s="24"/>
      <c r="K19" s="24"/>
      <c r="L19" s="24"/>
      <c r="M19" s="127">
        <v>300.0</v>
      </c>
      <c r="N19" s="24"/>
      <c r="O19" s="24"/>
      <c r="P19" s="128">
        <v>300.0</v>
      </c>
      <c r="Q19" s="27">
        <f t="shared" ref="Q19:Q38" si="1">F19+G19+H19+I19+J19+K19+L19+M19+N19+O19-P19</f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45948.0</v>
      </c>
      <c r="C20" s="124" t="s">
        <v>731</v>
      </c>
      <c r="D20" s="125">
        <v>100204.0</v>
      </c>
      <c r="E20" s="126" t="s">
        <v>732</v>
      </c>
      <c r="F20" s="24"/>
      <c r="G20" s="24"/>
      <c r="H20" s="24"/>
      <c r="I20" s="25"/>
      <c r="J20" s="24"/>
      <c r="K20" s="24"/>
      <c r="L20" s="24"/>
      <c r="M20" s="127">
        <v>300.0</v>
      </c>
      <c r="N20" s="24"/>
      <c r="O20" s="24"/>
      <c r="P20" s="128">
        <v>300.0</v>
      </c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>
        <v>45948.0</v>
      </c>
      <c r="C21" s="124" t="s">
        <v>733</v>
      </c>
      <c r="D21" s="125">
        <v>52669.0</v>
      </c>
      <c r="E21" s="126" t="s">
        <v>211</v>
      </c>
      <c r="F21" s="24"/>
      <c r="G21" s="24"/>
      <c r="H21" s="129">
        <v>25000.0</v>
      </c>
      <c r="I21" s="25"/>
      <c r="J21" s="24"/>
      <c r="K21" s="24"/>
      <c r="L21" s="24"/>
      <c r="M21" s="25"/>
      <c r="N21" s="24"/>
      <c r="O21" s="24"/>
      <c r="P21" s="128">
        <v>25000.0</v>
      </c>
      <c r="Q21" s="27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123">
        <v>45948.0</v>
      </c>
      <c r="C22" s="124" t="s">
        <v>734</v>
      </c>
      <c r="D22" s="125">
        <v>10288.0</v>
      </c>
      <c r="E22" s="126" t="s">
        <v>410</v>
      </c>
      <c r="F22" s="24"/>
      <c r="G22" s="24"/>
      <c r="H22" s="129">
        <v>5000.0</v>
      </c>
      <c r="I22" s="25"/>
      <c r="J22" s="24"/>
      <c r="K22" s="24"/>
      <c r="L22" s="24"/>
      <c r="M22" s="25"/>
      <c r="N22" s="24"/>
      <c r="O22" s="24"/>
      <c r="P22" s="128">
        <v>5000.0</v>
      </c>
      <c r="Q22" s="27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123">
        <v>45948.0</v>
      </c>
      <c r="C23" s="124" t="s">
        <v>735</v>
      </c>
      <c r="D23" s="125">
        <v>42095.0</v>
      </c>
      <c r="E23" s="126" t="s">
        <v>225</v>
      </c>
      <c r="F23" s="24"/>
      <c r="G23" s="24"/>
      <c r="H23" s="24"/>
      <c r="I23" s="25"/>
      <c r="J23" s="24"/>
      <c r="K23" s="129">
        <v>4500.0</v>
      </c>
      <c r="L23" s="24"/>
      <c r="M23" s="25"/>
      <c r="N23" s="24"/>
      <c r="O23" s="24"/>
      <c r="P23" s="128">
        <v>4500.0</v>
      </c>
      <c r="Q23" s="27">
        <f t="shared" si="1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123">
        <v>45948.0</v>
      </c>
      <c r="C24" s="124" t="s">
        <v>736</v>
      </c>
      <c r="D24" s="125">
        <v>100232.0</v>
      </c>
      <c r="E24" s="126" t="s">
        <v>737</v>
      </c>
      <c r="F24" s="24"/>
      <c r="G24" s="24"/>
      <c r="H24" s="24"/>
      <c r="I24" s="25"/>
      <c r="J24" s="24"/>
      <c r="K24" s="24"/>
      <c r="L24" s="24"/>
      <c r="M24" s="127">
        <v>300.0</v>
      </c>
      <c r="N24" s="24"/>
      <c r="O24" s="24"/>
      <c r="P24" s="128">
        <v>300.0</v>
      </c>
      <c r="Q24" s="27">
        <f t="shared" si="1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20.0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21.0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22.0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23.0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24.0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25.0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26.0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27.0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28.0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29.0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30.0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31.0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32.0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/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34.0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ref="Q40:Q41" si="2">F40+G40+H40+I40+J40+K40+L40+M40+N40+O40-P40</f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2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29"/>
      <c r="B42" s="30"/>
      <c r="C42" s="31"/>
      <c r="D42" s="32"/>
      <c r="E42" s="32"/>
      <c r="F42" s="33">
        <f t="shared" ref="F42:P42" si="3">SUM(F6:F41)</f>
        <v>0</v>
      </c>
      <c r="G42" s="33">
        <f t="shared" si="3"/>
        <v>0</v>
      </c>
      <c r="H42" s="33">
        <f t="shared" si="3"/>
        <v>34500</v>
      </c>
      <c r="I42" s="33">
        <f t="shared" si="3"/>
        <v>38700</v>
      </c>
      <c r="J42" s="33">
        <f t="shared" si="3"/>
        <v>12600</v>
      </c>
      <c r="K42" s="33">
        <f t="shared" si="3"/>
        <v>4500</v>
      </c>
      <c r="L42" s="33">
        <f t="shared" si="3"/>
        <v>0</v>
      </c>
      <c r="M42" s="33">
        <f t="shared" si="3"/>
        <v>2600</v>
      </c>
      <c r="N42" s="33">
        <f t="shared" si="3"/>
        <v>0</v>
      </c>
      <c r="O42" s="33">
        <f t="shared" si="3"/>
        <v>0</v>
      </c>
      <c r="P42" s="33">
        <f t="shared" si="3"/>
        <v>88400</v>
      </c>
      <c r="Q42" s="34"/>
      <c r="R42" s="32"/>
      <c r="S42" s="35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42.0" customHeight="1">
      <c r="A43" s="37"/>
      <c r="B43" s="38"/>
      <c r="C43" s="39"/>
      <c r="D43" s="39"/>
      <c r="E43" s="39"/>
      <c r="F43" s="40">
        <f>F42+G42+H42+I42+J42+K42+L42+M42+N42+O42</f>
        <v>92900</v>
      </c>
      <c r="G43" s="4"/>
      <c r="H43" s="4"/>
      <c r="I43" s="4"/>
      <c r="J43" s="4"/>
      <c r="K43" s="4"/>
      <c r="L43" s="4"/>
      <c r="M43" s="4"/>
      <c r="N43" s="4"/>
      <c r="O43" s="4"/>
      <c r="P43" s="41" t="s">
        <v>96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3"/>
      <c r="B44" s="43"/>
      <c r="C44" s="43"/>
      <c r="D44" s="43"/>
      <c r="E44" s="28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4" t="s">
        <v>473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45" t="s">
        <v>2</v>
      </c>
      <c r="B46" s="46" t="s">
        <v>3</v>
      </c>
      <c r="C46" s="46" t="s">
        <v>4</v>
      </c>
      <c r="D46" s="46" t="s">
        <v>5</v>
      </c>
      <c r="E46" s="46" t="s">
        <v>6</v>
      </c>
      <c r="F46" s="47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46" t="s">
        <v>8</v>
      </c>
      <c r="S46" s="46" t="s">
        <v>9</v>
      </c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11"/>
      <c r="B47" s="12"/>
      <c r="C47" s="12"/>
      <c r="D47" s="12"/>
      <c r="E47" s="12"/>
      <c r="F47" s="48" t="s">
        <v>10</v>
      </c>
      <c r="G47" s="49" t="s">
        <v>11</v>
      </c>
      <c r="H47" s="10"/>
      <c r="I47" s="49" t="s">
        <v>12</v>
      </c>
      <c r="J47" s="10"/>
      <c r="K47" s="46" t="s">
        <v>13</v>
      </c>
      <c r="L47" s="50"/>
      <c r="M47" s="50"/>
      <c r="N47" s="50"/>
      <c r="O47" s="51" t="s">
        <v>98</v>
      </c>
      <c r="P47" s="46" t="s">
        <v>14</v>
      </c>
      <c r="Q47" s="46" t="s">
        <v>15</v>
      </c>
      <c r="R47" s="12"/>
      <c r="S47" s="12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17"/>
      <c r="B48" s="10"/>
      <c r="C48" s="10"/>
      <c r="D48" s="10"/>
      <c r="E48" s="10"/>
      <c r="F48" s="10"/>
      <c r="G48" s="52" t="s">
        <v>16</v>
      </c>
      <c r="H48" s="53" t="s">
        <v>17</v>
      </c>
      <c r="I48" s="53" t="s">
        <v>18</v>
      </c>
      <c r="J48" s="53" t="s">
        <v>19</v>
      </c>
      <c r="K48" s="10"/>
      <c r="L48" s="53" t="s">
        <v>20</v>
      </c>
      <c r="M48" s="53" t="s">
        <v>21</v>
      </c>
      <c r="N48" s="54" t="s">
        <v>99</v>
      </c>
      <c r="O48" s="55" t="s">
        <v>100</v>
      </c>
      <c r="P48" s="10"/>
      <c r="Q48" s="10"/>
      <c r="R48" s="10"/>
      <c r="S48" s="10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6">
        <v>1.0</v>
      </c>
      <c r="B49" s="119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2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7">
        <v>2.0</v>
      </c>
      <c r="B50" s="118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26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>
        <v>3.0</v>
      </c>
      <c r="B51" s="118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121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>
        <v>4.0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121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7"/>
      <c r="B54" s="60"/>
      <c r="C54" s="61"/>
      <c r="D54" s="61"/>
      <c r="E54" s="61"/>
      <c r="F54" s="62"/>
      <c r="G54" s="62"/>
      <c r="H54" s="62"/>
      <c r="I54" s="62"/>
      <c r="J54" s="62"/>
      <c r="K54" s="62"/>
      <c r="L54" s="62"/>
      <c r="M54" s="62"/>
      <c r="N54" s="62"/>
      <c r="O54" s="63"/>
      <c r="P54" s="64"/>
      <c r="Q54" s="27">
        <f t="shared" ref="Q54:Q57" si="4">F54+G54+H54+I54+K54+L54+M54+N54+O54-P54</f>
        <v>0</v>
      </c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>
        <f t="shared" si="4"/>
        <v>0</v>
      </c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112"/>
      <c r="C56" s="113"/>
      <c r="D56" s="113"/>
      <c r="E56" s="113"/>
      <c r="F56" s="114"/>
      <c r="G56" s="114"/>
      <c r="H56" s="114"/>
      <c r="I56" s="114"/>
      <c r="J56" s="114"/>
      <c r="K56" s="114"/>
      <c r="L56" s="114"/>
      <c r="M56" s="114"/>
      <c r="N56" s="114"/>
      <c r="O56" s="115"/>
      <c r="P56" s="116"/>
      <c r="Q56" s="27">
        <f t="shared" si="4"/>
        <v>0</v>
      </c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8"/>
      <c r="B57" s="112"/>
      <c r="C57" s="113"/>
      <c r="D57" s="113"/>
      <c r="E57" s="113"/>
      <c r="F57" s="114"/>
      <c r="G57" s="114"/>
      <c r="H57" s="114"/>
      <c r="I57" s="114"/>
      <c r="J57" s="114"/>
      <c r="K57" s="114"/>
      <c r="L57" s="114"/>
      <c r="M57" s="114"/>
      <c r="N57" s="114"/>
      <c r="O57" s="115"/>
      <c r="P57" s="116"/>
      <c r="Q57" s="27">
        <f t="shared" si="4"/>
        <v>0</v>
      </c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65"/>
      <c r="B58" s="66"/>
      <c r="C58" s="67"/>
      <c r="D58" s="68" t="s">
        <v>102</v>
      </c>
      <c r="E58" s="50"/>
      <c r="F58" s="69">
        <f t="shared" ref="F58:P58" si="5">SUM(F49:F54)</f>
        <v>0</v>
      </c>
      <c r="G58" s="69">
        <f t="shared" si="5"/>
        <v>0</v>
      </c>
      <c r="H58" s="69">
        <f t="shared" si="5"/>
        <v>0</v>
      </c>
      <c r="I58" s="69">
        <f t="shared" si="5"/>
        <v>0</v>
      </c>
      <c r="J58" s="69">
        <f t="shared" si="5"/>
        <v>0</v>
      </c>
      <c r="K58" s="69">
        <f t="shared" si="5"/>
        <v>0</v>
      </c>
      <c r="L58" s="69">
        <f t="shared" si="5"/>
        <v>0</v>
      </c>
      <c r="M58" s="69">
        <f t="shared" si="5"/>
        <v>0</v>
      </c>
      <c r="N58" s="69">
        <f t="shared" si="5"/>
        <v>0</v>
      </c>
      <c r="O58" s="69">
        <f t="shared" si="5"/>
        <v>0</v>
      </c>
      <c r="P58" s="69">
        <f t="shared" si="5"/>
        <v>0</v>
      </c>
      <c r="Q58" s="70"/>
      <c r="R58" s="50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3"/>
      <c r="B59" s="43"/>
      <c r="C59" s="43"/>
      <c r="D59" s="43"/>
      <c r="E59" s="28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4" t="s">
        <v>103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5" t="s">
        <v>2</v>
      </c>
      <c r="B61" s="46" t="s">
        <v>3</v>
      </c>
      <c r="C61" s="46" t="s">
        <v>4</v>
      </c>
      <c r="D61" s="46" t="s">
        <v>5</v>
      </c>
      <c r="E61" s="46" t="s">
        <v>6</v>
      </c>
      <c r="F61" s="47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46" t="s">
        <v>8</v>
      </c>
      <c r="S61" s="46" t="s">
        <v>9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1"/>
      <c r="B62" s="12"/>
      <c r="C62" s="12"/>
      <c r="D62" s="12"/>
      <c r="E62" s="12"/>
      <c r="F62" s="48" t="s">
        <v>10</v>
      </c>
      <c r="G62" s="49" t="s">
        <v>11</v>
      </c>
      <c r="H62" s="10"/>
      <c r="I62" s="49" t="s">
        <v>12</v>
      </c>
      <c r="J62" s="10"/>
      <c r="K62" s="46" t="s">
        <v>13</v>
      </c>
      <c r="L62" s="50"/>
      <c r="M62" s="50"/>
      <c r="N62" s="50"/>
      <c r="O62" s="71" t="s">
        <v>738</v>
      </c>
      <c r="P62" s="46" t="s">
        <v>14</v>
      </c>
      <c r="Q62" s="46" t="s">
        <v>15</v>
      </c>
      <c r="R62" s="12"/>
      <c r="S62" s="12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7"/>
      <c r="B63" s="10"/>
      <c r="C63" s="10"/>
      <c r="D63" s="10"/>
      <c r="E63" s="10"/>
      <c r="F63" s="10"/>
      <c r="G63" s="72" t="s">
        <v>16</v>
      </c>
      <c r="H63" s="53" t="s">
        <v>17</v>
      </c>
      <c r="I63" s="53" t="s">
        <v>18</v>
      </c>
      <c r="J63" s="53" t="s">
        <v>19</v>
      </c>
      <c r="K63" s="10"/>
      <c r="L63" s="53" t="s">
        <v>20</v>
      </c>
      <c r="M63" s="53" t="s">
        <v>21</v>
      </c>
      <c r="N63" s="53" t="s">
        <v>22</v>
      </c>
      <c r="O63" s="10"/>
      <c r="P63" s="10"/>
      <c r="Q63" s="10"/>
      <c r="R63" s="10"/>
      <c r="S63" s="10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>
        <v>1.0</v>
      </c>
      <c r="B64" s="130">
        <v>45948.0</v>
      </c>
      <c r="C64" s="131" t="s">
        <v>739</v>
      </c>
      <c r="D64" s="132">
        <v>42095.0</v>
      </c>
      <c r="E64" s="133" t="s">
        <v>225</v>
      </c>
      <c r="F64" s="62"/>
      <c r="G64" s="62"/>
      <c r="H64" s="62"/>
      <c r="I64" s="62"/>
      <c r="J64" s="62"/>
      <c r="K64" s="62"/>
      <c r="L64" s="62"/>
      <c r="M64" s="134">
        <v>4500.0</v>
      </c>
      <c r="N64" s="62"/>
      <c r="O64" s="63"/>
      <c r="P64" s="135">
        <v>4500.0</v>
      </c>
      <c r="Q64" s="78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111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v>0.0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v>0.0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ref="Q68:Q72" si="6">F68+G68+H68+I68+J68+K68+L68+M68+N68+O68+P68-P68</f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79"/>
      <c r="C70" s="80"/>
      <c r="D70" s="81"/>
      <c r="E70" s="82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6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hidden="1" customHeight="1">
      <c r="A71" s="56"/>
      <c r="B71" s="20"/>
      <c r="C71" s="83"/>
      <c r="D71" s="83"/>
      <c r="E71" s="84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77"/>
      <c r="Q71" s="78">
        <f t="shared" si="6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57"/>
      <c r="B72" s="60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64"/>
      <c r="Q72" s="78">
        <f t="shared" si="6"/>
        <v>0</v>
      </c>
      <c r="R72" s="26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65"/>
      <c r="B73" s="66"/>
      <c r="C73" s="67"/>
      <c r="D73" s="68" t="s">
        <v>102</v>
      </c>
      <c r="E73" s="50"/>
      <c r="F73" s="69">
        <f t="shared" ref="F73:P73" si="7">SUM(F64:F72)</f>
        <v>0</v>
      </c>
      <c r="G73" s="69">
        <f t="shared" si="7"/>
        <v>0</v>
      </c>
      <c r="H73" s="69">
        <f t="shared" si="7"/>
        <v>0</v>
      </c>
      <c r="I73" s="69">
        <f t="shared" si="7"/>
        <v>0</v>
      </c>
      <c r="J73" s="69">
        <f t="shared" si="7"/>
        <v>0</v>
      </c>
      <c r="K73" s="69">
        <f t="shared" si="7"/>
        <v>0</v>
      </c>
      <c r="L73" s="69">
        <f t="shared" si="7"/>
        <v>0</v>
      </c>
      <c r="M73" s="69">
        <f t="shared" si="7"/>
        <v>4500</v>
      </c>
      <c r="N73" s="69">
        <f t="shared" si="7"/>
        <v>0</v>
      </c>
      <c r="O73" s="69">
        <f t="shared" si="7"/>
        <v>0</v>
      </c>
      <c r="P73" s="69">
        <f t="shared" si="7"/>
        <v>4500</v>
      </c>
      <c r="Q73" s="70"/>
      <c r="R73" s="50"/>
      <c r="S73" s="5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42.0" customHeight="1">
      <c r="A75" s="43"/>
      <c r="B75" s="43"/>
      <c r="C75" s="43"/>
      <c r="D75" s="43"/>
      <c r="E75" s="85"/>
      <c r="F75" s="86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ht="51.0" customHeight="1">
      <c r="A76" s="2"/>
      <c r="B76" s="2"/>
      <c r="C76" s="2"/>
      <c r="D76" s="2"/>
      <c r="E76" s="87" t="s">
        <v>107</v>
      </c>
      <c r="F76" s="88" t="s">
        <v>230</v>
      </c>
      <c r="G76" s="2"/>
      <c r="H76" s="2"/>
      <c r="I76" s="2"/>
      <c r="J76" s="89" t="s">
        <v>109</v>
      </c>
      <c r="K76" s="89"/>
      <c r="L76" s="89"/>
      <c r="M76" s="89"/>
      <c r="N76" s="90"/>
      <c r="O76" s="90"/>
      <c r="P76" s="9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110</v>
      </c>
      <c r="F77" s="88" t="s">
        <v>230</v>
      </c>
      <c r="G77" s="2"/>
      <c r="H77" s="2"/>
      <c r="I77" s="2"/>
      <c r="J77" s="92" t="s">
        <v>111</v>
      </c>
      <c r="K77" s="92"/>
      <c r="L77" s="92"/>
      <c r="M77" s="92"/>
      <c r="N77" s="92"/>
      <c r="O77" s="92"/>
      <c r="P77" s="9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112</v>
      </c>
      <c r="F78" s="88" t="s">
        <v>230</v>
      </c>
      <c r="G78" s="2"/>
      <c r="H78" s="2"/>
      <c r="I78" s="2"/>
      <c r="J78" s="94"/>
      <c r="K78" s="95"/>
      <c r="L78" s="95"/>
      <c r="M78" s="95"/>
      <c r="N78" s="95"/>
      <c r="O78" s="95"/>
      <c r="P78" s="95"/>
      <c r="Q78" s="96"/>
      <c r="R78" s="2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113</v>
      </c>
      <c r="F79" s="88" t="s">
        <v>230</v>
      </c>
      <c r="G79" s="2"/>
      <c r="H79" s="2"/>
      <c r="I79" s="2"/>
      <c r="J79" s="97"/>
      <c r="K79" s="97"/>
      <c r="L79" s="97"/>
      <c r="M79" s="97"/>
      <c r="N79" s="97"/>
      <c r="O79" s="97"/>
      <c r="P79" s="43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740</v>
      </c>
      <c r="F80" s="88" t="s">
        <v>230</v>
      </c>
      <c r="G80" s="2"/>
      <c r="H80" s="2"/>
      <c r="I80" s="2"/>
      <c r="J80" s="97"/>
      <c r="K80" s="97"/>
      <c r="L80" s="97"/>
      <c r="M80" s="97"/>
      <c r="N80" s="97"/>
      <c r="O80" s="97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115</v>
      </c>
      <c r="F81" s="88" t="s">
        <v>230</v>
      </c>
      <c r="G81" s="2"/>
      <c r="H81" s="2"/>
      <c r="I81" s="2"/>
      <c r="J81" s="99"/>
      <c r="K81" s="99"/>
      <c r="L81" s="99"/>
      <c r="M81" s="99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7" t="s">
        <v>116</v>
      </c>
      <c r="F82" s="88" t="s">
        <v>230</v>
      </c>
      <c r="G82" s="2"/>
      <c r="H82" s="2"/>
      <c r="I82" s="2"/>
      <c r="J82" s="43"/>
      <c r="K82" s="43"/>
      <c r="L82" s="100"/>
      <c r="M82" s="43"/>
      <c r="N82" s="43"/>
      <c r="O82" s="43"/>
      <c r="P82" s="98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43"/>
      <c r="K83" s="43"/>
      <c r="L83" s="43"/>
      <c r="M83" s="43"/>
      <c r="N83" s="43"/>
      <c r="O83" s="43"/>
      <c r="P83" s="43"/>
      <c r="Q83" s="43"/>
      <c r="R83" s="4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48">
    <mergeCell ref="I62:J62"/>
    <mergeCell ref="K62:K63"/>
    <mergeCell ref="O62:O63"/>
    <mergeCell ref="P62:P63"/>
    <mergeCell ref="A60:S60"/>
    <mergeCell ref="A61:A63"/>
    <mergeCell ref="B61:B63"/>
    <mergeCell ref="C61:C63"/>
    <mergeCell ref="D61:D63"/>
    <mergeCell ref="E61:E63"/>
    <mergeCell ref="F61:Q61"/>
    <mergeCell ref="Q62:Q6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3:O43"/>
    <mergeCell ref="A46:A48"/>
    <mergeCell ref="B46:B48"/>
    <mergeCell ref="C46:C48"/>
    <mergeCell ref="D46:D48"/>
    <mergeCell ref="E46:E48"/>
    <mergeCell ref="R46:R48"/>
    <mergeCell ref="P47:P48"/>
    <mergeCell ref="Q47:Q48"/>
    <mergeCell ref="A45:S45"/>
    <mergeCell ref="F46:Q46"/>
    <mergeCell ref="S46:S48"/>
    <mergeCell ref="F47:F48"/>
    <mergeCell ref="G47:H47"/>
    <mergeCell ref="I47:J47"/>
    <mergeCell ref="K47:K48"/>
    <mergeCell ref="R61:R63"/>
    <mergeCell ref="S61:S63"/>
    <mergeCell ref="F62:F63"/>
    <mergeCell ref="G62:H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741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45949.0</v>
      </c>
      <c r="C6" s="124" t="s">
        <v>742</v>
      </c>
      <c r="D6" s="125">
        <v>50620.0</v>
      </c>
      <c r="E6" s="126" t="s">
        <v>743</v>
      </c>
      <c r="F6" s="129">
        <v>250.0</v>
      </c>
      <c r="G6" s="24"/>
      <c r="H6" s="24"/>
      <c r="I6" s="127"/>
      <c r="J6" s="24"/>
      <c r="K6" s="24"/>
      <c r="L6" s="24"/>
      <c r="M6" s="25"/>
      <c r="N6" s="24"/>
      <c r="O6" s="24"/>
      <c r="P6" s="128">
        <v>250.0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45949.0</v>
      </c>
      <c r="C7" s="124" t="s">
        <v>744</v>
      </c>
      <c r="D7" s="125">
        <v>48910.0</v>
      </c>
      <c r="E7" s="126" t="s">
        <v>168</v>
      </c>
      <c r="F7" s="24"/>
      <c r="G7" s="24"/>
      <c r="H7" s="24"/>
      <c r="I7" s="127"/>
      <c r="J7" s="24"/>
      <c r="K7" s="24"/>
      <c r="L7" s="24"/>
      <c r="M7" s="127">
        <v>6490.0</v>
      </c>
      <c r="N7" s="24"/>
      <c r="O7" s="24"/>
      <c r="P7" s="128">
        <v>6490.0</v>
      </c>
      <c r="Q7" s="136">
        <v>0.0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45949.0</v>
      </c>
      <c r="C8" s="124" t="s">
        <v>745</v>
      </c>
      <c r="D8" s="125">
        <v>47926.0</v>
      </c>
      <c r="E8" s="126" t="s">
        <v>746</v>
      </c>
      <c r="F8" s="24"/>
      <c r="G8" s="129">
        <v>4000.0</v>
      </c>
      <c r="H8" s="24"/>
      <c r="I8" s="127"/>
      <c r="J8" s="24"/>
      <c r="K8" s="24"/>
      <c r="L8" s="24"/>
      <c r="M8" s="25"/>
      <c r="N8" s="24"/>
      <c r="O8" s="24"/>
      <c r="P8" s="128">
        <v>4000.0</v>
      </c>
      <c r="Q8" s="136">
        <v>0.0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45949.0</v>
      </c>
      <c r="C9" s="124" t="s">
        <v>747</v>
      </c>
      <c r="D9" s="125">
        <v>87820.0</v>
      </c>
      <c r="E9" s="126" t="s">
        <v>623</v>
      </c>
      <c r="F9" s="129">
        <v>100.0</v>
      </c>
      <c r="G9" s="24"/>
      <c r="H9" s="24"/>
      <c r="I9" s="127"/>
      <c r="J9" s="24"/>
      <c r="K9" s="24"/>
      <c r="L9" s="24"/>
      <c r="M9" s="25"/>
      <c r="N9" s="24"/>
      <c r="O9" s="24"/>
      <c r="P9" s="128">
        <v>100.0</v>
      </c>
      <c r="Q9" s="136">
        <v>0.0</v>
      </c>
      <c r="R9" s="128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45949.0</v>
      </c>
      <c r="C10" s="124" t="s">
        <v>748</v>
      </c>
      <c r="D10" s="125">
        <v>22332.0</v>
      </c>
      <c r="E10" s="126" t="s">
        <v>201</v>
      </c>
      <c r="F10" s="24"/>
      <c r="G10" s="24"/>
      <c r="H10" s="24"/>
      <c r="I10" s="127">
        <v>600.0</v>
      </c>
      <c r="J10" s="24"/>
      <c r="K10" s="24"/>
      <c r="L10" s="24"/>
      <c r="M10" s="127"/>
      <c r="N10" s="24"/>
      <c r="O10" s="24"/>
      <c r="P10" s="128">
        <v>600.0</v>
      </c>
      <c r="Q10" s="136">
        <v>0.0</v>
      </c>
      <c r="R10" s="128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45949.0</v>
      </c>
      <c r="C11" s="124" t="s">
        <v>749</v>
      </c>
      <c r="D11" s="125">
        <v>100316.0</v>
      </c>
      <c r="E11" s="126" t="s">
        <v>750</v>
      </c>
      <c r="F11" s="24"/>
      <c r="G11" s="24"/>
      <c r="H11" s="24"/>
      <c r="I11" s="127">
        <v>300.0</v>
      </c>
      <c r="J11" s="24"/>
      <c r="K11" s="24"/>
      <c r="L11" s="24"/>
      <c r="M11" s="25"/>
      <c r="N11" s="24"/>
      <c r="O11" s="24"/>
      <c r="P11" s="128">
        <v>300.0</v>
      </c>
      <c r="Q11" s="136">
        <v>0.0</v>
      </c>
      <c r="R11" s="128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45949.0</v>
      </c>
      <c r="C12" s="124" t="s">
        <v>751</v>
      </c>
      <c r="D12" s="125">
        <v>42095.0</v>
      </c>
      <c r="E12" s="126" t="s">
        <v>225</v>
      </c>
      <c r="F12" s="24"/>
      <c r="G12" s="24"/>
      <c r="H12" s="24"/>
      <c r="I12" s="127">
        <v>1590.0</v>
      </c>
      <c r="J12" s="24"/>
      <c r="K12" s="24"/>
      <c r="L12" s="24"/>
      <c r="M12" s="25"/>
      <c r="N12" s="24"/>
      <c r="O12" s="24"/>
      <c r="P12" s="128">
        <v>1590.0</v>
      </c>
      <c r="Q12" s="136">
        <v>0.0</v>
      </c>
      <c r="R12" s="128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45949.0</v>
      </c>
      <c r="C13" s="124" t="s">
        <v>752</v>
      </c>
      <c r="D13" s="125">
        <v>48910.0</v>
      </c>
      <c r="E13" s="126" t="s">
        <v>168</v>
      </c>
      <c r="F13" s="129">
        <v>140.0</v>
      </c>
      <c r="G13" s="24"/>
      <c r="H13" s="24"/>
      <c r="I13" s="127"/>
      <c r="J13" s="129"/>
      <c r="K13" s="24"/>
      <c r="L13" s="24"/>
      <c r="M13" s="25"/>
      <c r="N13" s="24"/>
      <c r="O13" s="24"/>
      <c r="P13" s="128">
        <v>140.0</v>
      </c>
      <c r="Q13" s="136">
        <v>0.0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45949.0</v>
      </c>
      <c r="C14" s="124" t="s">
        <v>753</v>
      </c>
      <c r="D14" s="125">
        <v>97726.0</v>
      </c>
      <c r="E14" s="126" t="s">
        <v>331</v>
      </c>
      <c r="F14" s="24"/>
      <c r="G14" s="129">
        <v>4500.0</v>
      </c>
      <c r="H14" s="24"/>
      <c r="I14" s="127"/>
      <c r="J14" s="24"/>
      <c r="K14" s="24"/>
      <c r="L14" s="24"/>
      <c r="M14" s="25"/>
      <c r="N14" s="24"/>
      <c r="O14" s="24"/>
      <c r="P14" s="128">
        <v>4500.0</v>
      </c>
      <c r="Q14" s="136">
        <v>0.0</v>
      </c>
      <c r="R14" s="128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45948.0</v>
      </c>
      <c r="C15" s="124" t="s">
        <v>754</v>
      </c>
      <c r="D15" s="125">
        <v>59137.0</v>
      </c>
      <c r="E15" s="126" t="s">
        <v>472</v>
      </c>
      <c r="F15" s="24"/>
      <c r="G15" s="24"/>
      <c r="H15" s="129">
        <v>4500.0</v>
      </c>
      <c r="I15" s="127"/>
      <c r="J15" s="24"/>
      <c r="K15" s="24"/>
      <c r="L15" s="24"/>
      <c r="M15" s="25"/>
      <c r="N15" s="24"/>
      <c r="O15" s="24"/>
      <c r="P15" s="128">
        <v>4500.0</v>
      </c>
      <c r="Q15" s="136">
        <v>0.0</v>
      </c>
      <c r="R15" s="128">
        <v>59137.0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45948.0</v>
      </c>
      <c r="C16" s="124" t="s">
        <v>755</v>
      </c>
      <c r="D16" s="125">
        <v>59793.0</v>
      </c>
      <c r="E16" s="126" t="s">
        <v>270</v>
      </c>
      <c r="F16" s="24"/>
      <c r="G16" s="24"/>
      <c r="H16" s="24"/>
      <c r="I16" s="25"/>
      <c r="J16" s="129"/>
      <c r="K16" s="24"/>
      <c r="L16" s="24"/>
      <c r="M16" s="127">
        <v>300.0</v>
      </c>
      <c r="N16" s="24"/>
      <c r="O16" s="24"/>
      <c r="P16" s="128">
        <v>300.0</v>
      </c>
      <c r="Q16" s="136">
        <v>0.0</v>
      </c>
      <c r="R16" s="128">
        <v>59793.0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45948.0</v>
      </c>
      <c r="C17" s="124" t="s">
        <v>756</v>
      </c>
      <c r="D17" s="125">
        <v>100263.0</v>
      </c>
      <c r="E17" s="126" t="s">
        <v>757</v>
      </c>
      <c r="F17" s="24"/>
      <c r="G17" s="24"/>
      <c r="H17" s="129">
        <v>2950.0</v>
      </c>
      <c r="I17" s="25"/>
      <c r="J17" s="24"/>
      <c r="K17" s="24"/>
      <c r="L17" s="24"/>
      <c r="M17" s="127"/>
      <c r="N17" s="24"/>
      <c r="O17" s="24"/>
      <c r="P17" s="128">
        <v>2950.0</v>
      </c>
      <c r="Q17" s="136">
        <v>0.0</v>
      </c>
      <c r="R17" s="128">
        <v>100263.0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45949.0</v>
      </c>
      <c r="C18" s="124" t="s">
        <v>758</v>
      </c>
      <c r="D18" s="125">
        <v>48072.0</v>
      </c>
      <c r="E18" s="126" t="s">
        <v>759</v>
      </c>
      <c r="F18" s="24"/>
      <c r="G18" s="24"/>
      <c r="H18" s="129">
        <v>2400.0</v>
      </c>
      <c r="I18" s="25"/>
      <c r="J18" s="24"/>
      <c r="K18" s="24"/>
      <c r="L18" s="24"/>
      <c r="M18" s="127"/>
      <c r="N18" s="24"/>
      <c r="O18" s="24"/>
      <c r="P18" s="128">
        <v>2400.0</v>
      </c>
      <c r="Q18" s="136">
        <v>0.0</v>
      </c>
      <c r="R18" s="128">
        <v>48072.0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45949.0</v>
      </c>
      <c r="C19" s="124" t="s">
        <v>760</v>
      </c>
      <c r="D19" s="125">
        <v>42095.0</v>
      </c>
      <c r="E19" s="126" t="s">
        <v>225</v>
      </c>
      <c r="F19" s="24"/>
      <c r="G19" s="24"/>
      <c r="H19" s="24"/>
      <c r="I19" s="25"/>
      <c r="J19" s="24"/>
      <c r="K19" s="129">
        <v>4500.0</v>
      </c>
      <c r="L19" s="24"/>
      <c r="M19" s="127"/>
      <c r="N19" s="24"/>
      <c r="O19" s="24"/>
      <c r="P19" s="128">
        <v>4500.0</v>
      </c>
      <c r="Q19" s="136">
        <v>0.0</v>
      </c>
      <c r="R19" s="128">
        <v>42095.0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/>
      <c r="B20" s="123"/>
      <c r="C20" s="124"/>
      <c r="D20" s="125"/>
      <c r="E20" s="126"/>
      <c r="F20" s="24"/>
      <c r="G20" s="24"/>
      <c r="H20" s="129"/>
      <c r="I20" s="25"/>
      <c r="J20" s="24"/>
      <c r="K20" s="24"/>
      <c r="L20" s="24"/>
      <c r="M20" s="25"/>
      <c r="N20" s="24"/>
      <c r="O20" s="24"/>
      <c r="P20" s="128"/>
      <c r="Q20" s="27"/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/>
      <c r="B21" s="123"/>
      <c r="C21" s="124"/>
      <c r="D21" s="125"/>
      <c r="E21" s="126"/>
      <c r="F21" s="24"/>
      <c r="G21" s="24"/>
      <c r="H21" s="129"/>
      <c r="I21" s="25"/>
      <c r="J21" s="24"/>
      <c r="K21" s="24"/>
      <c r="L21" s="24"/>
      <c r="M21" s="25"/>
      <c r="N21" s="24"/>
      <c r="O21" s="24"/>
      <c r="P21" s="128"/>
      <c r="Q21" s="27"/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/>
      <c r="B22" s="123"/>
      <c r="C22" s="124"/>
      <c r="D22" s="125"/>
      <c r="E22" s="126"/>
      <c r="F22" s="24"/>
      <c r="G22" s="24"/>
      <c r="H22" s="24"/>
      <c r="I22" s="25"/>
      <c r="J22" s="24"/>
      <c r="K22" s="129"/>
      <c r="L22" s="24"/>
      <c r="M22" s="25"/>
      <c r="N22" s="24"/>
      <c r="O22" s="24"/>
      <c r="P22" s="128"/>
      <c r="Q22" s="27"/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123"/>
      <c r="C23" s="124"/>
      <c r="D23" s="125"/>
      <c r="E23" s="126"/>
      <c r="F23" s="24"/>
      <c r="G23" s="24"/>
      <c r="H23" s="24"/>
      <c r="I23" s="25"/>
      <c r="J23" s="24"/>
      <c r="K23" s="24"/>
      <c r="L23" s="24"/>
      <c r="M23" s="127"/>
      <c r="N23" s="24"/>
      <c r="O23" s="24"/>
      <c r="P23" s="128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/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/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ref="Q25:Q37" si="1">F25+G25+H25+I25+J25+K25+L25+M25+N25+O25-P25</f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/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ref="Q39:Q40" si="2">F39+G39+H39+I39+J39+K39+L39+M39+N39+O39-P39</f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2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29"/>
      <c r="B41" s="30"/>
      <c r="C41" s="31"/>
      <c r="D41" s="32"/>
      <c r="E41" s="32"/>
      <c r="F41" s="33">
        <f t="shared" ref="F41:P41" si="3">SUM(F6:F40)</f>
        <v>490</v>
      </c>
      <c r="G41" s="33">
        <f t="shared" si="3"/>
        <v>8500</v>
      </c>
      <c r="H41" s="33">
        <f t="shared" si="3"/>
        <v>9850</v>
      </c>
      <c r="I41" s="33">
        <f t="shared" si="3"/>
        <v>2490</v>
      </c>
      <c r="J41" s="33">
        <f t="shared" si="3"/>
        <v>0</v>
      </c>
      <c r="K41" s="33">
        <f t="shared" si="3"/>
        <v>4500</v>
      </c>
      <c r="L41" s="33">
        <f t="shared" si="3"/>
        <v>0</v>
      </c>
      <c r="M41" s="33">
        <f t="shared" si="3"/>
        <v>6790</v>
      </c>
      <c r="N41" s="33">
        <f t="shared" si="3"/>
        <v>0</v>
      </c>
      <c r="O41" s="33">
        <f t="shared" si="3"/>
        <v>0</v>
      </c>
      <c r="P41" s="33">
        <f t="shared" si="3"/>
        <v>32620</v>
      </c>
      <c r="Q41" s="34"/>
      <c r="R41" s="32"/>
      <c r="S41" s="35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42.0" customHeight="1">
      <c r="A42" s="37"/>
      <c r="B42" s="38"/>
      <c r="C42" s="39"/>
      <c r="D42" s="39"/>
      <c r="E42" s="39"/>
      <c r="F42" s="40">
        <f>F41+G41+H41+I41+J41+K41+L41+M41+N41+O41</f>
        <v>32620</v>
      </c>
      <c r="G42" s="4"/>
      <c r="H42" s="4"/>
      <c r="I42" s="4"/>
      <c r="J42" s="4"/>
      <c r="K42" s="4"/>
      <c r="L42" s="4"/>
      <c r="M42" s="4"/>
      <c r="N42" s="4"/>
      <c r="O42" s="4"/>
      <c r="P42" s="41" t="s">
        <v>96</v>
      </c>
      <c r="Q42" s="41"/>
      <c r="R42" s="39"/>
      <c r="S42" s="4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3"/>
      <c r="B43" s="43"/>
      <c r="C43" s="43"/>
      <c r="D43" s="43"/>
      <c r="E43" s="28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 t="s">
        <v>473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5" t="s">
        <v>2</v>
      </c>
      <c r="B45" s="46" t="s">
        <v>3</v>
      </c>
      <c r="C45" s="46" t="s">
        <v>4</v>
      </c>
      <c r="D45" s="46" t="s">
        <v>5</v>
      </c>
      <c r="E45" s="46" t="s">
        <v>6</v>
      </c>
      <c r="F45" s="47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46" t="s">
        <v>8</v>
      </c>
      <c r="S45" s="46" t="s">
        <v>9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1"/>
      <c r="B46" s="12"/>
      <c r="C46" s="12"/>
      <c r="D46" s="12"/>
      <c r="E46" s="12"/>
      <c r="F46" s="48" t="s">
        <v>10</v>
      </c>
      <c r="G46" s="49" t="s">
        <v>11</v>
      </c>
      <c r="H46" s="10"/>
      <c r="I46" s="49" t="s">
        <v>12</v>
      </c>
      <c r="J46" s="10"/>
      <c r="K46" s="46" t="s">
        <v>13</v>
      </c>
      <c r="L46" s="50"/>
      <c r="M46" s="50"/>
      <c r="N46" s="50"/>
      <c r="O46" s="51" t="s">
        <v>98</v>
      </c>
      <c r="P46" s="46" t="s">
        <v>14</v>
      </c>
      <c r="Q46" s="46" t="s">
        <v>15</v>
      </c>
      <c r="R46" s="12"/>
      <c r="S46" s="1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17"/>
      <c r="B47" s="10"/>
      <c r="C47" s="10"/>
      <c r="D47" s="10"/>
      <c r="E47" s="10"/>
      <c r="F47" s="10"/>
      <c r="G47" s="52" t="s">
        <v>16</v>
      </c>
      <c r="H47" s="53" t="s">
        <v>17</v>
      </c>
      <c r="I47" s="53" t="s">
        <v>18</v>
      </c>
      <c r="J47" s="53" t="s">
        <v>19</v>
      </c>
      <c r="K47" s="10"/>
      <c r="L47" s="53" t="s">
        <v>20</v>
      </c>
      <c r="M47" s="53" t="s">
        <v>21</v>
      </c>
      <c r="N47" s="54" t="s">
        <v>99</v>
      </c>
      <c r="O47" s="55" t="s">
        <v>100</v>
      </c>
      <c r="P47" s="10"/>
      <c r="Q47" s="10"/>
      <c r="R47" s="10"/>
      <c r="S47" s="10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6">
        <v>1.0</v>
      </c>
      <c r="B48" s="137">
        <v>45949.0</v>
      </c>
      <c r="C48" s="124" t="s">
        <v>761</v>
      </c>
      <c r="D48" s="125">
        <v>10255.0</v>
      </c>
      <c r="E48" s="126" t="s">
        <v>762</v>
      </c>
      <c r="F48" s="24"/>
      <c r="G48" s="24"/>
      <c r="H48" s="24"/>
      <c r="I48" s="25"/>
      <c r="J48" s="24"/>
      <c r="K48" s="24"/>
      <c r="L48" s="24"/>
      <c r="M48" s="25"/>
      <c r="N48" s="24"/>
      <c r="O48" s="129">
        <v>2400.0</v>
      </c>
      <c r="P48" s="138">
        <v>2400.0</v>
      </c>
      <c r="Q48" s="136">
        <v>0.0</v>
      </c>
      <c r="R48" s="128" t="s">
        <v>26</v>
      </c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7">
        <v>2.0</v>
      </c>
      <c r="B49" s="139">
        <v>45949.0</v>
      </c>
      <c r="C49" s="124" t="s">
        <v>763</v>
      </c>
      <c r="D49" s="125">
        <v>25541.0</v>
      </c>
      <c r="E49" s="126" t="s">
        <v>586</v>
      </c>
      <c r="F49" s="24"/>
      <c r="G49" s="24"/>
      <c r="H49" s="24"/>
      <c r="I49" s="25"/>
      <c r="J49" s="24"/>
      <c r="K49" s="24"/>
      <c r="L49" s="24"/>
      <c r="M49" s="25"/>
      <c r="N49" s="129">
        <v>420.0</v>
      </c>
      <c r="O49" s="24"/>
      <c r="P49" s="138">
        <v>420.0</v>
      </c>
      <c r="Q49" s="136">
        <v>0.0</v>
      </c>
      <c r="R49" s="128" t="s">
        <v>26</v>
      </c>
      <c r="S49" s="2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118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121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7"/>
      <c r="B53" s="60"/>
      <c r="C53" s="61"/>
      <c r="D53" s="61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3"/>
      <c r="P53" s="64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112"/>
      <c r="C56" s="113"/>
      <c r="D56" s="113"/>
      <c r="E56" s="113"/>
      <c r="F56" s="114"/>
      <c r="G56" s="114"/>
      <c r="H56" s="114"/>
      <c r="I56" s="114"/>
      <c r="J56" s="114"/>
      <c r="K56" s="114"/>
      <c r="L56" s="114"/>
      <c r="M56" s="114"/>
      <c r="N56" s="114"/>
      <c r="O56" s="115"/>
      <c r="P56" s="116"/>
      <c r="Q56" s="27"/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65"/>
      <c r="B57" s="66"/>
      <c r="C57" s="67"/>
      <c r="D57" s="68" t="s">
        <v>102</v>
      </c>
      <c r="E57" s="50"/>
      <c r="F57" s="69">
        <f t="shared" ref="F57:P57" si="4">SUM(F48:F53)</f>
        <v>0</v>
      </c>
      <c r="G57" s="69">
        <f t="shared" si="4"/>
        <v>0</v>
      </c>
      <c r="H57" s="69">
        <f t="shared" si="4"/>
        <v>0</v>
      </c>
      <c r="I57" s="69">
        <f t="shared" si="4"/>
        <v>0</v>
      </c>
      <c r="J57" s="69">
        <f t="shared" si="4"/>
        <v>0</v>
      </c>
      <c r="K57" s="69">
        <f t="shared" si="4"/>
        <v>0</v>
      </c>
      <c r="L57" s="69">
        <f t="shared" si="4"/>
        <v>0</v>
      </c>
      <c r="M57" s="69">
        <f t="shared" si="4"/>
        <v>0</v>
      </c>
      <c r="N57" s="69">
        <f t="shared" si="4"/>
        <v>420</v>
      </c>
      <c r="O57" s="69">
        <f t="shared" si="4"/>
        <v>2400</v>
      </c>
      <c r="P57" s="69">
        <f t="shared" si="4"/>
        <v>2820</v>
      </c>
      <c r="Q57" s="70"/>
      <c r="R57" s="50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3"/>
      <c r="B58" s="43"/>
      <c r="C58" s="43"/>
      <c r="D58" s="43"/>
      <c r="E58" s="28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4" t="s">
        <v>103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5" t="s">
        <v>2</v>
      </c>
      <c r="B60" s="46" t="s">
        <v>3</v>
      </c>
      <c r="C60" s="46" t="s">
        <v>4</v>
      </c>
      <c r="D60" s="46" t="s">
        <v>5</v>
      </c>
      <c r="E60" s="46" t="s">
        <v>6</v>
      </c>
      <c r="F60" s="47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6" t="s">
        <v>8</v>
      </c>
      <c r="S60" s="46" t="s">
        <v>9</v>
      </c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1"/>
      <c r="B61" s="12"/>
      <c r="C61" s="12"/>
      <c r="D61" s="12"/>
      <c r="E61" s="12"/>
      <c r="F61" s="48" t="s">
        <v>10</v>
      </c>
      <c r="G61" s="49" t="s">
        <v>11</v>
      </c>
      <c r="H61" s="10"/>
      <c r="I61" s="49" t="s">
        <v>12</v>
      </c>
      <c r="J61" s="10"/>
      <c r="K61" s="46" t="s">
        <v>13</v>
      </c>
      <c r="L61" s="50"/>
      <c r="M61" s="50"/>
      <c r="N61" s="50"/>
      <c r="O61" s="71" t="s">
        <v>764</v>
      </c>
      <c r="P61" s="46" t="s">
        <v>14</v>
      </c>
      <c r="Q61" s="46" t="s">
        <v>15</v>
      </c>
      <c r="R61" s="12"/>
      <c r="S61" s="12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7"/>
      <c r="B62" s="10"/>
      <c r="C62" s="10"/>
      <c r="D62" s="10"/>
      <c r="E62" s="10"/>
      <c r="F62" s="10"/>
      <c r="G62" s="72" t="s">
        <v>16</v>
      </c>
      <c r="H62" s="53" t="s">
        <v>17</v>
      </c>
      <c r="I62" s="53" t="s">
        <v>18</v>
      </c>
      <c r="J62" s="53" t="s">
        <v>19</v>
      </c>
      <c r="K62" s="10"/>
      <c r="L62" s="53" t="s">
        <v>20</v>
      </c>
      <c r="M62" s="53" t="s">
        <v>21</v>
      </c>
      <c r="N62" s="53" t="s">
        <v>22</v>
      </c>
      <c r="O62" s="10"/>
      <c r="P62" s="10"/>
      <c r="Q62" s="10"/>
      <c r="R62" s="10"/>
      <c r="S62" s="10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6">
        <v>1.0</v>
      </c>
      <c r="B63" s="130">
        <v>45949.0</v>
      </c>
      <c r="C63" s="131" t="s">
        <v>765</v>
      </c>
      <c r="D63" s="132">
        <v>42095.0</v>
      </c>
      <c r="E63" s="133" t="s">
        <v>225</v>
      </c>
      <c r="F63" s="62"/>
      <c r="G63" s="62"/>
      <c r="H63" s="62"/>
      <c r="I63" s="62"/>
      <c r="J63" s="62"/>
      <c r="K63" s="62"/>
      <c r="L63" s="62"/>
      <c r="M63" s="134">
        <v>4500.0</v>
      </c>
      <c r="N63" s="62"/>
      <c r="O63" s="63"/>
      <c r="P63" s="135">
        <v>4500.0</v>
      </c>
      <c r="Q63" s="140">
        <v>0.0</v>
      </c>
      <c r="R63" s="128">
        <v>42095.0</v>
      </c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11"/>
      <c r="C64" s="80"/>
      <c r="D64" s="81"/>
      <c r="E64" s="8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77"/>
      <c r="Q64" s="78"/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79"/>
      <c r="C65" s="80"/>
      <c r="D65" s="81"/>
      <c r="E65" s="8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77"/>
      <c r="Q65" s="78"/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/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ref="Q67:Q70" si="5">F67+G67+H67+I67+J67+K67+L67+M67+N67+O67+P67-P67</f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5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5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20"/>
      <c r="C70" s="83"/>
      <c r="D70" s="83"/>
      <c r="E70" s="84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5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57"/>
      <c r="B71" s="60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64"/>
      <c r="Q71" s="78"/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65"/>
      <c r="B72" s="66"/>
      <c r="C72" s="67"/>
      <c r="D72" s="68" t="s">
        <v>102</v>
      </c>
      <c r="E72" s="50"/>
      <c r="F72" s="69">
        <f t="shared" ref="F72:P72" si="6">SUM(F63:F71)</f>
        <v>0</v>
      </c>
      <c r="G72" s="69">
        <f t="shared" si="6"/>
        <v>0</v>
      </c>
      <c r="H72" s="69">
        <f t="shared" si="6"/>
        <v>0</v>
      </c>
      <c r="I72" s="69">
        <f t="shared" si="6"/>
        <v>0</v>
      </c>
      <c r="J72" s="69">
        <f t="shared" si="6"/>
        <v>0</v>
      </c>
      <c r="K72" s="69">
        <f t="shared" si="6"/>
        <v>0</v>
      </c>
      <c r="L72" s="69">
        <f t="shared" si="6"/>
        <v>0</v>
      </c>
      <c r="M72" s="69">
        <f t="shared" si="6"/>
        <v>4500</v>
      </c>
      <c r="N72" s="69">
        <f t="shared" si="6"/>
        <v>0</v>
      </c>
      <c r="O72" s="69">
        <f t="shared" si="6"/>
        <v>0</v>
      </c>
      <c r="P72" s="69">
        <f t="shared" si="6"/>
        <v>4500</v>
      </c>
      <c r="Q72" s="70"/>
      <c r="R72" s="50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51.0" customHeight="1">
      <c r="A75" s="2"/>
      <c r="B75" s="2"/>
      <c r="C75" s="2"/>
      <c r="D75" s="2"/>
      <c r="E75" s="87" t="s">
        <v>107</v>
      </c>
      <c r="F75" s="141" t="s">
        <v>108</v>
      </c>
      <c r="G75" s="2"/>
      <c r="H75" s="2"/>
      <c r="I75" s="2"/>
      <c r="J75" s="89" t="s">
        <v>109</v>
      </c>
      <c r="K75" s="89"/>
      <c r="L75" s="89"/>
      <c r="M75" s="89"/>
      <c r="N75" s="90"/>
      <c r="O75" s="90"/>
      <c r="P75" s="9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110</v>
      </c>
      <c r="F76" s="141" t="s">
        <v>108</v>
      </c>
      <c r="G76" s="2"/>
      <c r="H76" s="2"/>
      <c r="I76" s="2"/>
      <c r="J76" s="92" t="s">
        <v>111</v>
      </c>
      <c r="K76" s="92"/>
      <c r="L76" s="92"/>
      <c r="M76" s="92"/>
      <c r="N76" s="92"/>
      <c r="O76" s="92"/>
      <c r="P76" s="9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112</v>
      </c>
      <c r="F77" s="141" t="s">
        <v>108</v>
      </c>
      <c r="G77" s="2"/>
      <c r="H77" s="2"/>
      <c r="I77" s="2"/>
      <c r="J77" s="94"/>
      <c r="K77" s="95"/>
      <c r="L77" s="95"/>
      <c r="M77" s="95"/>
      <c r="N77" s="95"/>
      <c r="O77" s="95"/>
      <c r="P77" s="95"/>
      <c r="Q77" s="96"/>
      <c r="R77" s="2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113</v>
      </c>
      <c r="F78" s="141" t="s">
        <v>108</v>
      </c>
      <c r="G78" s="2"/>
      <c r="H78" s="2"/>
      <c r="I78" s="2"/>
      <c r="J78" s="97"/>
      <c r="K78" s="97"/>
      <c r="L78" s="97"/>
      <c r="M78" s="97"/>
      <c r="N78" s="97"/>
      <c r="O78" s="97"/>
      <c r="P78" s="43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766</v>
      </c>
      <c r="F79" s="141" t="s">
        <v>108</v>
      </c>
      <c r="G79" s="2"/>
      <c r="H79" s="2"/>
      <c r="I79" s="2"/>
      <c r="J79" s="97"/>
      <c r="K79" s="97"/>
      <c r="L79" s="97"/>
      <c r="M79" s="97"/>
      <c r="N79" s="97"/>
      <c r="O79" s="97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115</v>
      </c>
      <c r="F80" s="141" t="s">
        <v>108</v>
      </c>
      <c r="G80" s="2"/>
      <c r="H80" s="2"/>
      <c r="I80" s="2"/>
      <c r="J80" s="99"/>
      <c r="K80" s="99"/>
      <c r="L80" s="99"/>
      <c r="M80" s="99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116</v>
      </c>
      <c r="F81" s="141" t="s">
        <v>108</v>
      </c>
      <c r="G81" s="2"/>
      <c r="H81" s="2"/>
      <c r="I81" s="2"/>
      <c r="J81" s="43"/>
      <c r="K81" s="43"/>
      <c r="L81" s="100"/>
      <c r="M81" s="43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43"/>
      <c r="K82" s="43"/>
      <c r="L82" s="43"/>
      <c r="M82" s="43"/>
      <c r="N82" s="43"/>
      <c r="O82" s="43"/>
      <c r="P82" s="43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48">
    <mergeCell ref="I61:J61"/>
    <mergeCell ref="K61:K62"/>
    <mergeCell ref="O61:O62"/>
    <mergeCell ref="P61:P62"/>
    <mergeCell ref="A59:S59"/>
    <mergeCell ref="A60:A62"/>
    <mergeCell ref="B60:B62"/>
    <mergeCell ref="C60:C62"/>
    <mergeCell ref="D60:D62"/>
    <mergeCell ref="E60:E62"/>
    <mergeCell ref="F60:Q60"/>
    <mergeCell ref="Q61:Q6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2:O42"/>
    <mergeCell ref="A45:A47"/>
    <mergeCell ref="B45:B47"/>
    <mergeCell ref="C45:C47"/>
    <mergeCell ref="D45:D47"/>
    <mergeCell ref="E45:E47"/>
    <mergeCell ref="R45:R47"/>
    <mergeCell ref="P46:P47"/>
    <mergeCell ref="Q46:Q47"/>
    <mergeCell ref="A44:S44"/>
    <mergeCell ref="F45:Q45"/>
    <mergeCell ref="S45:S47"/>
    <mergeCell ref="F46:F47"/>
    <mergeCell ref="G46:H46"/>
    <mergeCell ref="I46:J46"/>
    <mergeCell ref="K46:K47"/>
    <mergeCell ref="R60:R62"/>
    <mergeCell ref="S60:S62"/>
    <mergeCell ref="F61:F62"/>
    <mergeCell ref="G61:H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767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45949.0</v>
      </c>
      <c r="C6" s="124" t="s">
        <v>768</v>
      </c>
      <c r="D6" s="125">
        <v>10271.0</v>
      </c>
      <c r="E6" s="126" t="s">
        <v>570</v>
      </c>
      <c r="F6" s="129"/>
      <c r="G6" s="129">
        <v>4500.0</v>
      </c>
      <c r="H6" s="24"/>
      <c r="I6" s="127"/>
      <c r="J6" s="24"/>
      <c r="K6" s="24"/>
      <c r="L6" s="24"/>
      <c r="M6" s="25"/>
      <c r="N6" s="24"/>
      <c r="O6" s="24"/>
      <c r="P6" s="128">
        <v>4500.0</v>
      </c>
      <c r="Q6" s="136">
        <f t="shared" ref="Q6:Q22" si="1">F6+G6+H6+I6+J6+K6+L6+M6+N6+O6-P6</f>
        <v>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45950.0</v>
      </c>
      <c r="C7" s="124" t="s">
        <v>769</v>
      </c>
      <c r="D7" s="125">
        <v>57426.0</v>
      </c>
      <c r="E7" s="126" t="s">
        <v>140</v>
      </c>
      <c r="F7" s="24"/>
      <c r="G7" s="24"/>
      <c r="H7" s="24"/>
      <c r="I7" s="127"/>
      <c r="J7" s="129">
        <v>5100.0</v>
      </c>
      <c r="K7" s="24"/>
      <c r="L7" s="24"/>
      <c r="M7" s="127"/>
      <c r="N7" s="24"/>
      <c r="O7" s="24"/>
      <c r="P7" s="128">
        <v>5100.0</v>
      </c>
      <c r="Q7" s="136">
        <f t="shared" si="1"/>
        <v>0</v>
      </c>
      <c r="R7" s="128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45950.0</v>
      </c>
      <c r="C8" s="124" t="s">
        <v>770</v>
      </c>
      <c r="D8" s="125">
        <v>66770.0</v>
      </c>
      <c r="E8" s="126" t="s">
        <v>771</v>
      </c>
      <c r="F8" s="24"/>
      <c r="G8" s="129"/>
      <c r="H8" s="24"/>
      <c r="I8" s="127"/>
      <c r="J8" s="129">
        <v>2500.0</v>
      </c>
      <c r="K8" s="24"/>
      <c r="L8" s="24"/>
      <c r="M8" s="25"/>
      <c r="N8" s="24"/>
      <c r="O8" s="24"/>
      <c r="P8" s="128">
        <v>2500.0</v>
      </c>
      <c r="Q8" s="136">
        <f t="shared" si="1"/>
        <v>0</v>
      </c>
      <c r="R8" s="128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45950.0</v>
      </c>
      <c r="C9" s="124" t="s">
        <v>772</v>
      </c>
      <c r="D9" s="125">
        <v>59103.0</v>
      </c>
      <c r="E9" s="126" t="s">
        <v>773</v>
      </c>
      <c r="F9" s="129"/>
      <c r="G9" s="24"/>
      <c r="H9" s="24"/>
      <c r="I9" s="127"/>
      <c r="J9" s="24"/>
      <c r="K9" s="129">
        <v>200.0</v>
      </c>
      <c r="L9" s="24"/>
      <c r="M9" s="25"/>
      <c r="N9" s="24"/>
      <c r="O9" s="24"/>
      <c r="P9" s="128">
        <v>200.0</v>
      </c>
      <c r="Q9" s="136">
        <f t="shared" si="1"/>
        <v>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45950.0</v>
      </c>
      <c r="C10" s="124" t="s">
        <v>774</v>
      </c>
      <c r="D10" s="125">
        <v>100360.0</v>
      </c>
      <c r="E10" s="126" t="s">
        <v>775</v>
      </c>
      <c r="F10" s="24"/>
      <c r="G10" s="24"/>
      <c r="H10" s="24"/>
      <c r="I10" s="127"/>
      <c r="J10" s="129">
        <v>300.0</v>
      </c>
      <c r="K10" s="24"/>
      <c r="L10" s="24"/>
      <c r="M10" s="127"/>
      <c r="N10" s="24"/>
      <c r="O10" s="24"/>
      <c r="P10" s="128">
        <v>300.0</v>
      </c>
      <c r="Q10" s="136">
        <f t="shared" si="1"/>
        <v>0</v>
      </c>
      <c r="R10" s="128" t="s">
        <v>101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45950.0</v>
      </c>
      <c r="C11" s="124" t="s">
        <v>776</v>
      </c>
      <c r="D11" s="125">
        <v>56747.0</v>
      </c>
      <c r="E11" s="126" t="s">
        <v>37</v>
      </c>
      <c r="F11" s="24"/>
      <c r="G11" s="24"/>
      <c r="H11" s="24"/>
      <c r="I11" s="127">
        <v>5100.0</v>
      </c>
      <c r="J11" s="24"/>
      <c r="K11" s="24"/>
      <c r="L11" s="24"/>
      <c r="M11" s="25"/>
      <c r="N11" s="24"/>
      <c r="O11" s="24"/>
      <c r="P11" s="128">
        <v>5100.0</v>
      </c>
      <c r="Q11" s="136">
        <f t="shared" si="1"/>
        <v>0</v>
      </c>
      <c r="R11" s="128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45950.0</v>
      </c>
      <c r="C12" s="124" t="s">
        <v>777</v>
      </c>
      <c r="D12" s="125">
        <v>81108.0</v>
      </c>
      <c r="E12" s="126" t="s">
        <v>162</v>
      </c>
      <c r="F12" s="24"/>
      <c r="G12" s="24"/>
      <c r="H12" s="24"/>
      <c r="I12" s="127">
        <v>9700.0</v>
      </c>
      <c r="J12" s="24"/>
      <c r="K12" s="24"/>
      <c r="L12" s="24"/>
      <c r="M12" s="25"/>
      <c r="N12" s="24"/>
      <c r="O12" s="24"/>
      <c r="P12" s="128">
        <v>9700.0</v>
      </c>
      <c r="Q12" s="136">
        <f t="shared" si="1"/>
        <v>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45950.0</v>
      </c>
      <c r="C13" s="124" t="s">
        <v>778</v>
      </c>
      <c r="D13" s="125">
        <v>10006.0</v>
      </c>
      <c r="E13" s="126" t="s">
        <v>25</v>
      </c>
      <c r="F13" s="129"/>
      <c r="G13" s="24"/>
      <c r="H13" s="24"/>
      <c r="I13" s="127"/>
      <c r="J13" s="129"/>
      <c r="K13" s="129">
        <v>100.0</v>
      </c>
      <c r="L13" s="24"/>
      <c r="M13" s="25"/>
      <c r="N13" s="24"/>
      <c r="O13" s="24"/>
      <c r="P13" s="128">
        <v>100.0</v>
      </c>
      <c r="Q13" s="136">
        <f t="shared" si="1"/>
        <v>0</v>
      </c>
      <c r="R13" s="128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45950.0</v>
      </c>
      <c r="C14" s="124" t="s">
        <v>779</v>
      </c>
      <c r="D14" s="125">
        <v>53495.0</v>
      </c>
      <c r="E14" s="126" t="s">
        <v>780</v>
      </c>
      <c r="F14" s="24"/>
      <c r="G14" s="129"/>
      <c r="H14" s="24"/>
      <c r="I14" s="127">
        <v>10000.0</v>
      </c>
      <c r="J14" s="24"/>
      <c r="K14" s="24"/>
      <c r="L14" s="24"/>
      <c r="M14" s="25"/>
      <c r="N14" s="24"/>
      <c r="O14" s="24"/>
      <c r="P14" s="128">
        <v>10000.0</v>
      </c>
      <c r="Q14" s="136">
        <f t="shared" si="1"/>
        <v>0</v>
      </c>
      <c r="R14" s="128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45950.0</v>
      </c>
      <c r="C15" s="124" t="s">
        <v>781</v>
      </c>
      <c r="D15" s="125">
        <v>79623.0</v>
      </c>
      <c r="E15" s="126" t="s">
        <v>782</v>
      </c>
      <c r="F15" s="24"/>
      <c r="G15" s="24"/>
      <c r="H15" s="129"/>
      <c r="I15" s="127">
        <v>2600.0</v>
      </c>
      <c r="J15" s="24"/>
      <c r="K15" s="24"/>
      <c r="L15" s="24"/>
      <c r="M15" s="25"/>
      <c r="N15" s="24"/>
      <c r="O15" s="24"/>
      <c r="P15" s="128">
        <v>2600.0</v>
      </c>
      <c r="Q15" s="136">
        <f t="shared" si="1"/>
        <v>0</v>
      </c>
      <c r="R15" s="128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45950.0</v>
      </c>
      <c r="C16" s="124" t="s">
        <v>783</v>
      </c>
      <c r="D16" s="125">
        <v>54325.0</v>
      </c>
      <c r="E16" s="126" t="s">
        <v>784</v>
      </c>
      <c r="F16" s="24"/>
      <c r="G16" s="24"/>
      <c r="H16" s="24"/>
      <c r="I16" s="127">
        <v>15000.0</v>
      </c>
      <c r="J16" s="129"/>
      <c r="K16" s="24"/>
      <c r="L16" s="24"/>
      <c r="M16" s="127"/>
      <c r="N16" s="24"/>
      <c r="O16" s="24"/>
      <c r="P16" s="128">
        <v>15000.0</v>
      </c>
      <c r="Q16" s="136">
        <f t="shared" si="1"/>
        <v>0</v>
      </c>
      <c r="R16" s="128" t="s">
        <v>101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45950.0</v>
      </c>
      <c r="C17" s="124" t="s">
        <v>785</v>
      </c>
      <c r="D17" s="125">
        <v>95369.0</v>
      </c>
      <c r="E17" s="126" t="s">
        <v>119</v>
      </c>
      <c r="F17" s="24"/>
      <c r="G17" s="24"/>
      <c r="H17" s="129"/>
      <c r="I17" s="25"/>
      <c r="J17" s="24"/>
      <c r="K17" s="24"/>
      <c r="L17" s="24"/>
      <c r="M17" s="127">
        <v>300.0</v>
      </c>
      <c r="N17" s="24"/>
      <c r="O17" s="24"/>
      <c r="P17" s="128">
        <v>300.0</v>
      </c>
      <c r="Q17" s="136">
        <f t="shared" si="1"/>
        <v>0</v>
      </c>
      <c r="R17" s="128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45950.0</v>
      </c>
      <c r="C18" s="124" t="s">
        <v>786</v>
      </c>
      <c r="D18" s="125">
        <v>100366.0</v>
      </c>
      <c r="E18" s="126" t="s">
        <v>787</v>
      </c>
      <c r="F18" s="24"/>
      <c r="G18" s="24"/>
      <c r="H18" s="129"/>
      <c r="I18" s="25"/>
      <c r="J18" s="24"/>
      <c r="K18" s="24"/>
      <c r="L18" s="24"/>
      <c r="M18" s="127">
        <v>320.0</v>
      </c>
      <c r="N18" s="24"/>
      <c r="O18" s="24"/>
      <c r="P18" s="128">
        <v>320.0</v>
      </c>
      <c r="Q18" s="136">
        <f t="shared" si="1"/>
        <v>0</v>
      </c>
      <c r="R18" s="128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45950.0</v>
      </c>
      <c r="C19" s="124" t="s">
        <v>788</v>
      </c>
      <c r="D19" s="125">
        <v>95369.0</v>
      </c>
      <c r="E19" s="126" t="s">
        <v>119</v>
      </c>
      <c r="F19" s="24"/>
      <c r="G19" s="24"/>
      <c r="H19" s="24"/>
      <c r="I19" s="25"/>
      <c r="J19" s="24"/>
      <c r="K19" s="129"/>
      <c r="L19" s="24"/>
      <c r="M19" s="127">
        <v>780.0</v>
      </c>
      <c r="N19" s="24"/>
      <c r="O19" s="24"/>
      <c r="P19" s="128">
        <v>780.0</v>
      </c>
      <c r="Q19" s="136">
        <f t="shared" si="1"/>
        <v>0</v>
      </c>
      <c r="R19" s="128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45950.0</v>
      </c>
      <c r="C20" s="124" t="s">
        <v>789</v>
      </c>
      <c r="D20" s="125">
        <v>95369.0</v>
      </c>
      <c r="E20" s="126" t="s">
        <v>119</v>
      </c>
      <c r="F20" s="24"/>
      <c r="G20" s="24"/>
      <c r="H20" s="129"/>
      <c r="I20" s="25"/>
      <c r="J20" s="24"/>
      <c r="K20" s="24"/>
      <c r="L20" s="24"/>
      <c r="M20" s="127">
        <v>150.0</v>
      </c>
      <c r="N20" s="24"/>
      <c r="O20" s="24"/>
      <c r="P20" s="128">
        <v>150.0</v>
      </c>
      <c r="Q20" s="136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>
        <v>45949.0</v>
      </c>
      <c r="C21" s="124" t="s">
        <v>790</v>
      </c>
      <c r="D21" s="125">
        <v>100319.0</v>
      </c>
      <c r="E21" s="126" t="s">
        <v>791</v>
      </c>
      <c r="F21" s="24"/>
      <c r="G21" s="24"/>
      <c r="H21" s="24"/>
      <c r="I21" s="25"/>
      <c r="J21" s="24"/>
      <c r="K21" s="129"/>
      <c r="L21" s="24"/>
      <c r="M21" s="127">
        <v>300.0</v>
      </c>
      <c r="N21" s="24"/>
      <c r="O21" s="24"/>
      <c r="P21" s="128">
        <v>300.0</v>
      </c>
      <c r="Q21" s="136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123">
        <v>45950.0</v>
      </c>
      <c r="C22" s="124" t="s">
        <v>792</v>
      </c>
      <c r="D22" s="125">
        <v>100370.0</v>
      </c>
      <c r="E22" s="126" t="s">
        <v>793</v>
      </c>
      <c r="F22" s="24"/>
      <c r="G22" s="24"/>
      <c r="H22" s="24"/>
      <c r="I22" s="25"/>
      <c r="J22" s="24"/>
      <c r="K22" s="24"/>
      <c r="L22" s="24"/>
      <c r="M22" s="127">
        <v>300.0</v>
      </c>
      <c r="N22" s="24"/>
      <c r="O22" s="24"/>
      <c r="P22" s="128">
        <v>300.0</v>
      </c>
      <c r="Q22" s="136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20.0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ref="Q24:Q36" si="2">F24+G24+H24+I24+J24+K24+L24+M24+N24+O24-P24</f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21.0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22.0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23.0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24.0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25.0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26.0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2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27.0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2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28.0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2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29.0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2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30.0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31.0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32.0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33.0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/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34.0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ref="Q38:Q39" si="3">F38+G38+H38+I38+J38+K38+L38+M38+N38+O38-P38</f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35.0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3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29"/>
      <c r="B40" s="30"/>
      <c r="C40" s="31"/>
      <c r="D40" s="32"/>
      <c r="E40" s="32"/>
      <c r="F40" s="33">
        <f t="shared" ref="F40:P40" si="4">SUM(F6:F39)</f>
        <v>0</v>
      </c>
      <c r="G40" s="33">
        <f t="shared" si="4"/>
        <v>4500</v>
      </c>
      <c r="H40" s="33">
        <f t="shared" si="4"/>
        <v>0</v>
      </c>
      <c r="I40" s="33">
        <f t="shared" si="4"/>
        <v>42400</v>
      </c>
      <c r="J40" s="33">
        <f t="shared" si="4"/>
        <v>7900</v>
      </c>
      <c r="K40" s="33">
        <f t="shared" si="4"/>
        <v>300</v>
      </c>
      <c r="L40" s="33">
        <f t="shared" si="4"/>
        <v>0</v>
      </c>
      <c r="M40" s="33">
        <f t="shared" si="4"/>
        <v>2150</v>
      </c>
      <c r="N40" s="33">
        <f t="shared" si="4"/>
        <v>0</v>
      </c>
      <c r="O40" s="33">
        <f t="shared" si="4"/>
        <v>0</v>
      </c>
      <c r="P40" s="33">
        <f t="shared" si="4"/>
        <v>57250</v>
      </c>
      <c r="Q40" s="34"/>
      <c r="R40" s="32"/>
      <c r="S40" s="35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42.0" customHeight="1">
      <c r="A41" s="37"/>
      <c r="B41" s="38"/>
      <c r="C41" s="39"/>
      <c r="D41" s="39"/>
      <c r="E41" s="39"/>
      <c r="F41" s="40">
        <f>F40+G40+H40+I40+J40+K40+L40+M40+N40+O40</f>
        <v>57250</v>
      </c>
      <c r="G41" s="4"/>
      <c r="H41" s="4"/>
      <c r="I41" s="4"/>
      <c r="J41" s="4"/>
      <c r="K41" s="4"/>
      <c r="L41" s="4"/>
      <c r="M41" s="4"/>
      <c r="N41" s="4"/>
      <c r="O41" s="4"/>
      <c r="P41" s="41" t="s">
        <v>96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3"/>
      <c r="B42" s="43"/>
      <c r="C42" s="43"/>
      <c r="D42" s="43"/>
      <c r="E42" s="28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4" t="s">
        <v>473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5" t="s">
        <v>2</v>
      </c>
      <c r="B44" s="46" t="s">
        <v>3</v>
      </c>
      <c r="C44" s="46" t="s">
        <v>4</v>
      </c>
      <c r="D44" s="46" t="s">
        <v>5</v>
      </c>
      <c r="E44" s="46" t="s">
        <v>6</v>
      </c>
      <c r="F44" s="47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46" t="s">
        <v>8</v>
      </c>
      <c r="S44" s="46" t="s">
        <v>9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11"/>
      <c r="B45" s="12"/>
      <c r="C45" s="12"/>
      <c r="D45" s="12"/>
      <c r="E45" s="12"/>
      <c r="F45" s="48" t="s">
        <v>10</v>
      </c>
      <c r="G45" s="49" t="s">
        <v>11</v>
      </c>
      <c r="H45" s="10"/>
      <c r="I45" s="49" t="s">
        <v>12</v>
      </c>
      <c r="J45" s="10"/>
      <c r="K45" s="46" t="s">
        <v>13</v>
      </c>
      <c r="L45" s="50"/>
      <c r="M45" s="50"/>
      <c r="N45" s="50"/>
      <c r="O45" s="51" t="s">
        <v>98</v>
      </c>
      <c r="P45" s="46" t="s">
        <v>14</v>
      </c>
      <c r="Q45" s="46" t="s">
        <v>15</v>
      </c>
      <c r="R45" s="12"/>
      <c r="S45" s="1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7"/>
      <c r="B46" s="10"/>
      <c r="C46" s="10"/>
      <c r="D46" s="10"/>
      <c r="E46" s="10"/>
      <c r="F46" s="10"/>
      <c r="G46" s="52" t="s">
        <v>16</v>
      </c>
      <c r="H46" s="53" t="s">
        <v>17</v>
      </c>
      <c r="I46" s="53" t="s">
        <v>18</v>
      </c>
      <c r="J46" s="53" t="s">
        <v>19</v>
      </c>
      <c r="K46" s="10"/>
      <c r="L46" s="53" t="s">
        <v>20</v>
      </c>
      <c r="M46" s="53" t="s">
        <v>21</v>
      </c>
      <c r="N46" s="54" t="s">
        <v>99</v>
      </c>
      <c r="O46" s="55" t="s">
        <v>100</v>
      </c>
      <c r="P46" s="10"/>
      <c r="Q46" s="10"/>
      <c r="R46" s="10"/>
      <c r="S46" s="10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6">
        <v>1.0</v>
      </c>
      <c r="B47" s="137"/>
      <c r="C47" s="124"/>
      <c r="D47" s="125"/>
      <c r="E47" s="126"/>
      <c r="F47" s="24"/>
      <c r="G47" s="24"/>
      <c r="H47" s="24"/>
      <c r="I47" s="25"/>
      <c r="J47" s="24"/>
      <c r="K47" s="24"/>
      <c r="L47" s="24"/>
      <c r="M47" s="25"/>
      <c r="N47" s="24"/>
      <c r="O47" s="129"/>
      <c r="P47" s="138"/>
      <c r="Q47" s="136">
        <v>0.0</v>
      </c>
      <c r="R47" s="128" t="s">
        <v>26</v>
      </c>
      <c r="S47" s="2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2.0</v>
      </c>
      <c r="B48" s="139"/>
      <c r="C48" s="124"/>
      <c r="D48" s="125"/>
      <c r="E48" s="126"/>
      <c r="F48" s="24"/>
      <c r="G48" s="24"/>
      <c r="H48" s="24"/>
      <c r="I48" s="25"/>
      <c r="J48" s="24"/>
      <c r="K48" s="24"/>
      <c r="L48" s="24"/>
      <c r="M48" s="25"/>
      <c r="N48" s="129"/>
      <c r="O48" s="24"/>
      <c r="P48" s="138"/>
      <c r="Q48" s="136">
        <v>0.0</v>
      </c>
      <c r="R48" s="128" t="s">
        <v>26</v>
      </c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/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7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4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112"/>
      <c r="C53" s="113"/>
      <c r="D53" s="113"/>
      <c r="E53" s="113"/>
      <c r="F53" s="114"/>
      <c r="G53" s="114"/>
      <c r="H53" s="114"/>
      <c r="I53" s="114"/>
      <c r="J53" s="114"/>
      <c r="K53" s="114"/>
      <c r="L53" s="114"/>
      <c r="M53" s="114"/>
      <c r="N53" s="114"/>
      <c r="O53" s="115"/>
      <c r="P53" s="11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65"/>
      <c r="B56" s="66"/>
      <c r="C56" s="67"/>
      <c r="D56" s="68" t="s">
        <v>102</v>
      </c>
      <c r="E56" s="50"/>
      <c r="F56" s="69">
        <f t="shared" ref="F56:P56" si="5">SUM(F47:F52)</f>
        <v>0</v>
      </c>
      <c r="G56" s="69">
        <f t="shared" si="5"/>
        <v>0</v>
      </c>
      <c r="H56" s="69">
        <f t="shared" si="5"/>
        <v>0</v>
      </c>
      <c r="I56" s="69">
        <f t="shared" si="5"/>
        <v>0</v>
      </c>
      <c r="J56" s="69">
        <f t="shared" si="5"/>
        <v>0</v>
      </c>
      <c r="K56" s="69">
        <f t="shared" si="5"/>
        <v>0</v>
      </c>
      <c r="L56" s="69">
        <f t="shared" si="5"/>
        <v>0</v>
      </c>
      <c r="M56" s="69">
        <f t="shared" si="5"/>
        <v>0</v>
      </c>
      <c r="N56" s="69">
        <f t="shared" si="5"/>
        <v>0</v>
      </c>
      <c r="O56" s="69">
        <f t="shared" si="5"/>
        <v>0</v>
      </c>
      <c r="P56" s="69">
        <f t="shared" si="5"/>
        <v>0</v>
      </c>
      <c r="Q56" s="70"/>
      <c r="R56" s="50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3"/>
      <c r="B57" s="43"/>
      <c r="C57" s="43"/>
      <c r="D57" s="43"/>
      <c r="E57" s="28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4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5" t="s">
        <v>2</v>
      </c>
      <c r="B59" s="46" t="s">
        <v>3</v>
      </c>
      <c r="C59" s="46" t="s">
        <v>4</v>
      </c>
      <c r="D59" s="46" t="s">
        <v>5</v>
      </c>
      <c r="E59" s="46" t="s">
        <v>6</v>
      </c>
      <c r="F59" s="47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6" t="s">
        <v>8</v>
      </c>
      <c r="S59" s="46" t="s">
        <v>9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11"/>
      <c r="B60" s="12"/>
      <c r="C60" s="12"/>
      <c r="D60" s="12"/>
      <c r="E60" s="12"/>
      <c r="F60" s="48" t="s">
        <v>10</v>
      </c>
      <c r="G60" s="49" t="s">
        <v>11</v>
      </c>
      <c r="H60" s="10"/>
      <c r="I60" s="49" t="s">
        <v>12</v>
      </c>
      <c r="J60" s="10"/>
      <c r="K60" s="46" t="s">
        <v>13</v>
      </c>
      <c r="L60" s="50"/>
      <c r="M60" s="50"/>
      <c r="N60" s="50"/>
      <c r="O60" s="71" t="s">
        <v>794</v>
      </c>
      <c r="P60" s="46" t="s">
        <v>14</v>
      </c>
      <c r="Q60" s="46" t="s">
        <v>15</v>
      </c>
      <c r="R60" s="12"/>
      <c r="S60" s="1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7"/>
      <c r="B61" s="10"/>
      <c r="C61" s="10"/>
      <c r="D61" s="10"/>
      <c r="E61" s="10"/>
      <c r="F61" s="10"/>
      <c r="G61" s="72" t="s">
        <v>16</v>
      </c>
      <c r="H61" s="53" t="s">
        <v>17</v>
      </c>
      <c r="I61" s="53" t="s">
        <v>18</v>
      </c>
      <c r="J61" s="53" t="s">
        <v>19</v>
      </c>
      <c r="K61" s="10"/>
      <c r="L61" s="53" t="s">
        <v>20</v>
      </c>
      <c r="M61" s="53" t="s">
        <v>21</v>
      </c>
      <c r="N61" s="53" t="s">
        <v>22</v>
      </c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6">
        <v>1.0</v>
      </c>
      <c r="B62" s="130">
        <v>45950.0</v>
      </c>
      <c r="C62" s="131" t="s">
        <v>795</v>
      </c>
      <c r="D62" s="132">
        <v>44035.0</v>
      </c>
      <c r="E62" s="133" t="s">
        <v>400</v>
      </c>
      <c r="F62" s="62"/>
      <c r="G62" s="62"/>
      <c r="H62" s="134">
        <v>21500.0</v>
      </c>
      <c r="I62" s="62"/>
      <c r="J62" s="62"/>
      <c r="K62" s="62"/>
      <c r="L62" s="62"/>
      <c r="M62" s="134"/>
      <c r="N62" s="62"/>
      <c r="O62" s="63"/>
      <c r="P62" s="135">
        <v>21500.0</v>
      </c>
      <c r="Q62" s="140">
        <v>0.0</v>
      </c>
      <c r="R62" s="128">
        <v>42095.0</v>
      </c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6"/>
      <c r="B63" s="142">
        <v>45950.0</v>
      </c>
      <c r="C63" s="143" t="s">
        <v>796</v>
      </c>
      <c r="D63" s="144">
        <v>44035.0</v>
      </c>
      <c r="E63" s="145" t="s">
        <v>400</v>
      </c>
      <c r="F63" s="62"/>
      <c r="G63" s="62"/>
      <c r="H63" s="134">
        <v>9000.0</v>
      </c>
      <c r="I63" s="62"/>
      <c r="J63" s="62"/>
      <c r="K63" s="62"/>
      <c r="L63" s="62"/>
      <c r="M63" s="62"/>
      <c r="N63" s="62"/>
      <c r="O63" s="63"/>
      <c r="P63" s="135">
        <v>9000.0</v>
      </c>
      <c r="Q63" s="140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46">
        <v>45950.0</v>
      </c>
      <c r="C64" s="143" t="s">
        <v>797</v>
      </c>
      <c r="D64" s="144">
        <v>44035.0</v>
      </c>
      <c r="E64" s="145" t="s">
        <v>400</v>
      </c>
      <c r="F64" s="62"/>
      <c r="G64" s="62"/>
      <c r="H64" s="134">
        <v>1000.0</v>
      </c>
      <c r="I64" s="62"/>
      <c r="J64" s="62"/>
      <c r="K64" s="62"/>
      <c r="L64" s="62"/>
      <c r="M64" s="62"/>
      <c r="N64" s="62"/>
      <c r="O64" s="63"/>
      <c r="P64" s="135">
        <v>1000.0</v>
      </c>
      <c r="Q64" s="140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146">
        <v>45950.0</v>
      </c>
      <c r="C65" s="143" t="s">
        <v>798</v>
      </c>
      <c r="D65" s="144">
        <v>44035.0</v>
      </c>
      <c r="E65" s="145" t="s">
        <v>400</v>
      </c>
      <c r="F65" s="62"/>
      <c r="G65" s="62"/>
      <c r="H65" s="134">
        <v>912.0</v>
      </c>
      <c r="I65" s="62"/>
      <c r="J65" s="62"/>
      <c r="K65" s="62"/>
      <c r="L65" s="62"/>
      <c r="M65" s="62"/>
      <c r="N65" s="62"/>
      <c r="O65" s="63"/>
      <c r="P65" s="135">
        <v>912.0</v>
      </c>
      <c r="Q65" s="140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hidden="1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f t="shared" ref="Q66:Q69" si="6">F66+G66+H66+I66+J66+K66+L66+M66+N66+O66+P66-P66</f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si="6"/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20"/>
      <c r="C69" s="83"/>
      <c r="D69" s="83"/>
      <c r="E69" s="84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57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4"/>
      <c r="Q70" s="78"/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65"/>
      <c r="B71" s="66"/>
      <c r="C71" s="67"/>
      <c r="D71" s="68" t="s">
        <v>102</v>
      </c>
      <c r="E71" s="50"/>
      <c r="F71" s="69">
        <f t="shared" ref="F71:P71" si="7">SUM(F62:F70)</f>
        <v>0</v>
      </c>
      <c r="G71" s="69">
        <f t="shared" si="7"/>
        <v>0</v>
      </c>
      <c r="H71" s="69">
        <f t="shared" si="7"/>
        <v>32412</v>
      </c>
      <c r="I71" s="69">
        <f t="shared" si="7"/>
        <v>0</v>
      </c>
      <c r="J71" s="69">
        <f t="shared" si="7"/>
        <v>0</v>
      </c>
      <c r="K71" s="69">
        <f t="shared" si="7"/>
        <v>0</v>
      </c>
      <c r="L71" s="69">
        <f t="shared" si="7"/>
        <v>0</v>
      </c>
      <c r="M71" s="69">
        <f t="shared" si="7"/>
        <v>0</v>
      </c>
      <c r="N71" s="69">
        <f t="shared" si="7"/>
        <v>0</v>
      </c>
      <c r="O71" s="69">
        <f t="shared" si="7"/>
        <v>0</v>
      </c>
      <c r="P71" s="69">
        <f t="shared" si="7"/>
        <v>32412</v>
      </c>
      <c r="Q71" s="70"/>
      <c r="R71" s="50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3"/>
      <c r="B72" s="43"/>
      <c r="C72" s="43"/>
      <c r="D72" s="43"/>
      <c r="E72" s="85"/>
      <c r="F72" s="8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51.0" customHeight="1">
      <c r="A74" s="2"/>
      <c r="B74" s="2"/>
      <c r="C74" s="2"/>
      <c r="D74" s="2"/>
      <c r="E74" s="87" t="s">
        <v>107</v>
      </c>
      <c r="F74" s="141" t="s">
        <v>230</v>
      </c>
      <c r="G74" s="2"/>
      <c r="H74" s="2"/>
      <c r="I74" s="2"/>
      <c r="J74" s="89" t="s">
        <v>109</v>
      </c>
      <c r="K74" s="89"/>
      <c r="L74" s="89"/>
      <c r="M74" s="89"/>
      <c r="N74" s="90"/>
      <c r="O74" s="90"/>
      <c r="P74" s="9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110</v>
      </c>
      <c r="F75" s="141" t="s">
        <v>230</v>
      </c>
      <c r="G75" s="2"/>
      <c r="H75" s="2"/>
      <c r="I75" s="2"/>
      <c r="J75" s="92" t="s">
        <v>111</v>
      </c>
      <c r="K75" s="92"/>
      <c r="L75" s="92"/>
      <c r="M75" s="92"/>
      <c r="N75" s="92"/>
      <c r="O75" s="92"/>
      <c r="P75" s="9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112</v>
      </c>
      <c r="F76" s="141" t="s">
        <v>230</v>
      </c>
      <c r="G76" s="2"/>
      <c r="H76" s="2"/>
      <c r="I76" s="2"/>
      <c r="J76" s="94"/>
      <c r="K76" s="95"/>
      <c r="L76" s="95"/>
      <c r="M76" s="95"/>
      <c r="N76" s="95"/>
      <c r="O76" s="95"/>
      <c r="P76" s="95"/>
      <c r="Q76" s="96"/>
      <c r="R76" s="2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113</v>
      </c>
      <c r="F77" s="141" t="s">
        <v>230</v>
      </c>
      <c r="G77" s="2"/>
      <c r="H77" s="2"/>
      <c r="I77" s="2"/>
      <c r="J77" s="97"/>
      <c r="K77" s="97"/>
      <c r="L77" s="97"/>
      <c r="M77" s="97"/>
      <c r="N77" s="97"/>
      <c r="O77" s="97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799</v>
      </c>
      <c r="F78" s="141" t="s">
        <v>230</v>
      </c>
      <c r="G78" s="2"/>
      <c r="H78" s="2"/>
      <c r="I78" s="2"/>
      <c r="J78" s="97"/>
      <c r="K78" s="97"/>
      <c r="L78" s="97"/>
      <c r="M78" s="97"/>
      <c r="N78" s="97"/>
      <c r="O78" s="97"/>
      <c r="P78" s="98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115</v>
      </c>
      <c r="F79" s="141" t="s">
        <v>230</v>
      </c>
      <c r="G79" s="2"/>
      <c r="H79" s="2"/>
      <c r="I79" s="2"/>
      <c r="J79" s="99"/>
      <c r="K79" s="99"/>
      <c r="L79" s="99"/>
      <c r="M79" s="99"/>
      <c r="N79" s="43"/>
      <c r="O79" s="43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116</v>
      </c>
      <c r="F80" s="141" t="s">
        <v>230</v>
      </c>
      <c r="G80" s="2"/>
      <c r="H80" s="2"/>
      <c r="I80" s="2"/>
      <c r="J80" s="43"/>
      <c r="K80" s="43"/>
      <c r="L80" s="100"/>
      <c r="M80" s="43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43"/>
      <c r="K81" s="43"/>
      <c r="L81" s="43"/>
      <c r="M81" s="43"/>
      <c r="N81" s="43"/>
      <c r="O81" s="43"/>
      <c r="P81" s="43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800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45951.0</v>
      </c>
      <c r="C6" s="124" t="s">
        <v>801</v>
      </c>
      <c r="D6" s="125">
        <v>62146.0</v>
      </c>
      <c r="E6" s="126" t="s">
        <v>396</v>
      </c>
      <c r="F6" s="129"/>
      <c r="G6" s="129"/>
      <c r="H6" s="24"/>
      <c r="I6" s="127">
        <v>5000.0</v>
      </c>
      <c r="J6" s="24"/>
      <c r="K6" s="24"/>
      <c r="L6" s="24"/>
      <c r="M6" s="25"/>
      <c r="N6" s="24"/>
      <c r="O6" s="24"/>
      <c r="P6" s="128">
        <v>5000.0</v>
      </c>
      <c r="Q6" s="136">
        <f t="shared" ref="Q6:Q22" si="1">F6+G6+H6+I6+J6+K6+L6+M6+N6+O6-P6</f>
        <v>0</v>
      </c>
      <c r="R6" s="128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45951.0</v>
      </c>
      <c r="C7" s="124" t="s">
        <v>802</v>
      </c>
      <c r="D7" s="125">
        <v>51970.0</v>
      </c>
      <c r="E7" s="126" t="s">
        <v>803</v>
      </c>
      <c r="F7" s="24"/>
      <c r="G7" s="24"/>
      <c r="H7" s="24"/>
      <c r="I7" s="127">
        <v>2600.0</v>
      </c>
      <c r="J7" s="129"/>
      <c r="K7" s="24"/>
      <c r="L7" s="24"/>
      <c r="M7" s="127"/>
      <c r="N7" s="24"/>
      <c r="O7" s="24"/>
      <c r="P7" s="128">
        <v>2600.0</v>
      </c>
      <c r="Q7" s="136">
        <f t="shared" si="1"/>
        <v>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45951.0</v>
      </c>
      <c r="C8" s="124" t="s">
        <v>804</v>
      </c>
      <c r="D8" s="125">
        <v>57426.0</v>
      </c>
      <c r="E8" s="126" t="s">
        <v>140</v>
      </c>
      <c r="F8" s="24"/>
      <c r="G8" s="129"/>
      <c r="H8" s="24"/>
      <c r="I8" s="127"/>
      <c r="J8" s="129">
        <v>2600.0</v>
      </c>
      <c r="K8" s="24"/>
      <c r="L8" s="24"/>
      <c r="M8" s="25"/>
      <c r="N8" s="24"/>
      <c r="O8" s="24"/>
      <c r="P8" s="128">
        <v>2600.0</v>
      </c>
      <c r="Q8" s="136">
        <f t="shared" si="1"/>
        <v>0</v>
      </c>
      <c r="R8" s="128" t="s">
        <v>101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45951.0</v>
      </c>
      <c r="C9" s="124" t="s">
        <v>805</v>
      </c>
      <c r="D9" s="125">
        <v>74493.0</v>
      </c>
      <c r="E9" s="126" t="s">
        <v>45</v>
      </c>
      <c r="F9" s="129"/>
      <c r="G9" s="24"/>
      <c r="H9" s="24"/>
      <c r="I9" s="127">
        <v>7600.0</v>
      </c>
      <c r="J9" s="24"/>
      <c r="K9" s="129"/>
      <c r="L9" s="24"/>
      <c r="M9" s="25"/>
      <c r="N9" s="24"/>
      <c r="O9" s="24"/>
      <c r="P9" s="128">
        <v>7600.0</v>
      </c>
      <c r="Q9" s="136">
        <f t="shared" si="1"/>
        <v>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45951.0</v>
      </c>
      <c r="C10" s="124" t="s">
        <v>806</v>
      </c>
      <c r="D10" s="125">
        <v>19122.0</v>
      </c>
      <c r="E10" s="126" t="s">
        <v>59</v>
      </c>
      <c r="F10" s="24"/>
      <c r="G10" s="24"/>
      <c r="H10" s="24"/>
      <c r="I10" s="127">
        <v>5050.0</v>
      </c>
      <c r="J10" s="129"/>
      <c r="K10" s="24"/>
      <c r="L10" s="24"/>
      <c r="M10" s="127"/>
      <c r="N10" s="24"/>
      <c r="O10" s="24"/>
      <c r="P10" s="128">
        <v>5050.0</v>
      </c>
      <c r="Q10" s="136">
        <f t="shared" si="1"/>
        <v>0</v>
      </c>
      <c r="R10" s="128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45951.0</v>
      </c>
      <c r="C11" s="124" t="s">
        <v>807</v>
      </c>
      <c r="D11" s="125">
        <v>90287.0</v>
      </c>
      <c r="E11" s="126" t="s">
        <v>31</v>
      </c>
      <c r="F11" s="129">
        <v>12000.0</v>
      </c>
      <c r="G11" s="129">
        <v>3300.0</v>
      </c>
      <c r="H11" s="24"/>
      <c r="I11" s="127"/>
      <c r="J11" s="24"/>
      <c r="K11" s="24"/>
      <c r="L11" s="24"/>
      <c r="M11" s="127">
        <v>2500.0</v>
      </c>
      <c r="N11" s="24"/>
      <c r="O11" s="24"/>
      <c r="P11" s="128">
        <v>17800.0</v>
      </c>
      <c r="Q11" s="136">
        <f t="shared" si="1"/>
        <v>0</v>
      </c>
      <c r="R11" s="128" t="s">
        <v>101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45951.0</v>
      </c>
      <c r="C12" s="124" t="s">
        <v>808</v>
      </c>
      <c r="D12" s="125">
        <v>53054.0</v>
      </c>
      <c r="E12" s="126" t="s">
        <v>809</v>
      </c>
      <c r="F12" s="24"/>
      <c r="G12" s="24"/>
      <c r="H12" s="24"/>
      <c r="I12" s="127">
        <v>5100.0</v>
      </c>
      <c r="J12" s="24"/>
      <c r="K12" s="24"/>
      <c r="L12" s="24"/>
      <c r="M12" s="25"/>
      <c r="N12" s="24"/>
      <c r="O12" s="24"/>
      <c r="P12" s="128">
        <v>5100.0</v>
      </c>
      <c r="Q12" s="136">
        <f t="shared" si="1"/>
        <v>0</v>
      </c>
      <c r="R12" s="128" t="s">
        <v>101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45951.0</v>
      </c>
      <c r="C13" s="124" t="s">
        <v>810</v>
      </c>
      <c r="D13" s="125">
        <v>78454.0</v>
      </c>
      <c r="E13" s="126" t="s">
        <v>170</v>
      </c>
      <c r="F13" s="129"/>
      <c r="G13" s="24"/>
      <c r="H13" s="24"/>
      <c r="I13" s="127">
        <v>2600.0</v>
      </c>
      <c r="J13" s="129"/>
      <c r="K13" s="129"/>
      <c r="L13" s="24"/>
      <c r="M13" s="25"/>
      <c r="N13" s="24"/>
      <c r="O13" s="24"/>
      <c r="P13" s="128">
        <v>2600.0</v>
      </c>
      <c r="Q13" s="136">
        <f t="shared" si="1"/>
        <v>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45951.0</v>
      </c>
      <c r="C14" s="124" t="s">
        <v>811</v>
      </c>
      <c r="D14" s="125">
        <v>100495.0</v>
      </c>
      <c r="E14" s="126" t="s">
        <v>812</v>
      </c>
      <c r="F14" s="24"/>
      <c r="G14" s="129"/>
      <c r="H14" s="24"/>
      <c r="I14" s="127">
        <v>300.0</v>
      </c>
      <c r="J14" s="24"/>
      <c r="K14" s="24"/>
      <c r="L14" s="24"/>
      <c r="M14" s="25"/>
      <c r="N14" s="24"/>
      <c r="O14" s="24"/>
      <c r="P14" s="128">
        <v>300.0</v>
      </c>
      <c r="Q14" s="136">
        <f t="shared" si="1"/>
        <v>0</v>
      </c>
      <c r="R14" s="128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45951.0</v>
      </c>
      <c r="C15" s="124" t="s">
        <v>813</v>
      </c>
      <c r="D15" s="125">
        <v>100497.0</v>
      </c>
      <c r="E15" s="126" t="s">
        <v>814</v>
      </c>
      <c r="F15" s="24"/>
      <c r="G15" s="24"/>
      <c r="H15" s="129"/>
      <c r="I15" s="127">
        <v>300.0</v>
      </c>
      <c r="J15" s="24"/>
      <c r="K15" s="24"/>
      <c r="L15" s="24"/>
      <c r="M15" s="25"/>
      <c r="N15" s="24"/>
      <c r="O15" s="24"/>
      <c r="P15" s="128">
        <v>300.0</v>
      </c>
      <c r="Q15" s="136">
        <f t="shared" si="1"/>
        <v>0</v>
      </c>
      <c r="R15" s="128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45951.0</v>
      </c>
      <c r="C16" s="124" t="s">
        <v>815</v>
      </c>
      <c r="D16" s="125">
        <v>100498.0</v>
      </c>
      <c r="E16" s="126" t="s">
        <v>816</v>
      </c>
      <c r="F16" s="24"/>
      <c r="G16" s="24"/>
      <c r="H16" s="24"/>
      <c r="I16" s="127">
        <v>300.0</v>
      </c>
      <c r="J16" s="129"/>
      <c r="K16" s="24"/>
      <c r="L16" s="24"/>
      <c r="M16" s="127"/>
      <c r="N16" s="24"/>
      <c r="O16" s="24"/>
      <c r="P16" s="128">
        <v>300.0</v>
      </c>
      <c r="Q16" s="136">
        <f t="shared" si="1"/>
        <v>0</v>
      </c>
      <c r="R16" s="128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45951.0</v>
      </c>
      <c r="C17" s="124" t="s">
        <v>817</v>
      </c>
      <c r="D17" s="125">
        <v>76245.0</v>
      </c>
      <c r="E17" s="126" t="s">
        <v>818</v>
      </c>
      <c r="F17" s="24"/>
      <c r="G17" s="24"/>
      <c r="H17" s="129"/>
      <c r="I17" s="127">
        <v>10000.0</v>
      </c>
      <c r="J17" s="24"/>
      <c r="K17" s="24"/>
      <c r="L17" s="24"/>
      <c r="M17" s="127"/>
      <c r="N17" s="24"/>
      <c r="O17" s="24"/>
      <c r="P17" s="128">
        <v>10000.0</v>
      </c>
      <c r="Q17" s="136">
        <f t="shared" si="1"/>
        <v>0</v>
      </c>
      <c r="R17" s="128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45951.0</v>
      </c>
      <c r="C18" s="124" t="s">
        <v>819</v>
      </c>
      <c r="D18" s="125">
        <v>47761.0</v>
      </c>
      <c r="E18" s="126" t="s">
        <v>820</v>
      </c>
      <c r="F18" s="24"/>
      <c r="G18" s="24"/>
      <c r="H18" s="129"/>
      <c r="I18" s="25"/>
      <c r="J18" s="24"/>
      <c r="K18" s="24"/>
      <c r="L18" s="24"/>
      <c r="M18" s="127">
        <v>4000.0</v>
      </c>
      <c r="N18" s="24"/>
      <c r="O18" s="24"/>
      <c r="P18" s="128">
        <v>4000.0</v>
      </c>
      <c r="Q18" s="136">
        <f t="shared" si="1"/>
        <v>0</v>
      </c>
      <c r="R18" s="128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45951.0</v>
      </c>
      <c r="C19" s="124" t="s">
        <v>821</v>
      </c>
      <c r="D19" s="125">
        <v>25542.0</v>
      </c>
      <c r="E19" s="126" t="s">
        <v>822</v>
      </c>
      <c r="F19" s="24"/>
      <c r="G19" s="24"/>
      <c r="H19" s="129">
        <v>4500.0</v>
      </c>
      <c r="I19" s="25"/>
      <c r="J19" s="24"/>
      <c r="K19" s="129"/>
      <c r="L19" s="24"/>
      <c r="M19" s="127"/>
      <c r="N19" s="24"/>
      <c r="O19" s="24"/>
      <c r="P19" s="128">
        <v>4500.0</v>
      </c>
      <c r="Q19" s="136">
        <f t="shared" si="1"/>
        <v>0</v>
      </c>
      <c r="R19" s="128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45951.0</v>
      </c>
      <c r="C20" s="124" t="s">
        <v>823</v>
      </c>
      <c r="D20" s="125">
        <v>25542.0</v>
      </c>
      <c r="E20" s="126" t="s">
        <v>822</v>
      </c>
      <c r="F20" s="24"/>
      <c r="G20" s="24"/>
      <c r="H20" s="129">
        <v>5450.0</v>
      </c>
      <c r="I20" s="25"/>
      <c r="J20" s="24"/>
      <c r="K20" s="24"/>
      <c r="L20" s="24"/>
      <c r="M20" s="127"/>
      <c r="N20" s="24"/>
      <c r="O20" s="24"/>
      <c r="P20" s="128">
        <v>5450.0</v>
      </c>
      <c r="Q20" s="136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/>
      <c r="C21" s="124"/>
      <c r="D21" s="125"/>
      <c r="E21" s="126"/>
      <c r="F21" s="24"/>
      <c r="G21" s="24"/>
      <c r="H21" s="24"/>
      <c r="I21" s="25"/>
      <c r="J21" s="24"/>
      <c r="K21" s="129"/>
      <c r="L21" s="24"/>
      <c r="M21" s="127"/>
      <c r="N21" s="24"/>
      <c r="O21" s="24"/>
      <c r="P21" s="128"/>
      <c r="Q21" s="136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123"/>
      <c r="C22" s="124"/>
      <c r="D22" s="125"/>
      <c r="E22" s="126"/>
      <c r="F22" s="24"/>
      <c r="G22" s="24"/>
      <c r="H22" s="24"/>
      <c r="I22" s="25"/>
      <c r="J22" s="24"/>
      <c r="K22" s="24"/>
      <c r="L22" s="24"/>
      <c r="M22" s="127"/>
      <c r="N22" s="24"/>
      <c r="O22" s="24"/>
      <c r="P22" s="128"/>
      <c r="Q22" s="136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20.0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ref="Q24:Q36" si="2">F24+G24+H24+I24+J24+K24+L24+M24+N24+O24-P24</f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21.0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22.0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23.0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24.0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25.0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26.0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2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27.0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2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28.0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2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29.0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2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30.0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31.0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32.0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33.0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/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34.0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ref="Q38:Q39" si="3">F38+G38+H38+I38+J38+K38+L38+M38+N38+O38-P38</f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35.0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3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29"/>
      <c r="B40" s="30"/>
      <c r="C40" s="31"/>
      <c r="D40" s="32"/>
      <c r="E40" s="32"/>
      <c r="F40" s="33">
        <f t="shared" ref="F40:P40" si="4">SUM(F6:F39)</f>
        <v>12000</v>
      </c>
      <c r="G40" s="33">
        <f t="shared" si="4"/>
        <v>3300</v>
      </c>
      <c r="H40" s="33">
        <f t="shared" si="4"/>
        <v>9950</v>
      </c>
      <c r="I40" s="33">
        <f t="shared" si="4"/>
        <v>38850</v>
      </c>
      <c r="J40" s="33">
        <f t="shared" si="4"/>
        <v>2600</v>
      </c>
      <c r="K40" s="33">
        <f t="shared" si="4"/>
        <v>0</v>
      </c>
      <c r="L40" s="33">
        <f t="shared" si="4"/>
        <v>0</v>
      </c>
      <c r="M40" s="33">
        <f t="shared" si="4"/>
        <v>6500</v>
      </c>
      <c r="N40" s="33">
        <f t="shared" si="4"/>
        <v>0</v>
      </c>
      <c r="O40" s="33">
        <f t="shared" si="4"/>
        <v>0</v>
      </c>
      <c r="P40" s="33">
        <f t="shared" si="4"/>
        <v>73200</v>
      </c>
      <c r="Q40" s="34"/>
      <c r="R40" s="32"/>
      <c r="S40" s="35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42.0" customHeight="1">
      <c r="A41" s="37"/>
      <c r="B41" s="38"/>
      <c r="C41" s="39"/>
      <c r="D41" s="39"/>
      <c r="E41" s="39"/>
      <c r="F41" s="40">
        <f>F40+G40+H40+I40+J40+K40+L40+M40+N40+O40</f>
        <v>73200</v>
      </c>
      <c r="G41" s="4"/>
      <c r="H41" s="4"/>
      <c r="I41" s="4"/>
      <c r="J41" s="4"/>
      <c r="K41" s="4"/>
      <c r="L41" s="4"/>
      <c r="M41" s="4"/>
      <c r="N41" s="4"/>
      <c r="O41" s="4"/>
      <c r="P41" s="41" t="s">
        <v>96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3"/>
      <c r="B42" s="43"/>
      <c r="C42" s="43"/>
      <c r="D42" s="43"/>
      <c r="E42" s="28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4" t="s">
        <v>473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5" t="s">
        <v>2</v>
      </c>
      <c r="B44" s="46" t="s">
        <v>3</v>
      </c>
      <c r="C44" s="46" t="s">
        <v>4</v>
      </c>
      <c r="D44" s="46" t="s">
        <v>5</v>
      </c>
      <c r="E44" s="46" t="s">
        <v>6</v>
      </c>
      <c r="F44" s="47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46" t="s">
        <v>8</v>
      </c>
      <c r="S44" s="46" t="s">
        <v>9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11"/>
      <c r="B45" s="12"/>
      <c r="C45" s="12"/>
      <c r="D45" s="12"/>
      <c r="E45" s="12"/>
      <c r="F45" s="48" t="s">
        <v>10</v>
      </c>
      <c r="G45" s="49" t="s">
        <v>11</v>
      </c>
      <c r="H45" s="10"/>
      <c r="I45" s="49" t="s">
        <v>12</v>
      </c>
      <c r="J45" s="10"/>
      <c r="K45" s="46" t="s">
        <v>13</v>
      </c>
      <c r="L45" s="50"/>
      <c r="M45" s="50"/>
      <c r="N45" s="50"/>
      <c r="O45" s="51" t="s">
        <v>98</v>
      </c>
      <c r="P45" s="46" t="s">
        <v>14</v>
      </c>
      <c r="Q45" s="46" t="s">
        <v>15</v>
      </c>
      <c r="R45" s="12"/>
      <c r="S45" s="1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7"/>
      <c r="B46" s="10"/>
      <c r="C46" s="10"/>
      <c r="D46" s="10"/>
      <c r="E46" s="10"/>
      <c r="F46" s="10"/>
      <c r="G46" s="52" t="s">
        <v>16</v>
      </c>
      <c r="H46" s="53" t="s">
        <v>17</v>
      </c>
      <c r="I46" s="53" t="s">
        <v>18</v>
      </c>
      <c r="J46" s="53" t="s">
        <v>19</v>
      </c>
      <c r="K46" s="10"/>
      <c r="L46" s="53" t="s">
        <v>20</v>
      </c>
      <c r="M46" s="53" t="s">
        <v>21</v>
      </c>
      <c r="N46" s="54" t="s">
        <v>99</v>
      </c>
      <c r="O46" s="55" t="s">
        <v>100</v>
      </c>
      <c r="P46" s="10"/>
      <c r="Q46" s="10"/>
      <c r="R46" s="10"/>
      <c r="S46" s="10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6">
        <v>1.0</v>
      </c>
      <c r="B47" s="137">
        <v>45951.0</v>
      </c>
      <c r="C47" s="124" t="s">
        <v>824</v>
      </c>
      <c r="D47" s="125">
        <v>62146.0</v>
      </c>
      <c r="E47" s="126" t="s">
        <v>396</v>
      </c>
      <c r="F47" s="24"/>
      <c r="G47" s="24"/>
      <c r="H47" s="24"/>
      <c r="I47" s="25"/>
      <c r="J47" s="24"/>
      <c r="K47" s="24"/>
      <c r="L47" s="24"/>
      <c r="M47" s="25"/>
      <c r="N47" s="24"/>
      <c r="O47" s="129">
        <v>2400.0</v>
      </c>
      <c r="P47" s="138">
        <v>2400.0</v>
      </c>
      <c r="Q47" s="136">
        <v>0.0</v>
      </c>
      <c r="R47" s="128" t="s">
        <v>26</v>
      </c>
      <c r="S47" s="2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2.0</v>
      </c>
      <c r="B48" s="139"/>
      <c r="C48" s="124"/>
      <c r="D48" s="125"/>
      <c r="E48" s="126"/>
      <c r="F48" s="24"/>
      <c r="G48" s="24"/>
      <c r="H48" s="24"/>
      <c r="I48" s="25"/>
      <c r="J48" s="24"/>
      <c r="K48" s="24"/>
      <c r="L48" s="24"/>
      <c r="M48" s="25"/>
      <c r="N48" s="129"/>
      <c r="O48" s="24"/>
      <c r="P48" s="138"/>
      <c r="Q48" s="136">
        <v>0.0</v>
      </c>
      <c r="R48" s="128" t="s">
        <v>26</v>
      </c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/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7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4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112"/>
      <c r="C53" s="113"/>
      <c r="D53" s="113"/>
      <c r="E53" s="113"/>
      <c r="F53" s="114"/>
      <c r="G53" s="114"/>
      <c r="H53" s="114"/>
      <c r="I53" s="114"/>
      <c r="J53" s="114"/>
      <c r="K53" s="114"/>
      <c r="L53" s="114"/>
      <c r="M53" s="114"/>
      <c r="N53" s="114"/>
      <c r="O53" s="115"/>
      <c r="P53" s="11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65"/>
      <c r="B56" s="66"/>
      <c r="C56" s="67"/>
      <c r="D56" s="68" t="s">
        <v>102</v>
      </c>
      <c r="E56" s="50"/>
      <c r="F56" s="69">
        <f t="shared" ref="F56:P56" si="5">SUM(F47:F52)</f>
        <v>0</v>
      </c>
      <c r="G56" s="69">
        <f t="shared" si="5"/>
        <v>0</v>
      </c>
      <c r="H56" s="69">
        <f t="shared" si="5"/>
        <v>0</v>
      </c>
      <c r="I56" s="69">
        <f t="shared" si="5"/>
        <v>0</v>
      </c>
      <c r="J56" s="69">
        <f t="shared" si="5"/>
        <v>0</v>
      </c>
      <c r="K56" s="69">
        <f t="shared" si="5"/>
        <v>0</v>
      </c>
      <c r="L56" s="69">
        <f t="shared" si="5"/>
        <v>0</v>
      </c>
      <c r="M56" s="69">
        <f t="shared" si="5"/>
        <v>0</v>
      </c>
      <c r="N56" s="69">
        <f t="shared" si="5"/>
        <v>0</v>
      </c>
      <c r="O56" s="69">
        <f t="shared" si="5"/>
        <v>2400</v>
      </c>
      <c r="P56" s="69">
        <f t="shared" si="5"/>
        <v>2400</v>
      </c>
      <c r="Q56" s="70"/>
      <c r="R56" s="50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3"/>
      <c r="B57" s="43"/>
      <c r="C57" s="43"/>
      <c r="D57" s="43"/>
      <c r="E57" s="28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4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5" t="s">
        <v>2</v>
      </c>
      <c r="B59" s="46" t="s">
        <v>3</v>
      </c>
      <c r="C59" s="46" t="s">
        <v>4</v>
      </c>
      <c r="D59" s="46" t="s">
        <v>5</v>
      </c>
      <c r="E59" s="46" t="s">
        <v>6</v>
      </c>
      <c r="F59" s="47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6" t="s">
        <v>8</v>
      </c>
      <c r="S59" s="46" t="s">
        <v>9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11"/>
      <c r="B60" s="12"/>
      <c r="C60" s="12"/>
      <c r="D60" s="12"/>
      <c r="E60" s="12"/>
      <c r="F60" s="48" t="s">
        <v>10</v>
      </c>
      <c r="G60" s="49" t="s">
        <v>11</v>
      </c>
      <c r="H60" s="10"/>
      <c r="I60" s="49" t="s">
        <v>12</v>
      </c>
      <c r="J60" s="10"/>
      <c r="K60" s="46" t="s">
        <v>13</v>
      </c>
      <c r="L60" s="50"/>
      <c r="M60" s="50"/>
      <c r="N60" s="50"/>
      <c r="O60" s="71" t="s">
        <v>825</v>
      </c>
      <c r="P60" s="46" t="s">
        <v>14</v>
      </c>
      <c r="Q60" s="46" t="s">
        <v>15</v>
      </c>
      <c r="R60" s="12"/>
      <c r="S60" s="1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7"/>
      <c r="B61" s="10"/>
      <c r="C61" s="10"/>
      <c r="D61" s="10"/>
      <c r="E61" s="10"/>
      <c r="F61" s="10"/>
      <c r="G61" s="72" t="s">
        <v>16</v>
      </c>
      <c r="H61" s="53" t="s">
        <v>17</v>
      </c>
      <c r="I61" s="53" t="s">
        <v>18</v>
      </c>
      <c r="J61" s="53" t="s">
        <v>19</v>
      </c>
      <c r="K61" s="10"/>
      <c r="L61" s="53" t="s">
        <v>20</v>
      </c>
      <c r="M61" s="53" t="s">
        <v>21</v>
      </c>
      <c r="N61" s="53" t="s">
        <v>22</v>
      </c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6">
        <v>1.0</v>
      </c>
      <c r="B62" s="130">
        <v>45951.0</v>
      </c>
      <c r="C62" s="131" t="s">
        <v>826</v>
      </c>
      <c r="D62" s="132">
        <v>87820.0</v>
      </c>
      <c r="E62" s="133" t="s">
        <v>623</v>
      </c>
      <c r="F62" s="62"/>
      <c r="G62" s="62"/>
      <c r="H62" s="134"/>
      <c r="I62" s="62"/>
      <c r="J62" s="62"/>
      <c r="K62" s="62"/>
      <c r="L62" s="134">
        <v>5100.0</v>
      </c>
      <c r="M62" s="134"/>
      <c r="N62" s="62"/>
      <c r="O62" s="63"/>
      <c r="P62" s="135">
        <v>5100.0</v>
      </c>
      <c r="Q62" s="140">
        <v>0.0</v>
      </c>
      <c r="R62" s="128">
        <v>42095.0</v>
      </c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47">
        <v>2.0</v>
      </c>
      <c r="B63" s="142">
        <v>45951.0</v>
      </c>
      <c r="C63" s="143" t="s">
        <v>827</v>
      </c>
      <c r="D63" s="144">
        <v>48631.0</v>
      </c>
      <c r="E63" s="145" t="s">
        <v>528</v>
      </c>
      <c r="F63" s="62"/>
      <c r="G63" s="62"/>
      <c r="H63" s="134">
        <v>10000.0</v>
      </c>
      <c r="I63" s="62"/>
      <c r="J63" s="62"/>
      <c r="K63" s="62"/>
      <c r="L63" s="62"/>
      <c r="M63" s="62"/>
      <c r="N63" s="62"/>
      <c r="O63" s="63"/>
      <c r="P63" s="135">
        <v>10000.0</v>
      </c>
      <c r="Q63" s="140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46"/>
      <c r="C64" s="143"/>
      <c r="D64" s="144"/>
      <c r="E64" s="145"/>
      <c r="F64" s="62"/>
      <c r="G64" s="62"/>
      <c r="H64" s="134"/>
      <c r="I64" s="62"/>
      <c r="J64" s="62"/>
      <c r="K64" s="62"/>
      <c r="L64" s="62"/>
      <c r="M64" s="62"/>
      <c r="N64" s="62"/>
      <c r="O64" s="63"/>
      <c r="P64" s="135"/>
      <c r="Q64" s="140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146"/>
      <c r="C65" s="143"/>
      <c r="D65" s="144"/>
      <c r="E65" s="145"/>
      <c r="F65" s="62"/>
      <c r="G65" s="62"/>
      <c r="H65" s="134"/>
      <c r="I65" s="62"/>
      <c r="J65" s="62"/>
      <c r="K65" s="62"/>
      <c r="L65" s="62"/>
      <c r="M65" s="62"/>
      <c r="N65" s="62"/>
      <c r="O65" s="63"/>
      <c r="P65" s="135"/>
      <c r="Q65" s="140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hidden="1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f t="shared" ref="Q66:Q69" si="6">F66+G66+H66+I66+J66+K66+L66+M66+N66+O66+P66-P66</f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si="6"/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20"/>
      <c r="C69" s="83"/>
      <c r="D69" s="83"/>
      <c r="E69" s="84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57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4"/>
      <c r="Q70" s="78"/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65"/>
      <c r="B71" s="66"/>
      <c r="C71" s="67"/>
      <c r="D71" s="68" t="s">
        <v>102</v>
      </c>
      <c r="E71" s="50"/>
      <c r="F71" s="69">
        <f t="shared" ref="F71:P71" si="7">SUM(F62:F70)</f>
        <v>0</v>
      </c>
      <c r="G71" s="69">
        <f t="shared" si="7"/>
        <v>0</v>
      </c>
      <c r="H71" s="69">
        <f t="shared" si="7"/>
        <v>10000</v>
      </c>
      <c r="I71" s="69">
        <f t="shared" si="7"/>
        <v>0</v>
      </c>
      <c r="J71" s="69">
        <f t="shared" si="7"/>
        <v>0</v>
      </c>
      <c r="K71" s="69">
        <f t="shared" si="7"/>
        <v>0</v>
      </c>
      <c r="L71" s="69">
        <f t="shared" si="7"/>
        <v>5100</v>
      </c>
      <c r="M71" s="69">
        <f t="shared" si="7"/>
        <v>0</v>
      </c>
      <c r="N71" s="69">
        <f t="shared" si="7"/>
        <v>0</v>
      </c>
      <c r="O71" s="69">
        <f t="shared" si="7"/>
        <v>0</v>
      </c>
      <c r="P71" s="69">
        <f t="shared" si="7"/>
        <v>15100</v>
      </c>
      <c r="Q71" s="70"/>
      <c r="R71" s="50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3"/>
      <c r="B72" s="43"/>
      <c r="C72" s="43"/>
      <c r="D72" s="43"/>
      <c r="E72" s="85"/>
      <c r="F72" s="8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51.0" customHeight="1">
      <c r="A74" s="2"/>
      <c r="B74" s="2"/>
      <c r="C74" s="2"/>
      <c r="D74" s="2"/>
      <c r="E74" s="87" t="s">
        <v>107</v>
      </c>
      <c r="F74" s="141" t="s">
        <v>230</v>
      </c>
      <c r="G74" s="2"/>
      <c r="H74" s="2"/>
      <c r="I74" s="2"/>
      <c r="J74" s="89" t="s">
        <v>109</v>
      </c>
      <c r="K74" s="89"/>
      <c r="L74" s="89"/>
      <c r="M74" s="89"/>
      <c r="N74" s="90"/>
      <c r="O74" s="90"/>
      <c r="P74" s="9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110</v>
      </c>
      <c r="F75" s="141" t="s">
        <v>230</v>
      </c>
      <c r="G75" s="2"/>
      <c r="H75" s="2"/>
      <c r="I75" s="2"/>
      <c r="J75" s="92" t="s">
        <v>111</v>
      </c>
      <c r="K75" s="92"/>
      <c r="L75" s="92"/>
      <c r="M75" s="92"/>
      <c r="N75" s="92"/>
      <c r="O75" s="92"/>
      <c r="P75" s="9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112</v>
      </c>
      <c r="F76" s="141" t="s">
        <v>230</v>
      </c>
      <c r="G76" s="2"/>
      <c r="H76" s="2"/>
      <c r="I76" s="2"/>
      <c r="J76" s="94"/>
      <c r="K76" s="95"/>
      <c r="L76" s="95"/>
      <c r="M76" s="95"/>
      <c r="N76" s="95"/>
      <c r="O76" s="95"/>
      <c r="P76" s="95"/>
      <c r="Q76" s="96"/>
      <c r="R76" s="2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113</v>
      </c>
      <c r="F77" s="141" t="s">
        <v>230</v>
      </c>
      <c r="G77" s="2"/>
      <c r="H77" s="2"/>
      <c r="I77" s="2"/>
      <c r="J77" s="97"/>
      <c r="K77" s="97"/>
      <c r="L77" s="97"/>
      <c r="M77" s="97"/>
      <c r="N77" s="97"/>
      <c r="O77" s="97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828</v>
      </c>
      <c r="F78" s="141" t="s">
        <v>230</v>
      </c>
      <c r="G78" s="2"/>
      <c r="H78" s="2"/>
      <c r="I78" s="2"/>
      <c r="J78" s="97"/>
      <c r="K78" s="97"/>
      <c r="L78" s="97"/>
      <c r="M78" s="97"/>
      <c r="N78" s="97"/>
      <c r="O78" s="97"/>
      <c r="P78" s="98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115</v>
      </c>
      <c r="F79" s="141" t="s">
        <v>230</v>
      </c>
      <c r="G79" s="2"/>
      <c r="H79" s="2"/>
      <c r="I79" s="2"/>
      <c r="J79" s="99"/>
      <c r="K79" s="99"/>
      <c r="L79" s="99"/>
      <c r="M79" s="99"/>
      <c r="N79" s="43"/>
      <c r="O79" s="43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116</v>
      </c>
      <c r="F80" s="141" t="s">
        <v>230</v>
      </c>
      <c r="G80" s="2"/>
      <c r="H80" s="2"/>
      <c r="I80" s="2"/>
      <c r="J80" s="43"/>
      <c r="K80" s="43"/>
      <c r="L80" s="100"/>
      <c r="M80" s="43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43"/>
      <c r="K81" s="43"/>
      <c r="L81" s="43"/>
      <c r="M81" s="43"/>
      <c r="N81" s="43"/>
      <c r="O81" s="43"/>
      <c r="P81" s="43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829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45952.0</v>
      </c>
      <c r="C6" s="124" t="s">
        <v>830</v>
      </c>
      <c r="D6" s="125">
        <v>54763.0</v>
      </c>
      <c r="E6" s="126" t="s">
        <v>33</v>
      </c>
      <c r="F6" s="129"/>
      <c r="G6" s="129"/>
      <c r="H6" s="24"/>
      <c r="I6" s="127">
        <v>2600.0</v>
      </c>
      <c r="J6" s="24"/>
      <c r="K6" s="24"/>
      <c r="L6" s="24"/>
      <c r="M6" s="25"/>
      <c r="N6" s="24"/>
      <c r="O6" s="24"/>
      <c r="P6" s="128">
        <v>2600.0</v>
      </c>
      <c r="Q6" s="136">
        <f t="shared" ref="Q6:Q22" si="1">F6+G6+H6+I6+J6+K6+L6+M6+N6+O6-P6</f>
        <v>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45952.0</v>
      </c>
      <c r="C7" s="124" t="s">
        <v>831</v>
      </c>
      <c r="D7" s="125">
        <v>52247.0</v>
      </c>
      <c r="E7" s="126" t="s">
        <v>538</v>
      </c>
      <c r="F7" s="24"/>
      <c r="G7" s="24"/>
      <c r="H7" s="24"/>
      <c r="I7" s="127"/>
      <c r="J7" s="129">
        <v>100.0</v>
      </c>
      <c r="K7" s="24"/>
      <c r="L7" s="24"/>
      <c r="M7" s="127"/>
      <c r="N7" s="24"/>
      <c r="O7" s="24"/>
      <c r="P7" s="128">
        <v>100.0</v>
      </c>
      <c r="Q7" s="136">
        <f t="shared" si="1"/>
        <v>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45952.0</v>
      </c>
      <c r="C8" s="124" t="s">
        <v>832</v>
      </c>
      <c r="D8" s="125">
        <v>81494.0</v>
      </c>
      <c r="E8" s="126" t="s">
        <v>833</v>
      </c>
      <c r="F8" s="24"/>
      <c r="G8" s="129"/>
      <c r="H8" s="24"/>
      <c r="I8" s="127">
        <v>1150.0</v>
      </c>
      <c r="J8" s="129"/>
      <c r="K8" s="24"/>
      <c r="L8" s="24"/>
      <c r="M8" s="25"/>
      <c r="N8" s="24"/>
      <c r="O8" s="24"/>
      <c r="P8" s="128">
        <v>1150.0</v>
      </c>
      <c r="Q8" s="136">
        <f t="shared" si="1"/>
        <v>0</v>
      </c>
      <c r="R8" s="128" t="s">
        <v>68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45952.0</v>
      </c>
      <c r="C9" s="124" t="s">
        <v>834</v>
      </c>
      <c r="D9" s="125">
        <v>67621.0</v>
      </c>
      <c r="E9" s="126" t="s">
        <v>582</v>
      </c>
      <c r="F9" s="129"/>
      <c r="G9" s="24"/>
      <c r="H9" s="24"/>
      <c r="I9" s="127">
        <v>100.0</v>
      </c>
      <c r="J9" s="24"/>
      <c r="K9" s="129"/>
      <c r="L9" s="24"/>
      <c r="M9" s="25"/>
      <c r="N9" s="24"/>
      <c r="O9" s="24"/>
      <c r="P9" s="128">
        <v>100.0</v>
      </c>
      <c r="Q9" s="136">
        <f t="shared" si="1"/>
        <v>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45952.0</v>
      </c>
      <c r="C10" s="124" t="s">
        <v>835</v>
      </c>
      <c r="D10" s="125">
        <v>22727.0</v>
      </c>
      <c r="E10" s="126" t="s">
        <v>316</v>
      </c>
      <c r="F10" s="24"/>
      <c r="G10" s="24"/>
      <c r="H10" s="24"/>
      <c r="I10" s="127"/>
      <c r="J10" s="129">
        <v>3600.0</v>
      </c>
      <c r="K10" s="24"/>
      <c r="L10" s="24"/>
      <c r="M10" s="127"/>
      <c r="N10" s="24"/>
      <c r="O10" s="24"/>
      <c r="P10" s="128">
        <v>3600.0</v>
      </c>
      <c r="Q10" s="136">
        <f t="shared" si="1"/>
        <v>0</v>
      </c>
      <c r="R10" s="128" t="s">
        <v>68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45952.0</v>
      </c>
      <c r="C11" s="124" t="s">
        <v>836</v>
      </c>
      <c r="D11" s="125">
        <v>62350.0</v>
      </c>
      <c r="E11" s="126" t="s">
        <v>837</v>
      </c>
      <c r="F11" s="129"/>
      <c r="G11" s="129"/>
      <c r="H11" s="24"/>
      <c r="I11" s="127">
        <v>12500.0</v>
      </c>
      <c r="J11" s="24"/>
      <c r="K11" s="24"/>
      <c r="L11" s="24"/>
      <c r="M11" s="127"/>
      <c r="N11" s="24"/>
      <c r="O11" s="24"/>
      <c r="P11" s="128">
        <v>12500.0</v>
      </c>
      <c r="Q11" s="136">
        <f t="shared" si="1"/>
        <v>0</v>
      </c>
      <c r="R11" s="128" t="s">
        <v>68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45952.0</v>
      </c>
      <c r="C12" s="124" t="s">
        <v>838</v>
      </c>
      <c r="D12" s="125">
        <v>59377.0</v>
      </c>
      <c r="E12" s="126" t="s">
        <v>839</v>
      </c>
      <c r="F12" s="24"/>
      <c r="G12" s="24"/>
      <c r="H12" s="24"/>
      <c r="I12" s="127">
        <v>3500.0</v>
      </c>
      <c r="J12" s="24"/>
      <c r="K12" s="24"/>
      <c r="L12" s="24"/>
      <c r="M12" s="25"/>
      <c r="N12" s="24"/>
      <c r="O12" s="24"/>
      <c r="P12" s="128">
        <v>3500.0</v>
      </c>
      <c r="Q12" s="136">
        <f t="shared" si="1"/>
        <v>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45952.0</v>
      </c>
      <c r="C13" s="124" t="s">
        <v>840</v>
      </c>
      <c r="D13" s="125">
        <v>92637.0</v>
      </c>
      <c r="E13" s="126" t="s">
        <v>344</v>
      </c>
      <c r="F13" s="129"/>
      <c r="G13" s="24"/>
      <c r="H13" s="24"/>
      <c r="I13" s="127"/>
      <c r="J13" s="129"/>
      <c r="K13" s="129"/>
      <c r="L13" s="24"/>
      <c r="M13" s="127">
        <v>9700.0</v>
      </c>
      <c r="N13" s="24"/>
      <c r="O13" s="24"/>
      <c r="P13" s="128">
        <v>9700.0</v>
      </c>
      <c r="Q13" s="136">
        <f t="shared" si="1"/>
        <v>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45952.0</v>
      </c>
      <c r="C14" s="124" t="s">
        <v>841</v>
      </c>
      <c r="D14" s="125">
        <v>68284.0</v>
      </c>
      <c r="E14" s="126" t="s">
        <v>341</v>
      </c>
      <c r="F14" s="24"/>
      <c r="G14" s="129"/>
      <c r="H14" s="129">
        <v>1300.0</v>
      </c>
      <c r="I14" s="127"/>
      <c r="J14" s="24"/>
      <c r="K14" s="24"/>
      <c r="L14" s="24"/>
      <c r="M14" s="25"/>
      <c r="N14" s="24"/>
      <c r="O14" s="24"/>
      <c r="P14" s="128">
        <v>1300.0</v>
      </c>
      <c r="Q14" s="136">
        <f t="shared" si="1"/>
        <v>0</v>
      </c>
      <c r="R14" s="128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45952.0</v>
      </c>
      <c r="C15" s="124" t="s">
        <v>842</v>
      </c>
      <c r="D15" s="125">
        <v>47787.0</v>
      </c>
      <c r="E15" s="126" t="s">
        <v>85</v>
      </c>
      <c r="F15" s="24"/>
      <c r="G15" s="24"/>
      <c r="H15" s="129">
        <v>10000.0</v>
      </c>
      <c r="I15" s="127"/>
      <c r="J15" s="24"/>
      <c r="K15" s="24"/>
      <c r="L15" s="24"/>
      <c r="M15" s="25"/>
      <c r="N15" s="24"/>
      <c r="O15" s="24"/>
      <c r="P15" s="128">
        <v>10000.0</v>
      </c>
      <c r="Q15" s="136">
        <f t="shared" si="1"/>
        <v>0</v>
      </c>
      <c r="R15" s="128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/>
      <c r="C16" s="124"/>
      <c r="D16" s="125"/>
      <c r="E16" s="126"/>
      <c r="F16" s="24"/>
      <c r="G16" s="24"/>
      <c r="H16" s="24"/>
      <c r="I16" s="127"/>
      <c r="J16" s="129"/>
      <c r="K16" s="24"/>
      <c r="L16" s="24"/>
      <c r="M16" s="127"/>
      <c r="N16" s="24"/>
      <c r="O16" s="24"/>
      <c r="P16" s="128"/>
      <c r="Q16" s="136">
        <f t="shared" si="1"/>
        <v>0</v>
      </c>
      <c r="R16" s="128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/>
      <c r="C17" s="124"/>
      <c r="D17" s="125"/>
      <c r="E17" s="126"/>
      <c r="F17" s="24"/>
      <c r="G17" s="24"/>
      <c r="H17" s="129"/>
      <c r="I17" s="127"/>
      <c r="J17" s="24"/>
      <c r="K17" s="24"/>
      <c r="L17" s="24"/>
      <c r="M17" s="127"/>
      <c r="N17" s="24"/>
      <c r="O17" s="24"/>
      <c r="P17" s="128"/>
      <c r="Q17" s="136">
        <f t="shared" si="1"/>
        <v>0</v>
      </c>
      <c r="R17" s="128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/>
      <c r="C18" s="124"/>
      <c r="D18" s="125"/>
      <c r="E18" s="126"/>
      <c r="F18" s="24"/>
      <c r="G18" s="24"/>
      <c r="H18" s="129"/>
      <c r="I18" s="25"/>
      <c r="J18" s="24"/>
      <c r="K18" s="24"/>
      <c r="L18" s="24"/>
      <c r="M18" s="127"/>
      <c r="N18" s="24"/>
      <c r="O18" s="24"/>
      <c r="P18" s="128"/>
      <c r="Q18" s="136">
        <f t="shared" si="1"/>
        <v>0</v>
      </c>
      <c r="R18" s="128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/>
      <c r="C19" s="124"/>
      <c r="D19" s="125"/>
      <c r="E19" s="126"/>
      <c r="F19" s="24"/>
      <c r="G19" s="24"/>
      <c r="H19" s="129"/>
      <c r="I19" s="25"/>
      <c r="J19" s="24"/>
      <c r="K19" s="129"/>
      <c r="L19" s="24"/>
      <c r="M19" s="127"/>
      <c r="N19" s="24"/>
      <c r="O19" s="24"/>
      <c r="P19" s="128"/>
      <c r="Q19" s="136">
        <f t="shared" si="1"/>
        <v>0</v>
      </c>
      <c r="R19" s="128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/>
      <c r="C20" s="124"/>
      <c r="D20" s="125"/>
      <c r="E20" s="126"/>
      <c r="F20" s="24"/>
      <c r="G20" s="24"/>
      <c r="H20" s="129"/>
      <c r="I20" s="25"/>
      <c r="J20" s="24"/>
      <c r="K20" s="24"/>
      <c r="L20" s="24"/>
      <c r="M20" s="127"/>
      <c r="N20" s="24"/>
      <c r="O20" s="24"/>
      <c r="P20" s="128"/>
      <c r="Q20" s="136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/>
      <c r="C21" s="124"/>
      <c r="D21" s="125"/>
      <c r="E21" s="126"/>
      <c r="F21" s="24"/>
      <c r="G21" s="24"/>
      <c r="H21" s="24"/>
      <c r="I21" s="25"/>
      <c r="J21" s="24"/>
      <c r="K21" s="129"/>
      <c r="L21" s="24"/>
      <c r="M21" s="127"/>
      <c r="N21" s="24"/>
      <c r="O21" s="24"/>
      <c r="P21" s="128"/>
      <c r="Q21" s="136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123"/>
      <c r="C22" s="124"/>
      <c r="D22" s="125"/>
      <c r="E22" s="126"/>
      <c r="F22" s="24"/>
      <c r="G22" s="24"/>
      <c r="H22" s="24"/>
      <c r="I22" s="25"/>
      <c r="J22" s="24"/>
      <c r="K22" s="24"/>
      <c r="L22" s="24"/>
      <c r="M22" s="127"/>
      <c r="N22" s="24"/>
      <c r="O22" s="24"/>
      <c r="P22" s="128"/>
      <c r="Q22" s="136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20.0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ref="Q24:Q36" si="2">F24+G24+H24+I24+J24+K24+L24+M24+N24+O24-P24</f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21.0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22.0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23.0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24.0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25.0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26.0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2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27.0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2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28.0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2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29.0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2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30.0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31.0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32.0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33.0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/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34.0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ref="Q38:Q39" si="3">F38+G38+H38+I38+J38+K38+L38+M38+N38+O38-P38</f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35.0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3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29"/>
      <c r="B40" s="30"/>
      <c r="C40" s="31"/>
      <c r="D40" s="32"/>
      <c r="E40" s="32"/>
      <c r="F40" s="33">
        <f t="shared" ref="F40:P40" si="4">SUM(F6:F39)</f>
        <v>0</v>
      </c>
      <c r="G40" s="33">
        <f t="shared" si="4"/>
        <v>0</v>
      </c>
      <c r="H40" s="33">
        <f t="shared" si="4"/>
        <v>11300</v>
      </c>
      <c r="I40" s="33">
        <f t="shared" si="4"/>
        <v>19850</v>
      </c>
      <c r="J40" s="33">
        <f t="shared" si="4"/>
        <v>3700</v>
      </c>
      <c r="K40" s="33">
        <f t="shared" si="4"/>
        <v>0</v>
      </c>
      <c r="L40" s="33">
        <f t="shared" si="4"/>
        <v>0</v>
      </c>
      <c r="M40" s="33">
        <f t="shared" si="4"/>
        <v>9700</v>
      </c>
      <c r="N40" s="33">
        <f t="shared" si="4"/>
        <v>0</v>
      </c>
      <c r="O40" s="33">
        <f t="shared" si="4"/>
        <v>0</v>
      </c>
      <c r="P40" s="33">
        <f t="shared" si="4"/>
        <v>44550</v>
      </c>
      <c r="Q40" s="34"/>
      <c r="R40" s="32"/>
      <c r="S40" s="35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42.0" customHeight="1">
      <c r="A41" s="37"/>
      <c r="B41" s="38"/>
      <c r="C41" s="39"/>
      <c r="D41" s="39"/>
      <c r="E41" s="39"/>
      <c r="F41" s="40">
        <f>F40+G40+H40+I40+J40+K40+L40+M40+N40+O40</f>
        <v>44550</v>
      </c>
      <c r="G41" s="4"/>
      <c r="H41" s="4"/>
      <c r="I41" s="4"/>
      <c r="J41" s="4"/>
      <c r="K41" s="4"/>
      <c r="L41" s="4"/>
      <c r="M41" s="4"/>
      <c r="N41" s="4"/>
      <c r="O41" s="4"/>
      <c r="P41" s="41" t="s">
        <v>96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3"/>
      <c r="B42" s="43"/>
      <c r="C42" s="43"/>
      <c r="D42" s="43"/>
      <c r="E42" s="28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4" t="s">
        <v>473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5" t="s">
        <v>2</v>
      </c>
      <c r="B44" s="46" t="s">
        <v>3</v>
      </c>
      <c r="C44" s="46" t="s">
        <v>4</v>
      </c>
      <c r="D44" s="46" t="s">
        <v>5</v>
      </c>
      <c r="E44" s="46" t="s">
        <v>6</v>
      </c>
      <c r="F44" s="47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46" t="s">
        <v>8</v>
      </c>
      <c r="S44" s="46" t="s">
        <v>9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11"/>
      <c r="B45" s="12"/>
      <c r="C45" s="12"/>
      <c r="D45" s="12"/>
      <c r="E45" s="12"/>
      <c r="F45" s="48" t="s">
        <v>10</v>
      </c>
      <c r="G45" s="49" t="s">
        <v>11</v>
      </c>
      <c r="H45" s="10"/>
      <c r="I45" s="49" t="s">
        <v>12</v>
      </c>
      <c r="J45" s="10"/>
      <c r="K45" s="46" t="s">
        <v>13</v>
      </c>
      <c r="L45" s="50"/>
      <c r="M45" s="50"/>
      <c r="N45" s="50"/>
      <c r="O45" s="51" t="s">
        <v>98</v>
      </c>
      <c r="P45" s="46" t="s">
        <v>14</v>
      </c>
      <c r="Q45" s="46" t="s">
        <v>15</v>
      </c>
      <c r="R45" s="12"/>
      <c r="S45" s="1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7"/>
      <c r="B46" s="10"/>
      <c r="C46" s="10"/>
      <c r="D46" s="10"/>
      <c r="E46" s="10"/>
      <c r="F46" s="10"/>
      <c r="G46" s="52" t="s">
        <v>16</v>
      </c>
      <c r="H46" s="53" t="s">
        <v>17</v>
      </c>
      <c r="I46" s="53" t="s">
        <v>18</v>
      </c>
      <c r="J46" s="53" t="s">
        <v>19</v>
      </c>
      <c r="K46" s="10"/>
      <c r="L46" s="53" t="s">
        <v>20</v>
      </c>
      <c r="M46" s="53" t="s">
        <v>21</v>
      </c>
      <c r="N46" s="54" t="s">
        <v>99</v>
      </c>
      <c r="O46" s="55" t="s">
        <v>100</v>
      </c>
      <c r="P46" s="10"/>
      <c r="Q46" s="10"/>
      <c r="R46" s="10"/>
      <c r="S46" s="10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6">
        <v>1.0</v>
      </c>
      <c r="B47" s="137"/>
      <c r="C47" s="124"/>
      <c r="D47" s="125"/>
      <c r="E47" s="126"/>
      <c r="F47" s="24"/>
      <c r="G47" s="24"/>
      <c r="H47" s="24"/>
      <c r="I47" s="25"/>
      <c r="J47" s="24"/>
      <c r="K47" s="24"/>
      <c r="L47" s="24"/>
      <c r="M47" s="25"/>
      <c r="N47" s="24"/>
      <c r="O47" s="129"/>
      <c r="P47" s="138">
        <v>2400.0</v>
      </c>
      <c r="Q47" s="136">
        <v>0.0</v>
      </c>
      <c r="R47" s="128" t="s">
        <v>26</v>
      </c>
      <c r="S47" s="2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2.0</v>
      </c>
      <c r="B48" s="139"/>
      <c r="C48" s="124"/>
      <c r="D48" s="125"/>
      <c r="E48" s="126"/>
      <c r="F48" s="24"/>
      <c r="G48" s="24"/>
      <c r="H48" s="24"/>
      <c r="I48" s="25"/>
      <c r="J48" s="24"/>
      <c r="K48" s="24"/>
      <c r="L48" s="24"/>
      <c r="M48" s="25"/>
      <c r="N48" s="129"/>
      <c r="O48" s="24"/>
      <c r="P48" s="138"/>
      <c r="Q48" s="136">
        <v>0.0</v>
      </c>
      <c r="R48" s="128" t="s">
        <v>26</v>
      </c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/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7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4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112"/>
      <c r="C53" s="113"/>
      <c r="D53" s="113"/>
      <c r="E53" s="113"/>
      <c r="F53" s="114"/>
      <c r="G53" s="114"/>
      <c r="H53" s="114"/>
      <c r="I53" s="114"/>
      <c r="J53" s="114"/>
      <c r="K53" s="114"/>
      <c r="L53" s="114"/>
      <c r="M53" s="114"/>
      <c r="N53" s="114"/>
      <c r="O53" s="115"/>
      <c r="P53" s="11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65"/>
      <c r="B56" s="66"/>
      <c r="C56" s="67"/>
      <c r="D56" s="68" t="s">
        <v>102</v>
      </c>
      <c r="E56" s="50"/>
      <c r="F56" s="69">
        <f t="shared" ref="F56:P56" si="5">SUM(F47:F52)</f>
        <v>0</v>
      </c>
      <c r="G56" s="69">
        <f t="shared" si="5"/>
        <v>0</v>
      </c>
      <c r="H56" s="69">
        <f t="shared" si="5"/>
        <v>0</v>
      </c>
      <c r="I56" s="69">
        <f t="shared" si="5"/>
        <v>0</v>
      </c>
      <c r="J56" s="69">
        <f t="shared" si="5"/>
        <v>0</v>
      </c>
      <c r="K56" s="69">
        <f t="shared" si="5"/>
        <v>0</v>
      </c>
      <c r="L56" s="69">
        <f t="shared" si="5"/>
        <v>0</v>
      </c>
      <c r="M56" s="69">
        <f t="shared" si="5"/>
        <v>0</v>
      </c>
      <c r="N56" s="69">
        <f t="shared" si="5"/>
        <v>0</v>
      </c>
      <c r="O56" s="69">
        <f t="shared" si="5"/>
        <v>0</v>
      </c>
      <c r="P56" s="69">
        <f t="shared" si="5"/>
        <v>2400</v>
      </c>
      <c r="Q56" s="70"/>
      <c r="R56" s="50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3"/>
      <c r="B57" s="43"/>
      <c r="C57" s="43"/>
      <c r="D57" s="43"/>
      <c r="E57" s="28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4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5" t="s">
        <v>2</v>
      </c>
      <c r="B59" s="46" t="s">
        <v>3</v>
      </c>
      <c r="C59" s="46" t="s">
        <v>4</v>
      </c>
      <c r="D59" s="46" t="s">
        <v>5</v>
      </c>
      <c r="E59" s="46" t="s">
        <v>6</v>
      </c>
      <c r="F59" s="47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6" t="s">
        <v>8</v>
      </c>
      <c r="S59" s="46" t="s">
        <v>9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11"/>
      <c r="B60" s="12"/>
      <c r="C60" s="12"/>
      <c r="D60" s="12"/>
      <c r="E60" s="12"/>
      <c r="F60" s="48" t="s">
        <v>10</v>
      </c>
      <c r="G60" s="49" t="s">
        <v>11</v>
      </c>
      <c r="H60" s="10"/>
      <c r="I60" s="49" t="s">
        <v>12</v>
      </c>
      <c r="J60" s="10"/>
      <c r="K60" s="46" t="s">
        <v>13</v>
      </c>
      <c r="L60" s="50"/>
      <c r="M60" s="50"/>
      <c r="N60" s="50"/>
      <c r="O60" s="71" t="s">
        <v>843</v>
      </c>
      <c r="P60" s="46" t="s">
        <v>14</v>
      </c>
      <c r="Q60" s="46" t="s">
        <v>15</v>
      </c>
      <c r="R60" s="12"/>
      <c r="S60" s="1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7"/>
      <c r="B61" s="10"/>
      <c r="C61" s="10"/>
      <c r="D61" s="10"/>
      <c r="E61" s="10"/>
      <c r="F61" s="10"/>
      <c r="G61" s="72" t="s">
        <v>16</v>
      </c>
      <c r="H61" s="53" t="s">
        <v>17</v>
      </c>
      <c r="I61" s="53" t="s">
        <v>18</v>
      </c>
      <c r="J61" s="53" t="s">
        <v>19</v>
      </c>
      <c r="K61" s="10"/>
      <c r="L61" s="53" t="s">
        <v>20</v>
      </c>
      <c r="M61" s="53" t="s">
        <v>21</v>
      </c>
      <c r="N61" s="53" t="s">
        <v>22</v>
      </c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6">
        <v>1.0</v>
      </c>
      <c r="B62" s="130"/>
      <c r="C62" s="131"/>
      <c r="D62" s="132"/>
      <c r="E62" s="133"/>
      <c r="F62" s="62"/>
      <c r="G62" s="62"/>
      <c r="H62" s="134"/>
      <c r="I62" s="62"/>
      <c r="J62" s="62"/>
      <c r="K62" s="62"/>
      <c r="L62" s="134"/>
      <c r="M62" s="134"/>
      <c r="N62" s="62"/>
      <c r="O62" s="63"/>
      <c r="P62" s="135"/>
      <c r="Q62" s="140">
        <v>0.0</v>
      </c>
      <c r="R62" s="128">
        <v>42095.0</v>
      </c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47">
        <v>2.0</v>
      </c>
      <c r="B63" s="142"/>
      <c r="C63" s="143"/>
      <c r="D63" s="144"/>
      <c r="E63" s="145"/>
      <c r="F63" s="62"/>
      <c r="G63" s="62"/>
      <c r="H63" s="134"/>
      <c r="I63" s="62"/>
      <c r="J63" s="62"/>
      <c r="K63" s="62"/>
      <c r="L63" s="62"/>
      <c r="M63" s="62"/>
      <c r="N63" s="62"/>
      <c r="O63" s="63"/>
      <c r="P63" s="135"/>
      <c r="Q63" s="140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46"/>
      <c r="C64" s="143"/>
      <c r="D64" s="144"/>
      <c r="E64" s="145"/>
      <c r="F64" s="62"/>
      <c r="G64" s="62"/>
      <c r="H64" s="134"/>
      <c r="I64" s="62"/>
      <c r="J64" s="62"/>
      <c r="K64" s="62"/>
      <c r="L64" s="62"/>
      <c r="M64" s="62"/>
      <c r="N64" s="62"/>
      <c r="O64" s="63"/>
      <c r="P64" s="135"/>
      <c r="Q64" s="140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146"/>
      <c r="C65" s="143"/>
      <c r="D65" s="144"/>
      <c r="E65" s="145"/>
      <c r="F65" s="62"/>
      <c r="G65" s="62"/>
      <c r="H65" s="134"/>
      <c r="I65" s="62"/>
      <c r="J65" s="62"/>
      <c r="K65" s="62"/>
      <c r="L65" s="62"/>
      <c r="M65" s="62"/>
      <c r="N65" s="62"/>
      <c r="O65" s="63"/>
      <c r="P65" s="135"/>
      <c r="Q65" s="140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hidden="1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f t="shared" ref="Q66:Q69" si="6">F66+G66+H66+I66+J66+K66+L66+M66+N66+O66+P66-P66</f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si="6"/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20"/>
      <c r="C69" s="83"/>
      <c r="D69" s="83"/>
      <c r="E69" s="84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57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4"/>
      <c r="Q70" s="78"/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65"/>
      <c r="B71" s="66"/>
      <c r="C71" s="67"/>
      <c r="D71" s="68" t="s">
        <v>102</v>
      </c>
      <c r="E71" s="50"/>
      <c r="F71" s="69">
        <f t="shared" ref="F71:P71" si="7">SUM(F62:F70)</f>
        <v>0</v>
      </c>
      <c r="G71" s="69">
        <f t="shared" si="7"/>
        <v>0</v>
      </c>
      <c r="H71" s="69">
        <f t="shared" si="7"/>
        <v>0</v>
      </c>
      <c r="I71" s="69">
        <f t="shared" si="7"/>
        <v>0</v>
      </c>
      <c r="J71" s="69">
        <f t="shared" si="7"/>
        <v>0</v>
      </c>
      <c r="K71" s="69">
        <f t="shared" si="7"/>
        <v>0</v>
      </c>
      <c r="L71" s="69">
        <f t="shared" si="7"/>
        <v>0</v>
      </c>
      <c r="M71" s="69">
        <f t="shared" si="7"/>
        <v>0</v>
      </c>
      <c r="N71" s="69">
        <f t="shared" si="7"/>
        <v>0</v>
      </c>
      <c r="O71" s="69">
        <f t="shared" si="7"/>
        <v>0</v>
      </c>
      <c r="P71" s="69">
        <f t="shared" si="7"/>
        <v>0</v>
      </c>
      <c r="Q71" s="70"/>
      <c r="R71" s="50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3"/>
      <c r="B72" s="43"/>
      <c r="C72" s="43"/>
      <c r="D72" s="43"/>
      <c r="E72" s="85"/>
      <c r="F72" s="8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51.0" customHeight="1">
      <c r="A74" s="2"/>
      <c r="B74" s="2"/>
      <c r="C74" s="2"/>
      <c r="D74" s="2"/>
      <c r="E74" s="87" t="s">
        <v>107</v>
      </c>
      <c r="F74" s="141" t="s">
        <v>230</v>
      </c>
      <c r="G74" s="2"/>
      <c r="H74" s="2"/>
      <c r="I74" s="2"/>
      <c r="J74" s="89" t="s">
        <v>109</v>
      </c>
      <c r="K74" s="89"/>
      <c r="L74" s="89"/>
      <c r="M74" s="89"/>
      <c r="N74" s="90"/>
      <c r="O74" s="90"/>
      <c r="P74" s="9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110</v>
      </c>
      <c r="F75" s="141" t="s">
        <v>230</v>
      </c>
      <c r="G75" s="2"/>
      <c r="H75" s="2"/>
      <c r="I75" s="2"/>
      <c r="J75" s="92" t="s">
        <v>111</v>
      </c>
      <c r="K75" s="92"/>
      <c r="L75" s="92"/>
      <c r="M75" s="92"/>
      <c r="N75" s="92"/>
      <c r="O75" s="92"/>
      <c r="P75" s="9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112</v>
      </c>
      <c r="F76" s="141" t="s">
        <v>230</v>
      </c>
      <c r="G76" s="2"/>
      <c r="H76" s="2"/>
      <c r="I76" s="2"/>
      <c r="J76" s="94"/>
      <c r="K76" s="95"/>
      <c r="L76" s="95"/>
      <c r="M76" s="95"/>
      <c r="N76" s="95"/>
      <c r="O76" s="95"/>
      <c r="P76" s="95"/>
      <c r="Q76" s="96"/>
      <c r="R76" s="2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113</v>
      </c>
      <c r="F77" s="141" t="s">
        <v>230</v>
      </c>
      <c r="G77" s="2"/>
      <c r="H77" s="2"/>
      <c r="I77" s="2"/>
      <c r="J77" s="97"/>
      <c r="K77" s="97"/>
      <c r="L77" s="97"/>
      <c r="M77" s="97"/>
      <c r="N77" s="97"/>
      <c r="O77" s="97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844</v>
      </c>
      <c r="F78" s="141" t="s">
        <v>230</v>
      </c>
      <c r="G78" s="2"/>
      <c r="H78" s="2"/>
      <c r="I78" s="2"/>
      <c r="J78" s="97"/>
      <c r="K78" s="97"/>
      <c r="L78" s="97"/>
      <c r="M78" s="97"/>
      <c r="N78" s="97"/>
      <c r="O78" s="97"/>
      <c r="P78" s="98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115</v>
      </c>
      <c r="F79" s="141" t="s">
        <v>230</v>
      </c>
      <c r="G79" s="2"/>
      <c r="H79" s="2"/>
      <c r="I79" s="2"/>
      <c r="J79" s="99"/>
      <c r="K79" s="99"/>
      <c r="L79" s="99"/>
      <c r="M79" s="99"/>
      <c r="N79" s="43"/>
      <c r="O79" s="43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116</v>
      </c>
      <c r="F80" s="141" t="s">
        <v>230</v>
      </c>
      <c r="G80" s="2"/>
      <c r="H80" s="2"/>
      <c r="I80" s="2"/>
      <c r="J80" s="43"/>
      <c r="K80" s="43"/>
      <c r="L80" s="100"/>
      <c r="M80" s="43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43"/>
      <c r="K81" s="43"/>
      <c r="L81" s="43"/>
      <c r="M81" s="43"/>
      <c r="N81" s="43"/>
      <c r="O81" s="43"/>
      <c r="P81" s="43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845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45952.0</v>
      </c>
      <c r="C6" s="124" t="s">
        <v>846</v>
      </c>
      <c r="D6" s="125">
        <v>74493.0</v>
      </c>
      <c r="E6" s="126" t="s">
        <v>45</v>
      </c>
      <c r="F6" s="129"/>
      <c r="G6" s="129"/>
      <c r="H6" s="24"/>
      <c r="I6" s="127">
        <v>10000.0</v>
      </c>
      <c r="J6" s="24"/>
      <c r="K6" s="24"/>
      <c r="L6" s="24"/>
      <c r="M6" s="25"/>
      <c r="N6" s="24"/>
      <c r="O6" s="24"/>
      <c r="P6" s="128">
        <v>10000.0</v>
      </c>
      <c r="Q6" s="136">
        <f t="shared" ref="Q6:Q22" si="1">F6+G6+H6+I6+J6+K6+L6+M6+N6+O6-P6</f>
        <v>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45954.0</v>
      </c>
      <c r="C7" s="124" t="s">
        <v>847</v>
      </c>
      <c r="D7" s="125">
        <v>44149.0</v>
      </c>
      <c r="E7" s="126" t="s">
        <v>848</v>
      </c>
      <c r="F7" s="24"/>
      <c r="G7" s="24"/>
      <c r="H7" s="24"/>
      <c r="I7" s="127">
        <v>5100.0</v>
      </c>
      <c r="J7" s="129"/>
      <c r="K7" s="24"/>
      <c r="L7" s="24"/>
      <c r="M7" s="127"/>
      <c r="N7" s="24"/>
      <c r="O7" s="24"/>
      <c r="P7" s="128">
        <v>5100.0</v>
      </c>
      <c r="Q7" s="136">
        <f t="shared" si="1"/>
        <v>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45954.0</v>
      </c>
      <c r="C8" s="124" t="s">
        <v>849</v>
      </c>
      <c r="D8" s="125">
        <v>33995.0</v>
      </c>
      <c r="E8" s="126" t="s">
        <v>850</v>
      </c>
      <c r="F8" s="24"/>
      <c r="G8" s="129"/>
      <c r="H8" s="24"/>
      <c r="I8" s="127"/>
      <c r="J8" s="129">
        <v>5100.0</v>
      </c>
      <c r="K8" s="24"/>
      <c r="L8" s="24"/>
      <c r="M8" s="25"/>
      <c r="N8" s="24"/>
      <c r="O8" s="24"/>
      <c r="P8" s="128">
        <v>5100.0</v>
      </c>
      <c r="Q8" s="136">
        <f t="shared" si="1"/>
        <v>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45954.0</v>
      </c>
      <c r="C9" s="124" t="s">
        <v>851</v>
      </c>
      <c r="D9" s="125">
        <v>100797.0</v>
      </c>
      <c r="E9" s="126" t="s">
        <v>852</v>
      </c>
      <c r="F9" s="129"/>
      <c r="G9" s="24"/>
      <c r="H9" s="24"/>
      <c r="I9" s="127"/>
      <c r="J9" s="129">
        <v>300.0</v>
      </c>
      <c r="K9" s="129"/>
      <c r="L9" s="24"/>
      <c r="M9" s="25"/>
      <c r="N9" s="24"/>
      <c r="O9" s="24"/>
      <c r="P9" s="128">
        <v>300.0</v>
      </c>
      <c r="Q9" s="136">
        <f t="shared" si="1"/>
        <v>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45954.0</v>
      </c>
      <c r="C10" s="124" t="s">
        <v>853</v>
      </c>
      <c r="D10" s="125">
        <v>48192.0</v>
      </c>
      <c r="E10" s="126" t="s">
        <v>854</v>
      </c>
      <c r="F10" s="24"/>
      <c r="G10" s="24"/>
      <c r="H10" s="24"/>
      <c r="I10" s="127">
        <v>8020.0</v>
      </c>
      <c r="J10" s="129"/>
      <c r="K10" s="24"/>
      <c r="L10" s="24"/>
      <c r="M10" s="127"/>
      <c r="N10" s="24"/>
      <c r="O10" s="24"/>
      <c r="P10" s="128">
        <v>8020.0</v>
      </c>
      <c r="Q10" s="136">
        <f t="shared" si="1"/>
        <v>0</v>
      </c>
      <c r="R10" s="128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45954.0</v>
      </c>
      <c r="C11" s="124" t="s">
        <v>855</v>
      </c>
      <c r="D11" s="125">
        <v>56995.0</v>
      </c>
      <c r="E11" s="126" t="s">
        <v>856</v>
      </c>
      <c r="F11" s="129"/>
      <c r="G11" s="129"/>
      <c r="H11" s="24"/>
      <c r="I11" s="127">
        <v>4600.0</v>
      </c>
      <c r="J11" s="24"/>
      <c r="K11" s="24"/>
      <c r="L11" s="24"/>
      <c r="M11" s="127"/>
      <c r="N11" s="24"/>
      <c r="O11" s="24"/>
      <c r="P11" s="128">
        <v>4600.0</v>
      </c>
      <c r="Q11" s="136">
        <f t="shared" si="1"/>
        <v>0</v>
      </c>
      <c r="R11" s="128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45954.0</v>
      </c>
      <c r="C12" s="124" t="s">
        <v>857</v>
      </c>
      <c r="D12" s="125">
        <v>85407.0</v>
      </c>
      <c r="E12" s="126" t="s">
        <v>858</v>
      </c>
      <c r="F12" s="24"/>
      <c r="G12" s="24"/>
      <c r="H12" s="24"/>
      <c r="I12" s="127">
        <v>2600.0</v>
      </c>
      <c r="J12" s="24"/>
      <c r="K12" s="24"/>
      <c r="L12" s="24"/>
      <c r="M12" s="25"/>
      <c r="N12" s="24"/>
      <c r="O12" s="24"/>
      <c r="P12" s="128">
        <v>2600.0</v>
      </c>
      <c r="Q12" s="136">
        <f t="shared" si="1"/>
        <v>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45954.0</v>
      </c>
      <c r="C13" s="124" t="s">
        <v>859</v>
      </c>
      <c r="D13" s="125">
        <v>22332.0</v>
      </c>
      <c r="E13" s="126" t="s">
        <v>201</v>
      </c>
      <c r="F13" s="129"/>
      <c r="G13" s="24"/>
      <c r="H13" s="24"/>
      <c r="I13" s="127">
        <v>400.0</v>
      </c>
      <c r="J13" s="129"/>
      <c r="K13" s="129"/>
      <c r="L13" s="24"/>
      <c r="M13" s="127"/>
      <c r="N13" s="24"/>
      <c r="O13" s="24"/>
      <c r="P13" s="128">
        <v>400.0</v>
      </c>
      <c r="Q13" s="136">
        <f t="shared" si="1"/>
        <v>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45953.0</v>
      </c>
      <c r="C14" s="124" t="s">
        <v>860</v>
      </c>
      <c r="D14" s="125">
        <v>100691.0</v>
      </c>
      <c r="E14" s="126" t="s">
        <v>861</v>
      </c>
      <c r="F14" s="24"/>
      <c r="G14" s="129"/>
      <c r="H14" s="129"/>
      <c r="I14" s="127"/>
      <c r="J14" s="24"/>
      <c r="K14" s="24"/>
      <c r="L14" s="24"/>
      <c r="M14" s="127">
        <v>300.0</v>
      </c>
      <c r="N14" s="24"/>
      <c r="O14" s="24"/>
      <c r="P14" s="128">
        <v>300.0</v>
      </c>
      <c r="Q14" s="136">
        <f t="shared" si="1"/>
        <v>0</v>
      </c>
      <c r="R14" s="128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45953.0</v>
      </c>
      <c r="C15" s="124" t="s">
        <v>862</v>
      </c>
      <c r="D15" s="125">
        <v>100718.0</v>
      </c>
      <c r="E15" s="126" t="s">
        <v>863</v>
      </c>
      <c r="F15" s="24"/>
      <c r="G15" s="24"/>
      <c r="H15" s="129"/>
      <c r="I15" s="127"/>
      <c r="J15" s="24"/>
      <c r="K15" s="24"/>
      <c r="L15" s="24"/>
      <c r="M15" s="127">
        <v>300.0</v>
      </c>
      <c r="N15" s="24"/>
      <c r="O15" s="24"/>
      <c r="P15" s="128">
        <v>300.0</v>
      </c>
      <c r="Q15" s="136">
        <f t="shared" si="1"/>
        <v>0</v>
      </c>
      <c r="R15" s="128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45954.0</v>
      </c>
      <c r="C16" s="124" t="s">
        <v>864</v>
      </c>
      <c r="D16" s="125">
        <v>30909.0</v>
      </c>
      <c r="E16" s="126" t="s">
        <v>394</v>
      </c>
      <c r="F16" s="24"/>
      <c r="G16" s="24"/>
      <c r="H16" s="129">
        <v>6000.0</v>
      </c>
      <c r="I16" s="127"/>
      <c r="J16" s="129"/>
      <c r="K16" s="24"/>
      <c r="L16" s="24"/>
      <c r="M16" s="127"/>
      <c r="N16" s="24"/>
      <c r="O16" s="24"/>
      <c r="P16" s="128">
        <v>6000.0</v>
      </c>
      <c r="Q16" s="136">
        <f t="shared" si="1"/>
        <v>0</v>
      </c>
      <c r="R16" s="128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45954.0</v>
      </c>
      <c r="C17" s="124" t="s">
        <v>865</v>
      </c>
      <c r="D17" s="125">
        <v>45227.0</v>
      </c>
      <c r="E17" s="126" t="s">
        <v>380</v>
      </c>
      <c r="F17" s="24"/>
      <c r="G17" s="24"/>
      <c r="H17" s="129">
        <v>5100.0</v>
      </c>
      <c r="I17" s="127"/>
      <c r="J17" s="24"/>
      <c r="K17" s="24"/>
      <c r="L17" s="24"/>
      <c r="M17" s="127"/>
      <c r="N17" s="24"/>
      <c r="O17" s="24"/>
      <c r="P17" s="128">
        <v>5100.0</v>
      </c>
      <c r="Q17" s="136">
        <f t="shared" si="1"/>
        <v>0</v>
      </c>
      <c r="R17" s="128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45954.0</v>
      </c>
      <c r="C18" s="124" t="s">
        <v>866</v>
      </c>
      <c r="D18" s="125">
        <v>100691.0</v>
      </c>
      <c r="E18" s="126" t="s">
        <v>861</v>
      </c>
      <c r="F18" s="24"/>
      <c r="G18" s="24"/>
      <c r="H18" s="129"/>
      <c r="I18" s="25"/>
      <c r="J18" s="24"/>
      <c r="K18" s="129">
        <v>2600.0</v>
      </c>
      <c r="L18" s="24"/>
      <c r="M18" s="127"/>
      <c r="N18" s="24"/>
      <c r="O18" s="24"/>
      <c r="P18" s="128">
        <v>2600.0</v>
      </c>
      <c r="Q18" s="136">
        <f t="shared" si="1"/>
        <v>0</v>
      </c>
      <c r="R18" s="128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45954.0</v>
      </c>
      <c r="C19" s="124" t="s">
        <v>867</v>
      </c>
      <c r="D19" s="125">
        <v>100718.0</v>
      </c>
      <c r="E19" s="126" t="s">
        <v>863</v>
      </c>
      <c r="F19" s="24"/>
      <c r="G19" s="24"/>
      <c r="H19" s="129"/>
      <c r="I19" s="25"/>
      <c r="J19" s="24"/>
      <c r="K19" s="129">
        <v>2500.0</v>
      </c>
      <c r="L19" s="24"/>
      <c r="M19" s="127"/>
      <c r="N19" s="24"/>
      <c r="O19" s="24"/>
      <c r="P19" s="128">
        <v>2500.0</v>
      </c>
      <c r="Q19" s="136">
        <f t="shared" si="1"/>
        <v>0</v>
      </c>
      <c r="R19" s="128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45954.0</v>
      </c>
      <c r="C20" s="124" t="s">
        <v>868</v>
      </c>
      <c r="D20" s="125">
        <v>100816.0</v>
      </c>
      <c r="E20" s="126" t="s">
        <v>869</v>
      </c>
      <c r="F20" s="24"/>
      <c r="G20" s="24"/>
      <c r="H20" s="129"/>
      <c r="I20" s="25"/>
      <c r="J20" s="24"/>
      <c r="K20" s="24"/>
      <c r="L20" s="24"/>
      <c r="M20" s="127">
        <v>300.0</v>
      </c>
      <c r="N20" s="24"/>
      <c r="O20" s="24"/>
      <c r="P20" s="128">
        <v>300.0</v>
      </c>
      <c r="Q20" s="136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/>
      <c r="C21" s="124"/>
      <c r="D21" s="125"/>
      <c r="E21" s="126"/>
      <c r="F21" s="24"/>
      <c r="G21" s="24"/>
      <c r="H21" s="24"/>
      <c r="I21" s="25"/>
      <c r="J21" s="24"/>
      <c r="K21" s="129"/>
      <c r="L21" s="24"/>
      <c r="M21" s="127"/>
      <c r="N21" s="24"/>
      <c r="O21" s="24"/>
      <c r="P21" s="128"/>
      <c r="Q21" s="136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123"/>
      <c r="C22" s="124"/>
      <c r="D22" s="125"/>
      <c r="E22" s="126"/>
      <c r="F22" s="24"/>
      <c r="G22" s="24"/>
      <c r="H22" s="24"/>
      <c r="I22" s="25"/>
      <c r="J22" s="24"/>
      <c r="K22" s="24"/>
      <c r="L22" s="24"/>
      <c r="M22" s="127"/>
      <c r="N22" s="24"/>
      <c r="O22" s="24"/>
      <c r="P22" s="128"/>
      <c r="Q22" s="136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20.0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ref="Q24:Q36" si="2">F24+G24+H24+I24+J24+K24+L24+M24+N24+O24-P24</f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21.0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22.0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23.0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24.0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25.0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26.0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2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27.0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2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28.0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2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29.0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2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30.0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31.0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32.0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33.0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/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34.0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ref="Q38:Q39" si="3">F38+G38+H38+I38+J38+K38+L38+M38+N38+O38-P38</f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35.0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3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29"/>
      <c r="B40" s="30"/>
      <c r="C40" s="31"/>
      <c r="D40" s="32"/>
      <c r="E40" s="32"/>
      <c r="F40" s="33">
        <f t="shared" ref="F40:P40" si="4">SUM(F6:F39)</f>
        <v>0</v>
      </c>
      <c r="G40" s="33">
        <f t="shared" si="4"/>
        <v>0</v>
      </c>
      <c r="H40" s="33">
        <f t="shared" si="4"/>
        <v>11100</v>
      </c>
      <c r="I40" s="33">
        <f t="shared" si="4"/>
        <v>30720</v>
      </c>
      <c r="J40" s="33">
        <f t="shared" si="4"/>
        <v>5400</v>
      </c>
      <c r="K40" s="33">
        <f t="shared" si="4"/>
        <v>5100</v>
      </c>
      <c r="L40" s="33">
        <f t="shared" si="4"/>
        <v>0</v>
      </c>
      <c r="M40" s="33">
        <f t="shared" si="4"/>
        <v>900</v>
      </c>
      <c r="N40" s="33">
        <f t="shared" si="4"/>
        <v>0</v>
      </c>
      <c r="O40" s="33">
        <f t="shared" si="4"/>
        <v>0</v>
      </c>
      <c r="P40" s="33">
        <f t="shared" si="4"/>
        <v>53220</v>
      </c>
      <c r="Q40" s="34"/>
      <c r="R40" s="32"/>
      <c r="S40" s="35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42.0" customHeight="1">
      <c r="A41" s="37"/>
      <c r="B41" s="38"/>
      <c r="C41" s="39"/>
      <c r="D41" s="39"/>
      <c r="E41" s="39"/>
      <c r="F41" s="40">
        <f>F40+G40+H40+I40+J40+K40+L40+M40+N40+O40</f>
        <v>53220</v>
      </c>
      <c r="G41" s="4"/>
      <c r="H41" s="4"/>
      <c r="I41" s="4"/>
      <c r="J41" s="4"/>
      <c r="K41" s="4"/>
      <c r="L41" s="4"/>
      <c r="M41" s="4"/>
      <c r="N41" s="4"/>
      <c r="O41" s="4"/>
      <c r="P41" s="41" t="s">
        <v>96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3"/>
      <c r="B42" s="43"/>
      <c r="C42" s="43"/>
      <c r="D42" s="43"/>
      <c r="E42" s="28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4" t="s">
        <v>473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5" t="s">
        <v>2</v>
      </c>
      <c r="B44" s="46" t="s">
        <v>3</v>
      </c>
      <c r="C44" s="46" t="s">
        <v>4</v>
      </c>
      <c r="D44" s="46" t="s">
        <v>5</v>
      </c>
      <c r="E44" s="46" t="s">
        <v>6</v>
      </c>
      <c r="F44" s="47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46" t="s">
        <v>8</v>
      </c>
      <c r="S44" s="46" t="s">
        <v>9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11"/>
      <c r="B45" s="12"/>
      <c r="C45" s="12"/>
      <c r="D45" s="12"/>
      <c r="E45" s="12"/>
      <c r="F45" s="48" t="s">
        <v>10</v>
      </c>
      <c r="G45" s="49" t="s">
        <v>11</v>
      </c>
      <c r="H45" s="10"/>
      <c r="I45" s="49" t="s">
        <v>12</v>
      </c>
      <c r="J45" s="10"/>
      <c r="K45" s="46" t="s">
        <v>13</v>
      </c>
      <c r="L45" s="50"/>
      <c r="M45" s="50"/>
      <c r="N45" s="50"/>
      <c r="O45" s="51" t="s">
        <v>98</v>
      </c>
      <c r="P45" s="46" t="s">
        <v>14</v>
      </c>
      <c r="Q45" s="46" t="s">
        <v>15</v>
      </c>
      <c r="R45" s="12"/>
      <c r="S45" s="1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7"/>
      <c r="B46" s="10"/>
      <c r="C46" s="10"/>
      <c r="D46" s="10"/>
      <c r="E46" s="10"/>
      <c r="F46" s="10"/>
      <c r="G46" s="52" t="s">
        <v>16</v>
      </c>
      <c r="H46" s="53" t="s">
        <v>17</v>
      </c>
      <c r="I46" s="53" t="s">
        <v>18</v>
      </c>
      <c r="J46" s="53" t="s">
        <v>19</v>
      </c>
      <c r="K46" s="10"/>
      <c r="L46" s="53" t="s">
        <v>20</v>
      </c>
      <c r="M46" s="53" t="s">
        <v>21</v>
      </c>
      <c r="N46" s="54" t="s">
        <v>99</v>
      </c>
      <c r="O46" s="55" t="s">
        <v>100</v>
      </c>
      <c r="P46" s="10"/>
      <c r="Q46" s="10"/>
      <c r="R46" s="10"/>
      <c r="S46" s="10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6">
        <v>1.0</v>
      </c>
      <c r="B47" s="137"/>
      <c r="C47" s="124"/>
      <c r="D47" s="125"/>
      <c r="E47" s="126"/>
      <c r="F47" s="24"/>
      <c r="G47" s="24"/>
      <c r="H47" s="24"/>
      <c r="I47" s="25"/>
      <c r="J47" s="24"/>
      <c r="K47" s="24"/>
      <c r="L47" s="24"/>
      <c r="M47" s="25"/>
      <c r="N47" s="24"/>
      <c r="O47" s="129"/>
      <c r="P47" s="138">
        <v>2400.0</v>
      </c>
      <c r="Q47" s="136">
        <v>0.0</v>
      </c>
      <c r="R47" s="128" t="s">
        <v>26</v>
      </c>
      <c r="S47" s="2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>
        <v>2.0</v>
      </c>
      <c r="B48" s="139"/>
      <c r="C48" s="124"/>
      <c r="D48" s="125"/>
      <c r="E48" s="126"/>
      <c r="F48" s="24"/>
      <c r="G48" s="24"/>
      <c r="H48" s="24"/>
      <c r="I48" s="25"/>
      <c r="J48" s="24"/>
      <c r="K48" s="24"/>
      <c r="L48" s="24"/>
      <c r="M48" s="25"/>
      <c r="N48" s="129"/>
      <c r="O48" s="24"/>
      <c r="P48" s="138"/>
      <c r="Q48" s="136">
        <v>0.0</v>
      </c>
      <c r="R48" s="128" t="s">
        <v>26</v>
      </c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/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7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4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112"/>
      <c r="C53" s="113"/>
      <c r="D53" s="113"/>
      <c r="E53" s="113"/>
      <c r="F53" s="114"/>
      <c r="G53" s="114"/>
      <c r="H53" s="114"/>
      <c r="I53" s="114"/>
      <c r="J53" s="114"/>
      <c r="K53" s="114"/>
      <c r="L53" s="114"/>
      <c r="M53" s="114"/>
      <c r="N53" s="114"/>
      <c r="O53" s="115"/>
      <c r="P53" s="11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65"/>
      <c r="B56" s="66"/>
      <c r="C56" s="67"/>
      <c r="D56" s="68" t="s">
        <v>102</v>
      </c>
      <c r="E56" s="50"/>
      <c r="F56" s="69">
        <f t="shared" ref="F56:P56" si="5">SUM(F47:F52)</f>
        <v>0</v>
      </c>
      <c r="G56" s="69">
        <f t="shared" si="5"/>
        <v>0</v>
      </c>
      <c r="H56" s="69">
        <f t="shared" si="5"/>
        <v>0</v>
      </c>
      <c r="I56" s="69">
        <f t="shared" si="5"/>
        <v>0</v>
      </c>
      <c r="J56" s="69">
        <f t="shared" si="5"/>
        <v>0</v>
      </c>
      <c r="K56" s="69">
        <f t="shared" si="5"/>
        <v>0</v>
      </c>
      <c r="L56" s="69">
        <f t="shared" si="5"/>
        <v>0</v>
      </c>
      <c r="M56" s="69">
        <f t="shared" si="5"/>
        <v>0</v>
      </c>
      <c r="N56" s="69">
        <f t="shared" si="5"/>
        <v>0</v>
      </c>
      <c r="O56" s="69">
        <f t="shared" si="5"/>
        <v>0</v>
      </c>
      <c r="P56" s="69">
        <f t="shared" si="5"/>
        <v>2400</v>
      </c>
      <c r="Q56" s="70"/>
      <c r="R56" s="50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3"/>
      <c r="B57" s="43"/>
      <c r="C57" s="43"/>
      <c r="D57" s="43"/>
      <c r="E57" s="28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4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5" t="s">
        <v>2</v>
      </c>
      <c r="B59" s="46" t="s">
        <v>3</v>
      </c>
      <c r="C59" s="46" t="s">
        <v>4</v>
      </c>
      <c r="D59" s="46" t="s">
        <v>5</v>
      </c>
      <c r="E59" s="46" t="s">
        <v>6</v>
      </c>
      <c r="F59" s="47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6" t="s">
        <v>8</v>
      </c>
      <c r="S59" s="46" t="s">
        <v>9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11"/>
      <c r="B60" s="12"/>
      <c r="C60" s="12"/>
      <c r="D60" s="12"/>
      <c r="E60" s="12"/>
      <c r="F60" s="48" t="s">
        <v>10</v>
      </c>
      <c r="G60" s="49" t="s">
        <v>11</v>
      </c>
      <c r="H60" s="10"/>
      <c r="I60" s="49" t="s">
        <v>12</v>
      </c>
      <c r="J60" s="10"/>
      <c r="K60" s="46" t="s">
        <v>13</v>
      </c>
      <c r="L60" s="50"/>
      <c r="M60" s="50"/>
      <c r="N60" s="50"/>
      <c r="O60" s="71" t="s">
        <v>870</v>
      </c>
      <c r="P60" s="46" t="s">
        <v>14</v>
      </c>
      <c r="Q60" s="46" t="s">
        <v>15</v>
      </c>
      <c r="R60" s="12"/>
      <c r="S60" s="1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7"/>
      <c r="B61" s="10"/>
      <c r="C61" s="10"/>
      <c r="D61" s="10"/>
      <c r="E61" s="10"/>
      <c r="F61" s="10"/>
      <c r="G61" s="72" t="s">
        <v>16</v>
      </c>
      <c r="H61" s="53" t="s">
        <v>17</v>
      </c>
      <c r="I61" s="53" t="s">
        <v>18</v>
      </c>
      <c r="J61" s="53" t="s">
        <v>19</v>
      </c>
      <c r="K61" s="10"/>
      <c r="L61" s="53" t="s">
        <v>20</v>
      </c>
      <c r="M61" s="53" t="s">
        <v>21</v>
      </c>
      <c r="N61" s="53" t="s">
        <v>22</v>
      </c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6">
        <v>1.0</v>
      </c>
      <c r="B62" s="130"/>
      <c r="C62" s="131"/>
      <c r="D62" s="132"/>
      <c r="E62" s="133"/>
      <c r="F62" s="62"/>
      <c r="G62" s="62"/>
      <c r="H62" s="134"/>
      <c r="I62" s="62"/>
      <c r="J62" s="62"/>
      <c r="K62" s="62"/>
      <c r="L62" s="134"/>
      <c r="M62" s="134"/>
      <c r="N62" s="62"/>
      <c r="O62" s="63"/>
      <c r="P62" s="135"/>
      <c r="Q62" s="140">
        <v>0.0</v>
      </c>
      <c r="R62" s="128">
        <v>42095.0</v>
      </c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47">
        <v>2.0</v>
      </c>
      <c r="B63" s="142"/>
      <c r="C63" s="143"/>
      <c r="D63" s="144"/>
      <c r="E63" s="145"/>
      <c r="F63" s="62"/>
      <c r="G63" s="62"/>
      <c r="H63" s="134"/>
      <c r="I63" s="62"/>
      <c r="J63" s="62"/>
      <c r="K63" s="62"/>
      <c r="L63" s="62"/>
      <c r="M63" s="62"/>
      <c r="N63" s="62"/>
      <c r="O63" s="63"/>
      <c r="P63" s="135"/>
      <c r="Q63" s="140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46"/>
      <c r="C64" s="143"/>
      <c r="D64" s="144"/>
      <c r="E64" s="145"/>
      <c r="F64" s="62"/>
      <c r="G64" s="62"/>
      <c r="H64" s="134"/>
      <c r="I64" s="62"/>
      <c r="J64" s="62"/>
      <c r="K64" s="62"/>
      <c r="L64" s="62"/>
      <c r="M64" s="62"/>
      <c r="N64" s="62"/>
      <c r="O64" s="63"/>
      <c r="P64" s="135"/>
      <c r="Q64" s="140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146"/>
      <c r="C65" s="143"/>
      <c r="D65" s="144"/>
      <c r="E65" s="145"/>
      <c r="F65" s="62"/>
      <c r="G65" s="62"/>
      <c r="H65" s="134"/>
      <c r="I65" s="62"/>
      <c r="J65" s="62"/>
      <c r="K65" s="62"/>
      <c r="L65" s="62"/>
      <c r="M65" s="62"/>
      <c r="N65" s="62"/>
      <c r="O65" s="63"/>
      <c r="P65" s="135"/>
      <c r="Q65" s="140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hidden="1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f t="shared" ref="Q66:Q69" si="6">F66+G66+H66+I66+J66+K66+L66+M66+N66+O66+P66-P66</f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si="6"/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20"/>
      <c r="C69" s="83"/>
      <c r="D69" s="83"/>
      <c r="E69" s="84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57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4"/>
      <c r="Q70" s="78"/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65"/>
      <c r="B71" s="66"/>
      <c r="C71" s="67"/>
      <c r="D71" s="68" t="s">
        <v>102</v>
      </c>
      <c r="E71" s="50"/>
      <c r="F71" s="69">
        <f t="shared" ref="F71:P71" si="7">SUM(F62:F70)</f>
        <v>0</v>
      </c>
      <c r="G71" s="69">
        <f t="shared" si="7"/>
        <v>0</v>
      </c>
      <c r="H71" s="69">
        <f t="shared" si="7"/>
        <v>0</v>
      </c>
      <c r="I71" s="69">
        <f t="shared" si="7"/>
        <v>0</v>
      </c>
      <c r="J71" s="69">
        <f t="shared" si="7"/>
        <v>0</v>
      </c>
      <c r="K71" s="69">
        <f t="shared" si="7"/>
        <v>0</v>
      </c>
      <c r="L71" s="69">
        <f t="shared" si="7"/>
        <v>0</v>
      </c>
      <c r="M71" s="69">
        <f t="shared" si="7"/>
        <v>0</v>
      </c>
      <c r="N71" s="69">
        <f t="shared" si="7"/>
        <v>0</v>
      </c>
      <c r="O71" s="69">
        <f t="shared" si="7"/>
        <v>0</v>
      </c>
      <c r="P71" s="69">
        <f t="shared" si="7"/>
        <v>0</v>
      </c>
      <c r="Q71" s="70"/>
      <c r="R71" s="50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3"/>
      <c r="B72" s="43"/>
      <c r="C72" s="43"/>
      <c r="D72" s="43"/>
      <c r="E72" s="85"/>
      <c r="F72" s="8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51.0" customHeight="1">
      <c r="A74" s="2"/>
      <c r="B74" s="2"/>
      <c r="C74" s="2"/>
      <c r="D74" s="2"/>
      <c r="E74" s="87" t="s">
        <v>107</v>
      </c>
      <c r="F74" s="141" t="s">
        <v>230</v>
      </c>
      <c r="G74" s="2"/>
      <c r="H74" s="2"/>
      <c r="I74" s="2"/>
      <c r="J74" s="89" t="s">
        <v>109</v>
      </c>
      <c r="K74" s="89"/>
      <c r="L74" s="89"/>
      <c r="M74" s="89"/>
      <c r="N74" s="90"/>
      <c r="O74" s="90"/>
      <c r="P74" s="9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110</v>
      </c>
      <c r="F75" s="141" t="s">
        <v>230</v>
      </c>
      <c r="G75" s="2"/>
      <c r="H75" s="2"/>
      <c r="I75" s="2"/>
      <c r="J75" s="92" t="s">
        <v>111</v>
      </c>
      <c r="K75" s="92"/>
      <c r="L75" s="92"/>
      <c r="M75" s="92"/>
      <c r="N75" s="92"/>
      <c r="O75" s="92"/>
      <c r="P75" s="9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112</v>
      </c>
      <c r="F76" s="141" t="s">
        <v>230</v>
      </c>
      <c r="G76" s="2"/>
      <c r="H76" s="2"/>
      <c r="I76" s="2"/>
      <c r="J76" s="94"/>
      <c r="K76" s="95"/>
      <c r="L76" s="95"/>
      <c r="M76" s="95"/>
      <c r="N76" s="95"/>
      <c r="O76" s="95"/>
      <c r="P76" s="95"/>
      <c r="Q76" s="96"/>
      <c r="R76" s="2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113</v>
      </c>
      <c r="F77" s="141" t="s">
        <v>230</v>
      </c>
      <c r="G77" s="2"/>
      <c r="H77" s="2"/>
      <c r="I77" s="2"/>
      <c r="J77" s="97"/>
      <c r="K77" s="97"/>
      <c r="L77" s="97"/>
      <c r="M77" s="97"/>
      <c r="N77" s="97"/>
      <c r="O77" s="97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871</v>
      </c>
      <c r="F78" s="141" t="s">
        <v>230</v>
      </c>
      <c r="G78" s="2"/>
      <c r="H78" s="2"/>
      <c r="I78" s="2"/>
      <c r="J78" s="97"/>
      <c r="K78" s="97"/>
      <c r="L78" s="97"/>
      <c r="M78" s="97"/>
      <c r="N78" s="97"/>
      <c r="O78" s="97"/>
      <c r="P78" s="98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115</v>
      </c>
      <c r="F79" s="141" t="s">
        <v>230</v>
      </c>
      <c r="G79" s="2"/>
      <c r="H79" s="2"/>
      <c r="I79" s="2"/>
      <c r="J79" s="99"/>
      <c r="K79" s="99"/>
      <c r="L79" s="99"/>
      <c r="M79" s="99"/>
      <c r="N79" s="43"/>
      <c r="O79" s="43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116</v>
      </c>
      <c r="F80" s="141" t="s">
        <v>230</v>
      </c>
      <c r="G80" s="2"/>
      <c r="H80" s="2"/>
      <c r="I80" s="2"/>
      <c r="J80" s="43"/>
      <c r="K80" s="43"/>
      <c r="L80" s="100"/>
      <c r="M80" s="43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43"/>
      <c r="K81" s="43"/>
      <c r="L81" s="43"/>
      <c r="M81" s="43"/>
      <c r="N81" s="43"/>
      <c r="O81" s="43"/>
      <c r="P81" s="43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872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45955.0</v>
      </c>
      <c r="C6" s="124" t="s">
        <v>873</v>
      </c>
      <c r="D6" s="125">
        <v>76245.0</v>
      </c>
      <c r="E6" s="126" t="s">
        <v>818</v>
      </c>
      <c r="F6" s="129"/>
      <c r="G6" s="129"/>
      <c r="H6" s="24"/>
      <c r="I6" s="127">
        <v>10000.0</v>
      </c>
      <c r="J6" s="24"/>
      <c r="K6" s="24"/>
      <c r="L6" s="24"/>
      <c r="M6" s="25"/>
      <c r="N6" s="24"/>
      <c r="O6" s="24"/>
      <c r="P6" s="128">
        <v>10000.0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45955.0</v>
      </c>
      <c r="C7" s="124" t="s">
        <v>874</v>
      </c>
      <c r="D7" s="125">
        <v>59284.0</v>
      </c>
      <c r="E7" s="126" t="s">
        <v>130</v>
      </c>
      <c r="F7" s="24"/>
      <c r="G7" s="24"/>
      <c r="H7" s="24"/>
      <c r="I7" s="127">
        <v>5100.0</v>
      </c>
      <c r="J7" s="129"/>
      <c r="K7" s="24"/>
      <c r="L7" s="24"/>
      <c r="M7" s="127"/>
      <c r="N7" s="24"/>
      <c r="O7" s="24"/>
      <c r="P7" s="128">
        <v>5100.0</v>
      </c>
      <c r="Q7" s="136">
        <v>0.0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45955.0</v>
      </c>
      <c r="C8" s="124" t="s">
        <v>875</v>
      </c>
      <c r="D8" s="125">
        <v>54211.0</v>
      </c>
      <c r="E8" s="126" t="s">
        <v>156</v>
      </c>
      <c r="F8" s="24"/>
      <c r="G8" s="129"/>
      <c r="H8" s="24"/>
      <c r="I8" s="127">
        <v>10000.0</v>
      </c>
      <c r="J8" s="129"/>
      <c r="K8" s="24"/>
      <c r="L8" s="24"/>
      <c r="M8" s="25"/>
      <c r="N8" s="24"/>
      <c r="O8" s="24"/>
      <c r="P8" s="128">
        <v>10000.0</v>
      </c>
      <c r="Q8" s="136">
        <v>0.0</v>
      </c>
      <c r="R8" s="128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45955.0</v>
      </c>
      <c r="C9" s="124" t="s">
        <v>876</v>
      </c>
      <c r="D9" s="125">
        <v>49191.0</v>
      </c>
      <c r="E9" s="126" t="s">
        <v>877</v>
      </c>
      <c r="F9" s="129"/>
      <c r="G9" s="129">
        <v>5950.0</v>
      </c>
      <c r="H9" s="24"/>
      <c r="I9" s="127"/>
      <c r="J9" s="129"/>
      <c r="K9" s="129"/>
      <c r="L9" s="24"/>
      <c r="M9" s="25"/>
      <c r="N9" s="24"/>
      <c r="O9" s="24"/>
      <c r="P9" s="128">
        <v>5950.0</v>
      </c>
      <c r="Q9" s="136">
        <v>0.0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123">
        <v>45955.0</v>
      </c>
      <c r="C10" s="124" t="s">
        <v>878</v>
      </c>
      <c r="D10" s="125">
        <v>13781.0</v>
      </c>
      <c r="E10" s="126" t="s">
        <v>584</v>
      </c>
      <c r="F10" s="24"/>
      <c r="G10" s="129">
        <v>11400.0</v>
      </c>
      <c r="H10" s="24"/>
      <c r="I10" s="127"/>
      <c r="J10" s="129"/>
      <c r="K10" s="24"/>
      <c r="L10" s="24"/>
      <c r="M10" s="127"/>
      <c r="N10" s="24"/>
      <c r="O10" s="24"/>
      <c r="P10" s="128">
        <v>11400.0</v>
      </c>
      <c r="Q10" s="136">
        <v>0.0</v>
      </c>
      <c r="R10" s="128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123">
        <v>45955.0</v>
      </c>
      <c r="C11" s="124" t="s">
        <v>879</v>
      </c>
      <c r="D11" s="125">
        <v>36555.0</v>
      </c>
      <c r="E11" s="126" t="s">
        <v>880</v>
      </c>
      <c r="F11" s="129"/>
      <c r="G11" s="129"/>
      <c r="H11" s="24"/>
      <c r="I11" s="127">
        <v>100.0</v>
      </c>
      <c r="J11" s="24"/>
      <c r="K11" s="24"/>
      <c r="L11" s="24"/>
      <c r="M11" s="127"/>
      <c r="N11" s="24"/>
      <c r="O11" s="24"/>
      <c r="P11" s="128">
        <v>100.0</v>
      </c>
      <c r="Q11" s="136">
        <v>0.0</v>
      </c>
      <c r="R11" s="128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45955.0</v>
      </c>
      <c r="C12" s="124" t="s">
        <v>881</v>
      </c>
      <c r="D12" s="125">
        <v>100883.0</v>
      </c>
      <c r="E12" s="126" t="s">
        <v>882</v>
      </c>
      <c r="F12" s="24"/>
      <c r="G12" s="24"/>
      <c r="H12" s="24"/>
      <c r="I12" s="127">
        <v>400.0</v>
      </c>
      <c r="J12" s="24"/>
      <c r="K12" s="24"/>
      <c r="L12" s="24"/>
      <c r="M12" s="25"/>
      <c r="N12" s="24"/>
      <c r="O12" s="24"/>
      <c r="P12" s="128">
        <v>400.0</v>
      </c>
      <c r="Q12" s="136">
        <v>0.0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45955.0</v>
      </c>
      <c r="C13" s="124" t="s">
        <v>883</v>
      </c>
      <c r="D13" s="125">
        <v>50436.0</v>
      </c>
      <c r="E13" s="126" t="s">
        <v>311</v>
      </c>
      <c r="F13" s="129"/>
      <c r="G13" s="24"/>
      <c r="H13" s="24"/>
      <c r="I13" s="127">
        <v>10000.0</v>
      </c>
      <c r="J13" s="129"/>
      <c r="K13" s="129"/>
      <c r="L13" s="24"/>
      <c r="M13" s="127"/>
      <c r="N13" s="24"/>
      <c r="O13" s="24"/>
      <c r="P13" s="128">
        <v>10000.0</v>
      </c>
      <c r="Q13" s="136">
        <v>0.0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45955.0</v>
      </c>
      <c r="C14" s="124" t="s">
        <v>884</v>
      </c>
      <c r="D14" s="125">
        <v>67621.0</v>
      </c>
      <c r="E14" s="126" t="s">
        <v>582</v>
      </c>
      <c r="F14" s="24"/>
      <c r="G14" s="129"/>
      <c r="H14" s="129"/>
      <c r="I14" s="127">
        <v>500.0</v>
      </c>
      <c r="J14" s="24"/>
      <c r="K14" s="24"/>
      <c r="L14" s="24"/>
      <c r="M14" s="127"/>
      <c r="N14" s="24"/>
      <c r="O14" s="24"/>
      <c r="P14" s="128">
        <v>500.0</v>
      </c>
      <c r="Q14" s="136">
        <v>0.0</v>
      </c>
      <c r="R14" s="128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45955.0</v>
      </c>
      <c r="C15" s="124" t="s">
        <v>885</v>
      </c>
      <c r="D15" s="125">
        <v>42278.0</v>
      </c>
      <c r="E15" s="126" t="s">
        <v>886</v>
      </c>
      <c r="F15" s="24"/>
      <c r="G15" s="129">
        <v>5400.0</v>
      </c>
      <c r="H15" s="129"/>
      <c r="I15" s="127"/>
      <c r="J15" s="24"/>
      <c r="K15" s="24"/>
      <c r="L15" s="24"/>
      <c r="M15" s="127"/>
      <c r="N15" s="24"/>
      <c r="O15" s="24"/>
      <c r="P15" s="128">
        <v>5400.0</v>
      </c>
      <c r="Q15" s="136">
        <v>0.0</v>
      </c>
      <c r="R15" s="128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45955.0</v>
      </c>
      <c r="C16" s="124" t="s">
        <v>887</v>
      </c>
      <c r="D16" s="125">
        <v>100904.0</v>
      </c>
      <c r="E16" s="126" t="s">
        <v>888</v>
      </c>
      <c r="F16" s="24"/>
      <c r="G16" s="24"/>
      <c r="H16" s="129"/>
      <c r="I16" s="127">
        <v>400.0</v>
      </c>
      <c r="J16" s="129"/>
      <c r="K16" s="24"/>
      <c r="L16" s="24"/>
      <c r="M16" s="127"/>
      <c r="N16" s="24"/>
      <c r="O16" s="24"/>
      <c r="P16" s="128">
        <v>400.0</v>
      </c>
      <c r="Q16" s="136">
        <v>0.0</v>
      </c>
      <c r="R16" s="128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45955.0</v>
      </c>
      <c r="C17" s="124" t="s">
        <v>889</v>
      </c>
      <c r="D17" s="125">
        <v>31927.0</v>
      </c>
      <c r="E17" s="126" t="s">
        <v>414</v>
      </c>
      <c r="F17" s="24"/>
      <c r="G17" s="24"/>
      <c r="H17" s="129"/>
      <c r="I17" s="127">
        <v>100.0</v>
      </c>
      <c r="J17" s="24"/>
      <c r="K17" s="24"/>
      <c r="L17" s="24"/>
      <c r="M17" s="127"/>
      <c r="N17" s="24"/>
      <c r="O17" s="24"/>
      <c r="P17" s="128">
        <v>100.0</v>
      </c>
      <c r="Q17" s="136">
        <v>0.0</v>
      </c>
      <c r="R17" s="128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45955.0</v>
      </c>
      <c r="C18" s="124" t="s">
        <v>890</v>
      </c>
      <c r="D18" s="125">
        <v>36555.0</v>
      </c>
      <c r="E18" s="126" t="s">
        <v>880</v>
      </c>
      <c r="F18" s="24"/>
      <c r="G18" s="24"/>
      <c r="H18" s="129">
        <v>4500.0</v>
      </c>
      <c r="I18" s="25"/>
      <c r="J18" s="24"/>
      <c r="K18" s="129"/>
      <c r="L18" s="24"/>
      <c r="M18" s="127"/>
      <c r="N18" s="24"/>
      <c r="O18" s="24"/>
      <c r="P18" s="128">
        <v>4500.0</v>
      </c>
      <c r="Q18" s="136">
        <v>0.0</v>
      </c>
      <c r="R18" s="128">
        <v>36555.0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/>
      <c r="B19" s="123"/>
      <c r="C19" s="124"/>
      <c r="D19" s="125"/>
      <c r="E19" s="126"/>
      <c r="F19" s="24"/>
      <c r="G19" s="24"/>
      <c r="H19" s="129"/>
      <c r="I19" s="25"/>
      <c r="J19" s="24"/>
      <c r="K19" s="129"/>
      <c r="L19" s="24"/>
      <c r="M19" s="127"/>
      <c r="N19" s="24"/>
      <c r="O19" s="24"/>
      <c r="P19" s="128"/>
      <c r="Q19" s="136">
        <f t="shared" ref="Q19:Q22" si="1">F19+G19+H19+I19+J19+K19+L19+M19+N19+O19-P19</f>
        <v>0</v>
      </c>
      <c r="R19" s="128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/>
      <c r="B20" s="123"/>
      <c r="C20" s="124"/>
      <c r="D20" s="125"/>
      <c r="E20" s="126"/>
      <c r="F20" s="24"/>
      <c r="G20" s="24"/>
      <c r="H20" s="129"/>
      <c r="I20" s="25"/>
      <c r="J20" s="24"/>
      <c r="K20" s="24"/>
      <c r="L20" s="24"/>
      <c r="M20" s="127"/>
      <c r="N20" s="24"/>
      <c r="O20" s="24"/>
      <c r="P20" s="128"/>
      <c r="Q20" s="136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/>
      <c r="B21" s="123"/>
      <c r="C21" s="124"/>
      <c r="D21" s="125"/>
      <c r="E21" s="126"/>
      <c r="F21" s="24"/>
      <c r="G21" s="24"/>
      <c r="H21" s="24"/>
      <c r="I21" s="25"/>
      <c r="J21" s="24"/>
      <c r="K21" s="129"/>
      <c r="L21" s="24"/>
      <c r="M21" s="127"/>
      <c r="N21" s="24"/>
      <c r="O21" s="24"/>
      <c r="P21" s="128"/>
      <c r="Q21" s="136">
        <f t="shared" si="1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/>
      <c r="B22" s="123"/>
      <c r="C22" s="124"/>
      <c r="D22" s="125"/>
      <c r="E22" s="126"/>
      <c r="F22" s="24"/>
      <c r="G22" s="24"/>
      <c r="H22" s="24"/>
      <c r="I22" s="25"/>
      <c r="J22" s="24"/>
      <c r="K22" s="24"/>
      <c r="L22" s="24"/>
      <c r="M22" s="127"/>
      <c r="N22" s="24"/>
      <c r="O22" s="24"/>
      <c r="P22" s="128"/>
      <c r="Q22" s="136">
        <f t="shared" si="1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/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/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20.0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ref="Q24:Q36" si="2">F24+G24+H24+I24+J24+K24+L24+M24+N24+O24-P24</f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21.0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22.0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23.0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24.0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25.0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26.0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2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27.0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2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28.0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2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19">
        <v>29.0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2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19">
        <v>30.0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19">
        <v>31.0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19">
        <v>32.0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19">
        <v>33.0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/>
      <c r="R37" s="26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19">
        <v>34.0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ref="Q38:Q39" si="3">F38+G38+H38+I38+J38+K38+L38+M38+N38+O38-P38</f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19">
        <v>35.0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3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29"/>
      <c r="B40" s="30"/>
      <c r="C40" s="31"/>
      <c r="D40" s="32"/>
      <c r="E40" s="32"/>
      <c r="F40" s="33">
        <f t="shared" ref="F40:P40" si="4">SUM(F6:F39)</f>
        <v>0</v>
      </c>
      <c r="G40" s="33">
        <f t="shared" si="4"/>
        <v>22750</v>
      </c>
      <c r="H40" s="33">
        <f t="shared" si="4"/>
        <v>4500</v>
      </c>
      <c r="I40" s="33">
        <f t="shared" si="4"/>
        <v>36600</v>
      </c>
      <c r="J40" s="33">
        <f t="shared" si="4"/>
        <v>0</v>
      </c>
      <c r="K40" s="33">
        <f t="shared" si="4"/>
        <v>0</v>
      </c>
      <c r="L40" s="33">
        <f t="shared" si="4"/>
        <v>0</v>
      </c>
      <c r="M40" s="33">
        <f t="shared" si="4"/>
        <v>0</v>
      </c>
      <c r="N40" s="33">
        <f t="shared" si="4"/>
        <v>0</v>
      </c>
      <c r="O40" s="33">
        <f t="shared" si="4"/>
        <v>0</v>
      </c>
      <c r="P40" s="33">
        <f t="shared" si="4"/>
        <v>63850</v>
      </c>
      <c r="Q40" s="34"/>
      <c r="R40" s="32"/>
      <c r="S40" s="35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42.0" customHeight="1">
      <c r="A41" s="37"/>
      <c r="B41" s="38"/>
      <c r="C41" s="39"/>
      <c r="D41" s="39"/>
      <c r="E41" s="39"/>
      <c r="F41" s="40">
        <f>F40+G40+H40+I40+J40+K40+L40+M40+N40+O40</f>
        <v>63850</v>
      </c>
      <c r="G41" s="4"/>
      <c r="H41" s="4"/>
      <c r="I41" s="4"/>
      <c r="J41" s="4"/>
      <c r="K41" s="4"/>
      <c r="L41" s="4"/>
      <c r="M41" s="4"/>
      <c r="N41" s="4"/>
      <c r="O41" s="4"/>
      <c r="P41" s="41" t="s">
        <v>96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3"/>
      <c r="B42" s="43"/>
      <c r="C42" s="43"/>
      <c r="D42" s="43"/>
      <c r="E42" s="28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44" t="s">
        <v>473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5" t="s">
        <v>2</v>
      </c>
      <c r="B44" s="46" t="s">
        <v>3</v>
      </c>
      <c r="C44" s="46" t="s">
        <v>4</v>
      </c>
      <c r="D44" s="46" t="s">
        <v>5</v>
      </c>
      <c r="E44" s="46" t="s">
        <v>6</v>
      </c>
      <c r="F44" s="47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46" t="s">
        <v>8</v>
      </c>
      <c r="S44" s="46" t="s">
        <v>9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11"/>
      <c r="B45" s="12"/>
      <c r="C45" s="12"/>
      <c r="D45" s="12"/>
      <c r="E45" s="12"/>
      <c r="F45" s="48" t="s">
        <v>10</v>
      </c>
      <c r="G45" s="49" t="s">
        <v>11</v>
      </c>
      <c r="H45" s="10"/>
      <c r="I45" s="49" t="s">
        <v>12</v>
      </c>
      <c r="J45" s="10"/>
      <c r="K45" s="46" t="s">
        <v>13</v>
      </c>
      <c r="L45" s="50"/>
      <c r="M45" s="50"/>
      <c r="N45" s="50"/>
      <c r="O45" s="51" t="s">
        <v>98</v>
      </c>
      <c r="P45" s="46" t="s">
        <v>14</v>
      </c>
      <c r="Q45" s="46" t="s">
        <v>15</v>
      </c>
      <c r="R45" s="12"/>
      <c r="S45" s="1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17"/>
      <c r="B46" s="10"/>
      <c r="C46" s="10"/>
      <c r="D46" s="10"/>
      <c r="E46" s="10"/>
      <c r="F46" s="10"/>
      <c r="G46" s="52" t="s">
        <v>16</v>
      </c>
      <c r="H46" s="53" t="s">
        <v>17</v>
      </c>
      <c r="I46" s="53" t="s">
        <v>18</v>
      </c>
      <c r="J46" s="53" t="s">
        <v>19</v>
      </c>
      <c r="K46" s="10"/>
      <c r="L46" s="53" t="s">
        <v>20</v>
      </c>
      <c r="M46" s="53" t="s">
        <v>21</v>
      </c>
      <c r="N46" s="54" t="s">
        <v>99</v>
      </c>
      <c r="O46" s="55" t="s">
        <v>100</v>
      </c>
      <c r="P46" s="10"/>
      <c r="Q46" s="10"/>
      <c r="R46" s="10"/>
      <c r="S46" s="10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6">
        <v>1.0</v>
      </c>
      <c r="B47" s="137">
        <v>45955.0</v>
      </c>
      <c r="C47" s="124" t="s">
        <v>891</v>
      </c>
      <c r="D47" s="125">
        <v>75045.0</v>
      </c>
      <c r="E47" s="126" t="s">
        <v>318</v>
      </c>
      <c r="F47" s="24"/>
      <c r="G47" s="24"/>
      <c r="H47" s="24"/>
      <c r="I47" s="25"/>
      <c r="J47" s="24"/>
      <c r="K47" s="24"/>
      <c r="L47" s="24"/>
      <c r="M47" s="25"/>
      <c r="N47" s="129">
        <v>420.0</v>
      </c>
      <c r="O47" s="129"/>
      <c r="P47" s="138">
        <v>420.0</v>
      </c>
      <c r="Q47" s="136">
        <v>0.0</v>
      </c>
      <c r="R47" s="128" t="s">
        <v>26</v>
      </c>
      <c r="S47" s="2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7"/>
      <c r="B48" s="139"/>
      <c r="C48" s="124"/>
      <c r="D48" s="125"/>
      <c r="E48" s="126"/>
      <c r="F48" s="24"/>
      <c r="G48" s="24"/>
      <c r="H48" s="24"/>
      <c r="I48" s="25"/>
      <c r="J48" s="24"/>
      <c r="K48" s="24"/>
      <c r="L48" s="24"/>
      <c r="M48" s="25"/>
      <c r="N48" s="129"/>
      <c r="O48" s="24"/>
      <c r="P48" s="138"/>
      <c r="Q48" s="136">
        <v>0.0</v>
      </c>
      <c r="R48" s="128"/>
      <c r="S48" s="2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8"/>
      <c r="B49" s="118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121"/>
      <c r="Q49" s="27"/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58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121"/>
      <c r="Q50" s="27"/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7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4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112"/>
      <c r="C53" s="113"/>
      <c r="D53" s="113"/>
      <c r="E53" s="113"/>
      <c r="F53" s="114"/>
      <c r="G53" s="114"/>
      <c r="H53" s="114"/>
      <c r="I53" s="114"/>
      <c r="J53" s="114"/>
      <c r="K53" s="114"/>
      <c r="L53" s="114"/>
      <c r="M53" s="114"/>
      <c r="N53" s="114"/>
      <c r="O53" s="115"/>
      <c r="P53" s="11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8"/>
      <c r="B54" s="112"/>
      <c r="C54" s="113"/>
      <c r="D54" s="113"/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5"/>
      <c r="P54" s="116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65"/>
      <c r="B56" s="66"/>
      <c r="C56" s="67"/>
      <c r="D56" s="68" t="s">
        <v>102</v>
      </c>
      <c r="E56" s="50"/>
      <c r="F56" s="69">
        <f t="shared" ref="F56:P56" si="5">SUM(F47:F52)</f>
        <v>0</v>
      </c>
      <c r="G56" s="69">
        <f t="shared" si="5"/>
        <v>0</v>
      </c>
      <c r="H56" s="69">
        <f t="shared" si="5"/>
        <v>0</v>
      </c>
      <c r="I56" s="69">
        <f t="shared" si="5"/>
        <v>0</v>
      </c>
      <c r="J56" s="69">
        <f t="shared" si="5"/>
        <v>0</v>
      </c>
      <c r="K56" s="69">
        <f t="shared" si="5"/>
        <v>0</v>
      </c>
      <c r="L56" s="69">
        <f t="shared" si="5"/>
        <v>0</v>
      </c>
      <c r="M56" s="69">
        <f t="shared" si="5"/>
        <v>0</v>
      </c>
      <c r="N56" s="69">
        <f t="shared" si="5"/>
        <v>420</v>
      </c>
      <c r="O56" s="69">
        <f t="shared" si="5"/>
        <v>0</v>
      </c>
      <c r="P56" s="69">
        <f t="shared" si="5"/>
        <v>420</v>
      </c>
      <c r="Q56" s="70"/>
      <c r="R56" s="50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43"/>
      <c r="B57" s="43"/>
      <c r="C57" s="43"/>
      <c r="D57" s="43"/>
      <c r="E57" s="28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44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5" t="s">
        <v>2</v>
      </c>
      <c r="B59" s="46" t="s">
        <v>3</v>
      </c>
      <c r="C59" s="46" t="s">
        <v>4</v>
      </c>
      <c r="D59" s="46" t="s">
        <v>5</v>
      </c>
      <c r="E59" s="46" t="s">
        <v>6</v>
      </c>
      <c r="F59" s="47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6" t="s">
        <v>8</v>
      </c>
      <c r="S59" s="46" t="s">
        <v>9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11"/>
      <c r="B60" s="12"/>
      <c r="C60" s="12"/>
      <c r="D60" s="12"/>
      <c r="E60" s="12"/>
      <c r="F60" s="48" t="s">
        <v>10</v>
      </c>
      <c r="G60" s="49" t="s">
        <v>11</v>
      </c>
      <c r="H60" s="10"/>
      <c r="I60" s="49" t="s">
        <v>12</v>
      </c>
      <c r="J60" s="10"/>
      <c r="K60" s="46" t="s">
        <v>13</v>
      </c>
      <c r="L60" s="50"/>
      <c r="M60" s="50"/>
      <c r="N60" s="50"/>
      <c r="O60" s="71" t="s">
        <v>892</v>
      </c>
      <c r="P60" s="46" t="s">
        <v>14</v>
      </c>
      <c r="Q60" s="46" t="s">
        <v>15</v>
      </c>
      <c r="R60" s="12"/>
      <c r="S60" s="1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17"/>
      <c r="B61" s="10"/>
      <c r="C61" s="10"/>
      <c r="D61" s="10"/>
      <c r="E61" s="10"/>
      <c r="F61" s="10"/>
      <c r="G61" s="72" t="s">
        <v>16</v>
      </c>
      <c r="H61" s="53" t="s">
        <v>17</v>
      </c>
      <c r="I61" s="53" t="s">
        <v>18</v>
      </c>
      <c r="J61" s="53" t="s">
        <v>19</v>
      </c>
      <c r="K61" s="10"/>
      <c r="L61" s="53" t="s">
        <v>20</v>
      </c>
      <c r="M61" s="53" t="s">
        <v>21</v>
      </c>
      <c r="N61" s="53" t="s">
        <v>22</v>
      </c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56">
        <v>1.0</v>
      </c>
      <c r="B62" s="130"/>
      <c r="C62" s="131"/>
      <c r="D62" s="132"/>
      <c r="E62" s="133"/>
      <c r="F62" s="62"/>
      <c r="G62" s="62"/>
      <c r="H62" s="134"/>
      <c r="I62" s="62"/>
      <c r="J62" s="62"/>
      <c r="K62" s="62"/>
      <c r="L62" s="134"/>
      <c r="M62" s="134"/>
      <c r="N62" s="62"/>
      <c r="O62" s="63"/>
      <c r="P62" s="135"/>
      <c r="Q62" s="140">
        <v>0.0</v>
      </c>
      <c r="R62" s="128">
        <v>42095.0</v>
      </c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47">
        <v>2.0</v>
      </c>
      <c r="B63" s="142"/>
      <c r="C63" s="143"/>
      <c r="D63" s="144"/>
      <c r="E63" s="145"/>
      <c r="F63" s="62"/>
      <c r="G63" s="62"/>
      <c r="H63" s="134"/>
      <c r="I63" s="62"/>
      <c r="J63" s="62"/>
      <c r="K63" s="62"/>
      <c r="L63" s="62"/>
      <c r="M63" s="62"/>
      <c r="N63" s="62"/>
      <c r="O63" s="63"/>
      <c r="P63" s="135"/>
      <c r="Q63" s="140">
        <v>0.0</v>
      </c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/>
      <c r="B64" s="146"/>
      <c r="C64" s="143"/>
      <c r="D64" s="144"/>
      <c r="E64" s="145"/>
      <c r="F64" s="62"/>
      <c r="G64" s="62"/>
      <c r="H64" s="134"/>
      <c r="I64" s="62"/>
      <c r="J64" s="62"/>
      <c r="K64" s="62"/>
      <c r="L64" s="62"/>
      <c r="M64" s="62"/>
      <c r="N64" s="62"/>
      <c r="O64" s="63"/>
      <c r="P64" s="135"/>
      <c r="Q64" s="140">
        <v>0.0</v>
      </c>
      <c r="R64" s="26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56"/>
      <c r="B65" s="146"/>
      <c r="C65" s="143"/>
      <c r="D65" s="144"/>
      <c r="E65" s="145"/>
      <c r="F65" s="62"/>
      <c r="G65" s="62"/>
      <c r="H65" s="134"/>
      <c r="I65" s="62"/>
      <c r="J65" s="62"/>
      <c r="K65" s="62"/>
      <c r="L65" s="62"/>
      <c r="M65" s="62"/>
      <c r="N65" s="62"/>
      <c r="O65" s="63"/>
      <c r="P65" s="135"/>
      <c r="Q65" s="140">
        <v>0.0</v>
      </c>
      <c r="R65" s="26"/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hidden="1" customHeight="1">
      <c r="A66" s="56"/>
      <c r="B66" s="79"/>
      <c r="C66" s="80"/>
      <c r="D66" s="81"/>
      <c r="E66" s="8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77"/>
      <c r="Q66" s="78">
        <f t="shared" ref="Q66:Q69" si="6">F66+G66+H66+I66+J66+K66+L66+M66+N66+O66+P66-P66</f>
        <v>0</v>
      </c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hidden="1" customHeight="1">
      <c r="A67" s="56"/>
      <c r="B67" s="79"/>
      <c r="C67" s="80"/>
      <c r="D67" s="81"/>
      <c r="E67" s="8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77"/>
      <c r="Q67" s="78">
        <f t="shared" si="6"/>
        <v>0</v>
      </c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si="6"/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20"/>
      <c r="C69" s="83"/>
      <c r="D69" s="83"/>
      <c r="E69" s="84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6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customHeight="1">
      <c r="A70" s="57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4"/>
      <c r="Q70" s="78"/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customHeight="1">
      <c r="A71" s="65"/>
      <c r="B71" s="66"/>
      <c r="C71" s="67"/>
      <c r="D71" s="68" t="s">
        <v>102</v>
      </c>
      <c r="E71" s="50"/>
      <c r="F71" s="69">
        <f t="shared" ref="F71:P71" si="7">SUM(F62:F70)</f>
        <v>0</v>
      </c>
      <c r="G71" s="69">
        <f t="shared" si="7"/>
        <v>0</v>
      </c>
      <c r="H71" s="69">
        <f t="shared" si="7"/>
        <v>0</v>
      </c>
      <c r="I71" s="69">
        <f t="shared" si="7"/>
        <v>0</v>
      </c>
      <c r="J71" s="69">
        <f t="shared" si="7"/>
        <v>0</v>
      </c>
      <c r="K71" s="69">
        <f t="shared" si="7"/>
        <v>0</v>
      </c>
      <c r="L71" s="69">
        <f t="shared" si="7"/>
        <v>0</v>
      </c>
      <c r="M71" s="69">
        <f t="shared" si="7"/>
        <v>0</v>
      </c>
      <c r="N71" s="69">
        <f t="shared" si="7"/>
        <v>0</v>
      </c>
      <c r="O71" s="69">
        <f t="shared" si="7"/>
        <v>0</v>
      </c>
      <c r="P71" s="69">
        <f t="shared" si="7"/>
        <v>0</v>
      </c>
      <c r="Q71" s="70"/>
      <c r="R71" s="50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3"/>
      <c r="B72" s="43"/>
      <c r="C72" s="43"/>
      <c r="D72" s="43"/>
      <c r="E72" s="85"/>
      <c r="F72" s="8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43"/>
      <c r="B73" s="43"/>
      <c r="C73" s="43"/>
      <c r="D73" s="43"/>
      <c r="E73" s="85"/>
      <c r="F73" s="8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51.0" customHeight="1">
      <c r="A74" s="2"/>
      <c r="B74" s="2"/>
      <c r="C74" s="2"/>
      <c r="D74" s="2"/>
      <c r="E74" s="87" t="s">
        <v>107</v>
      </c>
      <c r="F74" s="141" t="s">
        <v>108</v>
      </c>
      <c r="G74" s="2"/>
      <c r="H74" s="2"/>
      <c r="I74" s="2"/>
      <c r="J74" s="89" t="s">
        <v>109</v>
      </c>
      <c r="K74" s="89"/>
      <c r="L74" s="89"/>
      <c r="M74" s="89"/>
      <c r="N74" s="90"/>
      <c r="O74" s="90"/>
      <c r="P74" s="9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7" t="s">
        <v>110</v>
      </c>
      <c r="F75" s="141" t="s">
        <v>108</v>
      </c>
      <c r="G75" s="2"/>
      <c r="H75" s="2"/>
      <c r="I75" s="2"/>
      <c r="J75" s="92" t="s">
        <v>111</v>
      </c>
      <c r="K75" s="92"/>
      <c r="L75" s="92"/>
      <c r="M75" s="92"/>
      <c r="N75" s="92"/>
      <c r="O75" s="92"/>
      <c r="P75" s="9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7" t="s">
        <v>112</v>
      </c>
      <c r="F76" s="141" t="s">
        <v>108</v>
      </c>
      <c r="G76" s="2"/>
      <c r="H76" s="2"/>
      <c r="I76" s="2"/>
      <c r="J76" s="94"/>
      <c r="K76" s="95"/>
      <c r="L76" s="95"/>
      <c r="M76" s="95"/>
      <c r="N76" s="95"/>
      <c r="O76" s="95"/>
      <c r="P76" s="95"/>
      <c r="Q76" s="96"/>
      <c r="R76" s="2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113</v>
      </c>
      <c r="F77" s="141" t="s">
        <v>108</v>
      </c>
      <c r="G77" s="2"/>
      <c r="H77" s="2"/>
      <c r="I77" s="2"/>
      <c r="J77" s="97"/>
      <c r="K77" s="97"/>
      <c r="L77" s="97"/>
      <c r="M77" s="97"/>
      <c r="N77" s="97"/>
      <c r="O77" s="97"/>
      <c r="P77" s="43"/>
      <c r="Q77" s="43"/>
      <c r="R77" s="4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893</v>
      </c>
      <c r="F78" s="141" t="s">
        <v>108</v>
      </c>
      <c r="G78" s="2"/>
      <c r="H78" s="2"/>
      <c r="I78" s="2"/>
      <c r="J78" s="97"/>
      <c r="K78" s="97"/>
      <c r="L78" s="97"/>
      <c r="M78" s="97"/>
      <c r="N78" s="97"/>
      <c r="O78" s="97"/>
      <c r="P78" s="98"/>
      <c r="Q78" s="43"/>
      <c r="R78" s="4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115</v>
      </c>
      <c r="F79" s="141" t="s">
        <v>108</v>
      </c>
      <c r="G79" s="2"/>
      <c r="H79" s="2"/>
      <c r="I79" s="2"/>
      <c r="J79" s="99"/>
      <c r="K79" s="99"/>
      <c r="L79" s="99"/>
      <c r="M79" s="99"/>
      <c r="N79" s="43"/>
      <c r="O79" s="43"/>
      <c r="P79" s="98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116</v>
      </c>
      <c r="F80" s="141" t="s">
        <v>108</v>
      </c>
      <c r="G80" s="2"/>
      <c r="H80" s="2"/>
      <c r="I80" s="2"/>
      <c r="J80" s="43"/>
      <c r="K80" s="43"/>
      <c r="L80" s="100"/>
      <c r="M80" s="43"/>
      <c r="N80" s="43"/>
      <c r="O80" s="43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43"/>
      <c r="K81" s="43"/>
      <c r="L81" s="43"/>
      <c r="M81" s="43"/>
      <c r="N81" s="43"/>
      <c r="O81" s="43"/>
      <c r="P81" s="43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894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45956.0</v>
      </c>
      <c r="C6" s="124" t="s">
        <v>895</v>
      </c>
      <c r="D6" s="125">
        <v>51301.0</v>
      </c>
      <c r="E6" s="126" t="s">
        <v>67</v>
      </c>
      <c r="F6" s="129"/>
      <c r="G6" s="129"/>
      <c r="H6" s="24"/>
      <c r="I6" s="127">
        <v>4000.0</v>
      </c>
      <c r="J6" s="24"/>
      <c r="K6" s="24"/>
      <c r="L6" s="24"/>
      <c r="M6" s="25"/>
      <c r="N6" s="24"/>
      <c r="O6" s="24"/>
      <c r="P6" s="128">
        <v>4000.0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45956.0</v>
      </c>
      <c r="C7" s="124" t="s">
        <v>896</v>
      </c>
      <c r="D7" s="125">
        <v>52247.0</v>
      </c>
      <c r="E7" s="126" t="s">
        <v>538</v>
      </c>
      <c r="F7" s="24"/>
      <c r="G7" s="24"/>
      <c r="H7" s="24"/>
      <c r="I7" s="127"/>
      <c r="J7" s="129">
        <v>2600.0</v>
      </c>
      <c r="K7" s="24"/>
      <c r="L7" s="24"/>
      <c r="M7" s="127"/>
      <c r="N7" s="24"/>
      <c r="O7" s="24"/>
      <c r="P7" s="128">
        <v>2600.0</v>
      </c>
      <c r="Q7" s="136">
        <v>0.0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45956.0</v>
      </c>
      <c r="C8" s="124" t="s">
        <v>897</v>
      </c>
      <c r="D8" s="125">
        <v>100683.0</v>
      </c>
      <c r="E8" s="126" t="s">
        <v>898</v>
      </c>
      <c r="F8" s="24"/>
      <c r="G8" s="129"/>
      <c r="H8" s="24"/>
      <c r="I8" s="127">
        <v>30000.0</v>
      </c>
      <c r="J8" s="129"/>
      <c r="K8" s="24"/>
      <c r="L8" s="24"/>
      <c r="M8" s="25"/>
      <c r="N8" s="24"/>
      <c r="O8" s="24"/>
      <c r="P8" s="128">
        <v>30000.0</v>
      </c>
      <c r="Q8" s="136">
        <v>0.0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45956.0</v>
      </c>
      <c r="C9" s="124" t="s">
        <v>899</v>
      </c>
      <c r="D9" s="125">
        <v>80132.0</v>
      </c>
      <c r="E9" s="126" t="s">
        <v>900</v>
      </c>
      <c r="F9" s="129"/>
      <c r="G9" s="129"/>
      <c r="H9" s="24"/>
      <c r="I9" s="127"/>
      <c r="J9" s="129">
        <v>10000.0</v>
      </c>
      <c r="K9" s="129"/>
      <c r="L9" s="24"/>
      <c r="M9" s="25"/>
      <c r="N9" s="24"/>
      <c r="O9" s="24"/>
      <c r="P9" s="128">
        <v>10000.0</v>
      </c>
      <c r="Q9" s="136">
        <v>0.0</v>
      </c>
      <c r="R9" s="128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/>
      <c r="B10" s="123"/>
      <c r="C10" s="124"/>
      <c r="D10" s="125"/>
      <c r="E10" s="126"/>
      <c r="F10" s="24"/>
      <c r="G10" s="129"/>
      <c r="H10" s="24"/>
      <c r="I10" s="127"/>
      <c r="J10" s="129"/>
      <c r="K10" s="24"/>
      <c r="L10" s="24"/>
      <c r="M10" s="127"/>
      <c r="N10" s="24"/>
      <c r="O10" s="24"/>
      <c r="P10" s="128"/>
      <c r="Q10" s="136"/>
      <c r="R10" s="128"/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/>
      <c r="B11" s="123"/>
      <c r="C11" s="124"/>
      <c r="D11" s="125"/>
      <c r="E11" s="126"/>
      <c r="F11" s="129"/>
      <c r="G11" s="129"/>
      <c r="H11" s="24"/>
      <c r="I11" s="127"/>
      <c r="J11" s="24"/>
      <c r="K11" s="24"/>
      <c r="L11" s="24"/>
      <c r="M11" s="127"/>
      <c r="N11" s="24"/>
      <c r="O11" s="24"/>
      <c r="P11" s="128"/>
      <c r="Q11" s="136">
        <v>0.0</v>
      </c>
      <c r="R11" s="128"/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/>
      <c r="B12" s="123"/>
      <c r="C12" s="124"/>
      <c r="D12" s="125"/>
      <c r="E12" s="126"/>
      <c r="F12" s="24"/>
      <c r="G12" s="24"/>
      <c r="H12" s="129"/>
      <c r="I12" s="25"/>
      <c r="J12" s="24"/>
      <c r="K12" s="129"/>
      <c r="L12" s="24"/>
      <c r="M12" s="127"/>
      <c r="N12" s="24"/>
      <c r="O12" s="24"/>
      <c r="P12" s="128"/>
      <c r="Q12" s="136">
        <f t="shared" ref="Q12:Q15" si="1">F12+G12+H12+I12+J12+K12+L12+M12+N12+O12-P12</f>
        <v>0</v>
      </c>
      <c r="R12" s="128"/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/>
      <c r="B13" s="123"/>
      <c r="C13" s="124"/>
      <c r="D13" s="125"/>
      <c r="E13" s="126"/>
      <c r="F13" s="24"/>
      <c r="G13" s="24"/>
      <c r="H13" s="129"/>
      <c r="I13" s="25"/>
      <c r="J13" s="24"/>
      <c r="K13" s="24"/>
      <c r="L13" s="24"/>
      <c r="M13" s="127"/>
      <c r="N13" s="24"/>
      <c r="O13" s="24"/>
      <c r="P13" s="128"/>
      <c r="Q13" s="136">
        <f t="shared" si="1"/>
        <v>0</v>
      </c>
      <c r="R13" s="26"/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/>
      <c r="B14" s="123"/>
      <c r="C14" s="124"/>
      <c r="D14" s="125"/>
      <c r="E14" s="126"/>
      <c r="F14" s="24"/>
      <c r="G14" s="24"/>
      <c r="H14" s="24"/>
      <c r="I14" s="25"/>
      <c r="J14" s="24"/>
      <c r="K14" s="129"/>
      <c r="L14" s="24"/>
      <c r="M14" s="127"/>
      <c r="N14" s="24"/>
      <c r="O14" s="24"/>
      <c r="P14" s="128"/>
      <c r="Q14" s="136">
        <f t="shared" si="1"/>
        <v>0</v>
      </c>
      <c r="R14" s="26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/>
      <c r="B15" s="123"/>
      <c r="C15" s="124"/>
      <c r="D15" s="125"/>
      <c r="E15" s="126"/>
      <c r="F15" s="24"/>
      <c r="G15" s="24"/>
      <c r="H15" s="24"/>
      <c r="I15" s="25"/>
      <c r="J15" s="24"/>
      <c r="K15" s="24"/>
      <c r="L15" s="24"/>
      <c r="M15" s="127"/>
      <c r="N15" s="24"/>
      <c r="O15" s="24"/>
      <c r="P15" s="128"/>
      <c r="Q15" s="136">
        <f t="shared" si="1"/>
        <v>0</v>
      </c>
      <c r="R15" s="26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/>
      <c r="B16" s="20"/>
      <c r="C16" s="21"/>
      <c r="D16" s="22"/>
      <c r="E16" s="23"/>
      <c r="F16" s="24"/>
      <c r="G16" s="24"/>
      <c r="H16" s="24"/>
      <c r="I16" s="25"/>
      <c r="J16" s="24"/>
      <c r="K16" s="24"/>
      <c r="L16" s="24"/>
      <c r="M16" s="25"/>
      <c r="N16" s="24"/>
      <c r="O16" s="24"/>
      <c r="P16" s="26"/>
      <c r="Q16" s="27"/>
      <c r="R16" s="26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hidden="1" customHeight="1">
      <c r="A17" s="19">
        <v>20.0</v>
      </c>
      <c r="B17" s="20"/>
      <c r="C17" s="21"/>
      <c r="D17" s="22"/>
      <c r="E17" s="23"/>
      <c r="F17" s="24"/>
      <c r="G17" s="24"/>
      <c r="H17" s="24"/>
      <c r="I17" s="25"/>
      <c r="J17" s="24"/>
      <c r="K17" s="24"/>
      <c r="L17" s="24"/>
      <c r="M17" s="25"/>
      <c r="N17" s="24"/>
      <c r="O17" s="24"/>
      <c r="P17" s="26"/>
      <c r="Q17" s="27">
        <f t="shared" ref="Q17:Q29" si="2">F17+G17+H17+I17+J17+K17+L17+M17+N17+O17-P17</f>
        <v>0</v>
      </c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hidden="1" customHeight="1">
      <c r="A18" s="19">
        <v>21.0</v>
      </c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si="2"/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hidden="1" customHeight="1">
      <c r="A19" s="19">
        <v>22.0</v>
      </c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2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hidden="1" customHeight="1">
      <c r="A20" s="19">
        <v>23.0</v>
      </c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2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hidden="1" customHeight="1">
      <c r="A21" s="19">
        <v>24.0</v>
      </c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2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19">
        <v>25.0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2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26.0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2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27.0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2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28.0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29.0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30.0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31.0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32.0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33.0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/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34.0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ref="Q31:Q32" si="3">F31+G31+H31+I31+J31+K31+L31+M31+N31+O31-P31</f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35.0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3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P33" si="4">SUM(F6:F32)</f>
        <v>0</v>
      </c>
      <c r="G33" s="33">
        <f t="shared" si="4"/>
        <v>0</v>
      </c>
      <c r="H33" s="33">
        <f t="shared" si="4"/>
        <v>0</v>
      </c>
      <c r="I33" s="33">
        <f t="shared" si="4"/>
        <v>34000</v>
      </c>
      <c r="J33" s="33">
        <f t="shared" si="4"/>
        <v>12600</v>
      </c>
      <c r="K33" s="33">
        <f t="shared" si="4"/>
        <v>0</v>
      </c>
      <c r="L33" s="33">
        <f t="shared" si="4"/>
        <v>0</v>
      </c>
      <c r="M33" s="33">
        <f t="shared" si="4"/>
        <v>0</v>
      </c>
      <c r="N33" s="33">
        <f t="shared" si="4"/>
        <v>0</v>
      </c>
      <c r="O33" s="33">
        <f t="shared" si="4"/>
        <v>0</v>
      </c>
      <c r="P33" s="33">
        <f t="shared" si="4"/>
        <v>46600</v>
      </c>
      <c r="Q33" s="34"/>
      <c r="R33" s="32"/>
      <c r="S33" s="35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42.0" customHeight="1">
      <c r="A34" s="37"/>
      <c r="B34" s="38"/>
      <c r="C34" s="39"/>
      <c r="D34" s="39"/>
      <c r="E34" s="39"/>
      <c r="F34" s="40">
        <f>F33+G33+H33+I33+J33+K33+L33+M33+N33+O33</f>
        <v>46600</v>
      </c>
      <c r="G34" s="4"/>
      <c r="H34" s="4"/>
      <c r="I34" s="4"/>
      <c r="J34" s="4"/>
      <c r="K34" s="4"/>
      <c r="L34" s="4"/>
      <c r="M34" s="4"/>
      <c r="N34" s="4"/>
      <c r="O34" s="4"/>
      <c r="P34" s="41" t="s">
        <v>96</v>
      </c>
      <c r="Q34" s="41"/>
      <c r="R34" s="39"/>
      <c r="S34" s="4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43"/>
      <c r="B35" s="43"/>
      <c r="C35" s="43"/>
      <c r="D35" s="43"/>
      <c r="E35" s="28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44" t="s">
        <v>473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45" t="s">
        <v>2</v>
      </c>
      <c r="B37" s="46" t="s">
        <v>3</v>
      </c>
      <c r="C37" s="46" t="s">
        <v>4</v>
      </c>
      <c r="D37" s="46" t="s">
        <v>5</v>
      </c>
      <c r="E37" s="46" t="s">
        <v>6</v>
      </c>
      <c r="F37" s="47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46" t="s">
        <v>8</v>
      </c>
      <c r="S37" s="46" t="s">
        <v>9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11"/>
      <c r="B38" s="12"/>
      <c r="C38" s="12"/>
      <c r="D38" s="12"/>
      <c r="E38" s="12"/>
      <c r="F38" s="48" t="s">
        <v>10</v>
      </c>
      <c r="G38" s="49" t="s">
        <v>11</v>
      </c>
      <c r="H38" s="10"/>
      <c r="I38" s="49" t="s">
        <v>12</v>
      </c>
      <c r="J38" s="10"/>
      <c r="K38" s="46" t="s">
        <v>13</v>
      </c>
      <c r="L38" s="50"/>
      <c r="M38" s="50"/>
      <c r="N38" s="50"/>
      <c r="O38" s="51" t="s">
        <v>98</v>
      </c>
      <c r="P38" s="46" t="s">
        <v>14</v>
      </c>
      <c r="Q38" s="46" t="s">
        <v>15</v>
      </c>
      <c r="R38" s="12"/>
      <c r="S38" s="1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17"/>
      <c r="B39" s="10"/>
      <c r="C39" s="10"/>
      <c r="D39" s="10"/>
      <c r="E39" s="10"/>
      <c r="F39" s="10"/>
      <c r="G39" s="52" t="s">
        <v>16</v>
      </c>
      <c r="H39" s="53" t="s">
        <v>17</v>
      </c>
      <c r="I39" s="53" t="s">
        <v>18</v>
      </c>
      <c r="J39" s="53" t="s">
        <v>19</v>
      </c>
      <c r="K39" s="10"/>
      <c r="L39" s="53" t="s">
        <v>20</v>
      </c>
      <c r="M39" s="53" t="s">
        <v>21</v>
      </c>
      <c r="N39" s="54" t="s">
        <v>99</v>
      </c>
      <c r="O39" s="55" t="s">
        <v>100</v>
      </c>
      <c r="P39" s="10"/>
      <c r="Q39" s="10"/>
      <c r="R39" s="10"/>
      <c r="S39" s="10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56">
        <v>1.0</v>
      </c>
      <c r="B40" s="137">
        <v>45956.0</v>
      </c>
      <c r="C40" s="124" t="s">
        <v>901</v>
      </c>
      <c r="D40" s="125">
        <v>42095.0</v>
      </c>
      <c r="E40" s="126" t="s">
        <v>225</v>
      </c>
      <c r="F40" s="24"/>
      <c r="G40" s="24"/>
      <c r="H40" s="24"/>
      <c r="I40" s="25"/>
      <c r="J40" s="24"/>
      <c r="K40" s="24"/>
      <c r="L40" s="24"/>
      <c r="M40" s="25"/>
      <c r="N40" s="129">
        <v>420.0</v>
      </c>
      <c r="O40" s="129"/>
      <c r="P40" s="138">
        <v>420.0</v>
      </c>
      <c r="Q40" s="136">
        <v>0.0</v>
      </c>
      <c r="R40" s="128" t="s">
        <v>29</v>
      </c>
      <c r="S40" s="2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57"/>
      <c r="B41" s="139"/>
      <c r="C41" s="124"/>
      <c r="D41" s="125"/>
      <c r="E41" s="126"/>
      <c r="F41" s="24"/>
      <c r="G41" s="24"/>
      <c r="H41" s="24"/>
      <c r="I41" s="25"/>
      <c r="J41" s="24"/>
      <c r="K41" s="24"/>
      <c r="L41" s="24"/>
      <c r="M41" s="25"/>
      <c r="N41" s="129"/>
      <c r="O41" s="24"/>
      <c r="P41" s="138"/>
      <c r="Q41" s="136"/>
      <c r="R41" s="128"/>
      <c r="S41" s="2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58"/>
      <c r="B42" s="118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121"/>
      <c r="Q42" s="27"/>
      <c r="R42" s="26"/>
      <c r="S42" s="59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8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121"/>
      <c r="Q43" s="27"/>
      <c r="R43" s="26"/>
      <c r="S43" s="59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8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/>
      <c r="R44" s="26"/>
      <c r="S44" s="59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7"/>
      <c r="B45" s="60"/>
      <c r="C45" s="61"/>
      <c r="D45" s="61"/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4"/>
      <c r="Q45" s="27"/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/>
      <c r="B46" s="112"/>
      <c r="C46" s="113"/>
      <c r="D46" s="113"/>
      <c r="E46" s="113"/>
      <c r="F46" s="114"/>
      <c r="G46" s="114"/>
      <c r="H46" s="114"/>
      <c r="I46" s="114"/>
      <c r="J46" s="114"/>
      <c r="K46" s="114"/>
      <c r="L46" s="114"/>
      <c r="M46" s="114"/>
      <c r="N46" s="114"/>
      <c r="O46" s="115"/>
      <c r="P46" s="116"/>
      <c r="Q46" s="27"/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/>
      <c r="B47" s="112"/>
      <c r="C47" s="113"/>
      <c r="D47" s="113"/>
      <c r="E47" s="113"/>
      <c r="F47" s="114"/>
      <c r="G47" s="114"/>
      <c r="H47" s="114"/>
      <c r="I47" s="114"/>
      <c r="J47" s="114"/>
      <c r="K47" s="114"/>
      <c r="L47" s="114"/>
      <c r="M47" s="114"/>
      <c r="N47" s="114"/>
      <c r="O47" s="115"/>
      <c r="P47" s="116"/>
      <c r="Q47" s="27"/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8"/>
      <c r="B48" s="112"/>
      <c r="C48" s="113"/>
      <c r="D48" s="113"/>
      <c r="E48" s="113"/>
      <c r="F48" s="114"/>
      <c r="G48" s="114"/>
      <c r="H48" s="114"/>
      <c r="I48" s="114"/>
      <c r="J48" s="114"/>
      <c r="K48" s="114"/>
      <c r="L48" s="114"/>
      <c r="M48" s="114"/>
      <c r="N48" s="114"/>
      <c r="O48" s="115"/>
      <c r="P48" s="116"/>
      <c r="Q48" s="27"/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65"/>
      <c r="B49" s="66"/>
      <c r="C49" s="67"/>
      <c r="D49" s="68" t="s">
        <v>102</v>
      </c>
      <c r="E49" s="50"/>
      <c r="F49" s="69">
        <f t="shared" ref="F49:P49" si="5">SUM(F40:F45)</f>
        <v>0</v>
      </c>
      <c r="G49" s="69">
        <f t="shared" si="5"/>
        <v>0</v>
      </c>
      <c r="H49" s="69">
        <f t="shared" si="5"/>
        <v>0</v>
      </c>
      <c r="I49" s="69">
        <f t="shared" si="5"/>
        <v>0</v>
      </c>
      <c r="J49" s="69">
        <f t="shared" si="5"/>
        <v>0</v>
      </c>
      <c r="K49" s="69">
        <f t="shared" si="5"/>
        <v>0</v>
      </c>
      <c r="L49" s="69">
        <f t="shared" si="5"/>
        <v>0</v>
      </c>
      <c r="M49" s="69">
        <f t="shared" si="5"/>
        <v>0</v>
      </c>
      <c r="N49" s="69">
        <f t="shared" si="5"/>
        <v>420</v>
      </c>
      <c r="O49" s="69">
        <f t="shared" si="5"/>
        <v>0</v>
      </c>
      <c r="P49" s="69">
        <f t="shared" si="5"/>
        <v>420</v>
      </c>
      <c r="Q49" s="70"/>
      <c r="R49" s="50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3"/>
      <c r="B50" s="43"/>
      <c r="C50" s="43"/>
      <c r="D50" s="43"/>
      <c r="E50" s="28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4" t="s">
        <v>103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45" t="s">
        <v>2</v>
      </c>
      <c r="B52" s="46" t="s">
        <v>3</v>
      </c>
      <c r="C52" s="46" t="s">
        <v>4</v>
      </c>
      <c r="D52" s="46" t="s">
        <v>5</v>
      </c>
      <c r="E52" s="46" t="s">
        <v>6</v>
      </c>
      <c r="F52" s="47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46" t="s">
        <v>8</v>
      </c>
      <c r="S52" s="46" t="s">
        <v>9</v>
      </c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1"/>
      <c r="B53" s="12"/>
      <c r="C53" s="12"/>
      <c r="D53" s="12"/>
      <c r="E53" s="12"/>
      <c r="F53" s="48" t="s">
        <v>10</v>
      </c>
      <c r="G53" s="49" t="s">
        <v>11</v>
      </c>
      <c r="H53" s="10"/>
      <c r="I53" s="49" t="s">
        <v>12</v>
      </c>
      <c r="J53" s="10"/>
      <c r="K53" s="46" t="s">
        <v>13</v>
      </c>
      <c r="L53" s="50"/>
      <c r="M53" s="50"/>
      <c r="N53" s="50"/>
      <c r="O53" s="71" t="s">
        <v>902</v>
      </c>
      <c r="P53" s="46" t="s">
        <v>14</v>
      </c>
      <c r="Q53" s="46" t="s">
        <v>15</v>
      </c>
      <c r="R53" s="12"/>
      <c r="S53" s="12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17"/>
      <c r="B54" s="10"/>
      <c r="C54" s="10"/>
      <c r="D54" s="10"/>
      <c r="E54" s="10"/>
      <c r="F54" s="10"/>
      <c r="G54" s="72" t="s">
        <v>16</v>
      </c>
      <c r="H54" s="53" t="s">
        <v>17</v>
      </c>
      <c r="I54" s="53" t="s">
        <v>18</v>
      </c>
      <c r="J54" s="53" t="s">
        <v>19</v>
      </c>
      <c r="K54" s="10"/>
      <c r="L54" s="53" t="s">
        <v>20</v>
      </c>
      <c r="M54" s="53" t="s">
        <v>21</v>
      </c>
      <c r="N54" s="53" t="s">
        <v>22</v>
      </c>
      <c r="O54" s="10"/>
      <c r="P54" s="10"/>
      <c r="Q54" s="10"/>
      <c r="R54" s="10"/>
      <c r="S54" s="10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6">
        <v>1.0</v>
      </c>
      <c r="B55" s="130">
        <v>45956.0</v>
      </c>
      <c r="C55" s="131" t="s">
        <v>903</v>
      </c>
      <c r="D55" s="132">
        <v>49920.0</v>
      </c>
      <c r="E55" s="133" t="s">
        <v>904</v>
      </c>
      <c r="F55" s="62"/>
      <c r="G55" s="62"/>
      <c r="H55" s="134"/>
      <c r="I55" s="62"/>
      <c r="J55" s="62"/>
      <c r="K55" s="62"/>
      <c r="L55" s="134"/>
      <c r="M55" s="134"/>
      <c r="N55" s="134">
        <v>12653.0</v>
      </c>
      <c r="O55" s="63"/>
      <c r="P55" s="135">
        <v>12653.0</v>
      </c>
      <c r="Q55" s="140">
        <v>0.0</v>
      </c>
      <c r="R55" s="128" t="s">
        <v>29</v>
      </c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47"/>
      <c r="B56" s="142"/>
      <c r="C56" s="143"/>
      <c r="D56" s="144"/>
      <c r="E56" s="145"/>
      <c r="F56" s="62"/>
      <c r="G56" s="62"/>
      <c r="H56" s="134"/>
      <c r="I56" s="62"/>
      <c r="J56" s="62"/>
      <c r="K56" s="62"/>
      <c r="L56" s="62"/>
      <c r="M56" s="62"/>
      <c r="N56" s="62"/>
      <c r="O56" s="63"/>
      <c r="P56" s="135"/>
      <c r="Q56" s="140"/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6"/>
      <c r="B57" s="146"/>
      <c r="C57" s="143"/>
      <c r="D57" s="144"/>
      <c r="E57" s="145"/>
      <c r="F57" s="62"/>
      <c r="G57" s="62"/>
      <c r="H57" s="134"/>
      <c r="I57" s="62"/>
      <c r="J57" s="62"/>
      <c r="K57" s="62"/>
      <c r="L57" s="62"/>
      <c r="M57" s="62"/>
      <c r="N57" s="62"/>
      <c r="O57" s="63"/>
      <c r="P57" s="135"/>
      <c r="Q57" s="140"/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/>
      <c r="B58" s="146"/>
      <c r="C58" s="143"/>
      <c r="D58" s="144"/>
      <c r="E58" s="145"/>
      <c r="F58" s="62"/>
      <c r="G58" s="62"/>
      <c r="H58" s="134"/>
      <c r="I58" s="62"/>
      <c r="J58" s="62"/>
      <c r="K58" s="62"/>
      <c r="L58" s="62"/>
      <c r="M58" s="62"/>
      <c r="N58" s="62"/>
      <c r="O58" s="63"/>
      <c r="P58" s="135"/>
      <c r="Q58" s="140"/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hidden="1" customHeight="1">
      <c r="A59" s="56"/>
      <c r="B59" s="79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f t="shared" ref="Q59:Q62" si="6">F59+G59+H59+I59+J59+K59+L59+M59+N59+O59+P59-P59</f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hidden="1" customHeight="1">
      <c r="A60" s="56"/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f t="shared" si="6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hidden="1" customHeight="1">
      <c r="A61" s="56"/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f t="shared" si="6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20"/>
      <c r="C62" s="83"/>
      <c r="D62" s="83"/>
      <c r="E62" s="84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si="6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7"/>
      <c r="B63" s="60"/>
      <c r="C63" s="61"/>
      <c r="D63" s="61"/>
      <c r="E63" s="61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64"/>
      <c r="Q63" s="78"/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65"/>
      <c r="B64" s="66"/>
      <c r="C64" s="67"/>
      <c r="D64" s="68" t="s">
        <v>102</v>
      </c>
      <c r="E64" s="50"/>
      <c r="F64" s="69">
        <f t="shared" ref="F64:P64" si="7">SUM(F55:F63)</f>
        <v>0</v>
      </c>
      <c r="G64" s="69">
        <f t="shared" si="7"/>
        <v>0</v>
      </c>
      <c r="H64" s="69">
        <f t="shared" si="7"/>
        <v>0</v>
      </c>
      <c r="I64" s="69">
        <f t="shared" si="7"/>
        <v>0</v>
      </c>
      <c r="J64" s="69">
        <f t="shared" si="7"/>
        <v>0</v>
      </c>
      <c r="K64" s="69">
        <f t="shared" si="7"/>
        <v>0</v>
      </c>
      <c r="L64" s="69">
        <f t="shared" si="7"/>
        <v>0</v>
      </c>
      <c r="M64" s="69">
        <f t="shared" si="7"/>
        <v>0</v>
      </c>
      <c r="N64" s="69">
        <f t="shared" si="7"/>
        <v>12653</v>
      </c>
      <c r="O64" s="69">
        <f t="shared" si="7"/>
        <v>0</v>
      </c>
      <c r="P64" s="69">
        <f t="shared" si="7"/>
        <v>12653</v>
      </c>
      <c r="Q64" s="70"/>
      <c r="R64" s="50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3"/>
      <c r="B65" s="43"/>
      <c r="C65" s="43"/>
      <c r="D65" s="43"/>
      <c r="E65" s="85"/>
      <c r="F65" s="8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43"/>
      <c r="B66" s="43"/>
      <c r="C66" s="43"/>
      <c r="D66" s="43"/>
      <c r="E66" s="85"/>
      <c r="F66" s="86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51.0" customHeight="1">
      <c r="A67" s="2"/>
      <c r="B67" s="2"/>
      <c r="C67" s="2"/>
      <c r="D67" s="2"/>
      <c r="E67" s="87" t="s">
        <v>107</v>
      </c>
      <c r="F67" s="141" t="s">
        <v>108</v>
      </c>
      <c r="G67" s="2"/>
      <c r="H67" s="2"/>
      <c r="I67" s="2"/>
      <c r="J67" s="89" t="s">
        <v>109</v>
      </c>
      <c r="K67" s="89"/>
      <c r="L67" s="89"/>
      <c r="M67" s="89"/>
      <c r="N67" s="90"/>
      <c r="O67" s="90"/>
      <c r="P67" s="9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7" t="s">
        <v>110</v>
      </c>
      <c r="F68" s="141" t="s">
        <v>108</v>
      </c>
      <c r="G68" s="2"/>
      <c r="H68" s="2"/>
      <c r="I68" s="2"/>
      <c r="J68" s="92" t="s">
        <v>111</v>
      </c>
      <c r="K68" s="92"/>
      <c r="L68" s="92"/>
      <c r="M68" s="92"/>
      <c r="N68" s="92"/>
      <c r="O68" s="92"/>
      <c r="P68" s="9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7" t="s">
        <v>112</v>
      </c>
      <c r="F69" s="141" t="s">
        <v>108</v>
      </c>
      <c r="G69" s="2"/>
      <c r="H69" s="2"/>
      <c r="I69" s="2"/>
      <c r="J69" s="94"/>
      <c r="K69" s="95"/>
      <c r="L69" s="95"/>
      <c r="M69" s="95"/>
      <c r="N69" s="95"/>
      <c r="O69" s="95"/>
      <c r="P69" s="95"/>
      <c r="Q69" s="96"/>
      <c r="R69" s="2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7" t="s">
        <v>113</v>
      </c>
      <c r="F70" s="141" t="s">
        <v>108</v>
      </c>
      <c r="G70" s="2"/>
      <c r="H70" s="2"/>
      <c r="I70" s="2"/>
      <c r="J70" s="97"/>
      <c r="K70" s="97"/>
      <c r="L70" s="97"/>
      <c r="M70" s="97"/>
      <c r="N70" s="97"/>
      <c r="O70" s="97"/>
      <c r="P70" s="43"/>
      <c r="Q70" s="43"/>
      <c r="R70" s="4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905</v>
      </c>
      <c r="F71" s="141" t="s">
        <v>108</v>
      </c>
      <c r="G71" s="2"/>
      <c r="H71" s="2"/>
      <c r="I71" s="2"/>
      <c r="J71" s="97"/>
      <c r="K71" s="97"/>
      <c r="L71" s="97"/>
      <c r="M71" s="97"/>
      <c r="N71" s="97"/>
      <c r="O71" s="97"/>
      <c r="P71" s="98"/>
      <c r="Q71" s="43"/>
      <c r="R71" s="4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115</v>
      </c>
      <c r="F72" s="141" t="s">
        <v>108</v>
      </c>
      <c r="G72" s="2"/>
      <c r="H72" s="2"/>
      <c r="I72" s="2"/>
      <c r="J72" s="99"/>
      <c r="K72" s="99"/>
      <c r="L72" s="99"/>
      <c r="M72" s="99"/>
      <c r="N72" s="43"/>
      <c r="O72" s="43"/>
      <c r="P72" s="98"/>
      <c r="Q72" s="43"/>
      <c r="R72" s="4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116</v>
      </c>
      <c r="F73" s="141" t="s">
        <v>108</v>
      </c>
      <c r="G73" s="2"/>
      <c r="H73" s="2"/>
      <c r="I73" s="2"/>
      <c r="J73" s="43"/>
      <c r="K73" s="43"/>
      <c r="L73" s="100"/>
      <c r="M73" s="43"/>
      <c r="N73" s="43"/>
      <c r="O73" s="43"/>
      <c r="P73" s="98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43"/>
      <c r="K74" s="43"/>
      <c r="L74" s="43"/>
      <c r="M74" s="43"/>
      <c r="N74" s="43"/>
      <c r="O74" s="43"/>
      <c r="P74" s="43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48">
    <mergeCell ref="I53:J53"/>
    <mergeCell ref="K53:K54"/>
    <mergeCell ref="O53:O54"/>
    <mergeCell ref="P53:P54"/>
    <mergeCell ref="A51:S51"/>
    <mergeCell ref="A52:A54"/>
    <mergeCell ref="B52:B54"/>
    <mergeCell ref="C52:C54"/>
    <mergeCell ref="D52:D54"/>
    <mergeCell ref="E52:E54"/>
    <mergeCell ref="F52:Q52"/>
    <mergeCell ref="Q53:Q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4:O34"/>
    <mergeCell ref="A37:A39"/>
    <mergeCell ref="B37:B39"/>
    <mergeCell ref="C37:C39"/>
    <mergeCell ref="D37:D39"/>
    <mergeCell ref="E37:E39"/>
    <mergeCell ref="R37:R39"/>
    <mergeCell ref="P38:P39"/>
    <mergeCell ref="Q38:Q39"/>
    <mergeCell ref="A36:S36"/>
    <mergeCell ref="F37:Q37"/>
    <mergeCell ref="S37:S39"/>
    <mergeCell ref="F38:F39"/>
    <mergeCell ref="G38:H38"/>
    <mergeCell ref="I38:J38"/>
    <mergeCell ref="K38:K39"/>
    <mergeCell ref="R52:R54"/>
    <mergeCell ref="S52:S54"/>
    <mergeCell ref="F53:F54"/>
    <mergeCell ref="G53:H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906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45957.0</v>
      </c>
      <c r="C6" s="124" t="s">
        <v>907</v>
      </c>
      <c r="D6" s="125">
        <v>69565.0</v>
      </c>
      <c r="E6" s="126" t="s">
        <v>908</v>
      </c>
      <c r="F6" s="129"/>
      <c r="G6" s="129"/>
      <c r="H6" s="24"/>
      <c r="I6" s="127">
        <v>5100.0</v>
      </c>
      <c r="J6" s="24"/>
      <c r="K6" s="24"/>
      <c r="L6" s="24"/>
      <c r="M6" s="25"/>
      <c r="N6" s="24"/>
      <c r="O6" s="24"/>
      <c r="P6" s="128">
        <v>5100.0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45957.0</v>
      </c>
      <c r="C7" s="124" t="s">
        <v>909</v>
      </c>
      <c r="D7" s="125">
        <v>80978.0</v>
      </c>
      <c r="E7" s="126" t="s">
        <v>910</v>
      </c>
      <c r="F7" s="24"/>
      <c r="G7" s="24"/>
      <c r="H7" s="24"/>
      <c r="I7" s="127">
        <v>5050.0</v>
      </c>
      <c r="J7" s="129"/>
      <c r="K7" s="129">
        <v>50.0</v>
      </c>
      <c r="L7" s="24"/>
      <c r="M7" s="127"/>
      <c r="N7" s="24"/>
      <c r="O7" s="24"/>
      <c r="P7" s="128">
        <v>5100.0</v>
      </c>
      <c r="Q7" s="136">
        <v>0.0</v>
      </c>
      <c r="R7" s="128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45957.0</v>
      </c>
      <c r="C8" s="124" t="s">
        <v>911</v>
      </c>
      <c r="D8" s="125">
        <v>33616.0</v>
      </c>
      <c r="E8" s="126" t="s">
        <v>912</v>
      </c>
      <c r="F8" s="24"/>
      <c r="G8" s="129"/>
      <c r="H8" s="24"/>
      <c r="I8" s="127"/>
      <c r="J8" s="129">
        <v>1550.0</v>
      </c>
      <c r="K8" s="24"/>
      <c r="L8" s="24"/>
      <c r="M8" s="25"/>
      <c r="N8" s="24"/>
      <c r="O8" s="24"/>
      <c r="P8" s="128">
        <v>1550.0</v>
      </c>
      <c r="Q8" s="136">
        <v>0.0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45957.0</v>
      </c>
      <c r="C9" s="124" t="s">
        <v>913</v>
      </c>
      <c r="D9" s="125">
        <v>77997.0</v>
      </c>
      <c r="E9" s="126" t="s">
        <v>914</v>
      </c>
      <c r="F9" s="129"/>
      <c r="G9" s="129"/>
      <c r="H9" s="24"/>
      <c r="I9" s="127"/>
      <c r="J9" s="129">
        <v>1100.0</v>
      </c>
      <c r="K9" s="129"/>
      <c r="L9" s="24"/>
      <c r="M9" s="25"/>
      <c r="N9" s="24"/>
      <c r="O9" s="24"/>
      <c r="P9" s="128">
        <v>1100.0</v>
      </c>
      <c r="Q9" s="136">
        <v>0.0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8">
        <v>5.0</v>
      </c>
      <c r="B10" s="123">
        <v>45957.0</v>
      </c>
      <c r="C10" s="124" t="s">
        <v>915</v>
      </c>
      <c r="D10" s="125">
        <v>13311.0</v>
      </c>
      <c r="E10" s="126" t="s">
        <v>916</v>
      </c>
      <c r="F10" s="24"/>
      <c r="G10" s="129"/>
      <c r="H10" s="24"/>
      <c r="I10" s="127"/>
      <c r="J10" s="129"/>
      <c r="K10" s="24"/>
      <c r="L10" s="24"/>
      <c r="M10" s="127">
        <v>775.0</v>
      </c>
      <c r="N10" s="24"/>
      <c r="O10" s="24"/>
      <c r="P10" s="128">
        <v>775.0</v>
      </c>
      <c r="Q10" s="136">
        <v>0.0</v>
      </c>
      <c r="R10" s="128">
        <v>13311.0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8">
        <v>6.0</v>
      </c>
      <c r="B11" s="123">
        <v>45957.0</v>
      </c>
      <c r="C11" s="124" t="s">
        <v>917</v>
      </c>
      <c r="D11" s="125">
        <v>83352.0</v>
      </c>
      <c r="E11" s="126" t="s">
        <v>918</v>
      </c>
      <c r="F11" s="129"/>
      <c r="G11" s="129"/>
      <c r="H11" s="129">
        <v>25200.0</v>
      </c>
      <c r="I11" s="127"/>
      <c r="J11" s="24"/>
      <c r="K11" s="24"/>
      <c r="L11" s="24"/>
      <c r="M11" s="127"/>
      <c r="N11" s="24"/>
      <c r="O11" s="24"/>
      <c r="P11" s="128">
        <v>25200.0</v>
      </c>
      <c r="Q11" s="136">
        <v>0.0</v>
      </c>
      <c r="R11" s="128">
        <v>83352.0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/>
      <c r="B12" s="123"/>
      <c r="C12" s="124"/>
      <c r="D12" s="125"/>
      <c r="E12" s="126"/>
      <c r="F12" s="24"/>
      <c r="G12" s="24"/>
      <c r="H12" s="129"/>
      <c r="I12" s="25"/>
      <c r="J12" s="24"/>
      <c r="K12" s="129"/>
      <c r="L12" s="24"/>
      <c r="M12" s="127"/>
      <c r="N12" s="24"/>
      <c r="O12" s="24"/>
      <c r="P12" s="128"/>
      <c r="Q12" s="136">
        <v>0.0</v>
      </c>
      <c r="R12" s="128"/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/>
      <c r="B13" s="123"/>
      <c r="C13" s="124"/>
      <c r="D13" s="125"/>
      <c r="E13" s="126"/>
      <c r="F13" s="24"/>
      <c r="G13" s="24"/>
      <c r="H13" s="129"/>
      <c r="I13" s="25"/>
      <c r="J13" s="24"/>
      <c r="K13" s="24"/>
      <c r="L13" s="24"/>
      <c r="M13" s="127"/>
      <c r="N13" s="24"/>
      <c r="O13" s="24"/>
      <c r="P13" s="128"/>
      <c r="Q13" s="136">
        <f t="shared" ref="Q13:Q15" si="1">F13+G13+H13+I13+J13+K13+L13+M13+N13+O13-P13</f>
        <v>0</v>
      </c>
      <c r="R13" s="26"/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/>
      <c r="B14" s="123"/>
      <c r="C14" s="124"/>
      <c r="D14" s="125"/>
      <c r="E14" s="126"/>
      <c r="F14" s="24"/>
      <c r="G14" s="24"/>
      <c r="H14" s="24"/>
      <c r="I14" s="25"/>
      <c r="J14" s="24"/>
      <c r="K14" s="129"/>
      <c r="L14" s="24"/>
      <c r="M14" s="127"/>
      <c r="N14" s="24"/>
      <c r="O14" s="24"/>
      <c r="P14" s="128"/>
      <c r="Q14" s="136">
        <f t="shared" si="1"/>
        <v>0</v>
      </c>
      <c r="R14" s="26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/>
      <c r="B15" s="123"/>
      <c r="C15" s="124"/>
      <c r="D15" s="125"/>
      <c r="E15" s="126"/>
      <c r="F15" s="24"/>
      <c r="G15" s="24"/>
      <c r="H15" s="24"/>
      <c r="I15" s="25"/>
      <c r="J15" s="24"/>
      <c r="K15" s="24"/>
      <c r="L15" s="24"/>
      <c r="M15" s="127"/>
      <c r="N15" s="24"/>
      <c r="O15" s="24"/>
      <c r="P15" s="128"/>
      <c r="Q15" s="136">
        <f t="shared" si="1"/>
        <v>0</v>
      </c>
      <c r="R15" s="26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/>
      <c r="B16" s="20"/>
      <c r="C16" s="21"/>
      <c r="D16" s="22"/>
      <c r="E16" s="23"/>
      <c r="F16" s="24"/>
      <c r="G16" s="24"/>
      <c r="H16" s="24"/>
      <c r="I16" s="25"/>
      <c r="J16" s="24"/>
      <c r="K16" s="24"/>
      <c r="L16" s="24"/>
      <c r="M16" s="25"/>
      <c r="N16" s="24"/>
      <c r="O16" s="24"/>
      <c r="P16" s="26"/>
      <c r="Q16" s="27"/>
      <c r="R16" s="26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hidden="1" customHeight="1">
      <c r="A17" s="19">
        <v>20.0</v>
      </c>
      <c r="B17" s="20"/>
      <c r="C17" s="21"/>
      <c r="D17" s="22"/>
      <c r="E17" s="23"/>
      <c r="F17" s="24"/>
      <c r="G17" s="24"/>
      <c r="H17" s="24"/>
      <c r="I17" s="25"/>
      <c r="J17" s="24"/>
      <c r="K17" s="24"/>
      <c r="L17" s="24"/>
      <c r="M17" s="25"/>
      <c r="N17" s="24"/>
      <c r="O17" s="24"/>
      <c r="P17" s="26"/>
      <c r="Q17" s="27">
        <f t="shared" ref="Q17:Q29" si="2">F17+G17+H17+I17+J17+K17+L17+M17+N17+O17-P17</f>
        <v>0</v>
      </c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hidden="1" customHeight="1">
      <c r="A18" s="19">
        <v>21.0</v>
      </c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si="2"/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hidden="1" customHeight="1">
      <c r="A19" s="19">
        <v>22.0</v>
      </c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2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hidden="1" customHeight="1">
      <c r="A20" s="19">
        <v>23.0</v>
      </c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2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hidden="1" customHeight="1">
      <c r="A21" s="19">
        <v>24.0</v>
      </c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2"/>
        <v>0</v>
      </c>
      <c r="R21" s="26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19">
        <v>25.0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2"/>
        <v>0</v>
      </c>
      <c r="R22" s="26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19">
        <v>26.0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2"/>
        <v>0</v>
      </c>
      <c r="R23" s="26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19">
        <v>27.0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2"/>
        <v>0</v>
      </c>
      <c r="R24" s="26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19">
        <v>28.0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2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29.0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2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30.0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2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9">
        <v>31.0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2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9">
        <v>32.0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2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33.0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/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34.0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ref="Q31:Q32" si="3">F31+G31+H31+I31+J31+K31+L31+M31+N31+O31-P31</f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35.0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3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P33" si="4">SUM(F6:F32)</f>
        <v>0</v>
      </c>
      <c r="G33" s="33">
        <f t="shared" si="4"/>
        <v>0</v>
      </c>
      <c r="H33" s="33">
        <f t="shared" si="4"/>
        <v>25200</v>
      </c>
      <c r="I33" s="33">
        <f t="shared" si="4"/>
        <v>10150</v>
      </c>
      <c r="J33" s="33">
        <f t="shared" si="4"/>
        <v>2650</v>
      </c>
      <c r="K33" s="33">
        <f t="shared" si="4"/>
        <v>50</v>
      </c>
      <c r="L33" s="33">
        <f t="shared" si="4"/>
        <v>0</v>
      </c>
      <c r="M33" s="33">
        <f t="shared" si="4"/>
        <v>775</v>
      </c>
      <c r="N33" s="33">
        <f t="shared" si="4"/>
        <v>0</v>
      </c>
      <c r="O33" s="33">
        <f t="shared" si="4"/>
        <v>0</v>
      </c>
      <c r="P33" s="33">
        <f t="shared" si="4"/>
        <v>38825</v>
      </c>
      <c r="Q33" s="34"/>
      <c r="R33" s="32"/>
      <c r="S33" s="35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42.0" customHeight="1">
      <c r="A34" s="37"/>
      <c r="B34" s="38"/>
      <c r="C34" s="39"/>
      <c r="D34" s="39"/>
      <c r="E34" s="39"/>
      <c r="F34" s="40">
        <f>F33+G33+H33+I33+J33+K33+L33+M33+N33+O33</f>
        <v>38825</v>
      </c>
      <c r="G34" s="4"/>
      <c r="H34" s="4"/>
      <c r="I34" s="4"/>
      <c r="J34" s="4"/>
      <c r="K34" s="4"/>
      <c r="L34" s="4"/>
      <c r="M34" s="4"/>
      <c r="N34" s="4"/>
      <c r="O34" s="4"/>
      <c r="P34" s="41" t="s">
        <v>96</v>
      </c>
      <c r="Q34" s="41"/>
      <c r="R34" s="39"/>
      <c r="S34" s="4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43"/>
      <c r="B35" s="43"/>
      <c r="C35" s="43"/>
      <c r="D35" s="43"/>
      <c r="E35" s="28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44" t="s">
        <v>473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45" t="s">
        <v>2</v>
      </c>
      <c r="B37" s="46" t="s">
        <v>3</v>
      </c>
      <c r="C37" s="46" t="s">
        <v>4</v>
      </c>
      <c r="D37" s="46" t="s">
        <v>5</v>
      </c>
      <c r="E37" s="46" t="s">
        <v>6</v>
      </c>
      <c r="F37" s="47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46" t="s">
        <v>8</v>
      </c>
      <c r="S37" s="46" t="s">
        <v>9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11"/>
      <c r="B38" s="12"/>
      <c r="C38" s="12"/>
      <c r="D38" s="12"/>
      <c r="E38" s="12"/>
      <c r="F38" s="48" t="s">
        <v>10</v>
      </c>
      <c r="G38" s="49" t="s">
        <v>11</v>
      </c>
      <c r="H38" s="10"/>
      <c r="I38" s="49" t="s">
        <v>12</v>
      </c>
      <c r="J38" s="10"/>
      <c r="K38" s="46" t="s">
        <v>13</v>
      </c>
      <c r="L38" s="50"/>
      <c r="M38" s="50"/>
      <c r="N38" s="50"/>
      <c r="O38" s="51" t="s">
        <v>98</v>
      </c>
      <c r="P38" s="46" t="s">
        <v>14</v>
      </c>
      <c r="Q38" s="46" t="s">
        <v>15</v>
      </c>
      <c r="R38" s="12"/>
      <c r="S38" s="1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17"/>
      <c r="B39" s="10"/>
      <c r="C39" s="10"/>
      <c r="D39" s="10"/>
      <c r="E39" s="10"/>
      <c r="F39" s="10"/>
      <c r="G39" s="52" t="s">
        <v>16</v>
      </c>
      <c r="H39" s="53" t="s">
        <v>17</v>
      </c>
      <c r="I39" s="53" t="s">
        <v>18</v>
      </c>
      <c r="J39" s="53" t="s">
        <v>19</v>
      </c>
      <c r="K39" s="10"/>
      <c r="L39" s="53" t="s">
        <v>20</v>
      </c>
      <c r="M39" s="53" t="s">
        <v>21</v>
      </c>
      <c r="N39" s="54" t="s">
        <v>99</v>
      </c>
      <c r="O39" s="55" t="s">
        <v>100</v>
      </c>
      <c r="P39" s="10"/>
      <c r="Q39" s="10"/>
      <c r="R39" s="10"/>
      <c r="S39" s="10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56">
        <v>1.0</v>
      </c>
      <c r="B40" s="137"/>
      <c r="C40" s="124"/>
      <c r="D40" s="125"/>
      <c r="E40" s="126"/>
      <c r="F40" s="24"/>
      <c r="G40" s="24"/>
      <c r="H40" s="24"/>
      <c r="I40" s="25"/>
      <c r="J40" s="24"/>
      <c r="K40" s="24"/>
      <c r="L40" s="24"/>
      <c r="M40" s="25"/>
      <c r="N40" s="129"/>
      <c r="O40" s="129"/>
      <c r="P40" s="138"/>
      <c r="Q40" s="136">
        <v>0.0</v>
      </c>
      <c r="R40" s="128"/>
      <c r="S40" s="2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57"/>
      <c r="B41" s="139"/>
      <c r="C41" s="124"/>
      <c r="D41" s="125"/>
      <c r="E41" s="126"/>
      <c r="F41" s="24"/>
      <c r="G41" s="24"/>
      <c r="H41" s="24"/>
      <c r="I41" s="25"/>
      <c r="J41" s="24"/>
      <c r="K41" s="24"/>
      <c r="L41" s="24"/>
      <c r="M41" s="25"/>
      <c r="N41" s="129"/>
      <c r="O41" s="24"/>
      <c r="P41" s="138"/>
      <c r="Q41" s="136"/>
      <c r="R41" s="128"/>
      <c r="S41" s="2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58"/>
      <c r="B42" s="118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121"/>
      <c r="Q42" s="27"/>
      <c r="R42" s="26"/>
      <c r="S42" s="59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8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121"/>
      <c r="Q43" s="27"/>
      <c r="R43" s="26"/>
      <c r="S43" s="59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8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/>
      <c r="R44" s="26"/>
      <c r="S44" s="59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7"/>
      <c r="B45" s="60"/>
      <c r="C45" s="61"/>
      <c r="D45" s="61"/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4"/>
      <c r="Q45" s="27"/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/>
      <c r="B46" s="112"/>
      <c r="C46" s="113"/>
      <c r="D46" s="113"/>
      <c r="E46" s="113"/>
      <c r="F46" s="114"/>
      <c r="G46" s="114"/>
      <c r="H46" s="114"/>
      <c r="I46" s="114"/>
      <c r="J46" s="114"/>
      <c r="K46" s="114"/>
      <c r="L46" s="114"/>
      <c r="M46" s="114"/>
      <c r="N46" s="114"/>
      <c r="O46" s="115"/>
      <c r="P46" s="116"/>
      <c r="Q46" s="27"/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/>
      <c r="B47" s="112"/>
      <c r="C47" s="113"/>
      <c r="D47" s="113"/>
      <c r="E47" s="113"/>
      <c r="F47" s="114"/>
      <c r="G47" s="114"/>
      <c r="H47" s="114"/>
      <c r="I47" s="114"/>
      <c r="J47" s="114"/>
      <c r="K47" s="114"/>
      <c r="L47" s="114"/>
      <c r="M47" s="114"/>
      <c r="N47" s="114"/>
      <c r="O47" s="115"/>
      <c r="P47" s="116"/>
      <c r="Q47" s="27"/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8"/>
      <c r="B48" s="112"/>
      <c r="C48" s="113"/>
      <c r="D48" s="113"/>
      <c r="E48" s="113"/>
      <c r="F48" s="114"/>
      <c r="G48" s="114"/>
      <c r="H48" s="114"/>
      <c r="I48" s="114"/>
      <c r="J48" s="114"/>
      <c r="K48" s="114"/>
      <c r="L48" s="114"/>
      <c r="M48" s="114"/>
      <c r="N48" s="114"/>
      <c r="O48" s="115"/>
      <c r="P48" s="116"/>
      <c r="Q48" s="27"/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65"/>
      <c r="B49" s="66"/>
      <c r="C49" s="67"/>
      <c r="D49" s="68" t="s">
        <v>102</v>
      </c>
      <c r="E49" s="50"/>
      <c r="F49" s="69">
        <f t="shared" ref="F49:P49" si="5">SUM(F40:F45)</f>
        <v>0</v>
      </c>
      <c r="G49" s="69">
        <f t="shared" si="5"/>
        <v>0</v>
      </c>
      <c r="H49" s="69">
        <f t="shared" si="5"/>
        <v>0</v>
      </c>
      <c r="I49" s="69">
        <f t="shared" si="5"/>
        <v>0</v>
      </c>
      <c r="J49" s="69">
        <f t="shared" si="5"/>
        <v>0</v>
      </c>
      <c r="K49" s="69">
        <f t="shared" si="5"/>
        <v>0</v>
      </c>
      <c r="L49" s="69">
        <f t="shared" si="5"/>
        <v>0</v>
      </c>
      <c r="M49" s="69">
        <f t="shared" si="5"/>
        <v>0</v>
      </c>
      <c r="N49" s="69">
        <f t="shared" si="5"/>
        <v>0</v>
      </c>
      <c r="O49" s="69">
        <f t="shared" si="5"/>
        <v>0</v>
      </c>
      <c r="P49" s="69">
        <f t="shared" si="5"/>
        <v>0</v>
      </c>
      <c r="Q49" s="70"/>
      <c r="R49" s="50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3"/>
      <c r="B50" s="43"/>
      <c r="C50" s="43"/>
      <c r="D50" s="43"/>
      <c r="E50" s="28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4" t="s">
        <v>103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45" t="s">
        <v>2</v>
      </c>
      <c r="B52" s="46" t="s">
        <v>3</v>
      </c>
      <c r="C52" s="46" t="s">
        <v>4</v>
      </c>
      <c r="D52" s="46" t="s">
        <v>5</v>
      </c>
      <c r="E52" s="46" t="s">
        <v>6</v>
      </c>
      <c r="F52" s="47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46" t="s">
        <v>8</v>
      </c>
      <c r="S52" s="46" t="s">
        <v>9</v>
      </c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1"/>
      <c r="B53" s="12"/>
      <c r="C53" s="12"/>
      <c r="D53" s="12"/>
      <c r="E53" s="12"/>
      <c r="F53" s="48" t="s">
        <v>10</v>
      </c>
      <c r="G53" s="49" t="s">
        <v>11</v>
      </c>
      <c r="H53" s="10"/>
      <c r="I53" s="49" t="s">
        <v>12</v>
      </c>
      <c r="J53" s="10"/>
      <c r="K53" s="46" t="s">
        <v>13</v>
      </c>
      <c r="L53" s="50"/>
      <c r="M53" s="50"/>
      <c r="N53" s="50"/>
      <c r="O53" s="71" t="s">
        <v>919</v>
      </c>
      <c r="P53" s="46" t="s">
        <v>14</v>
      </c>
      <c r="Q53" s="46" t="s">
        <v>15</v>
      </c>
      <c r="R53" s="12"/>
      <c r="S53" s="12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17"/>
      <c r="B54" s="10"/>
      <c r="C54" s="10"/>
      <c r="D54" s="10"/>
      <c r="E54" s="10"/>
      <c r="F54" s="10"/>
      <c r="G54" s="72" t="s">
        <v>16</v>
      </c>
      <c r="H54" s="53" t="s">
        <v>17</v>
      </c>
      <c r="I54" s="53" t="s">
        <v>18</v>
      </c>
      <c r="J54" s="53" t="s">
        <v>19</v>
      </c>
      <c r="K54" s="10"/>
      <c r="L54" s="53" t="s">
        <v>20</v>
      </c>
      <c r="M54" s="53" t="s">
        <v>21</v>
      </c>
      <c r="N54" s="53" t="s">
        <v>22</v>
      </c>
      <c r="O54" s="10"/>
      <c r="P54" s="10"/>
      <c r="Q54" s="10"/>
      <c r="R54" s="10"/>
      <c r="S54" s="10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6">
        <v>1.0</v>
      </c>
      <c r="B55" s="130">
        <v>45957.0</v>
      </c>
      <c r="C55" s="131" t="s">
        <v>920</v>
      </c>
      <c r="D55" s="132">
        <v>44035.0</v>
      </c>
      <c r="E55" s="133" t="s">
        <v>921</v>
      </c>
      <c r="F55" s="62"/>
      <c r="G55" s="62"/>
      <c r="H55" s="134">
        <v>8000.0</v>
      </c>
      <c r="I55" s="62"/>
      <c r="J55" s="62"/>
      <c r="K55" s="62"/>
      <c r="L55" s="134"/>
      <c r="M55" s="134"/>
      <c r="N55" s="134"/>
      <c r="O55" s="63"/>
      <c r="P55" s="135">
        <v>8000.0</v>
      </c>
      <c r="Q55" s="140">
        <v>0.0</v>
      </c>
      <c r="R55" s="128">
        <v>44035.0</v>
      </c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47"/>
      <c r="B56" s="142"/>
      <c r="C56" s="143"/>
      <c r="D56" s="144"/>
      <c r="E56" s="145"/>
      <c r="F56" s="62"/>
      <c r="G56" s="62"/>
      <c r="H56" s="134"/>
      <c r="I56" s="62"/>
      <c r="J56" s="62"/>
      <c r="K56" s="62"/>
      <c r="L56" s="62"/>
      <c r="M56" s="62"/>
      <c r="N56" s="62"/>
      <c r="O56" s="63"/>
      <c r="P56" s="135"/>
      <c r="Q56" s="140"/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6"/>
      <c r="B57" s="146"/>
      <c r="C57" s="143"/>
      <c r="D57" s="144"/>
      <c r="E57" s="145"/>
      <c r="F57" s="62"/>
      <c r="G57" s="62"/>
      <c r="H57" s="134"/>
      <c r="I57" s="62"/>
      <c r="J57" s="62"/>
      <c r="K57" s="62"/>
      <c r="L57" s="62"/>
      <c r="M57" s="62"/>
      <c r="N57" s="62"/>
      <c r="O57" s="63"/>
      <c r="P57" s="135"/>
      <c r="Q57" s="140"/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/>
      <c r="B58" s="146"/>
      <c r="C58" s="143"/>
      <c r="D58" s="144"/>
      <c r="E58" s="145"/>
      <c r="F58" s="62"/>
      <c r="G58" s="62"/>
      <c r="H58" s="134"/>
      <c r="I58" s="62"/>
      <c r="J58" s="62"/>
      <c r="K58" s="62"/>
      <c r="L58" s="62"/>
      <c r="M58" s="62"/>
      <c r="N58" s="62"/>
      <c r="O58" s="63"/>
      <c r="P58" s="135"/>
      <c r="Q58" s="140"/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hidden="1" customHeight="1">
      <c r="A59" s="56"/>
      <c r="B59" s="79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f t="shared" ref="Q59:Q62" si="6">F59+G59+H59+I59+J59+K59+L59+M59+N59+O59+P59-P59</f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hidden="1" customHeight="1">
      <c r="A60" s="56"/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f t="shared" si="6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hidden="1" customHeight="1">
      <c r="A61" s="56"/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f t="shared" si="6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20"/>
      <c r="C62" s="83"/>
      <c r="D62" s="83"/>
      <c r="E62" s="84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si="6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7"/>
      <c r="B63" s="60"/>
      <c r="C63" s="61"/>
      <c r="D63" s="61"/>
      <c r="E63" s="61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64"/>
      <c r="Q63" s="78"/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65"/>
      <c r="B64" s="66"/>
      <c r="C64" s="67"/>
      <c r="D64" s="68" t="s">
        <v>102</v>
      </c>
      <c r="E64" s="50"/>
      <c r="F64" s="69">
        <f t="shared" ref="F64:P64" si="7">SUM(F55:F63)</f>
        <v>0</v>
      </c>
      <c r="G64" s="69">
        <f t="shared" si="7"/>
        <v>0</v>
      </c>
      <c r="H64" s="69">
        <f t="shared" si="7"/>
        <v>8000</v>
      </c>
      <c r="I64" s="69">
        <f t="shared" si="7"/>
        <v>0</v>
      </c>
      <c r="J64" s="69">
        <f t="shared" si="7"/>
        <v>0</v>
      </c>
      <c r="K64" s="69">
        <f t="shared" si="7"/>
        <v>0</v>
      </c>
      <c r="L64" s="69">
        <f t="shared" si="7"/>
        <v>0</v>
      </c>
      <c r="M64" s="69">
        <f t="shared" si="7"/>
        <v>0</v>
      </c>
      <c r="N64" s="69">
        <f t="shared" si="7"/>
        <v>0</v>
      </c>
      <c r="O64" s="69">
        <f t="shared" si="7"/>
        <v>0</v>
      </c>
      <c r="P64" s="69">
        <f t="shared" si="7"/>
        <v>8000</v>
      </c>
      <c r="Q64" s="70"/>
      <c r="R64" s="50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3"/>
      <c r="B65" s="43"/>
      <c r="C65" s="43"/>
      <c r="D65" s="43"/>
      <c r="E65" s="85"/>
      <c r="F65" s="8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43"/>
      <c r="B66" s="43"/>
      <c r="C66" s="43"/>
      <c r="D66" s="43"/>
      <c r="E66" s="85"/>
      <c r="F66" s="86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51.0" customHeight="1">
      <c r="A67" s="2"/>
      <c r="B67" s="2"/>
      <c r="C67" s="2"/>
      <c r="D67" s="2"/>
      <c r="E67" s="87" t="s">
        <v>107</v>
      </c>
      <c r="F67" s="141" t="s">
        <v>108</v>
      </c>
      <c r="G67" s="2"/>
      <c r="H67" s="2"/>
      <c r="I67" s="2"/>
      <c r="J67" s="89" t="s">
        <v>109</v>
      </c>
      <c r="K67" s="89"/>
      <c r="L67" s="89"/>
      <c r="M67" s="89"/>
      <c r="N67" s="90"/>
      <c r="O67" s="90"/>
      <c r="P67" s="9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7" t="s">
        <v>110</v>
      </c>
      <c r="F68" s="141" t="s">
        <v>108</v>
      </c>
      <c r="G68" s="2"/>
      <c r="H68" s="2"/>
      <c r="I68" s="2"/>
      <c r="J68" s="92" t="s">
        <v>111</v>
      </c>
      <c r="K68" s="92"/>
      <c r="L68" s="92"/>
      <c r="M68" s="92"/>
      <c r="N68" s="92"/>
      <c r="O68" s="92"/>
      <c r="P68" s="9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7" t="s">
        <v>112</v>
      </c>
      <c r="F69" s="141" t="s">
        <v>108</v>
      </c>
      <c r="G69" s="2"/>
      <c r="H69" s="2"/>
      <c r="I69" s="2"/>
      <c r="J69" s="94"/>
      <c r="K69" s="95"/>
      <c r="L69" s="95"/>
      <c r="M69" s="95"/>
      <c r="N69" s="95"/>
      <c r="O69" s="95"/>
      <c r="P69" s="95"/>
      <c r="Q69" s="96"/>
      <c r="R69" s="2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7" t="s">
        <v>113</v>
      </c>
      <c r="F70" s="141" t="s">
        <v>108</v>
      </c>
      <c r="G70" s="2"/>
      <c r="H70" s="2"/>
      <c r="I70" s="2"/>
      <c r="J70" s="97"/>
      <c r="K70" s="97"/>
      <c r="L70" s="97"/>
      <c r="M70" s="97"/>
      <c r="N70" s="97"/>
      <c r="O70" s="97"/>
      <c r="P70" s="43"/>
      <c r="Q70" s="43"/>
      <c r="R70" s="4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922</v>
      </c>
      <c r="F71" s="141" t="s">
        <v>108</v>
      </c>
      <c r="G71" s="2"/>
      <c r="H71" s="2"/>
      <c r="I71" s="2"/>
      <c r="J71" s="97"/>
      <c r="K71" s="97"/>
      <c r="L71" s="97"/>
      <c r="M71" s="97"/>
      <c r="N71" s="97"/>
      <c r="O71" s="97"/>
      <c r="P71" s="98"/>
      <c r="Q71" s="43"/>
      <c r="R71" s="4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115</v>
      </c>
      <c r="F72" s="141" t="s">
        <v>108</v>
      </c>
      <c r="G72" s="2"/>
      <c r="H72" s="2"/>
      <c r="I72" s="2"/>
      <c r="J72" s="99"/>
      <c r="K72" s="99"/>
      <c r="L72" s="99"/>
      <c r="M72" s="99"/>
      <c r="N72" s="43"/>
      <c r="O72" s="43"/>
      <c r="P72" s="98"/>
      <c r="Q72" s="43"/>
      <c r="R72" s="4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116</v>
      </c>
      <c r="F73" s="141" t="s">
        <v>108</v>
      </c>
      <c r="G73" s="2"/>
      <c r="H73" s="2"/>
      <c r="I73" s="2"/>
      <c r="J73" s="43"/>
      <c r="K73" s="43"/>
      <c r="L73" s="100"/>
      <c r="M73" s="43"/>
      <c r="N73" s="43"/>
      <c r="O73" s="43"/>
      <c r="P73" s="98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43"/>
      <c r="K74" s="43"/>
      <c r="L74" s="43"/>
      <c r="M74" s="43"/>
      <c r="N74" s="43"/>
      <c r="O74" s="43"/>
      <c r="P74" s="43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48">
    <mergeCell ref="I53:J53"/>
    <mergeCell ref="K53:K54"/>
    <mergeCell ref="O53:O54"/>
    <mergeCell ref="P53:P54"/>
    <mergeCell ref="A51:S51"/>
    <mergeCell ref="A52:A54"/>
    <mergeCell ref="B52:B54"/>
    <mergeCell ref="C52:C54"/>
    <mergeCell ref="D52:D54"/>
    <mergeCell ref="E52:E54"/>
    <mergeCell ref="F52:Q52"/>
    <mergeCell ref="Q53:Q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4:O34"/>
    <mergeCell ref="A37:A39"/>
    <mergeCell ref="B37:B39"/>
    <mergeCell ref="C37:C39"/>
    <mergeCell ref="D37:D39"/>
    <mergeCell ref="E37:E39"/>
    <mergeCell ref="R37:R39"/>
    <mergeCell ref="P38:P39"/>
    <mergeCell ref="Q38:Q39"/>
    <mergeCell ref="A36:S36"/>
    <mergeCell ref="F37:Q37"/>
    <mergeCell ref="S37:S39"/>
    <mergeCell ref="F38:F39"/>
    <mergeCell ref="G38:H38"/>
    <mergeCell ref="I38:J38"/>
    <mergeCell ref="K38:K39"/>
    <mergeCell ref="R52:R54"/>
    <mergeCell ref="S52:S54"/>
    <mergeCell ref="F53:F54"/>
    <mergeCell ref="G53:H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923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45958.0</v>
      </c>
      <c r="C6" s="124" t="s">
        <v>924</v>
      </c>
      <c r="D6" s="125">
        <v>66770.0</v>
      </c>
      <c r="E6" s="126" t="s">
        <v>771</v>
      </c>
      <c r="F6" s="129"/>
      <c r="G6" s="129"/>
      <c r="H6" s="24"/>
      <c r="I6" s="127"/>
      <c r="J6" s="129">
        <v>2550.0</v>
      </c>
      <c r="K6" s="24"/>
      <c r="L6" s="24"/>
      <c r="M6" s="25"/>
      <c r="N6" s="24"/>
      <c r="O6" s="24"/>
      <c r="P6" s="128">
        <v>2550.0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45958.0</v>
      </c>
      <c r="C7" s="124" t="s">
        <v>925</v>
      </c>
      <c r="D7" s="125">
        <v>81108.0</v>
      </c>
      <c r="E7" s="126" t="s">
        <v>162</v>
      </c>
      <c r="F7" s="24"/>
      <c r="G7" s="24"/>
      <c r="H7" s="24"/>
      <c r="I7" s="127">
        <v>10150.0</v>
      </c>
      <c r="J7" s="129"/>
      <c r="K7" s="129"/>
      <c r="L7" s="24"/>
      <c r="M7" s="127"/>
      <c r="N7" s="24"/>
      <c r="O7" s="24"/>
      <c r="P7" s="128">
        <v>10150.0</v>
      </c>
      <c r="Q7" s="136">
        <v>0.0</v>
      </c>
      <c r="R7" s="128" t="s">
        <v>68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45958.0</v>
      </c>
      <c r="C8" s="124" t="s">
        <v>926</v>
      </c>
      <c r="D8" s="125">
        <v>21971.0</v>
      </c>
      <c r="E8" s="126" t="s">
        <v>927</v>
      </c>
      <c r="F8" s="24"/>
      <c r="G8" s="129"/>
      <c r="H8" s="24"/>
      <c r="I8" s="127">
        <v>100.0</v>
      </c>
      <c r="J8" s="129"/>
      <c r="K8" s="24"/>
      <c r="L8" s="24"/>
      <c r="M8" s="25"/>
      <c r="N8" s="24"/>
      <c r="O8" s="24"/>
      <c r="P8" s="128">
        <v>100.0</v>
      </c>
      <c r="Q8" s="136">
        <v>0.0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45958.0</v>
      </c>
      <c r="C9" s="124" t="s">
        <v>928</v>
      </c>
      <c r="D9" s="125">
        <v>55409.0</v>
      </c>
      <c r="E9" s="126" t="s">
        <v>367</v>
      </c>
      <c r="F9" s="129"/>
      <c r="G9" s="129"/>
      <c r="H9" s="24"/>
      <c r="I9" s="127">
        <v>5100.0</v>
      </c>
      <c r="J9" s="129"/>
      <c r="K9" s="129"/>
      <c r="L9" s="24"/>
      <c r="M9" s="25"/>
      <c r="N9" s="24"/>
      <c r="O9" s="24"/>
      <c r="P9" s="128">
        <v>5100.0</v>
      </c>
      <c r="Q9" s="136">
        <v>0.0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8">
        <v>5.0</v>
      </c>
      <c r="B10" s="123">
        <v>45958.0</v>
      </c>
      <c r="C10" s="124" t="s">
        <v>929</v>
      </c>
      <c r="D10" s="125">
        <v>61496.0</v>
      </c>
      <c r="E10" s="126" t="s">
        <v>930</v>
      </c>
      <c r="F10" s="24"/>
      <c r="G10" s="129"/>
      <c r="H10" s="24"/>
      <c r="I10" s="127"/>
      <c r="J10" s="129">
        <v>2600.0</v>
      </c>
      <c r="K10" s="24"/>
      <c r="L10" s="24"/>
      <c r="M10" s="127"/>
      <c r="N10" s="24"/>
      <c r="O10" s="24"/>
      <c r="P10" s="128">
        <v>2600.0</v>
      </c>
      <c r="Q10" s="136">
        <v>0.0</v>
      </c>
      <c r="R10" s="128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8">
        <v>6.0</v>
      </c>
      <c r="B11" s="123">
        <v>45958.0</v>
      </c>
      <c r="C11" s="124" t="s">
        <v>931</v>
      </c>
      <c r="D11" s="125">
        <v>10881.0</v>
      </c>
      <c r="E11" s="126" t="s">
        <v>613</v>
      </c>
      <c r="F11" s="129">
        <v>2400.0</v>
      </c>
      <c r="G11" s="129"/>
      <c r="H11" s="129"/>
      <c r="I11" s="127"/>
      <c r="J11" s="24"/>
      <c r="K11" s="24"/>
      <c r="L11" s="24"/>
      <c r="M11" s="127"/>
      <c r="N11" s="24"/>
      <c r="O11" s="24"/>
      <c r="P11" s="128">
        <v>2400.0</v>
      </c>
      <c r="Q11" s="136">
        <v>0.0</v>
      </c>
      <c r="R11" s="128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45958.0</v>
      </c>
      <c r="C12" s="124" t="s">
        <v>932</v>
      </c>
      <c r="D12" s="125">
        <v>72839.0</v>
      </c>
      <c r="E12" s="126" t="s">
        <v>549</v>
      </c>
      <c r="F12" s="24"/>
      <c r="G12" s="24"/>
      <c r="H12" s="129"/>
      <c r="I12" s="127">
        <v>4500.0</v>
      </c>
      <c r="J12" s="24"/>
      <c r="K12" s="129"/>
      <c r="L12" s="24"/>
      <c r="M12" s="127"/>
      <c r="N12" s="24"/>
      <c r="O12" s="24"/>
      <c r="P12" s="128">
        <v>4500.0</v>
      </c>
      <c r="Q12" s="136">
        <v>0.0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45958.0</v>
      </c>
      <c r="C13" s="124" t="s">
        <v>933</v>
      </c>
      <c r="D13" s="125">
        <v>77864.0</v>
      </c>
      <c r="E13" s="126" t="s">
        <v>934</v>
      </c>
      <c r="F13" s="24"/>
      <c r="G13" s="129">
        <v>5000.0</v>
      </c>
      <c r="H13" s="129"/>
      <c r="I13" s="25"/>
      <c r="J13" s="24"/>
      <c r="K13" s="24"/>
      <c r="L13" s="24"/>
      <c r="M13" s="127"/>
      <c r="N13" s="24"/>
      <c r="O13" s="24"/>
      <c r="P13" s="128">
        <v>5000.0</v>
      </c>
      <c r="Q13" s="136">
        <f t="shared" ref="Q13:Q32" si="1">F13+G13+H13+I13+J13+K13+L13+M13+N13+O13-P13</f>
        <v>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45958.0</v>
      </c>
      <c r="C14" s="124" t="s">
        <v>935</v>
      </c>
      <c r="D14" s="125">
        <v>97729.0</v>
      </c>
      <c r="E14" s="126" t="s">
        <v>936</v>
      </c>
      <c r="F14" s="24"/>
      <c r="G14" s="24"/>
      <c r="H14" s="24"/>
      <c r="I14" s="127">
        <v>8500.0</v>
      </c>
      <c r="J14" s="24"/>
      <c r="K14" s="129"/>
      <c r="L14" s="24"/>
      <c r="M14" s="127"/>
      <c r="N14" s="24"/>
      <c r="O14" s="24"/>
      <c r="P14" s="128">
        <v>8500.0</v>
      </c>
      <c r="Q14" s="136">
        <f t="shared" si="1"/>
        <v>0</v>
      </c>
      <c r="R14" s="128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45958.0</v>
      </c>
      <c r="C15" s="124" t="s">
        <v>937</v>
      </c>
      <c r="D15" s="125">
        <v>35227.0</v>
      </c>
      <c r="E15" s="126" t="s">
        <v>172</v>
      </c>
      <c r="F15" s="24"/>
      <c r="G15" s="129">
        <v>4200.0</v>
      </c>
      <c r="H15" s="24"/>
      <c r="I15" s="127">
        <v>300.0</v>
      </c>
      <c r="J15" s="24"/>
      <c r="K15" s="24"/>
      <c r="L15" s="24"/>
      <c r="M15" s="127"/>
      <c r="N15" s="24"/>
      <c r="O15" s="24"/>
      <c r="P15" s="128">
        <v>4500.0</v>
      </c>
      <c r="Q15" s="136">
        <f t="shared" si="1"/>
        <v>0</v>
      </c>
      <c r="R15" s="128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8">
        <v>11.0</v>
      </c>
      <c r="B16" s="123">
        <v>45958.0</v>
      </c>
      <c r="C16" s="124" t="s">
        <v>938</v>
      </c>
      <c r="D16" s="125">
        <v>39832.0</v>
      </c>
      <c r="E16" s="126" t="s">
        <v>655</v>
      </c>
      <c r="F16" s="24"/>
      <c r="G16" s="24"/>
      <c r="H16" s="24"/>
      <c r="I16" s="127">
        <v>1200.0</v>
      </c>
      <c r="J16" s="24"/>
      <c r="K16" s="24"/>
      <c r="L16" s="24"/>
      <c r="M16" s="25"/>
      <c r="N16" s="24"/>
      <c r="O16" s="24"/>
      <c r="P16" s="128">
        <v>1200.0</v>
      </c>
      <c r="Q16" s="136">
        <f t="shared" si="1"/>
        <v>0</v>
      </c>
      <c r="R16" s="128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8">
        <v>12.0</v>
      </c>
      <c r="B17" s="123">
        <v>45958.0</v>
      </c>
      <c r="C17" s="124" t="s">
        <v>939</v>
      </c>
      <c r="D17" s="125">
        <v>90030.0</v>
      </c>
      <c r="E17" s="126" t="s">
        <v>940</v>
      </c>
      <c r="F17" s="24"/>
      <c r="G17" s="24"/>
      <c r="H17" s="24"/>
      <c r="I17" s="25"/>
      <c r="J17" s="24"/>
      <c r="K17" s="24"/>
      <c r="L17" s="24"/>
      <c r="M17" s="127">
        <v>320.0</v>
      </c>
      <c r="N17" s="24"/>
      <c r="O17" s="24"/>
      <c r="P17" s="128">
        <v>320.0</v>
      </c>
      <c r="Q17" s="27">
        <f t="shared" si="1"/>
        <v>0</v>
      </c>
      <c r="R17" s="128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45958.0</v>
      </c>
      <c r="C18" s="124" t="s">
        <v>941</v>
      </c>
      <c r="D18" s="125">
        <v>30895.0</v>
      </c>
      <c r="E18" s="126" t="s">
        <v>942</v>
      </c>
      <c r="F18" s="24"/>
      <c r="G18" s="129">
        <v>4500.0</v>
      </c>
      <c r="H18" s="24"/>
      <c r="I18" s="25"/>
      <c r="J18" s="24"/>
      <c r="K18" s="24"/>
      <c r="L18" s="24"/>
      <c r="M18" s="25"/>
      <c r="N18" s="24"/>
      <c r="O18" s="24"/>
      <c r="P18" s="128">
        <v>4500.0</v>
      </c>
      <c r="Q18" s="27">
        <f t="shared" si="1"/>
        <v>0</v>
      </c>
      <c r="R18" s="128" t="s">
        <v>29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45958.0</v>
      </c>
      <c r="C19" s="124" t="s">
        <v>943</v>
      </c>
      <c r="D19" s="125">
        <v>30895.0</v>
      </c>
      <c r="E19" s="126" t="s">
        <v>942</v>
      </c>
      <c r="F19" s="24"/>
      <c r="G19" s="129">
        <v>12200.0</v>
      </c>
      <c r="H19" s="24"/>
      <c r="I19" s="25"/>
      <c r="J19" s="24"/>
      <c r="K19" s="24"/>
      <c r="L19" s="24"/>
      <c r="M19" s="25"/>
      <c r="N19" s="24"/>
      <c r="O19" s="24"/>
      <c r="P19" s="128">
        <v>12200.0</v>
      </c>
      <c r="Q19" s="27">
        <f t="shared" si="1"/>
        <v>0</v>
      </c>
      <c r="R19" s="128" t="s">
        <v>29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45958.0</v>
      </c>
      <c r="C20" s="124" t="s">
        <v>944</v>
      </c>
      <c r="D20" s="125">
        <v>92067.0</v>
      </c>
      <c r="E20" s="126" t="s">
        <v>444</v>
      </c>
      <c r="F20" s="129">
        <v>1250.0</v>
      </c>
      <c r="G20" s="24"/>
      <c r="H20" s="24"/>
      <c r="I20" s="25"/>
      <c r="J20" s="24"/>
      <c r="K20" s="24"/>
      <c r="L20" s="24"/>
      <c r="M20" s="25"/>
      <c r="N20" s="24"/>
      <c r="O20" s="24"/>
      <c r="P20" s="128">
        <v>1250.0</v>
      </c>
      <c r="Q20" s="27">
        <f t="shared" si="1"/>
        <v>0</v>
      </c>
      <c r="R20" s="128" t="s">
        <v>29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>
        <v>45958.0</v>
      </c>
      <c r="C21" s="124" t="s">
        <v>945</v>
      </c>
      <c r="D21" s="125">
        <v>98882.0</v>
      </c>
      <c r="E21" s="126" t="s">
        <v>946</v>
      </c>
      <c r="F21" s="24"/>
      <c r="G21" s="24"/>
      <c r="H21" s="24"/>
      <c r="I21" s="25"/>
      <c r="J21" s="24"/>
      <c r="K21" s="24"/>
      <c r="L21" s="24"/>
      <c r="M21" s="127">
        <v>2400.0</v>
      </c>
      <c r="N21" s="24"/>
      <c r="O21" s="24"/>
      <c r="P21" s="128">
        <v>2400.0</v>
      </c>
      <c r="Q21" s="27">
        <f t="shared" si="1"/>
        <v>0</v>
      </c>
      <c r="R21" s="128" t="s">
        <v>29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8">
        <v>17.0</v>
      </c>
      <c r="B22" s="123">
        <v>45958.0</v>
      </c>
      <c r="C22" s="124" t="s">
        <v>947</v>
      </c>
      <c r="D22" s="125">
        <v>98925.0</v>
      </c>
      <c r="E22" s="126" t="s">
        <v>268</v>
      </c>
      <c r="F22" s="24"/>
      <c r="G22" s="24"/>
      <c r="H22" s="24"/>
      <c r="I22" s="25"/>
      <c r="J22" s="24"/>
      <c r="K22" s="24"/>
      <c r="L22" s="24"/>
      <c r="M22" s="127">
        <v>4500.0</v>
      </c>
      <c r="N22" s="24"/>
      <c r="O22" s="24"/>
      <c r="P22" s="128">
        <v>4500.0</v>
      </c>
      <c r="Q22" s="27">
        <f t="shared" si="1"/>
        <v>0</v>
      </c>
      <c r="R22" s="128" t="s">
        <v>29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8">
        <v>18.0</v>
      </c>
      <c r="B23" s="123">
        <v>45958.0</v>
      </c>
      <c r="C23" s="124" t="s">
        <v>948</v>
      </c>
      <c r="D23" s="125">
        <v>35449.0</v>
      </c>
      <c r="E23" s="126" t="s">
        <v>949</v>
      </c>
      <c r="F23" s="24"/>
      <c r="G23" s="24"/>
      <c r="H23" s="24"/>
      <c r="I23" s="25"/>
      <c r="J23" s="129">
        <v>4600.0</v>
      </c>
      <c r="K23" s="24"/>
      <c r="L23" s="24"/>
      <c r="M23" s="25"/>
      <c r="N23" s="24"/>
      <c r="O23" s="24"/>
      <c r="P23" s="128">
        <v>4600.0</v>
      </c>
      <c r="Q23" s="27">
        <f t="shared" si="1"/>
        <v>0</v>
      </c>
      <c r="R23" s="128" t="s">
        <v>29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123">
        <v>45958.0</v>
      </c>
      <c r="C24" s="124" t="s">
        <v>950</v>
      </c>
      <c r="D24" s="125">
        <v>90030.0</v>
      </c>
      <c r="E24" s="126" t="s">
        <v>940</v>
      </c>
      <c r="F24" s="24"/>
      <c r="G24" s="24"/>
      <c r="H24" s="24"/>
      <c r="I24" s="25"/>
      <c r="J24" s="24"/>
      <c r="K24" s="24"/>
      <c r="L24" s="24"/>
      <c r="M24" s="127">
        <v>150.0</v>
      </c>
      <c r="N24" s="24"/>
      <c r="O24" s="24"/>
      <c r="P24" s="128">
        <v>150.0</v>
      </c>
      <c r="Q24" s="27">
        <f t="shared" si="1"/>
        <v>0</v>
      </c>
      <c r="R24" s="128" t="s">
        <v>29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48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48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P33" si="2">SUM(F6:F32)</f>
        <v>3650</v>
      </c>
      <c r="G33" s="33">
        <f t="shared" si="2"/>
        <v>25900</v>
      </c>
      <c r="H33" s="33">
        <f t="shared" si="2"/>
        <v>0</v>
      </c>
      <c r="I33" s="33">
        <f t="shared" si="2"/>
        <v>29850</v>
      </c>
      <c r="J33" s="33">
        <f t="shared" si="2"/>
        <v>9750</v>
      </c>
      <c r="K33" s="33">
        <f t="shared" si="2"/>
        <v>0</v>
      </c>
      <c r="L33" s="33">
        <f t="shared" si="2"/>
        <v>0</v>
      </c>
      <c r="M33" s="33">
        <f t="shared" si="2"/>
        <v>7370</v>
      </c>
      <c r="N33" s="33">
        <f t="shared" si="2"/>
        <v>0</v>
      </c>
      <c r="O33" s="33">
        <f t="shared" si="2"/>
        <v>0</v>
      </c>
      <c r="P33" s="33">
        <f t="shared" si="2"/>
        <v>76520</v>
      </c>
      <c r="Q33" s="34"/>
      <c r="R33" s="32"/>
      <c r="S33" s="35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42.0" customHeight="1">
      <c r="A34" s="37"/>
      <c r="B34" s="38"/>
      <c r="C34" s="39"/>
      <c r="D34" s="39"/>
      <c r="E34" s="39"/>
      <c r="F34" s="40">
        <f>F33+G33+H33+I33+J33+K33+L33+M33+N33+O33</f>
        <v>76520</v>
      </c>
      <c r="G34" s="4"/>
      <c r="H34" s="4"/>
      <c r="I34" s="4"/>
      <c r="J34" s="4"/>
      <c r="K34" s="4"/>
      <c r="L34" s="4"/>
      <c r="M34" s="4"/>
      <c r="N34" s="4"/>
      <c r="O34" s="4"/>
      <c r="P34" s="41" t="s">
        <v>96</v>
      </c>
      <c r="Q34" s="41"/>
      <c r="R34" s="39"/>
      <c r="S34" s="4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43"/>
      <c r="B35" s="43"/>
      <c r="C35" s="43"/>
      <c r="D35" s="43"/>
      <c r="E35" s="28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44" t="s">
        <v>473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45" t="s">
        <v>2</v>
      </c>
      <c r="B37" s="46" t="s">
        <v>3</v>
      </c>
      <c r="C37" s="46" t="s">
        <v>4</v>
      </c>
      <c r="D37" s="46" t="s">
        <v>5</v>
      </c>
      <c r="E37" s="46" t="s">
        <v>6</v>
      </c>
      <c r="F37" s="47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46" t="s">
        <v>8</v>
      </c>
      <c r="S37" s="46" t="s">
        <v>9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11"/>
      <c r="B38" s="12"/>
      <c r="C38" s="12"/>
      <c r="D38" s="12"/>
      <c r="E38" s="12"/>
      <c r="F38" s="48" t="s">
        <v>10</v>
      </c>
      <c r="G38" s="49" t="s">
        <v>11</v>
      </c>
      <c r="H38" s="10"/>
      <c r="I38" s="49" t="s">
        <v>12</v>
      </c>
      <c r="J38" s="10"/>
      <c r="K38" s="46" t="s">
        <v>13</v>
      </c>
      <c r="L38" s="50"/>
      <c r="M38" s="50"/>
      <c r="N38" s="50"/>
      <c r="O38" s="51" t="s">
        <v>98</v>
      </c>
      <c r="P38" s="46" t="s">
        <v>14</v>
      </c>
      <c r="Q38" s="46" t="s">
        <v>15</v>
      </c>
      <c r="R38" s="12"/>
      <c r="S38" s="1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17"/>
      <c r="B39" s="10"/>
      <c r="C39" s="10"/>
      <c r="D39" s="10"/>
      <c r="E39" s="10"/>
      <c r="F39" s="10"/>
      <c r="G39" s="52" t="s">
        <v>16</v>
      </c>
      <c r="H39" s="53" t="s">
        <v>17</v>
      </c>
      <c r="I39" s="53" t="s">
        <v>18</v>
      </c>
      <c r="J39" s="53" t="s">
        <v>19</v>
      </c>
      <c r="K39" s="10"/>
      <c r="L39" s="53" t="s">
        <v>20</v>
      </c>
      <c r="M39" s="53" t="s">
        <v>21</v>
      </c>
      <c r="N39" s="54" t="s">
        <v>99</v>
      </c>
      <c r="O39" s="55" t="s">
        <v>100</v>
      </c>
      <c r="P39" s="10"/>
      <c r="Q39" s="10"/>
      <c r="R39" s="10"/>
      <c r="S39" s="10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56">
        <v>1.0</v>
      </c>
      <c r="B40" s="137"/>
      <c r="C40" s="124"/>
      <c r="D40" s="125"/>
      <c r="E40" s="126"/>
      <c r="F40" s="24"/>
      <c r="G40" s="24"/>
      <c r="H40" s="24"/>
      <c r="I40" s="25"/>
      <c r="J40" s="24"/>
      <c r="K40" s="24"/>
      <c r="L40" s="24"/>
      <c r="M40" s="25"/>
      <c r="N40" s="129"/>
      <c r="O40" s="129"/>
      <c r="P40" s="138"/>
      <c r="Q40" s="136">
        <v>0.0</v>
      </c>
      <c r="R40" s="128"/>
      <c r="S40" s="2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57"/>
      <c r="B41" s="139"/>
      <c r="C41" s="124"/>
      <c r="D41" s="125"/>
      <c r="E41" s="126"/>
      <c r="F41" s="24"/>
      <c r="G41" s="24"/>
      <c r="H41" s="24"/>
      <c r="I41" s="25"/>
      <c r="J41" s="24"/>
      <c r="K41" s="24"/>
      <c r="L41" s="24"/>
      <c r="M41" s="25"/>
      <c r="N41" s="129"/>
      <c r="O41" s="24"/>
      <c r="P41" s="138"/>
      <c r="Q41" s="136"/>
      <c r="R41" s="128"/>
      <c r="S41" s="2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58"/>
      <c r="B42" s="118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121"/>
      <c r="Q42" s="27"/>
      <c r="R42" s="26"/>
      <c r="S42" s="59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8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121"/>
      <c r="Q43" s="27"/>
      <c r="R43" s="26"/>
      <c r="S43" s="59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8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/>
      <c r="R44" s="26"/>
      <c r="S44" s="59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7"/>
      <c r="B45" s="60"/>
      <c r="C45" s="61"/>
      <c r="D45" s="61"/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4"/>
      <c r="Q45" s="27"/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/>
      <c r="B46" s="112"/>
      <c r="C46" s="113"/>
      <c r="D46" s="113"/>
      <c r="E46" s="113"/>
      <c r="F46" s="114"/>
      <c r="G46" s="114"/>
      <c r="H46" s="114"/>
      <c r="I46" s="114"/>
      <c r="J46" s="114"/>
      <c r="K46" s="114"/>
      <c r="L46" s="114"/>
      <c r="M46" s="114"/>
      <c r="N46" s="114"/>
      <c r="O46" s="115"/>
      <c r="P46" s="116"/>
      <c r="Q46" s="27"/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/>
      <c r="B47" s="112"/>
      <c r="C47" s="113"/>
      <c r="D47" s="113"/>
      <c r="E47" s="113"/>
      <c r="F47" s="114"/>
      <c r="G47" s="114"/>
      <c r="H47" s="114"/>
      <c r="I47" s="114"/>
      <c r="J47" s="114"/>
      <c r="K47" s="114"/>
      <c r="L47" s="114"/>
      <c r="M47" s="114"/>
      <c r="N47" s="114"/>
      <c r="O47" s="115"/>
      <c r="P47" s="116"/>
      <c r="Q47" s="27"/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8"/>
      <c r="B48" s="112"/>
      <c r="C48" s="113"/>
      <c r="D48" s="113"/>
      <c r="E48" s="113"/>
      <c r="F48" s="114"/>
      <c r="G48" s="114"/>
      <c r="H48" s="114"/>
      <c r="I48" s="114"/>
      <c r="J48" s="114"/>
      <c r="K48" s="114"/>
      <c r="L48" s="114"/>
      <c r="M48" s="114"/>
      <c r="N48" s="114"/>
      <c r="O48" s="115"/>
      <c r="P48" s="116"/>
      <c r="Q48" s="27"/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65"/>
      <c r="B49" s="66"/>
      <c r="C49" s="67"/>
      <c r="D49" s="68" t="s">
        <v>102</v>
      </c>
      <c r="E49" s="50"/>
      <c r="F49" s="69">
        <f t="shared" ref="F49:P49" si="3">SUM(F40:F45)</f>
        <v>0</v>
      </c>
      <c r="G49" s="69">
        <f t="shared" si="3"/>
        <v>0</v>
      </c>
      <c r="H49" s="69">
        <f t="shared" si="3"/>
        <v>0</v>
      </c>
      <c r="I49" s="69">
        <f t="shared" si="3"/>
        <v>0</v>
      </c>
      <c r="J49" s="69">
        <f t="shared" si="3"/>
        <v>0</v>
      </c>
      <c r="K49" s="69">
        <f t="shared" si="3"/>
        <v>0</v>
      </c>
      <c r="L49" s="69">
        <f t="shared" si="3"/>
        <v>0</v>
      </c>
      <c r="M49" s="69">
        <f t="shared" si="3"/>
        <v>0</v>
      </c>
      <c r="N49" s="69">
        <f t="shared" si="3"/>
        <v>0</v>
      </c>
      <c r="O49" s="69">
        <f t="shared" si="3"/>
        <v>0</v>
      </c>
      <c r="P49" s="69">
        <f t="shared" si="3"/>
        <v>0</v>
      </c>
      <c r="Q49" s="70"/>
      <c r="R49" s="50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3"/>
      <c r="B50" s="43"/>
      <c r="C50" s="43"/>
      <c r="D50" s="43"/>
      <c r="E50" s="28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4" t="s">
        <v>103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45" t="s">
        <v>2</v>
      </c>
      <c r="B52" s="46" t="s">
        <v>3</v>
      </c>
      <c r="C52" s="46" t="s">
        <v>4</v>
      </c>
      <c r="D52" s="46" t="s">
        <v>5</v>
      </c>
      <c r="E52" s="46" t="s">
        <v>6</v>
      </c>
      <c r="F52" s="47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46" t="s">
        <v>8</v>
      </c>
      <c r="S52" s="46" t="s">
        <v>9</v>
      </c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1"/>
      <c r="B53" s="12"/>
      <c r="C53" s="12"/>
      <c r="D53" s="12"/>
      <c r="E53" s="12"/>
      <c r="F53" s="48" t="s">
        <v>10</v>
      </c>
      <c r="G53" s="49" t="s">
        <v>11</v>
      </c>
      <c r="H53" s="10"/>
      <c r="I53" s="49" t="s">
        <v>12</v>
      </c>
      <c r="J53" s="10"/>
      <c r="K53" s="46" t="s">
        <v>13</v>
      </c>
      <c r="L53" s="50"/>
      <c r="M53" s="50"/>
      <c r="N53" s="50"/>
      <c r="O53" s="71" t="s">
        <v>951</v>
      </c>
      <c r="P53" s="46" t="s">
        <v>14</v>
      </c>
      <c r="Q53" s="46" t="s">
        <v>15</v>
      </c>
      <c r="R53" s="12"/>
      <c r="S53" s="12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17"/>
      <c r="B54" s="10"/>
      <c r="C54" s="10"/>
      <c r="D54" s="10"/>
      <c r="E54" s="10"/>
      <c r="F54" s="10"/>
      <c r="G54" s="72" t="s">
        <v>16</v>
      </c>
      <c r="H54" s="53" t="s">
        <v>17</v>
      </c>
      <c r="I54" s="53" t="s">
        <v>18</v>
      </c>
      <c r="J54" s="53" t="s">
        <v>19</v>
      </c>
      <c r="K54" s="10"/>
      <c r="L54" s="53" t="s">
        <v>20</v>
      </c>
      <c r="M54" s="53" t="s">
        <v>21</v>
      </c>
      <c r="N54" s="53" t="s">
        <v>22</v>
      </c>
      <c r="O54" s="10"/>
      <c r="P54" s="10"/>
      <c r="Q54" s="10"/>
      <c r="R54" s="10"/>
      <c r="S54" s="10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6">
        <v>1.0</v>
      </c>
      <c r="B55" s="130"/>
      <c r="C55" s="131"/>
      <c r="D55" s="132"/>
      <c r="E55" s="133"/>
      <c r="F55" s="62"/>
      <c r="G55" s="62"/>
      <c r="H55" s="134"/>
      <c r="I55" s="62"/>
      <c r="J55" s="62"/>
      <c r="K55" s="62"/>
      <c r="L55" s="134"/>
      <c r="M55" s="134"/>
      <c r="N55" s="134"/>
      <c r="O55" s="63"/>
      <c r="P55" s="135"/>
      <c r="Q55" s="140">
        <v>0.0</v>
      </c>
      <c r="R55" s="128">
        <v>44035.0</v>
      </c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47"/>
      <c r="B56" s="142"/>
      <c r="C56" s="143"/>
      <c r="D56" s="144"/>
      <c r="E56" s="145"/>
      <c r="F56" s="62"/>
      <c r="G56" s="62"/>
      <c r="H56" s="134"/>
      <c r="I56" s="62"/>
      <c r="J56" s="62"/>
      <c r="K56" s="62"/>
      <c r="L56" s="62"/>
      <c r="M56" s="62"/>
      <c r="N56" s="62"/>
      <c r="O56" s="63"/>
      <c r="P56" s="135"/>
      <c r="Q56" s="140"/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6"/>
      <c r="B57" s="146"/>
      <c r="C57" s="143"/>
      <c r="D57" s="144"/>
      <c r="E57" s="145"/>
      <c r="F57" s="62"/>
      <c r="G57" s="62"/>
      <c r="H57" s="134"/>
      <c r="I57" s="62"/>
      <c r="J57" s="62"/>
      <c r="K57" s="62"/>
      <c r="L57" s="62"/>
      <c r="M57" s="62"/>
      <c r="N57" s="62"/>
      <c r="O57" s="63"/>
      <c r="P57" s="135"/>
      <c r="Q57" s="140"/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/>
      <c r="B58" s="146"/>
      <c r="C58" s="143"/>
      <c r="D58" s="144"/>
      <c r="E58" s="145"/>
      <c r="F58" s="62"/>
      <c r="G58" s="62"/>
      <c r="H58" s="134"/>
      <c r="I58" s="62"/>
      <c r="J58" s="62"/>
      <c r="K58" s="62"/>
      <c r="L58" s="62"/>
      <c r="M58" s="62"/>
      <c r="N58" s="62"/>
      <c r="O58" s="63"/>
      <c r="P58" s="135"/>
      <c r="Q58" s="140"/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hidden="1" customHeight="1">
      <c r="A59" s="56"/>
      <c r="B59" s="79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f t="shared" ref="Q59:Q62" si="4">F59+G59+H59+I59+J59+K59+L59+M59+N59+O59+P59-P59</f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hidden="1" customHeight="1">
      <c r="A60" s="56"/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f t="shared" si="4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hidden="1" customHeight="1">
      <c r="A61" s="56"/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f t="shared" si="4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20"/>
      <c r="C62" s="83"/>
      <c r="D62" s="83"/>
      <c r="E62" s="84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si="4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7"/>
      <c r="B63" s="60"/>
      <c r="C63" s="61"/>
      <c r="D63" s="61"/>
      <c r="E63" s="61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64"/>
      <c r="Q63" s="78"/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65"/>
      <c r="B64" s="66"/>
      <c r="C64" s="67"/>
      <c r="D64" s="68" t="s">
        <v>102</v>
      </c>
      <c r="E64" s="50"/>
      <c r="F64" s="69">
        <f t="shared" ref="F64:P64" si="5">SUM(F55:F63)</f>
        <v>0</v>
      </c>
      <c r="G64" s="69">
        <f t="shared" si="5"/>
        <v>0</v>
      </c>
      <c r="H64" s="69">
        <f t="shared" si="5"/>
        <v>0</v>
      </c>
      <c r="I64" s="69">
        <f t="shared" si="5"/>
        <v>0</v>
      </c>
      <c r="J64" s="69">
        <f t="shared" si="5"/>
        <v>0</v>
      </c>
      <c r="K64" s="69">
        <f t="shared" si="5"/>
        <v>0</v>
      </c>
      <c r="L64" s="69">
        <f t="shared" si="5"/>
        <v>0</v>
      </c>
      <c r="M64" s="69">
        <f t="shared" si="5"/>
        <v>0</v>
      </c>
      <c r="N64" s="69">
        <f t="shared" si="5"/>
        <v>0</v>
      </c>
      <c r="O64" s="69">
        <f t="shared" si="5"/>
        <v>0</v>
      </c>
      <c r="P64" s="69">
        <f t="shared" si="5"/>
        <v>0</v>
      </c>
      <c r="Q64" s="70"/>
      <c r="R64" s="50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3"/>
      <c r="B65" s="43"/>
      <c r="C65" s="43"/>
      <c r="D65" s="43"/>
      <c r="E65" s="85"/>
      <c r="F65" s="8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43"/>
      <c r="B66" s="43"/>
      <c r="C66" s="43"/>
      <c r="D66" s="43"/>
      <c r="E66" s="85"/>
      <c r="F66" s="86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51.0" customHeight="1">
      <c r="A67" s="2"/>
      <c r="B67" s="2"/>
      <c r="C67" s="2"/>
      <c r="D67" s="2"/>
      <c r="E67" s="87" t="s">
        <v>107</v>
      </c>
      <c r="F67" s="141" t="s">
        <v>230</v>
      </c>
      <c r="G67" s="2"/>
      <c r="H67" s="2"/>
      <c r="I67" s="2"/>
      <c r="J67" s="89" t="s">
        <v>109</v>
      </c>
      <c r="K67" s="89"/>
      <c r="L67" s="89"/>
      <c r="M67" s="89"/>
      <c r="N67" s="90"/>
      <c r="O67" s="90"/>
      <c r="P67" s="9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7" t="s">
        <v>110</v>
      </c>
      <c r="F68" s="141" t="s">
        <v>230</v>
      </c>
      <c r="G68" s="2"/>
      <c r="H68" s="2"/>
      <c r="I68" s="2"/>
      <c r="J68" s="92" t="s">
        <v>111</v>
      </c>
      <c r="K68" s="92"/>
      <c r="L68" s="92"/>
      <c r="M68" s="92"/>
      <c r="N68" s="92"/>
      <c r="O68" s="92"/>
      <c r="P68" s="9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7" t="s">
        <v>112</v>
      </c>
      <c r="F69" s="141" t="s">
        <v>230</v>
      </c>
      <c r="G69" s="2"/>
      <c r="H69" s="2"/>
      <c r="I69" s="2"/>
      <c r="J69" s="94"/>
      <c r="K69" s="95"/>
      <c r="L69" s="95"/>
      <c r="M69" s="95"/>
      <c r="N69" s="95"/>
      <c r="O69" s="95"/>
      <c r="P69" s="95"/>
      <c r="Q69" s="96"/>
      <c r="R69" s="2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7" t="s">
        <v>113</v>
      </c>
      <c r="F70" s="141" t="s">
        <v>230</v>
      </c>
      <c r="G70" s="2"/>
      <c r="H70" s="2"/>
      <c r="I70" s="2"/>
      <c r="J70" s="97"/>
      <c r="K70" s="97"/>
      <c r="L70" s="97"/>
      <c r="M70" s="97"/>
      <c r="N70" s="97"/>
      <c r="O70" s="97"/>
      <c r="P70" s="43"/>
      <c r="Q70" s="43"/>
      <c r="R70" s="4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952</v>
      </c>
      <c r="F71" s="141" t="s">
        <v>230</v>
      </c>
      <c r="G71" s="2"/>
      <c r="H71" s="2"/>
      <c r="I71" s="2"/>
      <c r="J71" s="97"/>
      <c r="K71" s="97"/>
      <c r="L71" s="97"/>
      <c r="M71" s="97"/>
      <c r="N71" s="97"/>
      <c r="O71" s="97"/>
      <c r="P71" s="98"/>
      <c r="Q71" s="43"/>
      <c r="R71" s="4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115</v>
      </c>
      <c r="F72" s="141" t="s">
        <v>230</v>
      </c>
      <c r="G72" s="2"/>
      <c r="H72" s="2"/>
      <c r="I72" s="2"/>
      <c r="J72" s="99"/>
      <c r="K72" s="99"/>
      <c r="L72" s="99"/>
      <c r="M72" s="99"/>
      <c r="N72" s="43"/>
      <c r="O72" s="43"/>
      <c r="P72" s="98"/>
      <c r="Q72" s="43"/>
      <c r="R72" s="4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116</v>
      </c>
      <c r="F73" s="141" t="s">
        <v>230</v>
      </c>
      <c r="G73" s="2"/>
      <c r="H73" s="2"/>
      <c r="I73" s="2"/>
      <c r="J73" s="43"/>
      <c r="K73" s="43"/>
      <c r="L73" s="100"/>
      <c r="M73" s="43"/>
      <c r="N73" s="43"/>
      <c r="O73" s="43"/>
      <c r="P73" s="98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43"/>
      <c r="K74" s="43"/>
      <c r="L74" s="43"/>
      <c r="M74" s="43"/>
      <c r="N74" s="43"/>
      <c r="O74" s="43"/>
      <c r="P74" s="43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48">
    <mergeCell ref="I53:J53"/>
    <mergeCell ref="K53:K54"/>
    <mergeCell ref="O53:O54"/>
    <mergeCell ref="P53:P54"/>
    <mergeCell ref="A51:S51"/>
    <mergeCell ref="A52:A54"/>
    <mergeCell ref="B52:B54"/>
    <mergeCell ref="C52:C54"/>
    <mergeCell ref="D52:D54"/>
    <mergeCell ref="E52:E54"/>
    <mergeCell ref="F52:Q52"/>
    <mergeCell ref="Q53:Q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4:O34"/>
    <mergeCell ref="A37:A39"/>
    <mergeCell ref="B37:B39"/>
    <mergeCell ref="C37:C39"/>
    <mergeCell ref="D37:D39"/>
    <mergeCell ref="E37:E39"/>
    <mergeCell ref="R37:R39"/>
    <mergeCell ref="P38:P39"/>
    <mergeCell ref="Q38:Q39"/>
    <mergeCell ref="A36:S36"/>
    <mergeCell ref="F37:Q37"/>
    <mergeCell ref="S37:S39"/>
    <mergeCell ref="F38:F39"/>
    <mergeCell ref="G38:H38"/>
    <mergeCell ref="I38:J38"/>
    <mergeCell ref="K38:K39"/>
    <mergeCell ref="R52:R54"/>
    <mergeCell ref="S52:S54"/>
    <mergeCell ref="F53:F54"/>
    <mergeCell ref="G53:H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953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45958.0</v>
      </c>
      <c r="C6" s="124" t="s">
        <v>954</v>
      </c>
      <c r="D6" s="125">
        <v>29621.0</v>
      </c>
      <c r="E6" s="126" t="s">
        <v>536</v>
      </c>
      <c r="F6" s="129"/>
      <c r="G6" s="129"/>
      <c r="H6" s="24"/>
      <c r="I6" s="127">
        <v>2500.0</v>
      </c>
      <c r="J6" s="129"/>
      <c r="K6" s="24"/>
      <c r="L6" s="24"/>
      <c r="M6" s="25"/>
      <c r="N6" s="24"/>
      <c r="O6" s="24"/>
      <c r="P6" s="128">
        <v>2500.0</v>
      </c>
      <c r="Q6" s="136">
        <v>0.0</v>
      </c>
      <c r="R6" s="128" t="s">
        <v>68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45959.0</v>
      </c>
      <c r="C7" s="124" t="s">
        <v>955</v>
      </c>
      <c r="D7" s="125">
        <v>45096.0</v>
      </c>
      <c r="E7" s="126" t="s">
        <v>354</v>
      </c>
      <c r="F7" s="24"/>
      <c r="G7" s="24"/>
      <c r="H7" s="24"/>
      <c r="I7" s="127">
        <v>2600.0</v>
      </c>
      <c r="J7" s="129"/>
      <c r="K7" s="129"/>
      <c r="L7" s="24"/>
      <c r="M7" s="127"/>
      <c r="N7" s="24"/>
      <c r="O7" s="24"/>
      <c r="P7" s="128">
        <v>2600.0</v>
      </c>
      <c r="Q7" s="136">
        <v>0.0</v>
      </c>
      <c r="R7" s="128" t="s">
        <v>68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45959.0</v>
      </c>
      <c r="C8" s="124" t="s">
        <v>956</v>
      </c>
      <c r="D8" s="125">
        <v>11136.0</v>
      </c>
      <c r="E8" s="126" t="s">
        <v>957</v>
      </c>
      <c r="F8" s="24"/>
      <c r="G8" s="129"/>
      <c r="H8" s="24"/>
      <c r="I8" s="127"/>
      <c r="J8" s="129">
        <v>1870.0</v>
      </c>
      <c r="K8" s="24"/>
      <c r="L8" s="24"/>
      <c r="M8" s="25"/>
      <c r="N8" s="24"/>
      <c r="O8" s="24"/>
      <c r="P8" s="128">
        <v>1870.0</v>
      </c>
      <c r="Q8" s="136">
        <v>0.0</v>
      </c>
      <c r="R8" s="128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45959.0</v>
      </c>
      <c r="C9" s="124" t="s">
        <v>958</v>
      </c>
      <c r="D9" s="125">
        <v>25650.0</v>
      </c>
      <c r="E9" s="126" t="s">
        <v>959</v>
      </c>
      <c r="F9" s="129"/>
      <c r="G9" s="129"/>
      <c r="H9" s="24"/>
      <c r="I9" s="127">
        <v>6500.0</v>
      </c>
      <c r="J9" s="129"/>
      <c r="K9" s="129"/>
      <c r="L9" s="24"/>
      <c r="M9" s="25"/>
      <c r="N9" s="24"/>
      <c r="O9" s="24"/>
      <c r="P9" s="128">
        <v>6500.0</v>
      </c>
      <c r="Q9" s="136">
        <v>0.0</v>
      </c>
      <c r="R9" s="128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8">
        <v>5.0</v>
      </c>
      <c r="B10" s="123">
        <v>45959.0</v>
      </c>
      <c r="C10" s="124" t="s">
        <v>960</v>
      </c>
      <c r="D10" s="125">
        <v>26831.0</v>
      </c>
      <c r="E10" s="126" t="s">
        <v>961</v>
      </c>
      <c r="F10" s="24"/>
      <c r="G10" s="129"/>
      <c r="H10" s="24"/>
      <c r="I10" s="127"/>
      <c r="J10" s="129">
        <v>3050.0</v>
      </c>
      <c r="K10" s="24"/>
      <c r="L10" s="24"/>
      <c r="M10" s="127"/>
      <c r="N10" s="24"/>
      <c r="O10" s="24"/>
      <c r="P10" s="128">
        <v>3050.0</v>
      </c>
      <c r="Q10" s="136">
        <v>0.0</v>
      </c>
      <c r="R10" s="128" t="s">
        <v>68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8">
        <v>6.0</v>
      </c>
      <c r="B11" s="123">
        <v>45959.0</v>
      </c>
      <c r="C11" s="124" t="s">
        <v>962</v>
      </c>
      <c r="D11" s="125">
        <v>87411.0</v>
      </c>
      <c r="E11" s="126" t="s">
        <v>963</v>
      </c>
      <c r="F11" s="129">
        <v>2500.0</v>
      </c>
      <c r="G11" s="129"/>
      <c r="H11" s="129"/>
      <c r="I11" s="127"/>
      <c r="J11" s="24"/>
      <c r="K11" s="24"/>
      <c r="L11" s="24"/>
      <c r="M11" s="127"/>
      <c r="N11" s="24"/>
      <c r="O11" s="24"/>
      <c r="P11" s="128">
        <v>2500.0</v>
      </c>
      <c r="Q11" s="136">
        <v>0.0</v>
      </c>
      <c r="R11" s="128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45959.0</v>
      </c>
      <c r="C12" s="124" t="s">
        <v>964</v>
      </c>
      <c r="D12" s="125">
        <v>50596.0</v>
      </c>
      <c r="E12" s="126" t="s">
        <v>965</v>
      </c>
      <c r="F12" s="24"/>
      <c r="G12" s="24"/>
      <c r="H12" s="129"/>
      <c r="I12" s="127"/>
      <c r="J12" s="129">
        <v>5000.0</v>
      </c>
      <c r="K12" s="129"/>
      <c r="L12" s="24"/>
      <c r="M12" s="127"/>
      <c r="N12" s="24"/>
      <c r="O12" s="24"/>
      <c r="P12" s="128">
        <v>5000.0</v>
      </c>
      <c r="Q12" s="136">
        <v>0.0</v>
      </c>
      <c r="R12" s="128" t="s">
        <v>68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45959.0</v>
      </c>
      <c r="C13" s="124" t="s">
        <v>966</v>
      </c>
      <c r="D13" s="125">
        <v>51017.0</v>
      </c>
      <c r="E13" s="126" t="s">
        <v>272</v>
      </c>
      <c r="F13" s="24"/>
      <c r="G13" s="129"/>
      <c r="H13" s="129"/>
      <c r="I13" s="25"/>
      <c r="J13" s="129">
        <v>20900.0</v>
      </c>
      <c r="K13" s="24"/>
      <c r="L13" s="24"/>
      <c r="M13" s="127"/>
      <c r="N13" s="24"/>
      <c r="O13" s="24"/>
      <c r="P13" s="128">
        <v>20900.0</v>
      </c>
      <c r="Q13" s="136">
        <v>0.0</v>
      </c>
      <c r="R13" s="128" t="s">
        <v>68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45959.0</v>
      </c>
      <c r="C14" s="124" t="s">
        <v>967</v>
      </c>
      <c r="D14" s="125">
        <v>97113.0</v>
      </c>
      <c r="E14" s="126" t="s">
        <v>241</v>
      </c>
      <c r="F14" s="24"/>
      <c r="G14" s="24"/>
      <c r="H14" s="24"/>
      <c r="I14" s="127">
        <v>10000.0</v>
      </c>
      <c r="J14" s="24"/>
      <c r="K14" s="129"/>
      <c r="L14" s="24"/>
      <c r="M14" s="127"/>
      <c r="N14" s="24"/>
      <c r="O14" s="24"/>
      <c r="P14" s="128">
        <v>10000.0</v>
      </c>
      <c r="Q14" s="136">
        <v>0.0</v>
      </c>
      <c r="R14" s="128" t="s">
        <v>68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45959.0</v>
      </c>
      <c r="C15" s="124" t="s">
        <v>968</v>
      </c>
      <c r="D15" s="125">
        <v>47787.0</v>
      </c>
      <c r="E15" s="126" t="s">
        <v>85</v>
      </c>
      <c r="F15" s="24"/>
      <c r="G15" s="129"/>
      <c r="H15" s="24"/>
      <c r="I15" s="127">
        <v>2500.0</v>
      </c>
      <c r="J15" s="24"/>
      <c r="K15" s="24"/>
      <c r="L15" s="24"/>
      <c r="M15" s="127"/>
      <c r="N15" s="24"/>
      <c r="O15" s="24"/>
      <c r="P15" s="128">
        <v>2500.0</v>
      </c>
      <c r="Q15" s="136">
        <v>0.0</v>
      </c>
      <c r="R15" s="128" t="s">
        <v>68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8">
        <v>11.0</v>
      </c>
      <c r="B16" s="123">
        <v>45959.0</v>
      </c>
      <c r="C16" s="124" t="s">
        <v>969</v>
      </c>
      <c r="D16" s="125">
        <v>97729.0</v>
      </c>
      <c r="E16" s="126" t="s">
        <v>936</v>
      </c>
      <c r="F16" s="24"/>
      <c r="G16" s="24"/>
      <c r="H16" s="24"/>
      <c r="I16" s="127">
        <v>4500.0</v>
      </c>
      <c r="J16" s="24"/>
      <c r="K16" s="24"/>
      <c r="L16" s="24"/>
      <c r="M16" s="25"/>
      <c r="N16" s="24"/>
      <c r="O16" s="24"/>
      <c r="P16" s="128">
        <v>4500.0</v>
      </c>
      <c r="Q16" s="136">
        <v>0.0</v>
      </c>
      <c r="R16" s="128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8">
        <v>12.0</v>
      </c>
      <c r="B17" s="123">
        <v>45959.0</v>
      </c>
      <c r="C17" s="124" t="s">
        <v>970</v>
      </c>
      <c r="D17" s="125">
        <v>92257.0</v>
      </c>
      <c r="E17" s="126" t="s">
        <v>717</v>
      </c>
      <c r="F17" s="24"/>
      <c r="G17" s="24"/>
      <c r="H17" s="24"/>
      <c r="I17" s="127">
        <v>5000.0</v>
      </c>
      <c r="J17" s="24"/>
      <c r="K17" s="24"/>
      <c r="L17" s="24"/>
      <c r="M17" s="127"/>
      <c r="N17" s="24"/>
      <c r="O17" s="24"/>
      <c r="P17" s="128">
        <v>5000.0</v>
      </c>
      <c r="Q17" s="136">
        <v>0.0</v>
      </c>
      <c r="R17" s="128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45959.0</v>
      </c>
      <c r="C18" s="124" t="s">
        <v>971</v>
      </c>
      <c r="D18" s="125">
        <v>77460.0</v>
      </c>
      <c r="E18" s="126" t="s">
        <v>972</v>
      </c>
      <c r="F18" s="24"/>
      <c r="G18" s="129"/>
      <c r="H18" s="24"/>
      <c r="I18" s="127">
        <v>5100.0</v>
      </c>
      <c r="J18" s="24"/>
      <c r="K18" s="24"/>
      <c r="L18" s="24"/>
      <c r="M18" s="25"/>
      <c r="N18" s="24"/>
      <c r="O18" s="24"/>
      <c r="P18" s="128">
        <v>5100.0</v>
      </c>
      <c r="Q18" s="136">
        <v>0.0</v>
      </c>
      <c r="R18" s="128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45958.0</v>
      </c>
      <c r="C19" s="124" t="s">
        <v>973</v>
      </c>
      <c r="D19" s="125">
        <v>22341.0</v>
      </c>
      <c r="E19" s="126" t="s">
        <v>193</v>
      </c>
      <c r="F19" s="24"/>
      <c r="G19" s="129"/>
      <c r="H19" s="24"/>
      <c r="I19" s="25"/>
      <c r="J19" s="24"/>
      <c r="K19" s="129">
        <v>3600.0</v>
      </c>
      <c r="L19" s="24"/>
      <c r="M19" s="25"/>
      <c r="N19" s="24"/>
      <c r="O19" s="24"/>
      <c r="P19" s="128">
        <v>3600.0</v>
      </c>
      <c r="Q19" s="136">
        <v>0.0</v>
      </c>
      <c r="R19" s="128">
        <v>21818.0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45959.0</v>
      </c>
      <c r="C20" s="124" t="s">
        <v>974</v>
      </c>
      <c r="D20" s="125">
        <v>50342.0</v>
      </c>
      <c r="E20" s="126" t="s">
        <v>507</v>
      </c>
      <c r="F20" s="129"/>
      <c r="G20" s="24"/>
      <c r="H20" s="24"/>
      <c r="I20" s="25"/>
      <c r="J20" s="24"/>
      <c r="K20" s="129">
        <v>2500.0</v>
      </c>
      <c r="L20" s="24"/>
      <c r="M20" s="25"/>
      <c r="N20" s="24"/>
      <c r="O20" s="24"/>
      <c r="P20" s="128">
        <v>2500.0</v>
      </c>
      <c r="Q20" s="136">
        <v>0.0</v>
      </c>
      <c r="R20" s="128">
        <v>50342.0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>
        <v>45959.0</v>
      </c>
      <c r="C21" s="124" t="s">
        <v>975</v>
      </c>
      <c r="D21" s="125">
        <v>21828.0</v>
      </c>
      <c r="E21" s="126" t="s">
        <v>134</v>
      </c>
      <c r="F21" s="24"/>
      <c r="G21" s="24"/>
      <c r="H21" s="129">
        <v>10000.0</v>
      </c>
      <c r="I21" s="25"/>
      <c r="J21" s="24"/>
      <c r="K21" s="24"/>
      <c r="L21" s="24"/>
      <c r="M21" s="127"/>
      <c r="N21" s="24"/>
      <c r="O21" s="24"/>
      <c r="P21" s="128">
        <v>10000.0</v>
      </c>
      <c r="Q21" s="136">
        <v>0.0</v>
      </c>
      <c r="R21" s="128">
        <v>21828.0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8"/>
      <c r="B22" s="123"/>
      <c r="C22" s="124"/>
      <c r="D22" s="125"/>
      <c r="E22" s="126"/>
      <c r="F22" s="24"/>
      <c r="G22" s="24"/>
      <c r="H22" s="24"/>
      <c r="I22" s="25"/>
      <c r="J22" s="24"/>
      <c r="K22" s="24"/>
      <c r="L22" s="24"/>
      <c r="M22" s="127"/>
      <c r="N22" s="24"/>
      <c r="O22" s="24"/>
      <c r="P22" s="128"/>
      <c r="Q22" s="27">
        <f t="shared" ref="Q22:Q32" si="1">F22+G22+H22+I22+J22+K22+L22+M22+N22+O22-P22</f>
        <v>0</v>
      </c>
      <c r="R22" s="128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8"/>
      <c r="B23" s="123"/>
      <c r="C23" s="124"/>
      <c r="D23" s="125"/>
      <c r="E23" s="126"/>
      <c r="F23" s="24"/>
      <c r="G23" s="24"/>
      <c r="H23" s="24"/>
      <c r="I23" s="25"/>
      <c r="J23" s="129"/>
      <c r="K23" s="24"/>
      <c r="L23" s="24"/>
      <c r="M23" s="25"/>
      <c r="N23" s="24"/>
      <c r="O23" s="24"/>
      <c r="P23" s="128"/>
      <c r="Q23" s="27">
        <f t="shared" si="1"/>
        <v>0</v>
      </c>
      <c r="R23" s="128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/>
      <c r="B24" s="123"/>
      <c r="C24" s="124"/>
      <c r="D24" s="125"/>
      <c r="E24" s="126"/>
      <c r="F24" s="24"/>
      <c r="G24" s="24"/>
      <c r="H24" s="24"/>
      <c r="I24" s="25"/>
      <c r="J24" s="24"/>
      <c r="K24" s="24"/>
      <c r="L24" s="24"/>
      <c r="M24" s="127"/>
      <c r="N24" s="24"/>
      <c r="O24" s="24"/>
      <c r="P24" s="128"/>
      <c r="Q24" s="27">
        <f t="shared" si="1"/>
        <v>0</v>
      </c>
      <c r="R24" s="128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148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148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P33" si="2">SUM(F6:F32)</f>
        <v>2500</v>
      </c>
      <c r="G33" s="33">
        <f t="shared" si="2"/>
        <v>0</v>
      </c>
      <c r="H33" s="33">
        <f t="shared" si="2"/>
        <v>10000</v>
      </c>
      <c r="I33" s="33">
        <f t="shared" si="2"/>
        <v>38700</v>
      </c>
      <c r="J33" s="33">
        <f t="shared" si="2"/>
        <v>30820</v>
      </c>
      <c r="K33" s="33">
        <f t="shared" si="2"/>
        <v>6100</v>
      </c>
      <c r="L33" s="33">
        <f t="shared" si="2"/>
        <v>0</v>
      </c>
      <c r="M33" s="33">
        <f t="shared" si="2"/>
        <v>0</v>
      </c>
      <c r="N33" s="33">
        <f t="shared" si="2"/>
        <v>0</v>
      </c>
      <c r="O33" s="33">
        <f t="shared" si="2"/>
        <v>0</v>
      </c>
      <c r="P33" s="33">
        <f t="shared" si="2"/>
        <v>88120</v>
      </c>
      <c r="Q33" s="34"/>
      <c r="R33" s="32"/>
      <c r="S33" s="35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42.0" customHeight="1">
      <c r="A34" s="37"/>
      <c r="B34" s="38"/>
      <c r="C34" s="39"/>
      <c r="D34" s="39"/>
      <c r="E34" s="39"/>
      <c r="F34" s="40">
        <f>F33+G33+H33+I33+J33+K33+L33+M33+N33+O33</f>
        <v>88120</v>
      </c>
      <c r="G34" s="4"/>
      <c r="H34" s="4"/>
      <c r="I34" s="4"/>
      <c r="J34" s="4"/>
      <c r="K34" s="4"/>
      <c r="L34" s="4"/>
      <c r="M34" s="4"/>
      <c r="N34" s="4"/>
      <c r="O34" s="4"/>
      <c r="P34" s="41" t="s">
        <v>96</v>
      </c>
      <c r="Q34" s="41"/>
      <c r="R34" s="39"/>
      <c r="S34" s="4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43"/>
      <c r="B35" s="43"/>
      <c r="C35" s="43"/>
      <c r="D35" s="43"/>
      <c r="E35" s="28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44" t="s">
        <v>473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45" t="s">
        <v>2</v>
      </c>
      <c r="B37" s="46" t="s">
        <v>3</v>
      </c>
      <c r="C37" s="46" t="s">
        <v>4</v>
      </c>
      <c r="D37" s="46" t="s">
        <v>5</v>
      </c>
      <c r="E37" s="46" t="s">
        <v>6</v>
      </c>
      <c r="F37" s="47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46" t="s">
        <v>8</v>
      </c>
      <c r="S37" s="46" t="s">
        <v>9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11"/>
      <c r="B38" s="12"/>
      <c r="C38" s="12"/>
      <c r="D38" s="12"/>
      <c r="E38" s="12"/>
      <c r="F38" s="48" t="s">
        <v>10</v>
      </c>
      <c r="G38" s="49" t="s">
        <v>11</v>
      </c>
      <c r="H38" s="10"/>
      <c r="I38" s="49" t="s">
        <v>12</v>
      </c>
      <c r="J38" s="10"/>
      <c r="K38" s="46" t="s">
        <v>13</v>
      </c>
      <c r="L38" s="50"/>
      <c r="M38" s="50"/>
      <c r="N38" s="50"/>
      <c r="O38" s="51" t="s">
        <v>98</v>
      </c>
      <c r="P38" s="46" t="s">
        <v>14</v>
      </c>
      <c r="Q38" s="46" t="s">
        <v>15</v>
      </c>
      <c r="R38" s="12"/>
      <c r="S38" s="1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17"/>
      <c r="B39" s="10"/>
      <c r="C39" s="10"/>
      <c r="D39" s="10"/>
      <c r="E39" s="10"/>
      <c r="F39" s="10"/>
      <c r="G39" s="52" t="s">
        <v>16</v>
      </c>
      <c r="H39" s="53" t="s">
        <v>17</v>
      </c>
      <c r="I39" s="53" t="s">
        <v>18</v>
      </c>
      <c r="J39" s="53" t="s">
        <v>19</v>
      </c>
      <c r="K39" s="10"/>
      <c r="L39" s="53" t="s">
        <v>20</v>
      </c>
      <c r="M39" s="53" t="s">
        <v>21</v>
      </c>
      <c r="N39" s="54" t="s">
        <v>99</v>
      </c>
      <c r="O39" s="55" t="s">
        <v>100</v>
      </c>
      <c r="P39" s="10"/>
      <c r="Q39" s="10"/>
      <c r="R39" s="10"/>
      <c r="S39" s="10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56">
        <v>1.0</v>
      </c>
      <c r="B40" s="137"/>
      <c r="C40" s="124"/>
      <c r="D40" s="125"/>
      <c r="E40" s="126"/>
      <c r="F40" s="24"/>
      <c r="G40" s="24"/>
      <c r="H40" s="129"/>
      <c r="I40" s="25"/>
      <c r="J40" s="24"/>
      <c r="K40" s="24"/>
      <c r="L40" s="24"/>
      <c r="M40" s="25"/>
      <c r="N40" s="129"/>
      <c r="O40" s="129"/>
      <c r="P40" s="138"/>
      <c r="Q40" s="136"/>
      <c r="R40" s="128"/>
      <c r="S40" s="2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49"/>
      <c r="B41" s="139"/>
      <c r="C41" s="124"/>
      <c r="D41" s="125"/>
      <c r="E41" s="126"/>
      <c r="F41" s="24"/>
      <c r="G41" s="24"/>
      <c r="H41" s="129"/>
      <c r="I41" s="25"/>
      <c r="J41" s="24"/>
      <c r="K41" s="24"/>
      <c r="L41" s="24"/>
      <c r="M41" s="25"/>
      <c r="N41" s="129"/>
      <c r="O41" s="24"/>
      <c r="P41" s="138"/>
      <c r="Q41" s="136"/>
      <c r="R41" s="128"/>
      <c r="S41" s="2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58"/>
      <c r="B42" s="118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121"/>
      <c r="Q42" s="27"/>
      <c r="R42" s="26"/>
      <c r="S42" s="59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8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121"/>
      <c r="Q43" s="27"/>
      <c r="R43" s="26"/>
      <c r="S43" s="59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58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/>
      <c r="R44" s="26"/>
      <c r="S44" s="59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7"/>
      <c r="B45" s="60"/>
      <c r="C45" s="61"/>
      <c r="D45" s="61"/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4"/>
      <c r="Q45" s="27"/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8"/>
      <c r="B46" s="112"/>
      <c r="C46" s="113"/>
      <c r="D46" s="113"/>
      <c r="E46" s="113"/>
      <c r="F46" s="114"/>
      <c r="G46" s="114"/>
      <c r="H46" s="114"/>
      <c r="I46" s="114"/>
      <c r="J46" s="114"/>
      <c r="K46" s="114"/>
      <c r="L46" s="114"/>
      <c r="M46" s="114"/>
      <c r="N46" s="114"/>
      <c r="O46" s="115"/>
      <c r="P46" s="116"/>
      <c r="Q46" s="27"/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58"/>
      <c r="B47" s="112"/>
      <c r="C47" s="113"/>
      <c r="D47" s="113"/>
      <c r="E47" s="113"/>
      <c r="F47" s="114"/>
      <c r="G47" s="114"/>
      <c r="H47" s="114"/>
      <c r="I47" s="114"/>
      <c r="J47" s="114"/>
      <c r="K47" s="114"/>
      <c r="L47" s="114"/>
      <c r="M47" s="114"/>
      <c r="N47" s="114"/>
      <c r="O47" s="115"/>
      <c r="P47" s="116"/>
      <c r="Q47" s="27"/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58"/>
      <c r="B48" s="112"/>
      <c r="C48" s="113"/>
      <c r="D48" s="113"/>
      <c r="E48" s="113"/>
      <c r="F48" s="114"/>
      <c r="G48" s="114"/>
      <c r="H48" s="114"/>
      <c r="I48" s="114"/>
      <c r="J48" s="114"/>
      <c r="K48" s="114"/>
      <c r="L48" s="114"/>
      <c r="M48" s="114"/>
      <c r="N48" s="114"/>
      <c r="O48" s="115"/>
      <c r="P48" s="116"/>
      <c r="Q48" s="27"/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65"/>
      <c r="B49" s="66"/>
      <c r="C49" s="67"/>
      <c r="D49" s="68" t="s">
        <v>102</v>
      </c>
      <c r="E49" s="50"/>
      <c r="F49" s="69">
        <f t="shared" ref="F49:P49" si="3">SUM(F40:F45)</f>
        <v>0</v>
      </c>
      <c r="G49" s="69">
        <f t="shared" si="3"/>
        <v>0</v>
      </c>
      <c r="H49" s="69">
        <f t="shared" si="3"/>
        <v>0</v>
      </c>
      <c r="I49" s="69">
        <f t="shared" si="3"/>
        <v>0</v>
      </c>
      <c r="J49" s="69">
        <f t="shared" si="3"/>
        <v>0</v>
      </c>
      <c r="K49" s="69">
        <f t="shared" si="3"/>
        <v>0</v>
      </c>
      <c r="L49" s="69">
        <f t="shared" si="3"/>
        <v>0</v>
      </c>
      <c r="M49" s="69">
        <f t="shared" si="3"/>
        <v>0</v>
      </c>
      <c r="N49" s="69">
        <f t="shared" si="3"/>
        <v>0</v>
      </c>
      <c r="O49" s="69">
        <f t="shared" si="3"/>
        <v>0</v>
      </c>
      <c r="P49" s="69">
        <f t="shared" si="3"/>
        <v>0</v>
      </c>
      <c r="Q49" s="70"/>
      <c r="R49" s="50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43"/>
      <c r="B50" s="43"/>
      <c r="C50" s="43"/>
      <c r="D50" s="43"/>
      <c r="E50" s="28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44" t="s">
        <v>103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45" t="s">
        <v>2</v>
      </c>
      <c r="B52" s="46" t="s">
        <v>3</v>
      </c>
      <c r="C52" s="46" t="s">
        <v>4</v>
      </c>
      <c r="D52" s="46" t="s">
        <v>5</v>
      </c>
      <c r="E52" s="46" t="s">
        <v>6</v>
      </c>
      <c r="F52" s="47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46" t="s">
        <v>8</v>
      </c>
      <c r="S52" s="46" t="s">
        <v>9</v>
      </c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11"/>
      <c r="B53" s="12"/>
      <c r="C53" s="12"/>
      <c r="D53" s="12"/>
      <c r="E53" s="12"/>
      <c r="F53" s="48" t="s">
        <v>10</v>
      </c>
      <c r="G53" s="49" t="s">
        <v>11</v>
      </c>
      <c r="H53" s="10"/>
      <c r="I53" s="49" t="s">
        <v>12</v>
      </c>
      <c r="J53" s="10"/>
      <c r="K53" s="46" t="s">
        <v>13</v>
      </c>
      <c r="L53" s="50"/>
      <c r="M53" s="50"/>
      <c r="N53" s="50"/>
      <c r="O53" s="71" t="s">
        <v>976</v>
      </c>
      <c r="P53" s="46" t="s">
        <v>14</v>
      </c>
      <c r="Q53" s="46" t="s">
        <v>15</v>
      </c>
      <c r="R53" s="12"/>
      <c r="S53" s="12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17"/>
      <c r="B54" s="10"/>
      <c r="C54" s="10"/>
      <c r="D54" s="10"/>
      <c r="E54" s="10"/>
      <c r="F54" s="10"/>
      <c r="G54" s="72" t="s">
        <v>16</v>
      </c>
      <c r="H54" s="53" t="s">
        <v>17</v>
      </c>
      <c r="I54" s="53" t="s">
        <v>18</v>
      </c>
      <c r="J54" s="53" t="s">
        <v>19</v>
      </c>
      <c r="K54" s="10"/>
      <c r="L54" s="53" t="s">
        <v>20</v>
      </c>
      <c r="M54" s="53" t="s">
        <v>21</v>
      </c>
      <c r="N54" s="53" t="s">
        <v>22</v>
      </c>
      <c r="O54" s="10"/>
      <c r="P54" s="10"/>
      <c r="Q54" s="10"/>
      <c r="R54" s="10"/>
      <c r="S54" s="10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6">
        <v>1.0</v>
      </c>
      <c r="B55" s="130">
        <v>45959.0</v>
      </c>
      <c r="C55" s="131" t="s">
        <v>977</v>
      </c>
      <c r="D55" s="132">
        <v>50342.0</v>
      </c>
      <c r="E55" s="133" t="s">
        <v>507</v>
      </c>
      <c r="F55" s="62"/>
      <c r="G55" s="62"/>
      <c r="H55" s="134">
        <v>1000.0</v>
      </c>
      <c r="I55" s="62"/>
      <c r="J55" s="62"/>
      <c r="K55" s="62"/>
      <c r="L55" s="134"/>
      <c r="M55" s="134"/>
      <c r="N55" s="134"/>
      <c r="O55" s="63"/>
      <c r="P55" s="135">
        <v>1000.0</v>
      </c>
      <c r="Q55" s="140">
        <v>0.0</v>
      </c>
      <c r="R55" s="128">
        <v>50342.0</v>
      </c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147">
        <v>2.0</v>
      </c>
      <c r="B56" s="130">
        <v>45959.0</v>
      </c>
      <c r="C56" s="143" t="s">
        <v>978</v>
      </c>
      <c r="D56" s="144">
        <v>50342.0</v>
      </c>
      <c r="E56" s="145" t="s">
        <v>507</v>
      </c>
      <c r="F56" s="62"/>
      <c r="G56" s="62"/>
      <c r="H56" s="134">
        <v>1500.0</v>
      </c>
      <c r="I56" s="62"/>
      <c r="J56" s="62"/>
      <c r="K56" s="62"/>
      <c r="L56" s="62"/>
      <c r="M56" s="62"/>
      <c r="N56" s="62"/>
      <c r="O56" s="63"/>
      <c r="P56" s="135">
        <v>1500.0</v>
      </c>
      <c r="Q56" s="140">
        <v>0.0</v>
      </c>
      <c r="R56" s="128">
        <v>50342.0</v>
      </c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6"/>
      <c r="B57" s="146"/>
      <c r="C57" s="143"/>
      <c r="D57" s="144"/>
      <c r="E57" s="145"/>
      <c r="F57" s="62"/>
      <c r="G57" s="62"/>
      <c r="H57" s="134"/>
      <c r="I57" s="62"/>
      <c r="J57" s="62"/>
      <c r="K57" s="62"/>
      <c r="L57" s="62"/>
      <c r="M57" s="62"/>
      <c r="N57" s="62"/>
      <c r="O57" s="63"/>
      <c r="P57" s="135"/>
      <c r="Q57" s="140"/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56"/>
      <c r="B58" s="146"/>
      <c r="C58" s="143"/>
      <c r="D58" s="144"/>
      <c r="E58" s="145"/>
      <c r="F58" s="62"/>
      <c r="G58" s="62"/>
      <c r="H58" s="134"/>
      <c r="I58" s="62"/>
      <c r="J58" s="62"/>
      <c r="K58" s="62"/>
      <c r="L58" s="62"/>
      <c r="M58" s="62"/>
      <c r="N58" s="62"/>
      <c r="O58" s="63"/>
      <c r="P58" s="135"/>
      <c r="Q58" s="140"/>
      <c r="R58" s="26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hidden="1" customHeight="1">
      <c r="A59" s="56"/>
      <c r="B59" s="79"/>
      <c r="C59" s="80"/>
      <c r="D59" s="81"/>
      <c r="E59" s="8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77"/>
      <c r="Q59" s="78">
        <f t="shared" ref="Q59:Q62" si="4">F59+G59+H59+I59+J59+K59+L59+M59+N59+O59+P59-P59</f>
        <v>0</v>
      </c>
      <c r="R59" s="26"/>
      <c r="S59" s="59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hidden="1" customHeight="1">
      <c r="A60" s="56"/>
      <c r="B60" s="79"/>
      <c r="C60" s="80"/>
      <c r="D60" s="81"/>
      <c r="E60" s="8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77"/>
      <c r="Q60" s="78">
        <f t="shared" si="4"/>
        <v>0</v>
      </c>
      <c r="R60" s="26"/>
      <c r="S60" s="59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hidden="1" customHeight="1">
      <c r="A61" s="56"/>
      <c r="B61" s="79"/>
      <c r="C61" s="80"/>
      <c r="D61" s="81"/>
      <c r="E61" s="8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77"/>
      <c r="Q61" s="78">
        <f t="shared" si="4"/>
        <v>0</v>
      </c>
      <c r="R61" s="26"/>
      <c r="S61" s="59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hidden="1" customHeight="1">
      <c r="A62" s="56"/>
      <c r="B62" s="20"/>
      <c r="C62" s="83"/>
      <c r="D62" s="83"/>
      <c r="E62" s="84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77"/>
      <c r="Q62" s="78">
        <f t="shared" si="4"/>
        <v>0</v>
      </c>
      <c r="R62" s="26"/>
      <c r="S62" s="59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57"/>
      <c r="B63" s="60"/>
      <c r="C63" s="61"/>
      <c r="D63" s="61"/>
      <c r="E63" s="61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64"/>
      <c r="Q63" s="78"/>
      <c r="R63" s="26"/>
      <c r="S63" s="59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65"/>
      <c r="B64" s="66"/>
      <c r="C64" s="67"/>
      <c r="D64" s="68" t="s">
        <v>102</v>
      </c>
      <c r="E64" s="50"/>
      <c r="F64" s="69">
        <f t="shared" ref="F64:P64" si="5">SUM(F55:F63)</f>
        <v>0</v>
      </c>
      <c r="G64" s="69">
        <f t="shared" si="5"/>
        <v>0</v>
      </c>
      <c r="H64" s="69">
        <f t="shared" si="5"/>
        <v>2500</v>
      </c>
      <c r="I64" s="69">
        <f t="shared" si="5"/>
        <v>0</v>
      </c>
      <c r="J64" s="69">
        <f t="shared" si="5"/>
        <v>0</v>
      </c>
      <c r="K64" s="69">
        <f t="shared" si="5"/>
        <v>0</v>
      </c>
      <c r="L64" s="69">
        <f t="shared" si="5"/>
        <v>0</v>
      </c>
      <c r="M64" s="69">
        <f t="shared" si="5"/>
        <v>0</v>
      </c>
      <c r="N64" s="69">
        <f t="shared" si="5"/>
        <v>0</v>
      </c>
      <c r="O64" s="69">
        <f t="shared" si="5"/>
        <v>0</v>
      </c>
      <c r="P64" s="69">
        <f t="shared" si="5"/>
        <v>2500</v>
      </c>
      <c r="Q64" s="70"/>
      <c r="R64" s="50"/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43"/>
      <c r="B65" s="43"/>
      <c r="C65" s="43"/>
      <c r="D65" s="43"/>
      <c r="E65" s="85"/>
      <c r="F65" s="8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43"/>
      <c r="B66" s="43"/>
      <c r="C66" s="43"/>
      <c r="D66" s="43"/>
      <c r="E66" s="85"/>
      <c r="F66" s="86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51.0" customHeight="1">
      <c r="A67" s="2"/>
      <c r="B67" s="2"/>
      <c r="C67" s="2"/>
      <c r="D67" s="2"/>
      <c r="E67" s="87" t="s">
        <v>107</v>
      </c>
      <c r="F67" s="141" t="s">
        <v>108</v>
      </c>
      <c r="G67" s="2"/>
      <c r="H67" s="2"/>
      <c r="I67" s="2"/>
      <c r="J67" s="89" t="s">
        <v>109</v>
      </c>
      <c r="K67" s="89"/>
      <c r="L67" s="89"/>
      <c r="M67" s="89"/>
      <c r="N67" s="90"/>
      <c r="O67" s="90"/>
      <c r="P67" s="9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7" t="s">
        <v>110</v>
      </c>
      <c r="F68" s="141" t="s">
        <v>108</v>
      </c>
      <c r="G68" s="2"/>
      <c r="H68" s="2"/>
      <c r="I68" s="2"/>
      <c r="J68" s="92" t="s">
        <v>111</v>
      </c>
      <c r="K68" s="92"/>
      <c r="L68" s="92"/>
      <c r="M68" s="92"/>
      <c r="N68" s="92"/>
      <c r="O68" s="92"/>
      <c r="P68" s="9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7" t="s">
        <v>112</v>
      </c>
      <c r="F69" s="141" t="s">
        <v>108</v>
      </c>
      <c r="G69" s="2"/>
      <c r="H69" s="2"/>
      <c r="I69" s="2"/>
      <c r="J69" s="94"/>
      <c r="K69" s="95"/>
      <c r="L69" s="95"/>
      <c r="M69" s="95"/>
      <c r="N69" s="95"/>
      <c r="O69" s="95"/>
      <c r="P69" s="95"/>
      <c r="Q69" s="96"/>
      <c r="R69" s="2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7" t="s">
        <v>113</v>
      </c>
      <c r="F70" s="141" t="s">
        <v>108</v>
      </c>
      <c r="G70" s="2"/>
      <c r="H70" s="2"/>
      <c r="I70" s="2"/>
      <c r="J70" s="97"/>
      <c r="K70" s="97"/>
      <c r="L70" s="97"/>
      <c r="M70" s="97"/>
      <c r="N70" s="97"/>
      <c r="O70" s="97"/>
      <c r="P70" s="43"/>
      <c r="Q70" s="43"/>
      <c r="R70" s="4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87" t="s">
        <v>979</v>
      </c>
      <c r="F71" s="141" t="s">
        <v>108</v>
      </c>
      <c r="G71" s="2"/>
      <c r="H71" s="2"/>
      <c r="I71" s="2"/>
      <c r="J71" s="97"/>
      <c r="K71" s="97"/>
      <c r="L71" s="97"/>
      <c r="M71" s="97"/>
      <c r="N71" s="97"/>
      <c r="O71" s="97"/>
      <c r="P71" s="98"/>
      <c r="Q71" s="43"/>
      <c r="R71" s="4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87" t="s">
        <v>115</v>
      </c>
      <c r="F72" s="141" t="s">
        <v>108</v>
      </c>
      <c r="G72" s="2"/>
      <c r="H72" s="2"/>
      <c r="I72" s="2"/>
      <c r="J72" s="99"/>
      <c r="K72" s="99"/>
      <c r="L72" s="99"/>
      <c r="M72" s="99"/>
      <c r="N72" s="43"/>
      <c r="O72" s="43"/>
      <c r="P72" s="98"/>
      <c r="Q72" s="43"/>
      <c r="R72" s="4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7" t="s">
        <v>116</v>
      </c>
      <c r="F73" s="141" t="s">
        <v>108</v>
      </c>
      <c r="G73" s="2"/>
      <c r="H73" s="2"/>
      <c r="I73" s="2"/>
      <c r="J73" s="43"/>
      <c r="K73" s="43"/>
      <c r="L73" s="100"/>
      <c r="M73" s="43"/>
      <c r="N73" s="43"/>
      <c r="O73" s="43"/>
      <c r="P73" s="98"/>
      <c r="Q73" s="43"/>
      <c r="R73" s="4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43"/>
      <c r="K74" s="43"/>
      <c r="L74" s="43"/>
      <c r="M74" s="43"/>
      <c r="N74" s="43"/>
      <c r="O74" s="43"/>
      <c r="P74" s="43"/>
      <c r="Q74" s="43"/>
      <c r="R74" s="4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48">
    <mergeCell ref="I53:J53"/>
    <mergeCell ref="K53:K54"/>
    <mergeCell ref="O53:O54"/>
    <mergeCell ref="P53:P54"/>
    <mergeCell ref="A51:S51"/>
    <mergeCell ref="A52:A54"/>
    <mergeCell ref="B52:B54"/>
    <mergeCell ref="C52:C54"/>
    <mergeCell ref="D52:D54"/>
    <mergeCell ref="E52:E54"/>
    <mergeCell ref="F52:Q52"/>
    <mergeCell ref="Q53:Q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4:O34"/>
    <mergeCell ref="A37:A39"/>
    <mergeCell ref="B37:B39"/>
    <mergeCell ref="C37:C39"/>
    <mergeCell ref="D37:D39"/>
    <mergeCell ref="E37:E39"/>
    <mergeCell ref="R37:R39"/>
    <mergeCell ref="P38:P39"/>
    <mergeCell ref="Q38:Q39"/>
    <mergeCell ref="A36:S36"/>
    <mergeCell ref="F37:Q37"/>
    <mergeCell ref="S37:S39"/>
    <mergeCell ref="F38:F39"/>
    <mergeCell ref="G38:H38"/>
    <mergeCell ref="I38:J38"/>
    <mergeCell ref="K38:K39"/>
    <mergeCell ref="R52:R54"/>
    <mergeCell ref="S52:S54"/>
    <mergeCell ref="F53:F54"/>
    <mergeCell ref="G53:H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980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45960.0</v>
      </c>
      <c r="C6" s="124" t="s">
        <v>981</v>
      </c>
      <c r="D6" s="125">
        <v>54226.0</v>
      </c>
      <c r="E6" s="126" t="s">
        <v>329</v>
      </c>
      <c r="F6" s="129"/>
      <c r="G6" s="129"/>
      <c r="H6" s="24"/>
      <c r="I6" s="127">
        <v>5100.0</v>
      </c>
      <c r="J6" s="129"/>
      <c r="K6" s="24"/>
      <c r="L6" s="24"/>
      <c r="M6" s="25"/>
      <c r="N6" s="24"/>
      <c r="O6" s="24"/>
      <c r="P6" s="128">
        <v>5100.0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45960.0</v>
      </c>
      <c r="C7" s="124" t="s">
        <v>982</v>
      </c>
      <c r="D7" s="125">
        <v>59137.0</v>
      </c>
      <c r="E7" s="126" t="s">
        <v>472</v>
      </c>
      <c r="F7" s="24"/>
      <c r="G7" s="24"/>
      <c r="H7" s="24"/>
      <c r="I7" s="127">
        <v>4500.0</v>
      </c>
      <c r="J7" s="129"/>
      <c r="K7" s="129"/>
      <c r="L7" s="24"/>
      <c r="M7" s="127"/>
      <c r="N7" s="24"/>
      <c r="O7" s="24"/>
      <c r="P7" s="128">
        <v>4500.0</v>
      </c>
      <c r="Q7" s="136">
        <v>0.0</v>
      </c>
      <c r="R7" s="128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45960.0</v>
      </c>
      <c r="C8" s="124" t="s">
        <v>983</v>
      </c>
      <c r="D8" s="125">
        <v>88725.0</v>
      </c>
      <c r="E8" s="126" t="s">
        <v>984</v>
      </c>
      <c r="F8" s="24"/>
      <c r="G8" s="129"/>
      <c r="H8" s="24"/>
      <c r="I8" s="127"/>
      <c r="J8" s="129">
        <v>690.0</v>
      </c>
      <c r="K8" s="24"/>
      <c r="L8" s="24"/>
      <c r="M8" s="25"/>
      <c r="N8" s="24"/>
      <c r="O8" s="24"/>
      <c r="P8" s="128">
        <v>690.0</v>
      </c>
      <c r="Q8" s="136">
        <v>0.0</v>
      </c>
      <c r="R8" s="128" t="s">
        <v>26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45960.0</v>
      </c>
      <c r="C9" s="124" t="s">
        <v>985</v>
      </c>
      <c r="D9" s="125">
        <v>74493.0</v>
      </c>
      <c r="E9" s="126" t="s">
        <v>45</v>
      </c>
      <c r="F9" s="129"/>
      <c r="G9" s="129"/>
      <c r="H9" s="24"/>
      <c r="I9" s="127">
        <v>10000.0</v>
      </c>
      <c r="J9" s="129"/>
      <c r="K9" s="129"/>
      <c r="L9" s="24"/>
      <c r="M9" s="25"/>
      <c r="N9" s="24"/>
      <c r="O9" s="24"/>
      <c r="P9" s="128">
        <v>10000.0</v>
      </c>
      <c r="Q9" s="136">
        <v>0.0</v>
      </c>
      <c r="R9" s="128" t="s">
        <v>29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8">
        <v>5.0</v>
      </c>
      <c r="B10" s="123">
        <v>45960.0</v>
      </c>
      <c r="C10" s="124" t="s">
        <v>986</v>
      </c>
      <c r="D10" s="125">
        <v>36885.0</v>
      </c>
      <c r="E10" s="126" t="s">
        <v>987</v>
      </c>
      <c r="F10" s="24"/>
      <c r="G10" s="129"/>
      <c r="H10" s="24"/>
      <c r="I10" s="127">
        <v>2500.0</v>
      </c>
      <c r="J10" s="129"/>
      <c r="K10" s="24"/>
      <c r="L10" s="24"/>
      <c r="M10" s="127"/>
      <c r="N10" s="24"/>
      <c r="O10" s="24"/>
      <c r="P10" s="128">
        <v>2500.0</v>
      </c>
      <c r="Q10" s="136">
        <v>0.0</v>
      </c>
      <c r="R10" s="128" t="s">
        <v>29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8">
        <v>6.0</v>
      </c>
      <c r="B11" s="123">
        <v>45960.0</v>
      </c>
      <c r="C11" s="124" t="s">
        <v>988</v>
      </c>
      <c r="D11" s="125">
        <v>57363.0</v>
      </c>
      <c r="E11" s="126" t="s">
        <v>191</v>
      </c>
      <c r="F11" s="129"/>
      <c r="G11" s="129"/>
      <c r="H11" s="129"/>
      <c r="I11" s="127"/>
      <c r="J11" s="129">
        <v>450.0</v>
      </c>
      <c r="K11" s="24"/>
      <c r="L11" s="24"/>
      <c r="M11" s="127"/>
      <c r="N11" s="24"/>
      <c r="O11" s="24"/>
      <c r="P11" s="128">
        <v>450.0</v>
      </c>
      <c r="Q11" s="136">
        <v>0.0</v>
      </c>
      <c r="R11" s="128" t="s">
        <v>29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45960.0</v>
      </c>
      <c r="C12" s="124" t="s">
        <v>989</v>
      </c>
      <c r="D12" s="125">
        <v>57499.0</v>
      </c>
      <c r="E12" s="126" t="s">
        <v>145</v>
      </c>
      <c r="F12" s="24"/>
      <c r="G12" s="24"/>
      <c r="H12" s="129"/>
      <c r="I12" s="127"/>
      <c r="J12" s="129">
        <v>2600.0</v>
      </c>
      <c r="K12" s="129"/>
      <c r="L12" s="24"/>
      <c r="M12" s="127"/>
      <c r="N12" s="24"/>
      <c r="O12" s="24"/>
      <c r="P12" s="128">
        <v>2600.0</v>
      </c>
      <c r="Q12" s="136">
        <v>0.0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45960.0</v>
      </c>
      <c r="C13" s="124" t="s">
        <v>990</v>
      </c>
      <c r="D13" s="125">
        <v>95369.0</v>
      </c>
      <c r="E13" s="126" t="s">
        <v>119</v>
      </c>
      <c r="F13" s="24"/>
      <c r="G13" s="129"/>
      <c r="H13" s="129"/>
      <c r="I13" s="127">
        <v>2920.0</v>
      </c>
      <c r="J13" s="129"/>
      <c r="K13" s="24"/>
      <c r="L13" s="24"/>
      <c r="M13" s="127"/>
      <c r="N13" s="24"/>
      <c r="O13" s="24"/>
      <c r="P13" s="128">
        <v>2920.0</v>
      </c>
      <c r="Q13" s="136">
        <v>0.0</v>
      </c>
      <c r="R13" s="128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45960.0</v>
      </c>
      <c r="C14" s="124" t="s">
        <v>991</v>
      </c>
      <c r="D14" s="125">
        <v>10008.0</v>
      </c>
      <c r="E14" s="126" t="s">
        <v>336</v>
      </c>
      <c r="F14" s="24"/>
      <c r="G14" s="24"/>
      <c r="H14" s="129">
        <v>13500.0</v>
      </c>
      <c r="I14" s="127"/>
      <c r="J14" s="24"/>
      <c r="K14" s="129"/>
      <c r="L14" s="24"/>
      <c r="M14" s="127"/>
      <c r="N14" s="24"/>
      <c r="O14" s="24"/>
      <c r="P14" s="128">
        <v>13500.0</v>
      </c>
      <c r="Q14" s="136">
        <v>0.0</v>
      </c>
      <c r="R14" s="128">
        <v>10008.0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45960.0</v>
      </c>
      <c r="C15" s="124" t="s">
        <v>992</v>
      </c>
      <c r="D15" s="125">
        <v>35245.0</v>
      </c>
      <c r="E15" s="126" t="s">
        <v>993</v>
      </c>
      <c r="F15" s="24"/>
      <c r="G15" s="129"/>
      <c r="H15" s="129">
        <v>9500.0</v>
      </c>
      <c r="I15" s="127"/>
      <c r="J15" s="24"/>
      <c r="K15" s="24"/>
      <c r="L15" s="24"/>
      <c r="M15" s="127"/>
      <c r="N15" s="24"/>
      <c r="O15" s="24"/>
      <c r="P15" s="128">
        <v>9500.0</v>
      </c>
      <c r="Q15" s="136">
        <v>0.0</v>
      </c>
      <c r="R15" s="128">
        <v>35245.0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8">
        <v>11.0</v>
      </c>
      <c r="B16" s="123">
        <v>45960.0</v>
      </c>
      <c r="C16" s="124" t="s">
        <v>994</v>
      </c>
      <c r="D16" s="125">
        <v>101380.0</v>
      </c>
      <c r="E16" s="126" t="s">
        <v>995</v>
      </c>
      <c r="F16" s="24"/>
      <c r="G16" s="24"/>
      <c r="H16" s="24"/>
      <c r="I16" s="127"/>
      <c r="J16" s="24"/>
      <c r="K16" s="24"/>
      <c r="L16" s="24"/>
      <c r="M16" s="127">
        <v>300.0</v>
      </c>
      <c r="N16" s="24"/>
      <c r="O16" s="24"/>
      <c r="P16" s="128">
        <v>300.0</v>
      </c>
      <c r="Q16" s="136">
        <v>0.0</v>
      </c>
      <c r="R16" s="128">
        <v>98887.0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8">
        <v>12.0</v>
      </c>
      <c r="B17" s="123">
        <v>45960.0</v>
      </c>
      <c r="C17" s="124" t="s">
        <v>996</v>
      </c>
      <c r="D17" s="125">
        <v>35245.0</v>
      </c>
      <c r="E17" s="126" t="s">
        <v>993</v>
      </c>
      <c r="F17" s="24"/>
      <c r="G17" s="24"/>
      <c r="H17" s="129">
        <v>7500.0</v>
      </c>
      <c r="I17" s="127"/>
      <c r="J17" s="24"/>
      <c r="K17" s="24"/>
      <c r="L17" s="24"/>
      <c r="M17" s="127"/>
      <c r="N17" s="24"/>
      <c r="O17" s="24"/>
      <c r="P17" s="128">
        <v>7500.0</v>
      </c>
      <c r="Q17" s="136">
        <v>0.0</v>
      </c>
      <c r="R17" s="128">
        <v>35245.0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/>
      <c r="B18" s="20"/>
      <c r="C18" s="21"/>
      <c r="D18" s="22"/>
      <c r="E18" s="23"/>
      <c r="F18" s="24"/>
      <c r="G18" s="24"/>
      <c r="H18" s="24"/>
      <c r="I18" s="25"/>
      <c r="J18" s="24"/>
      <c r="K18" s="24"/>
      <c r="L18" s="24"/>
      <c r="M18" s="25"/>
      <c r="N18" s="24"/>
      <c r="O18" s="24"/>
      <c r="P18" s="26"/>
      <c r="Q18" s="27">
        <f t="shared" ref="Q18:Q20" si="1">F18+G18+H18+I18+J18+K18+L18+M18+N18+O18-P18</f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/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8"/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5"/>
      <c r="N20" s="24"/>
      <c r="O20" s="24"/>
      <c r="P20" s="26"/>
      <c r="Q20" s="27">
        <f t="shared" si="1"/>
        <v>0</v>
      </c>
      <c r="R20" s="26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29"/>
      <c r="B21" s="30"/>
      <c r="C21" s="31"/>
      <c r="D21" s="32"/>
      <c r="E21" s="32"/>
      <c r="F21" s="33">
        <f t="shared" ref="F21:P21" si="2">SUM(F6:F20)</f>
        <v>0</v>
      </c>
      <c r="G21" s="33">
        <f t="shared" si="2"/>
        <v>0</v>
      </c>
      <c r="H21" s="33">
        <f t="shared" si="2"/>
        <v>30500</v>
      </c>
      <c r="I21" s="33">
        <f t="shared" si="2"/>
        <v>25020</v>
      </c>
      <c r="J21" s="33">
        <f t="shared" si="2"/>
        <v>3740</v>
      </c>
      <c r="K21" s="33">
        <f t="shared" si="2"/>
        <v>0</v>
      </c>
      <c r="L21" s="33">
        <f t="shared" si="2"/>
        <v>0</v>
      </c>
      <c r="M21" s="33">
        <f t="shared" si="2"/>
        <v>300</v>
      </c>
      <c r="N21" s="33">
        <f t="shared" si="2"/>
        <v>0</v>
      </c>
      <c r="O21" s="33">
        <f t="shared" si="2"/>
        <v>0</v>
      </c>
      <c r="P21" s="33">
        <f t="shared" si="2"/>
        <v>59560</v>
      </c>
      <c r="Q21" s="34"/>
      <c r="R21" s="32"/>
      <c r="S21" s="35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42.0" customHeight="1">
      <c r="A22" s="37"/>
      <c r="B22" s="38"/>
      <c r="C22" s="39"/>
      <c r="D22" s="39"/>
      <c r="E22" s="39"/>
      <c r="F22" s="40">
        <f>F21+G21+H21+I21+J21+K21+L21+M21+N21+O21</f>
        <v>59560</v>
      </c>
      <c r="G22" s="4"/>
      <c r="H22" s="4"/>
      <c r="I22" s="4"/>
      <c r="J22" s="4"/>
      <c r="K22" s="4"/>
      <c r="L22" s="4"/>
      <c r="M22" s="4"/>
      <c r="N22" s="4"/>
      <c r="O22" s="4"/>
      <c r="P22" s="41" t="s">
        <v>96</v>
      </c>
      <c r="Q22" s="41"/>
      <c r="R22" s="39"/>
      <c r="S22" s="42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</row>
    <row r="23" ht="42.0" customHeight="1">
      <c r="A23" s="43"/>
      <c r="B23" s="43"/>
      <c r="C23" s="43"/>
      <c r="D23" s="43"/>
      <c r="E23" s="28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42.0" customHeight="1">
      <c r="A24" s="44" t="s">
        <v>473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ht="42.0" customHeight="1">
      <c r="A25" s="45" t="s">
        <v>2</v>
      </c>
      <c r="B25" s="46" t="s">
        <v>3</v>
      </c>
      <c r="C25" s="46" t="s">
        <v>4</v>
      </c>
      <c r="D25" s="46" t="s">
        <v>5</v>
      </c>
      <c r="E25" s="46" t="s">
        <v>6</v>
      </c>
      <c r="F25" s="47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46" t="s">
        <v>8</v>
      </c>
      <c r="S25" s="46" t="s">
        <v>9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</row>
    <row r="26" ht="42.0" customHeight="1">
      <c r="A26" s="11"/>
      <c r="B26" s="12"/>
      <c r="C26" s="12"/>
      <c r="D26" s="12"/>
      <c r="E26" s="12"/>
      <c r="F26" s="48" t="s">
        <v>10</v>
      </c>
      <c r="G26" s="49" t="s">
        <v>11</v>
      </c>
      <c r="H26" s="10"/>
      <c r="I26" s="49" t="s">
        <v>12</v>
      </c>
      <c r="J26" s="10"/>
      <c r="K26" s="46" t="s">
        <v>13</v>
      </c>
      <c r="L26" s="50"/>
      <c r="M26" s="50"/>
      <c r="N26" s="50"/>
      <c r="O26" s="51" t="s">
        <v>98</v>
      </c>
      <c r="P26" s="46" t="s">
        <v>14</v>
      </c>
      <c r="Q26" s="46" t="s">
        <v>15</v>
      </c>
      <c r="R26" s="12"/>
      <c r="S26" s="12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</row>
    <row r="27" ht="42.0" customHeight="1">
      <c r="A27" s="17"/>
      <c r="B27" s="10"/>
      <c r="C27" s="10"/>
      <c r="D27" s="10"/>
      <c r="E27" s="10"/>
      <c r="F27" s="10"/>
      <c r="G27" s="52" t="s">
        <v>16</v>
      </c>
      <c r="H27" s="53" t="s">
        <v>17</v>
      </c>
      <c r="I27" s="53" t="s">
        <v>18</v>
      </c>
      <c r="J27" s="53" t="s">
        <v>19</v>
      </c>
      <c r="K27" s="10"/>
      <c r="L27" s="53" t="s">
        <v>20</v>
      </c>
      <c r="M27" s="53" t="s">
        <v>21</v>
      </c>
      <c r="N27" s="54" t="s">
        <v>99</v>
      </c>
      <c r="O27" s="55" t="s">
        <v>100</v>
      </c>
      <c r="P27" s="10"/>
      <c r="Q27" s="10"/>
      <c r="R27" s="10"/>
      <c r="S27" s="10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ht="42.0" customHeight="1">
      <c r="A28" s="56">
        <v>1.0</v>
      </c>
      <c r="B28" s="137"/>
      <c r="C28" s="124"/>
      <c r="D28" s="125"/>
      <c r="E28" s="126"/>
      <c r="F28" s="24"/>
      <c r="G28" s="24"/>
      <c r="H28" s="129"/>
      <c r="I28" s="25"/>
      <c r="J28" s="24"/>
      <c r="K28" s="24"/>
      <c r="L28" s="24"/>
      <c r="M28" s="25"/>
      <c r="N28" s="129"/>
      <c r="O28" s="129"/>
      <c r="P28" s="138"/>
      <c r="Q28" s="136"/>
      <c r="R28" s="128"/>
      <c r="S28" s="26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</row>
    <row r="29" ht="42.0" customHeight="1">
      <c r="A29" s="149"/>
      <c r="B29" s="139"/>
      <c r="C29" s="124"/>
      <c r="D29" s="125"/>
      <c r="E29" s="126"/>
      <c r="F29" s="24"/>
      <c r="G29" s="24"/>
      <c r="H29" s="129"/>
      <c r="I29" s="25"/>
      <c r="J29" s="24"/>
      <c r="K29" s="24"/>
      <c r="L29" s="24"/>
      <c r="M29" s="25"/>
      <c r="N29" s="129"/>
      <c r="O29" s="24"/>
      <c r="P29" s="138"/>
      <c r="Q29" s="136"/>
      <c r="R29" s="128"/>
      <c r="S29" s="26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ht="42.0" customHeight="1">
      <c r="A30" s="58"/>
      <c r="B30" s="118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121"/>
      <c r="Q30" s="27"/>
      <c r="R30" s="26"/>
      <c r="S30" s="59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ht="42.0" customHeight="1">
      <c r="A31" s="58"/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121"/>
      <c r="Q31" s="27"/>
      <c r="R31" s="26"/>
      <c r="S31" s="59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58"/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/>
      <c r="R32" s="26"/>
      <c r="S32" s="59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ht="42.0" customHeight="1">
      <c r="A33" s="57"/>
      <c r="B33" s="60"/>
      <c r="C33" s="61"/>
      <c r="D33" s="61"/>
      <c r="E33" s="61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64"/>
      <c r="Q33" s="27"/>
      <c r="R33" s="26"/>
      <c r="S33" s="59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</row>
    <row r="34" ht="42.0" customHeight="1">
      <c r="A34" s="58"/>
      <c r="B34" s="112"/>
      <c r="C34" s="113"/>
      <c r="D34" s="113"/>
      <c r="E34" s="113"/>
      <c r="F34" s="114"/>
      <c r="G34" s="114"/>
      <c r="H34" s="114"/>
      <c r="I34" s="114"/>
      <c r="J34" s="114"/>
      <c r="K34" s="114"/>
      <c r="L34" s="114"/>
      <c r="M34" s="114"/>
      <c r="N34" s="114"/>
      <c r="O34" s="115"/>
      <c r="P34" s="116"/>
      <c r="Q34" s="27"/>
      <c r="R34" s="26"/>
      <c r="S34" s="59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58"/>
      <c r="B35" s="112"/>
      <c r="C35" s="113"/>
      <c r="D35" s="113"/>
      <c r="E35" s="113"/>
      <c r="F35" s="114"/>
      <c r="G35" s="114"/>
      <c r="H35" s="114"/>
      <c r="I35" s="114"/>
      <c r="J35" s="114"/>
      <c r="K35" s="114"/>
      <c r="L35" s="114"/>
      <c r="M35" s="114"/>
      <c r="N35" s="114"/>
      <c r="O35" s="115"/>
      <c r="P35" s="116"/>
      <c r="Q35" s="27"/>
      <c r="R35" s="26"/>
      <c r="S35" s="59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58"/>
      <c r="B36" s="112"/>
      <c r="C36" s="113"/>
      <c r="D36" s="113"/>
      <c r="E36" s="113"/>
      <c r="F36" s="114"/>
      <c r="G36" s="114"/>
      <c r="H36" s="114"/>
      <c r="I36" s="114"/>
      <c r="J36" s="114"/>
      <c r="K36" s="114"/>
      <c r="L36" s="114"/>
      <c r="M36" s="114"/>
      <c r="N36" s="114"/>
      <c r="O36" s="115"/>
      <c r="P36" s="116"/>
      <c r="Q36" s="27"/>
      <c r="R36" s="26"/>
      <c r="S36" s="59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65"/>
      <c r="B37" s="66"/>
      <c r="C37" s="67"/>
      <c r="D37" s="68" t="s">
        <v>102</v>
      </c>
      <c r="E37" s="50"/>
      <c r="F37" s="69">
        <f t="shared" ref="F37:P37" si="3">SUM(F28:F33)</f>
        <v>0</v>
      </c>
      <c r="G37" s="69">
        <f t="shared" si="3"/>
        <v>0</v>
      </c>
      <c r="H37" s="69">
        <f t="shared" si="3"/>
        <v>0</v>
      </c>
      <c r="I37" s="69">
        <f t="shared" si="3"/>
        <v>0</v>
      </c>
      <c r="J37" s="69">
        <f t="shared" si="3"/>
        <v>0</v>
      </c>
      <c r="K37" s="69">
        <f t="shared" si="3"/>
        <v>0</v>
      </c>
      <c r="L37" s="69">
        <f t="shared" si="3"/>
        <v>0</v>
      </c>
      <c r="M37" s="69">
        <f t="shared" si="3"/>
        <v>0</v>
      </c>
      <c r="N37" s="69">
        <f t="shared" si="3"/>
        <v>0</v>
      </c>
      <c r="O37" s="69">
        <f t="shared" si="3"/>
        <v>0</v>
      </c>
      <c r="P37" s="69">
        <f t="shared" si="3"/>
        <v>0</v>
      </c>
      <c r="Q37" s="70"/>
      <c r="R37" s="50"/>
      <c r="S37" s="59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ht="42.0" customHeight="1">
      <c r="A38" s="43"/>
      <c r="B38" s="43"/>
      <c r="C38" s="43"/>
      <c r="D38" s="43"/>
      <c r="E38" s="28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 t="s">
        <v>103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45" t="s">
        <v>2</v>
      </c>
      <c r="B40" s="46" t="s">
        <v>3</v>
      </c>
      <c r="C40" s="46" t="s">
        <v>4</v>
      </c>
      <c r="D40" s="46" t="s">
        <v>5</v>
      </c>
      <c r="E40" s="46" t="s">
        <v>6</v>
      </c>
      <c r="F40" s="47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6" t="s">
        <v>8</v>
      </c>
      <c r="S40" s="46" t="s">
        <v>9</v>
      </c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11"/>
      <c r="B41" s="12"/>
      <c r="C41" s="12"/>
      <c r="D41" s="12"/>
      <c r="E41" s="12"/>
      <c r="F41" s="48" t="s">
        <v>10</v>
      </c>
      <c r="G41" s="49" t="s">
        <v>11</v>
      </c>
      <c r="H41" s="10"/>
      <c r="I41" s="49" t="s">
        <v>12</v>
      </c>
      <c r="J41" s="10"/>
      <c r="K41" s="46" t="s">
        <v>13</v>
      </c>
      <c r="L41" s="50"/>
      <c r="M41" s="50"/>
      <c r="N41" s="50"/>
      <c r="O41" s="71" t="s">
        <v>997</v>
      </c>
      <c r="P41" s="46" t="s">
        <v>14</v>
      </c>
      <c r="Q41" s="46" t="s">
        <v>15</v>
      </c>
      <c r="R41" s="12"/>
      <c r="S41" s="1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17"/>
      <c r="B42" s="10"/>
      <c r="C42" s="10"/>
      <c r="D42" s="10"/>
      <c r="E42" s="10"/>
      <c r="F42" s="10"/>
      <c r="G42" s="72" t="s">
        <v>16</v>
      </c>
      <c r="H42" s="53" t="s">
        <v>17</v>
      </c>
      <c r="I42" s="53" t="s">
        <v>18</v>
      </c>
      <c r="J42" s="53" t="s">
        <v>19</v>
      </c>
      <c r="K42" s="10"/>
      <c r="L42" s="53" t="s">
        <v>20</v>
      </c>
      <c r="M42" s="53" t="s">
        <v>21</v>
      </c>
      <c r="N42" s="53" t="s">
        <v>22</v>
      </c>
      <c r="O42" s="10"/>
      <c r="P42" s="10"/>
      <c r="Q42" s="10"/>
      <c r="R42" s="10"/>
      <c r="S42" s="10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ht="42.0" customHeight="1">
      <c r="A43" s="56">
        <v>1.0</v>
      </c>
      <c r="B43" s="130">
        <v>45960.0</v>
      </c>
      <c r="C43" s="131" t="s">
        <v>998</v>
      </c>
      <c r="D43" s="132">
        <v>49655.0</v>
      </c>
      <c r="E43" s="133" t="s">
        <v>629</v>
      </c>
      <c r="F43" s="62"/>
      <c r="G43" s="62"/>
      <c r="H43" s="134">
        <v>10000.0</v>
      </c>
      <c r="I43" s="62"/>
      <c r="J43" s="62"/>
      <c r="K43" s="62"/>
      <c r="L43" s="134"/>
      <c r="M43" s="134"/>
      <c r="N43" s="134"/>
      <c r="O43" s="63"/>
      <c r="P43" s="135">
        <v>10000.0</v>
      </c>
      <c r="Q43" s="140">
        <v>0.0</v>
      </c>
      <c r="R43" s="128">
        <v>49655.0</v>
      </c>
      <c r="S43" s="59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147"/>
      <c r="B44" s="130"/>
      <c r="C44" s="143"/>
      <c r="D44" s="144"/>
      <c r="E44" s="145"/>
      <c r="F44" s="62"/>
      <c r="G44" s="62"/>
      <c r="H44" s="134"/>
      <c r="I44" s="62"/>
      <c r="J44" s="62"/>
      <c r="K44" s="62"/>
      <c r="L44" s="62"/>
      <c r="M44" s="62"/>
      <c r="N44" s="62"/>
      <c r="O44" s="63"/>
      <c r="P44" s="135"/>
      <c r="Q44" s="140">
        <v>0.0</v>
      </c>
      <c r="R44" s="128">
        <v>50342.0</v>
      </c>
      <c r="S44" s="59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56"/>
      <c r="B45" s="146"/>
      <c r="C45" s="143"/>
      <c r="D45" s="144"/>
      <c r="E45" s="145"/>
      <c r="F45" s="62"/>
      <c r="G45" s="62"/>
      <c r="H45" s="134"/>
      <c r="I45" s="62"/>
      <c r="J45" s="62"/>
      <c r="K45" s="62"/>
      <c r="L45" s="62"/>
      <c r="M45" s="62"/>
      <c r="N45" s="62"/>
      <c r="O45" s="63"/>
      <c r="P45" s="135"/>
      <c r="Q45" s="140"/>
      <c r="R45" s="26"/>
      <c r="S45" s="59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56"/>
      <c r="B46" s="146"/>
      <c r="C46" s="143"/>
      <c r="D46" s="144"/>
      <c r="E46" s="145"/>
      <c r="F46" s="62"/>
      <c r="G46" s="62"/>
      <c r="H46" s="134"/>
      <c r="I46" s="62"/>
      <c r="J46" s="62"/>
      <c r="K46" s="62"/>
      <c r="L46" s="62"/>
      <c r="M46" s="62"/>
      <c r="N46" s="62"/>
      <c r="O46" s="63"/>
      <c r="P46" s="135"/>
      <c r="Q46" s="140"/>
      <c r="R46" s="26"/>
      <c r="S46" s="59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hidden="1" customHeight="1">
      <c r="A47" s="56"/>
      <c r="B47" s="79"/>
      <c r="C47" s="80"/>
      <c r="D47" s="81"/>
      <c r="E47" s="82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77"/>
      <c r="Q47" s="78">
        <f t="shared" ref="Q47:Q50" si="4">F47+G47+H47+I47+J47+K47+L47+M47+N47+O47+P47-P47</f>
        <v>0</v>
      </c>
      <c r="R47" s="26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hidden="1" customHeight="1">
      <c r="A48" s="56"/>
      <c r="B48" s="79"/>
      <c r="C48" s="80"/>
      <c r="D48" s="81"/>
      <c r="E48" s="82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77"/>
      <c r="Q48" s="78">
        <f t="shared" si="4"/>
        <v>0</v>
      </c>
      <c r="R48" s="26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hidden="1" customHeight="1">
      <c r="A49" s="56"/>
      <c r="B49" s="79"/>
      <c r="C49" s="80"/>
      <c r="D49" s="81"/>
      <c r="E49" s="82"/>
      <c r="F49" s="62"/>
      <c r="G49" s="62"/>
      <c r="H49" s="62"/>
      <c r="I49" s="62"/>
      <c r="J49" s="62"/>
      <c r="K49" s="62"/>
      <c r="L49" s="62"/>
      <c r="M49" s="62"/>
      <c r="N49" s="62"/>
      <c r="O49" s="63"/>
      <c r="P49" s="77"/>
      <c r="Q49" s="78">
        <f t="shared" si="4"/>
        <v>0</v>
      </c>
      <c r="R49" s="26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hidden="1" customHeight="1">
      <c r="A50" s="56"/>
      <c r="B50" s="20"/>
      <c r="C50" s="83"/>
      <c r="D50" s="83"/>
      <c r="E50" s="84"/>
      <c r="F50" s="62"/>
      <c r="G50" s="62"/>
      <c r="H50" s="62"/>
      <c r="I50" s="62"/>
      <c r="J50" s="62"/>
      <c r="K50" s="62"/>
      <c r="L50" s="62"/>
      <c r="M50" s="62"/>
      <c r="N50" s="62"/>
      <c r="O50" s="63"/>
      <c r="P50" s="77"/>
      <c r="Q50" s="78">
        <f t="shared" si="4"/>
        <v>0</v>
      </c>
      <c r="R50" s="26"/>
      <c r="S50" s="59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7"/>
      <c r="B51" s="60"/>
      <c r="C51" s="61"/>
      <c r="D51" s="61"/>
      <c r="E51" s="61"/>
      <c r="F51" s="62"/>
      <c r="G51" s="62"/>
      <c r="H51" s="62"/>
      <c r="I51" s="62"/>
      <c r="J51" s="62"/>
      <c r="K51" s="62"/>
      <c r="L51" s="62"/>
      <c r="M51" s="62"/>
      <c r="N51" s="62"/>
      <c r="O51" s="63"/>
      <c r="P51" s="64"/>
      <c r="Q51" s="78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65"/>
      <c r="B52" s="66"/>
      <c r="C52" s="67"/>
      <c r="D52" s="68" t="s">
        <v>102</v>
      </c>
      <c r="E52" s="50"/>
      <c r="F52" s="69">
        <f t="shared" ref="F52:P52" si="5">SUM(F43:F51)</f>
        <v>0</v>
      </c>
      <c r="G52" s="69">
        <f t="shared" si="5"/>
        <v>0</v>
      </c>
      <c r="H52" s="69">
        <f t="shared" si="5"/>
        <v>10000</v>
      </c>
      <c r="I52" s="69">
        <f t="shared" si="5"/>
        <v>0</v>
      </c>
      <c r="J52" s="69">
        <f t="shared" si="5"/>
        <v>0</v>
      </c>
      <c r="K52" s="69">
        <f t="shared" si="5"/>
        <v>0</v>
      </c>
      <c r="L52" s="69">
        <f t="shared" si="5"/>
        <v>0</v>
      </c>
      <c r="M52" s="69">
        <f t="shared" si="5"/>
        <v>0</v>
      </c>
      <c r="N52" s="69">
        <f t="shared" si="5"/>
        <v>0</v>
      </c>
      <c r="O52" s="69">
        <f t="shared" si="5"/>
        <v>0</v>
      </c>
      <c r="P52" s="69">
        <f t="shared" si="5"/>
        <v>10000</v>
      </c>
      <c r="Q52" s="70"/>
      <c r="R52" s="50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43"/>
      <c r="B53" s="43"/>
      <c r="C53" s="43"/>
      <c r="D53" s="43"/>
      <c r="E53" s="85"/>
      <c r="F53" s="86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43"/>
      <c r="B54" s="43"/>
      <c r="C54" s="43"/>
      <c r="D54" s="43"/>
      <c r="E54" s="85"/>
      <c r="F54" s="86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51.0" customHeight="1">
      <c r="A55" s="2"/>
      <c r="B55" s="2"/>
      <c r="C55" s="2"/>
      <c r="D55" s="2"/>
      <c r="E55" s="87" t="s">
        <v>107</v>
      </c>
      <c r="F55" s="141" t="s">
        <v>108</v>
      </c>
      <c r="G55" s="2"/>
      <c r="H55" s="2"/>
      <c r="I55" s="2"/>
      <c r="J55" s="89" t="s">
        <v>109</v>
      </c>
      <c r="K55" s="89"/>
      <c r="L55" s="89"/>
      <c r="M55" s="89"/>
      <c r="N55" s="90"/>
      <c r="O55" s="90"/>
      <c r="P55" s="9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7" t="s">
        <v>110</v>
      </c>
      <c r="F56" s="141" t="s">
        <v>108</v>
      </c>
      <c r="G56" s="2"/>
      <c r="H56" s="2"/>
      <c r="I56" s="2"/>
      <c r="J56" s="92" t="s">
        <v>111</v>
      </c>
      <c r="K56" s="92"/>
      <c r="L56" s="92"/>
      <c r="M56" s="92"/>
      <c r="N56" s="92"/>
      <c r="O56" s="92"/>
      <c r="P56" s="9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87" t="s">
        <v>112</v>
      </c>
      <c r="F57" s="141" t="s">
        <v>108</v>
      </c>
      <c r="G57" s="2"/>
      <c r="H57" s="2"/>
      <c r="I57" s="2"/>
      <c r="J57" s="94"/>
      <c r="K57" s="95"/>
      <c r="L57" s="95"/>
      <c r="M57" s="95"/>
      <c r="N57" s="95"/>
      <c r="O57" s="95"/>
      <c r="P57" s="95"/>
      <c r="Q57" s="96"/>
      <c r="R57" s="2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87" t="s">
        <v>113</v>
      </c>
      <c r="F58" s="141" t="s">
        <v>108</v>
      </c>
      <c r="G58" s="2"/>
      <c r="H58" s="2"/>
      <c r="I58" s="2"/>
      <c r="J58" s="97"/>
      <c r="K58" s="97"/>
      <c r="L58" s="97"/>
      <c r="M58" s="97"/>
      <c r="N58" s="97"/>
      <c r="O58" s="97"/>
      <c r="P58" s="43"/>
      <c r="Q58" s="43"/>
      <c r="R58" s="4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7" t="s">
        <v>999</v>
      </c>
      <c r="F59" s="141" t="s">
        <v>108</v>
      </c>
      <c r="G59" s="2"/>
      <c r="H59" s="2"/>
      <c r="I59" s="2"/>
      <c r="J59" s="97"/>
      <c r="K59" s="97"/>
      <c r="L59" s="97"/>
      <c r="M59" s="97"/>
      <c r="N59" s="97"/>
      <c r="O59" s="97"/>
      <c r="P59" s="98"/>
      <c r="Q59" s="43"/>
      <c r="R59" s="43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7" t="s">
        <v>115</v>
      </c>
      <c r="F60" s="141" t="s">
        <v>108</v>
      </c>
      <c r="G60" s="2"/>
      <c r="H60" s="2"/>
      <c r="I60" s="2"/>
      <c r="J60" s="99"/>
      <c r="K60" s="99"/>
      <c r="L60" s="99"/>
      <c r="M60" s="99"/>
      <c r="N60" s="43"/>
      <c r="O60" s="43"/>
      <c r="P60" s="98"/>
      <c r="Q60" s="43"/>
      <c r="R60" s="43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7" t="s">
        <v>116</v>
      </c>
      <c r="F61" s="141" t="s">
        <v>108</v>
      </c>
      <c r="G61" s="2"/>
      <c r="H61" s="2"/>
      <c r="I61" s="2"/>
      <c r="J61" s="43"/>
      <c r="K61" s="43"/>
      <c r="L61" s="100"/>
      <c r="M61" s="43"/>
      <c r="N61" s="43"/>
      <c r="O61" s="43"/>
      <c r="P61" s="98"/>
      <c r="Q61" s="43"/>
      <c r="R61" s="4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43"/>
      <c r="K62" s="43"/>
      <c r="L62" s="43"/>
      <c r="M62" s="43"/>
      <c r="N62" s="43"/>
      <c r="O62" s="43"/>
      <c r="P62" s="43"/>
      <c r="Q62" s="43"/>
      <c r="R62" s="43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48">
    <mergeCell ref="I41:J41"/>
    <mergeCell ref="K41:K42"/>
    <mergeCell ref="O41:O42"/>
    <mergeCell ref="P41:P42"/>
    <mergeCell ref="A39:S39"/>
    <mergeCell ref="A40:A42"/>
    <mergeCell ref="B40:B42"/>
    <mergeCell ref="C40:C42"/>
    <mergeCell ref="D40:D42"/>
    <mergeCell ref="E40:E42"/>
    <mergeCell ref="F40:Q40"/>
    <mergeCell ref="Q41:Q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2:O22"/>
    <mergeCell ref="A25:A27"/>
    <mergeCell ref="B25:B27"/>
    <mergeCell ref="C25:C27"/>
    <mergeCell ref="D25:D27"/>
    <mergeCell ref="E25:E27"/>
    <mergeCell ref="R25:R27"/>
    <mergeCell ref="P26:P27"/>
    <mergeCell ref="Q26:Q27"/>
    <mergeCell ref="A24:S24"/>
    <mergeCell ref="F25:Q25"/>
    <mergeCell ref="S25:S27"/>
    <mergeCell ref="F26:F27"/>
    <mergeCell ref="G26:H26"/>
    <mergeCell ref="I26:J26"/>
    <mergeCell ref="K26:K27"/>
    <mergeCell ref="R40:R42"/>
    <mergeCell ref="S40:S42"/>
    <mergeCell ref="F41:F42"/>
    <mergeCell ref="G41:H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22" t="s">
        <v>1000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23">
        <v>45961.0</v>
      </c>
      <c r="C6" s="124" t="s">
        <v>1001</v>
      </c>
      <c r="D6" s="125">
        <v>69346.0</v>
      </c>
      <c r="E6" s="126" t="s">
        <v>70</v>
      </c>
      <c r="F6" s="129"/>
      <c r="G6" s="129"/>
      <c r="H6" s="24"/>
      <c r="I6" s="127">
        <v>3200.0</v>
      </c>
      <c r="J6" s="129"/>
      <c r="K6" s="24"/>
      <c r="L6" s="24"/>
      <c r="M6" s="25"/>
      <c r="N6" s="24"/>
      <c r="O6" s="24"/>
      <c r="P6" s="128">
        <v>3200.0</v>
      </c>
      <c r="Q6" s="136">
        <v>0.0</v>
      </c>
      <c r="R6" s="128" t="s">
        <v>29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123">
        <v>45961.0</v>
      </c>
      <c r="C7" s="124" t="s">
        <v>1002</v>
      </c>
      <c r="D7" s="125">
        <v>62538.0</v>
      </c>
      <c r="E7" s="126" t="s">
        <v>1003</v>
      </c>
      <c r="F7" s="24"/>
      <c r="G7" s="24"/>
      <c r="H7" s="24"/>
      <c r="I7" s="127">
        <v>5000.0</v>
      </c>
      <c r="J7" s="129"/>
      <c r="K7" s="129"/>
      <c r="L7" s="24"/>
      <c r="M7" s="127"/>
      <c r="N7" s="24"/>
      <c r="O7" s="24"/>
      <c r="P7" s="128">
        <v>5000.0</v>
      </c>
      <c r="Q7" s="136">
        <v>0.0</v>
      </c>
      <c r="R7" s="128" t="s">
        <v>29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123">
        <v>45961.0</v>
      </c>
      <c r="C8" s="124" t="s">
        <v>1004</v>
      </c>
      <c r="D8" s="125">
        <v>62538.0</v>
      </c>
      <c r="E8" s="126" t="s">
        <v>1003</v>
      </c>
      <c r="F8" s="24"/>
      <c r="G8" s="129"/>
      <c r="H8" s="24"/>
      <c r="I8" s="127">
        <v>4500.0</v>
      </c>
      <c r="J8" s="129"/>
      <c r="K8" s="24"/>
      <c r="L8" s="24"/>
      <c r="M8" s="25"/>
      <c r="N8" s="24"/>
      <c r="O8" s="24"/>
      <c r="P8" s="128">
        <v>4500.0</v>
      </c>
      <c r="Q8" s="136">
        <v>0.0</v>
      </c>
      <c r="R8" s="128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123">
        <v>45961.0</v>
      </c>
      <c r="C9" s="124" t="s">
        <v>1005</v>
      </c>
      <c r="D9" s="125">
        <v>66932.0</v>
      </c>
      <c r="E9" s="126" t="s">
        <v>1006</v>
      </c>
      <c r="F9" s="129"/>
      <c r="G9" s="129"/>
      <c r="H9" s="24"/>
      <c r="I9" s="127">
        <v>2600.0</v>
      </c>
      <c r="J9" s="129"/>
      <c r="K9" s="129"/>
      <c r="L9" s="24"/>
      <c r="M9" s="25"/>
      <c r="N9" s="24"/>
      <c r="O9" s="24"/>
      <c r="P9" s="128">
        <v>2600.0</v>
      </c>
      <c r="Q9" s="136">
        <v>0.0</v>
      </c>
      <c r="R9" s="128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8">
        <v>5.0</v>
      </c>
      <c r="B10" s="123">
        <v>45961.0</v>
      </c>
      <c r="C10" s="124" t="s">
        <v>1007</v>
      </c>
      <c r="D10" s="125">
        <v>61420.0</v>
      </c>
      <c r="E10" s="126" t="s">
        <v>1008</v>
      </c>
      <c r="F10" s="24"/>
      <c r="G10" s="129"/>
      <c r="H10" s="24"/>
      <c r="I10" s="127">
        <v>10180.0</v>
      </c>
      <c r="J10" s="129"/>
      <c r="K10" s="24"/>
      <c r="L10" s="24"/>
      <c r="M10" s="127"/>
      <c r="N10" s="24"/>
      <c r="O10" s="24"/>
      <c r="P10" s="128">
        <v>10180.0</v>
      </c>
      <c r="Q10" s="136">
        <v>0.0</v>
      </c>
      <c r="R10" s="128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8">
        <v>6.0</v>
      </c>
      <c r="B11" s="123">
        <v>45961.0</v>
      </c>
      <c r="C11" s="124" t="s">
        <v>1009</v>
      </c>
      <c r="D11" s="125">
        <v>48910.0</v>
      </c>
      <c r="E11" s="126" t="s">
        <v>168</v>
      </c>
      <c r="F11" s="129"/>
      <c r="G11" s="129"/>
      <c r="H11" s="129"/>
      <c r="I11" s="127"/>
      <c r="J11" s="129">
        <v>1300.0</v>
      </c>
      <c r="K11" s="24"/>
      <c r="L11" s="24"/>
      <c r="M11" s="127"/>
      <c r="N11" s="24"/>
      <c r="O11" s="24"/>
      <c r="P11" s="128">
        <v>1300.0</v>
      </c>
      <c r="Q11" s="136">
        <v>0.0</v>
      </c>
      <c r="R11" s="128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123">
        <v>45961.0</v>
      </c>
      <c r="C12" s="124" t="s">
        <v>1010</v>
      </c>
      <c r="D12" s="125">
        <v>63340.0</v>
      </c>
      <c r="E12" s="126" t="s">
        <v>1011</v>
      </c>
      <c r="F12" s="24"/>
      <c r="G12" s="24"/>
      <c r="H12" s="129"/>
      <c r="I12" s="127">
        <v>4600.0</v>
      </c>
      <c r="J12" s="129"/>
      <c r="K12" s="129"/>
      <c r="L12" s="24"/>
      <c r="M12" s="127"/>
      <c r="N12" s="24"/>
      <c r="O12" s="24"/>
      <c r="P12" s="128">
        <v>4600.0</v>
      </c>
      <c r="Q12" s="136">
        <v>0.0</v>
      </c>
      <c r="R12" s="128" t="s">
        <v>29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123">
        <v>45961.0</v>
      </c>
      <c r="C13" s="124" t="s">
        <v>1012</v>
      </c>
      <c r="D13" s="125">
        <v>101499.0</v>
      </c>
      <c r="E13" s="126" t="s">
        <v>1013</v>
      </c>
      <c r="F13" s="24"/>
      <c r="G13" s="129"/>
      <c r="H13" s="129"/>
      <c r="I13" s="127">
        <v>300.0</v>
      </c>
      <c r="J13" s="129"/>
      <c r="K13" s="24"/>
      <c r="L13" s="24"/>
      <c r="M13" s="127"/>
      <c r="N13" s="24"/>
      <c r="O13" s="24"/>
      <c r="P13" s="128">
        <v>300.0</v>
      </c>
      <c r="Q13" s="136">
        <v>0.0</v>
      </c>
      <c r="R13" s="128" t="s">
        <v>29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123">
        <v>45961.0</v>
      </c>
      <c r="C14" s="124" t="s">
        <v>1014</v>
      </c>
      <c r="D14" s="125">
        <v>101500.0</v>
      </c>
      <c r="E14" s="126" t="s">
        <v>1015</v>
      </c>
      <c r="F14" s="24"/>
      <c r="G14" s="24"/>
      <c r="H14" s="129"/>
      <c r="I14" s="127">
        <v>300.0</v>
      </c>
      <c r="J14" s="24"/>
      <c r="K14" s="129"/>
      <c r="L14" s="24"/>
      <c r="M14" s="127"/>
      <c r="N14" s="24"/>
      <c r="O14" s="24"/>
      <c r="P14" s="128">
        <v>300.0</v>
      </c>
      <c r="Q14" s="136">
        <v>0.0</v>
      </c>
      <c r="R14" s="128" t="s">
        <v>29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123">
        <v>45961.0</v>
      </c>
      <c r="C15" s="124" t="s">
        <v>1016</v>
      </c>
      <c r="D15" s="125">
        <v>42046.0</v>
      </c>
      <c r="E15" s="126" t="s">
        <v>673</v>
      </c>
      <c r="F15" s="24"/>
      <c r="G15" s="129"/>
      <c r="H15" s="129"/>
      <c r="I15" s="127"/>
      <c r="J15" s="24"/>
      <c r="K15" s="129">
        <v>2950.0</v>
      </c>
      <c r="L15" s="24"/>
      <c r="M15" s="127"/>
      <c r="N15" s="24"/>
      <c r="O15" s="24"/>
      <c r="P15" s="128">
        <v>2950.0</v>
      </c>
      <c r="Q15" s="136">
        <v>0.0</v>
      </c>
      <c r="R15" s="128" t="s">
        <v>29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123">
        <v>45961.0</v>
      </c>
      <c r="C16" s="124" t="s">
        <v>1017</v>
      </c>
      <c r="D16" s="125">
        <v>101512.0</v>
      </c>
      <c r="E16" s="126" t="s">
        <v>1018</v>
      </c>
      <c r="F16" s="24"/>
      <c r="G16" s="24"/>
      <c r="H16" s="24"/>
      <c r="I16" s="127">
        <v>300.0</v>
      </c>
      <c r="J16" s="24"/>
      <c r="K16" s="24"/>
      <c r="L16" s="24"/>
      <c r="M16" s="127"/>
      <c r="N16" s="24"/>
      <c r="O16" s="24"/>
      <c r="P16" s="128">
        <v>300.0</v>
      </c>
      <c r="Q16" s="136">
        <v>0.0</v>
      </c>
      <c r="R16" s="128" t="s">
        <v>29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123">
        <v>45961.0</v>
      </c>
      <c r="C17" s="124" t="s">
        <v>1019</v>
      </c>
      <c r="D17" s="125">
        <v>21818.0</v>
      </c>
      <c r="E17" s="126" t="s">
        <v>142</v>
      </c>
      <c r="F17" s="24"/>
      <c r="G17" s="24"/>
      <c r="H17" s="24"/>
      <c r="I17" s="127"/>
      <c r="J17" s="24"/>
      <c r="K17" s="129">
        <v>10300.0</v>
      </c>
      <c r="L17" s="24"/>
      <c r="M17" s="127"/>
      <c r="N17" s="24"/>
      <c r="O17" s="24"/>
      <c r="P17" s="128">
        <v>10300.0</v>
      </c>
      <c r="Q17" s="136">
        <v>0.0</v>
      </c>
      <c r="R17" s="128" t="s">
        <v>29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123">
        <v>45961.0</v>
      </c>
      <c r="C18" s="124" t="s">
        <v>1020</v>
      </c>
      <c r="D18" s="125">
        <v>22332.0</v>
      </c>
      <c r="E18" s="126" t="s">
        <v>201</v>
      </c>
      <c r="F18" s="24"/>
      <c r="G18" s="24"/>
      <c r="H18" s="24"/>
      <c r="I18" s="127">
        <v>400.0</v>
      </c>
      <c r="J18" s="24"/>
      <c r="K18" s="24"/>
      <c r="L18" s="24"/>
      <c r="M18" s="127"/>
      <c r="N18" s="24"/>
      <c r="O18" s="24"/>
      <c r="P18" s="128">
        <v>400.0</v>
      </c>
      <c r="Q18" s="136">
        <v>0.0</v>
      </c>
      <c r="R18" s="128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123">
        <v>45961.0</v>
      </c>
      <c r="C19" s="124" t="s">
        <v>1021</v>
      </c>
      <c r="D19" s="125">
        <v>21818.0</v>
      </c>
      <c r="E19" s="126" t="s">
        <v>142</v>
      </c>
      <c r="F19" s="24"/>
      <c r="G19" s="24"/>
      <c r="H19" s="24"/>
      <c r="I19" s="127"/>
      <c r="J19" s="24"/>
      <c r="K19" s="129">
        <v>5000.0</v>
      </c>
      <c r="L19" s="24"/>
      <c r="M19" s="127"/>
      <c r="N19" s="24"/>
      <c r="O19" s="24"/>
      <c r="P19" s="128">
        <v>5000.0</v>
      </c>
      <c r="Q19" s="136">
        <v>0.0</v>
      </c>
      <c r="R19" s="128" t="s">
        <v>29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123">
        <v>45961.0</v>
      </c>
      <c r="C20" s="124" t="s">
        <v>1022</v>
      </c>
      <c r="D20" s="125">
        <v>31927.0</v>
      </c>
      <c r="E20" s="126" t="s">
        <v>414</v>
      </c>
      <c r="F20" s="24"/>
      <c r="G20" s="24"/>
      <c r="H20" s="24"/>
      <c r="I20" s="127">
        <v>1500.0</v>
      </c>
      <c r="J20" s="24"/>
      <c r="K20" s="24"/>
      <c r="L20" s="24"/>
      <c r="M20" s="127"/>
      <c r="N20" s="24"/>
      <c r="O20" s="24"/>
      <c r="P20" s="128">
        <v>1500.0</v>
      </c>
      <c r="Q20" s="136">
        <v>0.0</v>
      </c>
      <c r="R20" s="128" t="s">
        <v>29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123">
        <v>45961.0</v>
      </c>
      <c r="C21" s="124" t="s">
        <v>1023</v>
      </c>
      <c r="D21" s="125">
        <v>59103.0</v>
      </c>
      <c r="E21" s="126" t="s">
        <v>773</v>
      </c>
      <c r="F21" s="24"/>
      <c r="G21" s="24"/>
      <c r="H21" s="24"/>
      <c r="I21" s="127"/>
      <c r="J21" s="24"/>
      <c r="K21" s="129">
        <v>4500.0</v>
      </c>
      <c r="L21" s="24"/>
      <c r="M21" s="127"/>
      <c r="N21" s="24"/>
      <c r="O21" s="24"/>
      <c r="P21" s="128">
        <v>4500.0</v>
      </c>
      <c r="Q21" s="136">
        <v>0.0</v>
      </c>
      <c r="R21" s="128" t="s">
        <v>29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123">
        <v>45961.0</v>
      </c>
      <c r="C22" s="124" t="s">
        <v>1024</v>
      </c>
      <c r="D22" s="125">
        <v>62447.0</v>
      </c>
      <c r="E22" s="126" t="s">
        <v>47</v>
      </c>
      <c r="F22" s="24"/>
      <c r="G22" s="24"/>
      <c r="H22" s="24"/>
      <c r="I22" s="127">
        <v>4500.0</v>
      </c>
      <c r="J22" s="24"/>
      <c r="K22" s="24"/>
      <c r="L22" s="24"/>
      <c r="M22" s="127"/>
      <c r="N22" s="24"/>
      <c r="O22" s="24"/>
      <c r="P22" s="128">
        <v>4500.0</v>
      </c>
      <c r="Q22" s="136">
        <v>0.0</v>
      </c>
      <c r="R22" s="128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123">
        <v>45961.0</v>
      </c>
      <c r="C23" s="124" t="s">
        <v>1025</v>
      </c>
      <c r="D23" s="125">
        <v>54764.0</v>
      </c>
      <c r="E23" s="126" t="s">
        <v>1026</v>
      </c>
      <c r="F23" s="24"/>
      <c r="G23" s="24"/>
      <c r="H23" s="24"/>
      <c r="I23" s="127">
        <v>700.0</v>
      </c>
      <c r="J23" s="24"/>
      <c r="K23" s="24"/>
      <c r="L23" s="24"/>
      <c r="M23" s="127"/>
      <c r="N23" s="24"/>
      <c r="O23" s="24"/>
      <c r="P23" s="128">
        <v>700.0</v>
      </c>
      <c r="Q23" s="136">
        <v>0.0</v>
      </c>
      <c r="R23" s="128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123">
        <v>45961.0</v>
      </c>
      <c r="C24" s="124" t="s">
        <v>1027</v>
      </c>
      <c r="D24" s="125">
        <v>61420.0</v>
      </c>
      <c r="E24" s="126" t="s">
        <v>1008</v>
      </c>
      <c r="F24" s="24"/>
      <c r="G24" s="24"/>
      <c r="H24" s="24"/>
      <c r="I24" s="127">
        <v>450.0</v>
      </c>
      <c r="J24" s="24"/>
      <c r="K24" s="24"/>
      <c r="L24" s="24"/>
      <c r="M24" s="127"/>
      <c r="N24" s="24"/>
      <c r="O24" s="24"/>
      <c r="P24" s="128">
        <v>450.0</v>
      </c>
      <c r="Q24" s="136">
        <v>0.0</v>
      </c>
      <c r="R24" s="128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123">
        <v>45961.0</v>
      </c>
      <c r="C25" s="124" t="s">
        <v>1028</v>
      </c>
      <c r="D25" s="125">
        <v>10250.0</v>
      </c>
      <c r="E25" s="126" t="s">
        <v>388</v>
      </c>
      <c r="F25" s="24"/>
      <c r="G25" s="24"/>
      <c r="H25" s="129">
        <v>20000.0</v>
      </c>
      <c r="I25" s="127"/>
      <c r="J25" s="24"/>
      <c r="K25" s="24"/>
      <c r="L25" s="24"/>
      <c r="M25" s="127"/>
      <c r="N25" s="24"/>
      <c r="O25" s="24"/>
      <c r="P25" s="128">
        <v>20000.0</v>
      </c>
      <c r="Q25" s="136">
        <v>0.0</v>
      </c>
      <c r="R25" s="128">
        <v>10250.0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21.0</v>
      </c>
      <c r="B26" s="123">
        <v>45961.0</v>
      </c>
      <c r="C26" s="124" t="s">
        <v>1029</v>
      </c>
      <c r="D26" s="125">
        <v>59793.0</v>
      </c>
      <c r="E26" s="126" t="s">
        <v>270</v>
      </c>
      <c r="F26" s="24"/>
      <c r="G26" s="24"/>
      <c r="H26" s="129">
        <v>5000.0</v>
      </c>
      <c r="I26" s="127"/>
      <c r="J26" s="24"/>
      <c r="K26" s="24"/>
      <c r="L26" s="24"/>
      <c r="M26" s="127"/>
      <c r="N26" s="24"/>
      <c r="O26" s="24"/>
      <c r="P26" s="128">
        <v>5000.0</v>
      </c>
      <c r="Q26" s="136">
        <v>0.0</v>
      </c>
      <c r="R26" s="128">
        <v>59793.0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22.0</v>
      </c>
      <c r="B27" s="123">
        <v>45961.0</v>
      </c>
      <c r="C27" s="124" t="s">
        <v>1030</v>
      </c>
      <c r="D27" s="125">
        <v>59793.0</v>
      </c>
      <c r="E27" s="126" t="s">
        <v>270</v>
      </c>
      <c r="F27" s="24"/>
      <c r="G27" s="24"/>
      <c r="H27" s="129">
        <v>5450.0</v>
      </c>
      <c r="I27" s="127"/>
      <c r="J27" s="24"/>
      <c r="K27" s="24"/>
      <c r="L27" s="24"/>
      <c r="M27" s="127"/>
      <c r="N27" s="24"/>
      <c r="O27" s="24"/>
      <c r="P27" s="128">
        <v>5450.0</v>
      </c>
      <c r="Q27" s="136">
        <v>0.0</v>
      </c>
      <c r="R27" s="128">
        <v>59793.0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23.0</v>
      </c>
      <c r="B28" s="123">
        <v>45961.0</v>
      </c>
      <c r="C28" s="124" t="s">
        <v>1031</v>
      </c>
      <c r="D28" s="125">
        <v>10008.0</v>
      </c>
      <c r="E28" s="126" t="s">
        <v>336</v>
      </c>
      <c r="F28" s="24"/>
      <c r="G28" s="24"/>
      <c r="H28" s="24"/>
      <c r="I28" s="127"/>
      <c r="J28" s="24"/>
      <c r="K28" s="129">
        <v>5250.0</v>
      </c>
      <c r="L28" s="24"/>
      <c r="M28" s="127"/>
      <c r="N28" s="24"/>
      <c r="O28" s="24"/>
      <c r="P28" s="128">
        <v>5250.0</v>
      </c>
      <c r="Q28" s="136">
        <v>0.0</v>
      </c>
      <c r="R28" s="128">
        <v>10008.0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24.0</v>
      </c>
      <c r="B29" s="123">
        <v>45961.0</v>
      </c>
      <c r="C29" s="124" t="s">
        <v>1032</v>
      </c>
      <c r="D29" s="125">
        <v>10281.0</v>
      </c>
      <c r="E29" s="126" t="s">
        <v>1033</v>
      </c>
      <c r="F29" s="24"/>
      <c r="G29" s="24"/>
      <c r="H29" s="24"/>
      <c r="I29" s="127"/>
      <c r="J29" s="24"/>
      <c r="K29" s="129">
        <v>4500.0</v>
      </c>
      <c r="L29" s="24"/>
      <c r="M29" s="127"/>
      <c r="N29" s="24"/>
      <c r="O29" s="24"/>
      <c r="P29" s="128">
        <v>4500.0</v>
      </c>
      <c r="Q29" s="136">
        <v>0.0</v>
      </c>
      <c r="R29" s="128">
        <v>10008.0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25.0</v>
      </c>
      <c r="B30" s="123">
        <v>45961.0</v>
      </c>
      <c r="C30" s="124" t="s">
        <v>1034</v>
      </c>
      <c r="D30" s="125">
        <v>51660.0</v>
      </c>
      <c r="E30" s="126" t="s">
        <v>1035</v>
      </c>
      <c r="F30" s="24"/>
      <c r="G30" s="24"/>
      <c r="H30" s="129">
        <v>4500.0</v>
      </c>
      <c r="I30" s="127"/>
      <c r="J30" s="24"/>
      <c r="K30" s="24"/>
      <c r="L30" s="24"/>
      <c r="M30" s="127"/>
      <c r="N30" s="24"/>
      <c r="O30" s="24"/>
      <c r="P30" s="128">
        <v>4500.0</v>
      </c>
      <c r="Q30" s="136">
        <v>0.0</v>
      </c>
      <c r="R30" s="128">
        <v>51660.0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>
        <v>26.0</v>
      </c>
      <c r="B31" s="123">
        <v>45961.0</v>
      </c>
      <c r="C31" s="124" t="s">
        <v>1036</v>
      </c>
      <c r="D31" s="125">
        <v>10357.0</v>
      </c>
      <c r="E31" s="126" t="s">
        <v>89</v>
      </c>
      <c r="F31" s="24"/>
      <c r="G31" s="24"/>
      <c r="H31" s="129">
        <v>4500.0</v>
      </c>
      <c r="I31" s="127"/>
      <c r="J31" s="24"/>
      <c r="K31" s="24"/>
      <c r="L31" s="24"/>
      <c r="M31" s="127"/>
      <c r="N31" s="24"/>
      <c r="O31" s="24"/>
      <c r="P31" s="128">
        <v>4500.0</v>
      </c>
      <c r="Q31" s="136">
        <v>0.0</v>
      </c>
      <c r="R31" s="128">
        <v>10357.0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>
        <v>27.0</v>
      </c>
      <c r="B32" s="123">
        <v>45961.0</v>
      </c>
      <c r="C32" s="124" t="s">
        <v>1037</v>
      </c>
      <c r="D32" s="125">
        <v>57201.0</v>
      </c>
      <c r="E32" s="126" t="s">
        <v>1038</v>
      </c>
      <c r="F32" s="24"/>
      <c r="G32" s="24"/>
      <c r="H32" s="129">
        <v>20550.0</v>
      </c>
      <c r="I32" s="127"/>
      <c r="J32" s="24"/>
      <c r="K32" s="24"/>
      <c r="L32" s="24"/>
      <c r="M32" s="127"/>
      <c r="N32" s="24"/>
      <c r="O32" s="24"/>
      <c r="P32" s="128">
        <v>20550.0</v>
      </c>
      <c r="Q32" s="136">
        <v>0.0</v>
      </c>
      <c r="R32" s="128">
        <v>57201.0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>
        <v>28.0</v>
      </c>
      <c r="B33" s="123">
        <v>45961.0</v>
      </c>
      <c r="C33" s="124" t="s">
        <v>1039</v>
      </c>
      <c r="D33" s="125">
        <v>10270.0</v>
      </c>
      <c r="E33" s="126" t="s">
        <v>1040</v>
      </c>
      <c r="F33" s="24"/>
      <c r="G33" s="24"/>
      <c r="H33" s="129">
        <v>4500.0</v>
      </c>
      <c r="I33" s="127"/>
      <c r="J33" s="24"/>
      <c r="K33" s="24"/>
      <c r="L33" s="24"/>
      <c r="M33" s="127"/>
      <c r="N33" s="24"/>
      <c r="O33" s="24"/>
      <c r="P33" s="128">
        <v>4500.0</v>
      </c>
      <c r="Q33" s="136">
        <v>0.0</v>
      </c>
      <c r="R33" s="128">
        <v>10270.0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9">
        <v>29.0</v>
      </c>
      <c r="B34" s="123">
        <v>45961.0</v>
      </c>
      <c r="C34" s="124" t="s">
        <v>1041</v>
      </c>
      <c r="D34" s="125">
        <v>10006.0</v>
      </c>
      <c r="E34" s="126" t="s">
        <v>25</v>
      </c>
      <c r="F34" s="24"/>
      <c r="G34" s="24"/>
      <c r="H34" s="129">
        <v>3600.0</v>
      </c>
      <c r="I34" s="127"/>
      <c r="J34" s="24"/>
      <c r="K34" s="24"/>
      <c r="L34" s="24"/>
      <c r="M34" s="127"/>
      <c r="N34" s="24"/>
      <c r="O34" s="24"/>
      <c r="P34" s="128">
        <v>3600.0</v>
      </c>
      <c r="Q34" s="136">
        <v>0.0</v>
      </c>
      <c r="R34" s="128">
        <v>10006.0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>
        <v>30.0</v>
      </c>
      <c r="B35" s="123">
        <v>45961.0</v>
      </c>
      <c r="C35" s="124" t="s">
        <v>1042</v>
      </c>
      <c r="D35" s="125">
        <v>47787.0</v>
      </c>
      <c r="E35" s="126" t="s">
        <v>85</v>
      </c>
      <c r="F35" s="24"/>
      <c r="G35" s="24"/>
      <c r="H35" s="129">
        <v>10000.0</v>
      </c>
      <c r="I35" s="127"/>
      <c r="J35" s="24"/>
      <c r="K35" s="24"/>
      <c r="L35" s="24"/>
      <c r="M35" s="127"/>
      <c r="N35" s="24"/>
      <c r="O35" s="24"/>
      <c r="P35" s="128">
        <v>10000.0</v>
      </c>
      <c r="Q35" s="136">
        <v>0.0</v>
      </c>
      <c r="R35" s="128">
        <v>47787.0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9">
        <v>31.0</v>
      </c>
      <c r="B36" s="123">
        <v>45961.0</v>
      </c>
      <c r="C36" s="124" t="s">
        <v>1043</v>
      </c>
      <c r="D36" s="125">
        <v>35245.0</v>
      </c>
      <c r="E36" s="126" t="s">
        <v>993</v>
      </c>
      <c r="F36" s="24"/>
      <c r="G36" s="24"/>
      <c r="H36" s="129">
        <v>3700.0</v>
      </c>
      <c r="I36" s="127"/>
      <c r="J36" s="24"/>
      <c r="K36" s="24"/>
      <c r="L36" s="24"/>
      <c r="M36" s="127"/>
      <c r="N36" s="24"/>
      <c r="O36" s="24"/>
      <c r="P36" s="128">
        <v>3700.0</v>
      </c>
      <c r="Q36" s="136">
        <v>0.0</v>
      </c>
      <c r="R36" s="128">
        <v>35245.0</v>
      </c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9">
        <v>32.0</v>
      </c>
      <c r="B37" s="123">
        <v>45961.0</v>
      </c>
      <c r="C37" s="124" t="s">
        <v>1044</v>
      </c>
      <c r="D37" s="125">
        <v>101519.0</v>
      </c>
      <c r="E37" s="126" t="s">
        <v>1045</v>
      </c>
      <c r="F37" s="24"/>
      <c r="G37" s="24"/>
      <c r="H37" s="24"/>
      <c r="I37" s="127"/>
      <c r="J37" s="24"/>
      <c r="K37" s="24"/>
      <c r="L37" s="24"/>
      <c r="M37" s="127">
        <v>300.0</v>
      </c>
      <c r="N37" s="24"/>
      <c r="O37" s="24"/>
      <c r="P37" s="128">
        <v>300.0</v>
      </c>
      <c r="Q37" s="136">
        <v>0.0</v>
      </c>
      <c r="R37" s="128">
        <v>21928.0</v>
      </c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19">
        <v>33.0</v>
      </c>
      <c r="B38" s="123">
        <v>45961.0</v>
      </c>
      <c r="C38" s="124" t="s">
        <v>1046</v>
      </c>
      <c r="D38" s="125">
        <v>57201.0</v>
      </c>
      <c r="E38" s="126" t="s">
        <v>1038</v>
      </c>
      <c r="F38" s="24"/>
      <c r="G38" s="24"/>
      <c r="H38" s="129"/>
      <c r="I38" s="127"/>
      <c r="J38" s="24"/>
      <c r="K38" s="24"/>
      <c r="L38" s="24"/>
      <c r="M38" s="127">
        <v>320.0</v>
      </c>
      <c r="N38" s="24"/>
      <c r="O38" s="24"/>
      <c r="P38" s="128">
        <v>320.0</v>
      </c>
      <c r="Q38" s="136">
        <v>0.0</v>
      </c>
      <c r="R38" s="128">
        <v>57201.0</v>
      </c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19">
        <v>34.0</v>
      </c>
      <c r="B39" s="123">
        <v>45961.0</v>
      </c>
      <c r="C39" s="124" t="s">
        <v>1047</v>
      </c>
      <c r="D39" s="125">
        <v>52685.0</v>
      </c>
      <c r="E39" s="126" t="s">
        <v>352</v>
      </c>
      <c r="F39" s="24"/>
      <c r="G39" s="24"/>
      <c r="H39" s="129">
        <v>4500.0</v>
      </c>
      <c r="I39" s="25"/>
      <c r="J39" s="24"/>
      <c r="K39" s="24"/>
      <c r="L39" s="24"/>
      <c r="M39" s="25"/>
      <c r="N39" s="24"/>
      <c r="O39" s="24"/>
      <c r="P39" s="128">
        <v>4500.0</v>
      </c>
      <c r="Q39" s="136">
        <v>0.0</v>
      </c>
      <c r="R39" s="128">
        <v>52685.0</v>
      </c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ref="Q40:Q41" si="1">F40+G40+H40+I40+J40+K40+L40+M40+N40+O40-P40</f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148"/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29"/>
      <c r="B42" s="30"/>
      <c r="C42" s="31"/>
      <c r="D42" s="32"/>
      <c r="E42" s="32"/>
      <c r="F42" s="33">
        <f t="shared" ref="F42:P42" si="2">SUM(F6:F41)</f>
        <v>0</v>
      </c>
      <c r="G42" s="33">
        <f t="shared" si="2"/>
        <v>0</v>
      </c>
      <c r="H42" s="33">
        <f t="shared" si="2"/>
        <v>86300</v>
      </c>
      <c r="I42" s="33">
        <f t="shared" si="2"/>
        <v>38530</v>
      </c>
      <c r="J42" s="33">
        <f t="shared" si="2"/>
        <v>1300</v>
      </c>
      <c r="K42" s="33">
        <f t="shared" si="2"/>
        <v>32500</v>
      </c>
      <c r="L42" s="33">
        <f t="shared" si="2"/>
        <v>0</v>
      </c>
      <c r="M42" s="33">
        <f t="shared" si="2"/>
        <v>620</v>
      </c>
      <c r="N42" s="33">
        <f t="shared" si="2"/>
        <v>0</v>
      </c>
      <c r="O42" s="33">
        <f t="shared" si="2"/>
        <v>0</v>
      </c>
      <c r="P42" s="33">
        <f t="shared" si="2"/>
        <v>159250</v>
      </c>
      <c r="Q42" s="34"/>
      <c r="R42" s="32"/>
      <c r="S42" s="35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42.0" customHeight="1">
      <c r="A43" s="37"/>
      <c r="B43" s="38"/>
      <c r="C43" s="39"/>
      <c r="D43" s="39"/>
      <c r="E43" s="39"/>
      <c r="F43" s="40">
        <f>F42+G42+H42+I42+J42+K42+L42+M42+N42+O42</f>
        <v>159250</v>
      </c>
      <c r="G43" s="4"/>
      <c r="H43" s="4"/>
      <c r="I43" s="4"/>
      <c r="J43" s="4"/>
      <c r="K43" s="4"/>
      <c r="L43" s="4"/>
      <c r="M43" s="4"/>
      <c r="N43" s="4"/>
      <c r="O43" s="4"/>
      <c r="P43" s="41" t="s">
        <v>96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3"/>
      <c r="B44" s="43"/>
      <c r="C44" s="43"/>
      <c r="D44" s="43"/>
      <c r="E44" s="28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ht="42.0" customHeight="1">
      <c r="A45" s="44" t="s">
        <v>473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45" t="s">
        <v>2</v>
      </c>
      <c r="B46" s="46" t="s">
        <v>3</v>
      </c>
      <c r="C46" s="46" t="s">
        <v>4</v>
      </c>
      <c r="D46" s="46" t="s">
        <v>5</v>
      </c>
      <c r="E46" s="46" t="s">
        <v>6</v>
      </c>
      <c r="F46" s="47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46" t="s">
        <v>8</v>
      </c>
      <c r="S46" s="46" t="s">
        <v>9</v>
      </c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11"/>
      <c r="B47" s="12"/>
      <c r="C47" s="12"/>
      <c r="D47" s="12"/>
      <c r="E47" s="12"/>
      <c r="F47" s="48" t="s">
        <v>10</v>
      </c>
      <c r="G47" s="49" t="s">
        <v>11</v>
      </c>
      <c r="H47" s="10"/>
      <c r="I47" s="49" t="s">
        <v>12</v>
      </c>
      <c r="J47" s="10"/>
      <c r="K47" s="46" t="s">
        <v>13</v>
      </c>
      <c r="L47" s="50"/>
      <c r="M47" s="50"/>
      <c r="N47" s="50"/>
      <c r="O47" s="51" t="s">
        <v>98</v>
      </c>
      <c r="P47" s="46" t="s">
        <v>14</v>
      </c>
      <c r="Q47" s="46" t="s">
        <v>15</v>
      </c>
      <c r="R47" s="12"/>
      <c r="S47" s="12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</row>
    <row r="48" ht="42.0" customHeight="1">
      <c r="A48" s="17"/>
      <c r="B48" s="10"/>
      <c r="C48" s="10"/>
      <c r="D48" s="10"/>
      <c r="E48" s="10"/>
      <c r="F48" s="10"/>
      <c r="G48" s="52" t="s">
        <v>16</v>
      </c>
      <c r="H48" s="53" t="s">
        <v>17</v>
      </c>
      <c r="I48" s="53" t="s">
        <v>18</v>
      </c>
      <c r="J48" s="53" t="s">
        <v>19</v>
      </c>
      <c r="K48" s="10"/>
      <c r="L48" s="53" t="s">
        <v>20</v>
      </c>
      <c r="M48" s="53" t="s">
        <v>21</v>
      </c>
      <c r="N48" s="54" t="s">
        <v>99</v>
      </c>
      <c r="O48" s="55" t="s">
        <v>100</v>
      </c>
      <c r="P48" s="10"/>
      <c r="Q48" s="10"/>
      <c r="R48" s="10"/>
      <c r="S48" s="10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42.0" customHeight="1">
      <c r="A49" s="56">
        <v>1.0</v>
      </c>
      <c r="B49" s="137">
        <v>45961.0</v>
      </c>
      <c r="C49" s="124" t="s">
        <v>1048</v>
      </c>
      <c r="D49" s="125">
        <v>61420.0</v>
      </c>
      <c r="E49" s="126" t="s">
        <v>1008</v>
      </c>
      <c r="F49" s="24"/>
      <c r="G49" s="24"/>
      <c r="H49" s="129"/>
      <c r="I49" s="25"/>
      <c r="J49" s="24"/>
      <c r="K49" s="24"/>
      <c r="L49" s="24"/>
      <c r="M49" s="25"/>
      <c r="N49" s="129"/>
      <c r="O49" s="128">
        <v>420.0</v>
      </c>
      <c r="P49" s="138">
        <v>420.0</v>
      </c>
      <c r="Q49" s="136">
        <v>0.0</v>
      </c>
      <c r="R49" s="128" t="s">
        <v>26</v>
      </c>
      <c r="S49" s="2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ht="42.0" customHeight="1">
      <c r="A50" s="149"/>
      <c r="B50" s="139"/>
      <c r="C50" s="124"/>
      <c r="D50" s="125"/>
      <c r="E50" s="126"/>
      <c r="F50" s="24"/>
      <c r="G50" s="24"/>
      <c r="H50" s="129"/>
      <c r="I50" s="25"/>
      <c r="J50" s="24"/>
      <c r="K50" s="24"/>
      <c r="L50" s="24"/>
      <c r="M50" s="25"/>
      <c r="N50" s="129"/>
      <c r="O50" s="24"/>
      <c r="P50" s="138"/>
      <c r="Q50" s="136"/>
      <c r="R50" s="128"/>
      <c r="S50" s="26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</row>
    <row r="51" ht="42.0" customHeight="1">
      <c r="A51" s="58"/>
      <c r="B51" s="118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121"/>
      <c r="Q51" s="27"/>
      <c r="R51" s="26"/>
      <c r="S51" s="59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</row>
    <row r="52" ht="42.0" customHeight="1">
      <c r="A52" s="58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121"/>
      <c r="Q52" s="27"/>
      <c r="R52" s="26"/>
      <c r="S52" s="59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58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/>
      <c r="R53" s="26"/>
      <c r="S53" s="5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</row>
    <row r="54" ht="42.0" customHeight="1">
      <c r="A54" s="57"/>
      <c r="B54" s="60"/>
      <c r="C54" s="61"/>
      <c r="D54" s="61"/>
      <c r="E54" s="61"/>
      <c r="F54" s="62"/>
      <c r="G54" s="62"/>
      <c r="H54" s="62"/>
      <c r="I54" s="62"/>
      <c r="J54" s="62"/>
      <c r="K54" s="62"/>
      <c r="L54" s="62"/>
      <c r="M54" s="62"/>
      <c r="N54" s="62"/>
      <c r="O54" s="63"/>
      <c r="P54" s="64"/>
      <c r="Q54" s="27"/>
      <c r="R54" s="26"/>
      <c r="S54" s="59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ht="42.0" customHeight="1">
      <c r="A55" s="58"/>
      <c r="B55" s="112"/>
      <c r="C55" s="113"/>
      <c r="D55" s="113"/>
      <c r="E55" s="113"/>
      <c r="F55" s="114"/>
      <c r="G55" s="114"/>
      <c r="H55" s="114"/>
      <c r="I55" s="114"/>
      <c r="J55" s="114"/>
      <c r="K55" s="114"/>
      <c r="L55" s="114"/>
      <c r="M55" s="114"/>
      <c r="N55" s="114"/>
      <c r="O55" s="115"/>
      <c r="P55" s="116"/>
      <c r="Q55" s="27"/>
      <c r="R55" s="26"/>
      <c r="S55" s="5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ht="42.0" customHeight="1">
      <c r="A56" s="58"/>
      <c r="B56" s="112"/>
      <c r="C56" s="113"/>
      <c r="D56" s="113"/>
      <c r="E56" s="113"/>
      <c r="F56" s="114"/>
      <c r="G56" s="114"/>
      <c r="H56" s="114"/>
      <c r="I56" s="114"/>
      <c r="J56" s="114"/>
      <c r="K56" s="114"/>
      <c r="L56" s="114"/>
      <c r="M56" s="114"/>
      <c r="N56" s="114"/>
      <c r="O56" s="115"/>
      <c r="P56" s="116"/>
      <c r="Q56" s="27"/>
      <c r="R56" s="26"/>
      <c r="S56" s="5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ht="42.0" customHeight="1">
      <c r="A57" s="58"/>
      <c r="B57" s="112"/>
      <c r="C57" s="113"/>
      <c r="D57" s="113"/>
      <c r="E57" s="113"/>
      <c r="F57" s="114"/>
      <c r="G57" s="114"/>
      <c r="H57" s="114"/>
      <c r="I57" s="114"/>
      <c r="J57" s="114"/>
      <c r="K57" s="114"/>
      <c r="L57" s="114"/>
      <c r="M57" s="114"/>
      <c r="N57" s="114"/>
      <c r="O57" s="115"/>
      <c r="P57" s="116"/>
      <c r="Q57" s="27"/>
      <c r="R57" s="26"/>
      <c r="S57" s="59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ht="42.0" customHeight="1">
      <c r="A58" s="65"/>
      <c r="B58" s="66"/>
      <c r="C58" s="67"/>
      <c r="D58" s="68" t="s">
        <v>102</v>
      </c>
      <c r="E58" s="50"/>
      <c r="F58" s="69">
        <f t="shared" ref="F58:P58" si="3">SUM(F49:F54)</f>
        <v>0</v>
      </c>
      <c r="G58" s="69">
        <f t="shared" si="3"/>
        <v>0</v>
      </c>
      <c r="H58" s="69">
        <f t="shared" si="3"/>
        <v>0</v>
      </c>
      <c r="I58" s="69">
        <f t="shared" si="3"/>
        <v>0</v>
      </c>
      <c r="J58" s="69">
        <f t="shared" si="3"/>
        <v>0</v>
      </c>
      <c r="K58" s="69">
        <f t="shared" si="3"/>
        <v>0</v>
      </c>
      <c r="L58" s="69">
        <f t="shared" si="3"/>
        <v>0</v>
      </c>
      <c r="M58" s="69">
        <f t="shared" si="3"/>
        <v>0</v>
      </c>
      <c r="N58" s="69">
        <f t="shared" si="3"/>
        <v>0</v>
      </c>
      <c r="O58" s="69">
        <f t="shared" si="3"/>
        <v>420</v>
      </c>
      <c r="P58" s="69">
        <f t="shared" si="3"/>
        <v>420</v>
      </c>
      <c r="Q58" s="70"/>
      <c r="R58" s="50"/>
      <c r="S58" s="5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ht="42.0" customHeight="1">
      <c r="A59" s="43"/>
      <c r="B59" s="43"/>
      <c r="C59" s="43"/>
      <c r="D59" s="43"/>
      <c r="E59" s="28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ht="42.0" customHeight="1">
      <c r="A60" s="44" t="s">
        <v>103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5" t="s">
        <v>2</v>
      </c>
      <c r="B61" s="46" t="s">
        <v>3</v>
      </c>
      <c r="C61" s="46" t="s">
        <v>4</v>
      </c>
      <c r="D61" s="46" t="s">
        <v>5</v>
      </c>
      <c r="E61" s="46" t="s">
        <v>6</v>
      </c>
      <c r="F61" s="47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46" t="s">
        <v>8</v>
      </c>
      <c r="S61" s="46" t="s">
        <v>9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</row>
    <row r="62" ht="42.0" customHeight="1">
      <c r="A62" s="11"/>
      <c r="B62" s="12"/>
      <c r="C62" s="12"/>
      <c r="D62" s="12"/>
      <c r="E62" s="12"/>
      <c r="F62" s="48" t="s">
        <v>10</v>
      </c>
      <c r="G62" s="49" t="s">
        <v>11</v>
      </c>
      <c r="H62" s="10"/>
      <c r="I62" s="49" t="s">
        <v>12</v>
      </c>
      <c r="J62" s="10"/>
      <c r="K62" s="46" t="s">
        <v>13</v>
      </c>
      <c r="L62" s="50"/>
      <c r="M62" s="50"/>
      <c r="N62" s="50"/>
      <c r="O62" s="71" t="s">
        <v>1049</v>
      </c>
      <c r="P62" s="46" t="s">
        <v>14</v>
      </c>
      <c r="Q62" s="46" t="s">
        <v>15</v>
      </c>
      <c r="R62" s="12"/>
      <c r="S62" s="12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</row>
    <row r="63" ht="42.0" customHeight="1">
      <c r="A63" s="17"/>
      <c r="B63" s="10"/>
      <c r="C63" s="10"/>
      <c r="D63" s="10"/>
      <c r="E63" s="10"/>
      <c r="F63" s="10"/>
      <c r="G63" s="72" t="s">
        <v>16</v>
      </c>
      <c r="H63" s="53" t="s">
        <v>17</v>
      </c>
      <c r="I63" s="53" t="s">
        <v>18</v>
      </c>
      <c r="J63" s="53" t="s">
        <v>19</v>
      </c>
      <c r="K63" s="10"/>
      <c r="L63" s="53" t="s">
        <v>20</v>
      </c>
      <c r="M63" s="53" t="s">
        <v>21</v>
      </c>
      <c r="N63" s="53" t="s">
        <v>22</v>
      </c>
      <c r="O63" s="10"/>
      <c r="P63" s="10"/>
      <c r="Q63" s="10"/>
      <c r="R63" s="10"/>
      <c r="S63" s="10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</row>
    <row r="64" ht="42.0" customHeight="1">
      <c r="A64" s="56">
        <v>1.0</v>
      </c>
      <c r="B64" s="130">
        <v>45961.0</v>
      </c>
      <c r="C64" s="131" t="s">
        <v>1050</v>
      </c>
      <c r="D64" s="132">
        <v>42046.0</v>
      </c>
      <c r="E64" s="133" t="s">
        <v>673</v>
      </c>
      <c r="F64" s="62"/>
      <c r="G64" s="62"/>
      <c r="H64" s="134">
        <v>3600.0</v>
      </c>
      <c r="I64" s="62"/>
      <c r="J64" s="62"/>
      <c r="K64" s="62"/>
      <c r="L64" s="134"/>
      <c r="M64" s="134"/>
      <c r="N64" s="134"/>
      <c r="O64" s="63"/>
      <c r="P64" s="135">
        <v>3600.0</v>
      </c>
      <c r="Q64" s="140">
        <v>0.0</v>
      </c>
      <c r="R64" s="128">
        <v>42046.0</v>
      </c>
      <c r="S64" s="5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ht="42.0" customHeight="1">
      <c r="A65" s="147">
        <v>2.0</v>
      </c>
      <c r="B65" s="130">
        <v>45961.0</v>
      </c>
      <c r="C65" s="143" t="s">
        <v>1051</v>
      </c>
      <c r="D65" s="144">
        <v>49655.0</v>
      </c>
      <c r="E65" s="145" t="s">
        <v>629</v>
      </c>
      <c r="F65" s="62"/>
      <c r="G65" s="62"/>
      <c r="H65" s="134">
        <v>4500.0</v>
      </c>
      <c r="I65" s="62"/>
      <c r="J65" s="62"/>
      <c r="K65" s="62"/>
      <c r="L65" s="62"/>
      <c r="M65" s="62"/>
      <c r="N65" s="62"/>
      <c r="O65" s="63"/>
      <c r="P65" s="135">
        <v>4500.0</v>
      </c>
      <c r="Q65" s="140">
        <v>0.0</v>
      </c>
      <c r="R65" s="128">
        <v>49655.0</v>
      </c>
      <c r="S65" s="59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</row>
    <row r="66" ht="42.0" customHeight="1">
      <c r="A66" s="56"/>
      <c r="B66" s="146"/>
      <c r="C66" s="143"/>
      <c r="D66" s="144"/>
      <c r="E66" s="145"/>
      <c r="F66" s="62"/>
      <c r="G66" s="62"/>
      <c r="H66" s="134"/>
      <c r="I66" s="62"/>
      <c r="J66" s="62"/>
      <c r="K66" s="62"/>
      <c r="L66" s="62"/>
      <c r="M66" s="62"/>
      <c r="N66" s="62"/>
      <c r="O66" s="63"/>
      <c r="P66" s="135"/>
      <c r="Q66" s="140"/>
      <c r="R66" s="26"/>
      <c r="S66" s="59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42.0" customHeight="1">
      <c r="A67" s="56"/>
      <c r="B67" s="146"/>
      <c r="C67" s="143"/>
      <c r="D67" s="144"/>
      <c r="E67" s="145"/>
      <c r="F67" s="62"/>
      <c r="G67" s="62"/>
      <c r="H67" s="134"/>
      <c r="I67" s="62"/>
      <c r="J67" s="62"/>
      <c r="K67" s="62"/>
      <c r="L67" s="62"/>
      <c r="M67" s="62"/>
      <c r="N67" s="62"/>
      <c r="O67" s="63"/>
      <c r="P67" s="135"/>
      <c r="Q67" s="140"/>
      <c r="R67" s="26"/>
      <c r="S67" s="59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</row>
    <row r="68" ht="42.0" hidden="1" customHeight="1">
      <c r="A68" s="56"/>
      <c r="B68" s="79"/>
      <c r="C68" s="80"/>
      <c r="D68" s="81"/>
      <c r="E68" s="8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77"/>
      <c r="Q68" s="78">
        <f t="shared" ref="Q68:Q71" si="4">F68+G68+H68+I68+J68+K68+L68+M68+N68+O68+P68-P68</f>
        <v>0</v>
      </c>
      <c r="R68" s="26"/>
      <c r="S68" s="59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hidden="1" customHeight="1">
      <c r="A69" s="56"/>
      <c r="B69" s="79"/>
      <c r="C69" s="80"/>
      <c r="D69" s="81"/>
      <c r="E69" s="8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77"/>
      <c r="Q69" s="78">
        <f t="shared" si="4"/>
        <v>0</v>
      </c>
      <c r="R69" s="26"/>
      <c r="S69" s="5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</row>
    <row r="70" ht="42.0" hidden="1" customHeight="1">
      <c r="A70" s="56"/>
      <c r="B70" s="79"/>
      <c r="C70" s="80"/>
      <c r="D70" s="81"/>
      <c r="E70" s="82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77"/>
      <c r="Q70" s="78">
        <f t="shared" si="4"/>
        <v>0</v>
      </c>
      <c r="R70" s="26"/>
      <c r="S70" s="5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</row>
    <row r="71" ht="42.0" hidden="1" customHeight="1">
      <c r="A71" s="56"/>
      <c r="B71" s="20"/>
      <c r="C71" s="83"/>
      <c r="D71" s="83"/>
      <c r="E71" s="84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77"/>
      <c r="Q71" s="78">
        <f t="shared" si="4"/>
        <v>0</v>
      </c>
      <c r="R71" s="26"/>
      <c r="S71" s="59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57"/>
      <c r="B72" s="60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64"/>
      <c r="Q72" s="78"/>
      <c r="R72" s="26"/>
      <c r="S72" s="59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</row>
    <row r="73" ht="42.0" customHeight="1">
      <c r="A73" s="65"/>
      <c r="B73" s="66"/>
      <c r="C73" s="67"/>
      <c r="D73" s="68" t="s">
        <v>102</v>
      </c>
      <c r="E73" s="50"/>
      <c r="F73" s="69">
        <f t="shared" ref="F73:P73" si="5">SUM(F64:F72)</f>
        <v>0</v>
      </c>
      <c r="G73" s="69">
        <f t="shared" si="5"/>
        <v>0</v>
      </c>
      <c r="H73" s="69">
        <f t="shared" si="5"/>
        <v>8100</v>
      </c>
      <c r="I73" s="69">
        <f t="shared" si="5"/>
        <v>0</v>
      </c>
      <c r="J73" s="69">
        <f t="shared" si="5"/>
        <v>0</v>
      </c>
      <c r="K73" s="69">
        <f t="shared" si="5"/>
        <v>0</v>
      </c>
      <c r="L73" s="69">
        <f t="shared" si="5"/>
        <v>0</v>
      </c>
      <c r="M73" s="69">
        <f t="shared" si="5"/>
        <v>0</v>
      </c>
      <c r="N73" s="69">
        <f t="shared" si="5"/>
        <v>0</v>
      </c>
      <c r="O73" s="69">
        <f t="shared" si="5"/>
        <v>0</v>
      </c>
      <c r="P73" s="69">
        <f t="shared" si="5"/>
        <v>8100</v>
      </c>
      <c r="Q73" s="70"/>
      <c r="R73" s="50"/>
      <c r="S73" s="5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ht="42.0" customHeight="1">
      <c r="A74" s="43"/>
      <c r="B74" s="43"/>
      <c r="C74" s="43"/>
      <c r="D74" s="43"/>
      <c r="E74" s="85"/>
      <c r="F74" s="8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</row>
    <row r="75" ht="42.0" customHeight="1">
      <c r="A75" s="43"/>
      <c r="B75" s="43"/>
      <c r="C75" s="43"/>
      <c r="D75" s="43"/>
      <c r="E75" s="85"/>
      <c r="F75" s="86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ht="51.0" customHeight="1">
      <c r="A76" s="2"/>
      <c r="B76" s="2"/>
      <c r="C76" s="2"/>
      <c r="D76" s="2"/>
      <c r="E76" s="87" t="s">
        <v>107</v>
      </c>
      <c r="F76" s="141" t="s">
        <v>108</v>
      </c>
      <c r="G76" s="2"/>
      <c r="H76" s="2"/>
      <c r="I76" s="2"/>
      <c r="J76" s="89" t="s">
        <v>109</v>
      </c>
      <c r="K76" s="89"/>
      <c r="L76" s="89"/>
      <c r="M76" s="89"/>
      <c r="N76" s="90"/>
      <c r="O76" s="90"/>
      <c r="P76" s="9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7" t="s">
        <v>110</v>
      </c>
      <c r="F77" s="141" t="s">
        <v>108</v>
      </c>
      <c r="G77" s="2"/>
      <c r="H77" s="2"/>
      <c r="I77" s="2"/>
      <c r="J77" s="92" t="s">
        <v>111</v>
      </c>
      <c r="K77" s="92"/>
      <c r="L77" s="92"/>
      <c r="M77" s="92"/>
      <c r="N77" s="92"/>
      <c r="O77" s="92"/>
      <c r="P77" s="9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7" t="s">
        <v>112</v>
      </c>
      <c r="F78" s="141" t="s">
        <v>108</v>
      </c>
      <c r="G78" s="2"/>
      <c r="H78" s="2"/>
      <c r="I78" s="2"/>
      <c r="J78" s="94"/>
      <c r="K78" s="95"/>
      <c r="L78" s="95"/>
      <c r="M78" s="95"/>
      <c r="N78" s="95"/>
      <c r="O78" s="95"/>
      <c r="P78" s="95"/>
      <c r="Q78" s="96"/>
      <c r="R78" s="2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7" t="s">
        <v>113</v>
      </c>
      <c r="F79" s="141" t="s">
        <v>108</v>
      </c>
      <c r="G79" s="2"/>
      <c r="H79" s="2"/>
      <c r="I79" s="2"/>
      <c r="J79" s="97"/>
      <c r="K79" s="97"/>
      <c r="L79" s="97"/>
      <c r="M79" s="97"/>
      <c r="N79" s="97"/>
      <c r="O79" s="97"/>
      <c r="P79" s="43"/>
      <c r="Q79" s="43"/>
      <c r="R79" s="4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7" t="s">
        <v>1052</v>
      </c>
      <c r="F80" s="141" t="s">
        <v>108</v>
      </c>
      <c r="G80" s="2"/>
      <c r="H80" s="2"/>
      <c r="I80" s="2"/>
      <c r="J80" s="97"/>
      <c r="K80" s="97"/>
      <c r="L80" s="97"/>
      <c r="M80" s="97"/>
      <c r="N80" s="97"/>
      <c r="O80" s="97"/>
      <c r="P80" s="98"/>
      <c r="Q80" s="43"/>
      <c r="R80" s="4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7" t="s">
        <v>115</v>
      </c>
      <c r="F81" s="141" t="s">
        <v>108</v>
      </c>
      <c r="G81" s="2"/>
      <c r="H81" s="2"/>
      <c r="I81" s="2"/>
      <c r="J81" s="99"/>
      <c r="K81" s="99"/>
      <c r="L81" s="99"/>
      <c r="M81" s="99"/>
      <c r="N81" s="43"/>
      <c r="O81" s="43"/>
      <c r="P81" s="98"/>
      <c r="Q81" s="43"/>
      <c r="R81" s="4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7" t="s">
        <v>116</v>
      </c>
      <c r="F82" s="141" t="s">
        <v>108</v>
      </c>
      <c r="G82" s="2"/>
      <c r="H82" s="2"/>
      <c r="I82" s="2"/>
      <c r="J82" s="43"/>
      <c r="K82" s="43"/>
      <c r="L82" s="100"/>
      <c r="M82" s="43"/>
      <c r="N82" s="43"/>
      <c r="O82" s="43"/>
      <c r="P82" s="98"/>
      <c r="Q82" s="43"/>
      <c r="R82" s="4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43"/>
      <c r="K83" s="43"/>
      <c r="L83" s="43"/>
      <c r="M83" s="43"/>
      <c r="N83" s="43"/>
      <c r="O83" s="43"/>
      <c r="P83" s="43"/>
      <c r="Q83" s="43"/>
      <c r="R83" s="4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48">
    <mergeCell ref="K4:K5"/>
    <mergeCell ref="F43:O43"/>
    <mergeCell ref="A60:S60"/>
    <mergeCell ref="F61:Q61"/>
    <mergeCell ref="A1:S1"/>
    <mergeCell ref="A3:A5"/>
    <mergeCell ref="B3:B5"/>
    <mergeCell ref="S3:S5"/>
    <mergeCell ref="S46:S48"/>
    <mergeCell ref="A46:A48"/>
    <mergeCell ref="B46:B48"/>
    <mergeCell ref="C46:C48"/>
    <mergeCell ref="D46:D48"/>
    <mergeCell ref="R3:R5"/>
    <mergeCell ref="R46:R48"/>
    <mergeCell ref="P47:P48"/>
    <mergeCell ref="Q47:Q48"/>
    <mergeCell ref="A45:S45"/>
    <mergeCell ref="F46:Q46"/>
    <mergeCell ref="E46:E48"/>
    <mergeCell ref="F47:F48"/>
    <mergeCell ref="G47:H47"/>
    <mergeCell ref="I47:J47"/>
    <mergeCell ref="C61:C63"/>
    <mergeCell ref="D61:D63"/>
    <mergeCell ref="K62:K63"/>
    <mergeCell ref="O62:O63"/>
    <mergeCell ref="P62:P63"/>
    <mergeCell ref="A61:A63"/>
    <mergeCell ref="B61:B63"/>
    <mergeCell ref="E61:E63"/>
    <mergeCell ref="F62:F63"/>
    <mergeCell ref="D3:D5"/>
    <mergeCell ref="E3:E5"/>
    <mergeCell ref="A2:S2"/>
    <mergeCell ref="F3:Q3"/>
    <mergeCell ref="C3:C5"/>
    <mergeCell ref="F4:F5"/>
    <mergeCell ref="G4:H4"/>
    <mergeCell ref="I4:J4"/>
    <mergeCell ref="K47:K48"/>
    <mergeCell ref="P4:P5"/>
    <mergeCell ref="Q4:Q5"/>
    <mergeCell ref="Q62:Q63"/>
    <mergeCell ref="R61:R63"/>
    <mergeCell ref="S61:S63"/>
    <mergeCell ref="I62:J62"/>
    <mergeCell ref="G62:H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