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หัสที่เก็บคะแนน HOLD ข้ามเดือน" sheetId="1" r:id="rId4"/>
    <sheet state="visible" name="30-02 พ.ค. 68" sheetId="2" r:id="rId5"/>
    <sheet state="visible" name="3 พ.ค. 68" sheetId="3" r:id="rId6"/>
    <sheet state="visible" name="4 พ.ค. 68" sheetId="4" r:id="rId7"/>
    <sheet state="visible" name="5 พ.ค. 68" sheetId="5" r:id="rId8"/>
    <sheet state="visible" name="6 พ.ค. 68" sheetId="6" r:id="rId9"/>
    <sheet state="visible" name="7 พ.ค. 68" sheetId="7" r:id="rId10"/>
    <sheet state="visible" name="8 พ.ค. 68" sheetId="8" r:id="rId11"/>
    <sheet state="visible" name="9  พ.ค. 68" sheetId="9" r:id="rId12"/>
    <sheet state="visible" name="10  พ.ค. 68" sheetId="10" r:id="rId13"/>
    <sheet state="visible" name="12  พ.ค. 68" sheetId="11" r:id="rId14"/>
    <sheet state="visible" name="13  พ.ค. 68" sheetId="12" r:id="rId15"/>
    <sheet state="visible" name="14  พ.ค. 68" sheetId="13" r:id="rId16"/>
    <sheet state="visible" name="15 พ.ค. 68" sheetId="14" r:id="rId17"/>
    <sheet state="visible" name="16 พ.ค. 68" sheetId="15" r:id="rId18"/>
    <sheet state="visible" name="17 พ.ค. 68" sheetId="16" r:id="rId19"/>
    <sheet state="visible" name="18 พ.ค. 68" sheetId="17" r:id="rId20"/>
    <sheet state="visible" name="19 พ.ค. 68" sheetId="18" r:id="rId21"/>
    <sheet state="visible" name="20  พ.ค. 68" sheetId="19" r:id="rId22"/>
    <sheet state="visible" name="21  พ.ค. 68" sheetId="20" r:id="rId23"/>
    <sheet state="visible" name="22  พ.ค. 68" sheetId="21" r:id="rId24"/>
    <sheet state="visible" name="23  พ.ค. 68" sheetId="22" r:id="rId25"/>
    <sheet state="visible" name="24  พ.ค. 68" sheetId="23" r:id="rId26"/>
    <sheet state="visible" name="25  พ.ค. 68" sheetId="24" r:id="rId27"/>
    <sheet state="visible" name="26  พ.ค. 68" sheetId="25" r:id="rId28"/>
    <sheet state="visible" name="27  พ.ค. 68" sheetId="26" r:id="rId29"/>
    <sheet state="visible" name="28  พ.ค. 68" sheetId="27" r:id="rId30"/>
    <sheet state="visible" name="29   พ.ค. 68" sheetId="28" r:id="rId31"/>
    <sheet state="visible" name="30   พ.ค. 68" sheetId="29" r:id="rId32"/>
    <sheet state="visible" name="31  พ.ค. 68" sheetId="30" r:id="rId33"/>
  </sheets>
  <definedNames/>
  <calcPr/>
  <extLst>
    <ext uri="GoogleSheetsCustomDataVersion2">
      <go:sheetsCustomData xmlns:go="http://customooxmlschemas.google.com/" r:id="rId34" roundtripDataChecksum="EtspR4pBunmWrjazz64Au1gvav1VWAIE8Xa469z77DE="/>
    </ext>
  </extLst>
</workbook>
</file>

<file path=xl/sharedStrings.xml><?xml version="1.0" encoding="utf-8"?>
<sst xmlns="http://schemas.openxmlformats.org/spreadsheetml/2006/main" count="4194" uniqueCount="1328">
  <si>
    <r>
      <rPr>
        <rFont val="Arial"/>
        <b/>
        <color theme="1"/>
        <sz val="48.0"/>
      </rPr>
      <t xml:space="preserve">เดือน พฤษภาคม ปี 68 เคส </t>
    </r>
    <r>
      <rPr>
        <rFont val="Arial"/>
        <b/>
        <color rgb="FFFF0000"/>
        <sz val="48.0"/>
      </rPr>
      <t>เก็บคะแนน HOLD ข้ามเดือน ไว้รักษาสิทธิ์ล่วงหน้า เดือนล่ะ 60 cv</t>
    </r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</si>
  <si>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</si>
  <si>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</si>
  <si>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</si>
  <si>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</si>
  <si>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</si>
  <si>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</si>
  <si>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</si>
  <si>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</si>
  <si>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</si>
  <si>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</si>
  <si>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</si>
  <si>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</si>
  <si>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</si>
  <si>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</si>
  <si>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</si>
  <si>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</si>
  <si>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</si>
  <si>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</si>
  <si>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</si>
  <si>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</si>
  <si>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</si>
  <si>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</si>
  <si>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</si>
  <si>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 xml:space="preserve">วันที่  30 เมษายน - วันที่ 2 พฤษภาคม 2568 </t>
  </si>
  <si>
    <t>STHBKK012504000488</t>
  </si>
  <si>
    <t>นางสาว ณัฐนันท์ เจริญศิริวิชญกุล</t>
  </si>
  <si>
    <t>BKK-Neng</t>
  </si>
  <si>
    <t>STHBKK012504000489</t>
  </si>
  <si>
    <t>นางสาว ลำใย  เจริญศิริ</t>
  </si>
  <si>
    <t>STHBKK012505000001</t>
  </si>
  <si>
    <t>ห้างหุ้นส่วน รีลิกธีน  (สำนักงานใหญ่)</t>
  </si>
  <si>
    <t>STHBKK012505000002</t>
  </si>
  <si>
    <t>นาย พิชิต ผิวสุข</t>
  </si>
  <si>
    <t>Ketbkk</t>
  </si>
  <si>
    <t>STHBKK012505000003</t>
  </si>
  <si>
    <t>บริษัท สยามทวีทิพย์ จำกัด(สำนักงานใหญ่)</t>
  </si>
  <si>
    <t>STHBKK012505000004</t>
  </si>
  <si>
    <t>นางสาว วัชรวรรณ  นิลสุ</t>
  </si>
  <si>
    <t>STHBKK012505000005</t>
  </si>
  <si>
    <t>นาย พิชัย  อาษาสุข</t>
  </si>
  <si>
    <t>STHBKK012505000006</t>
  </si>
  <si>
    <t>นาย นุกูล ทองขาว</t>
  </si>
  <si>
    <t>STHBKK012505000007</t>
  </si>
  <si>
    <t>สนั่น ปริมาณ</t>
  </si>
  <si>
    <t>STHBKK012505000008</t>
  </si>
  <si>
    <t>นางสาว ธันยพร เพ็งผล</t>
  </si>
  <si>
    <t>STHBKK012505000009</t>
  </si>
  <si>
    <t>บริษัท ผักคะน้ากรอบ จำกัด(สำนักงานใหญ่)</t>
  </si>
  <si>
    <t>STHBKK012505000010</t>
  </si>
  <si>
    <t>นาย พีรพงศ์ ภรประเสริฐศรี</t>
  </si>
  <si>
    <t>STHBKK012505000012</t>
  </si>
  <si>
    <t xml:space="preserve">นาย ทนงศักดิ์ รัตนบุรี		</t>
  </si>
  <si>
    <t>STHBKK012505000014</t>
  </si>
  <si>
    <t>นางสาว นิกุล เสือนุ่ม</t>
  </si>
  <si>
    <t>STHBKK012505000016</t>
  </si>
  <si>
    <t>ห้างหุ้นส่วน โกรท โกลเบิล เน็ตเวิร์ก (สำนักงานใหญ่)</t>
  </si>
  <si>
    <t>Jack</t>
  </si>
  <si>
    <t>STHBKK012505000017</t>
  </si>
  <si>
    <t>นาง นารินี กมลสุวรรณ</t>
  </si>
  <si>
    <t>STHBKK012505000018</t>
  </si>
  <si>
    <t>นาย สุรวัฒน์ ตั้งพงศ์ศิรประภา</t>
  </si>
  <si>
    <t>STHBKK012505000019</t>
  </si>
  <si>
    <t>STHBKK012505000020</t>
  </si>
  <si>
    <t>นางสาว พนิดา  ยิ่งยง</t>
  </si>
  <si>
    <t>STHBKK012505000021</t>
  </si>
  <si>
    <t>STHBKK012505000022</t>
  </si>
  <si>
    <t>นางสาว นพรัตน์  ศุจิภานันท์</t>
  </si>
  <si>
    <t>STHBKK012505000023</t>
  </si>
  <si>
    <t>นางสาว พัชนีย์ ไชยธรรมมา</t>
  </si>
  <si>
    <t>STHBKK012505000024</t>
  </si>
  <si>
    <t>นาง สิริรักษ์ ผิวอ่อน</t>
  </si>
  <si>
    <t>STHBKK012505000025</t>
  </si>
  <si>
    <t>นางสาว จิราภรณ์ เขาทอง</t>
  </si>
  <si>
    <t>STHBKK012505000027</t>
  </si>
  <si>
    <t>Mr. OTASOWIE MATTHEW OSEMWENGIE</t>
  </si>
  <si>
    <t>STHBKK012505000028</t>
  </si>
  <si>
    <t>นางสาว พิชาวีร์ บวรธีราเศรษฐ์</t>
  </si>
  <si>
    <t>STHBKK012505000029</t>
  </si>
  <si>
    <t>นางสาว จีรวรรณ ละว้า</t>
  </si>
  <si>
    <t>STHBKK012505000031</t>
  </si>
  <si>
    <t>นาง ศศิธร เม่นตะเภา</t>
  </si>
  <si>
    <t>STHONLIN2504001263</t>
  </si>
  <si>
    <t>บริษัท  ต.ศรีโสภณ จำกัด (สำนักงานใหญ่)</t>
  </si>
  <si>
    <t>STHONLIN2504001264</t>
  </si>
  <si>
    <t>บริษัท เศรษฐกวี จำกัด ( สำนักงานใหญ่ )</t>
  </si>
  <si>
    <t>STHONLIN2504001270</t>
  </si>
  <si>
    <t>นาง ทิพยาภรณ์ ฆ้องวงษ์</t>
  </si>
  <si>
    <t>STHONLIN2504001272</t>
  </si>
  <si>
    <t>นาย ดำรงค์ ปฏิสังข์</t>
  </si>
  <si>
    <t>STHONLIN2504001274</t>
  </si>
  <si>
    <t>นาย สุเมธ จันทร์งาม</t>
  </si>
  <si>
    <t>STHONLIN2505000012</t>
  </si>
  <si>
    <t>STHONLIN2505000029</t>
  </si>
  <si>
    <t>STHONLIN2505000030</t>
  </si>
  <si>
    <t>นาย จักรพรรณ เทียนเจริญ</t>
  </si>
  <si>
    <t>STHONLIN2505000031</t>
  </si>
  <si>
    <t>นางสาว พัชรมณฑ์ พรมทา</t>
  </si>
  <si>
    <t xml:space="preserve">   </t>
  </si>
  <si>
    <t xml:space="preserve">ARP  (USD)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</si>
  <si>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</si>
  <si>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STHONLIN2505000032</t>
  </si>
  <si>
    <t>STHONLIN2505000036</t>
  </si>
  <si>
    <t>นาง ทูนศรี บัวนุช</t>
  </si>
  <si>
    <t xml:space="preserve"> </t>
  </si>
  <si>
    <t xml:space="preserve">E-WALLET  (THB)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</si>
  <si>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</si>
  <si>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ETHBKK012505000001</t>
  </si>
  <si>
    <t>นางสาว สุพรรณษา ไพศาล</t>
  </si>
  <si>
    <t>ETHONLIN2505000001</t>
  </si>
  <si>
    <t xml:space="preserve">ผู้เรียงบิล     </t>
  </si>
  <si>
    <t>เกษ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</si>
  <si>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</si>
  <si>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</si>
  <si>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</si>
  <si>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</si>
  <si>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</si>
  <si>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</si>
  <si>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</si>
  <si>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วันที่ 3 พฤษภาคม 2568 </t>
  </si>
  <si>
    <t>STHBKK012505000033</t>
  </si>
  <si>
    <t>นางสาว ชุติกาญจน์  สอนกลาง</t>
  </si>
  <si>
    <t>bkk-aoeng</t>
  </si>
  <si>
    <t>STHBKK012505000034</t>
  </si>
  <si>
    <t>นางสาว สุธรรมา กุสันเทียะ</t>
  </si>
  <si>
    <t>STHBKK012505000035</t>
  </si>
  <si>
    <t>นาย เอกชลิต ธวัชกฤตยา</t>
  </si>
  <si>
    <t>STHBKK012505000036</t>
  </si>
  <si>
    <t>STHBKK012505000037</t>
  </si>
  <si>
    <t>นาย สมรวม กุลโสภณ</t>
  </si>
  <si>
    <t>STHBKK012505000038</t>
  </si>
  <si>
    <t>นาง จุฑารัตน์ รัตนบุรี</t>
  </si>
  <si>
    <t>STHBKK012505000039</t>
  </si>
  <si>
    <t>นางสาว สมพร สุพงศ์พาณิช</t>
  </si>
  <si>
    <t>STHBKK012505000040</t>
  </si>
  <si>
    <t>นาง นิภาวัลย์  เพ็ชร์ผึ้ง</t>
  </si>
  <si>
    <t>STHBKK012505000041</t>
  </si>
  <si>
    <t>นาย ธนบูลย์ แสงฐิตาพันธุ์</t>
  </si>
  <si>
    <t>STHBKK012505000042</t>
  </si>
  <si>
    <t>นาง ณัฎยา ชาประชุม</t>
  </si>
  <si>
    <t>STHBKK012505000043</t>
  </si>
  <si>
    <t>นาย ธีรศักดิ์ สุขาบูลย์</t>
  </si>
  <si>
    <t>STHBKK012505000044</t>
  </si>
  <si>
    <t>นาย ธนาศุภเดช ภุชพัชราธาดาณัช</t>
  </si>
  <si>
    <t>STHBKK012505000045</t>
  </si>
  <si>
    <t>นางสาว ทวีรัตน์ มาลาศรี</t>
  </si>
  <si>
    <t>STHBKK012505000046</t>
  </si>
  <si>
    <t>นางสาว จิรภาทิชา โคดมการภัทรารัช</t>
  </si>
  <si>
    <t>STHONLIN2505000040</t>
  </si>
  <si>
    <t>นาย เก่งภพ ศุภาภพปภาส</t>
  </si>
  <si>
    <t>STHONLIN2505000078</t>
  </si>
  <si>
    <t>STHONLIN2505000079</t>
  </si>
  <si>
    <t>นางสาว ธนพรรษ​ ยี่ภู</t>
  </si>
  <si>
    <t>STHONLIN2505000081</t>
  </si>
  <si>
    <t>บริษัท แก้วแกมทอง เทรดดิ้ง จำกัด 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</si>
  <si>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</si>
  <si>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STHONLIN2505000042</t>
  </si>
  <si>
    <t>นางสาว มัลลิกา พลรัตน์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</si>
  <si>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</si>
  <si>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ETHBKK012505000002</t>
  </si>
  <si>
    <t>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</si>
  <si>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</si>
  <si>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4 พฤษภาคม 2568 </t>
  </si>
  <si>
    <t>STHBKK012505000047</t>
  </si>
  <si>
    <t>นางสาว นิตญา ไชยวงศ์</t>
  </si>
  <si>
    <t>STHBKK012505000048</t>
  </si>
  <si>
    <t>นาย จักรกฤษณ์ ผิวเขียว</t>
  </si>
  <si>
    <t>STHBKK012505000049</t>
  </si>
  <si>
    <t>STHBKK012505000050</t>
  </si>
  <si>
    <t>นาย ธนกร อภัยพงศ์</t>
  </si>
  <si>
    <t>STHBKK012505000051</t>
  </si>
  <si>
    <t>นาย นพพร โสวรรณะ</t>
  </si>
  <si>
    <t>STHBKK012505000053</t>
  </si>
  <si>
    <t>นาง อำไพ จำเรีญสุข</t>
  </si>
  <si>
    <t>STHBKK012505000055</t>
  </si>
  <si>
    <t>ห้างหุ้นส่วน ไดม่อนอันดามัน เน็ตเวิร์ค  (สำนักงานใหญ่)</t>
  </si>
  <si>
    <t>STHBKK012505000056</t>
  </si>
  <si>
    <t>STHBKK012505000057</t>
  </si>
  <si>
    <t>STHBKK012505000058</t>
  </si>
  <si>
    <t>Mr. OSA FELIX OTASOWIE</t>
  </si>
  <si>
    <t>STHONLIN2505000116</t>
  </si>
  <si>
    <t>Mr. MAMADEE M KAMARA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</si>
  <si>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</si>
  <si>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STHONLIN2505000113</t>
  </si>
  <si>
    <t>นาย พิษณุ สุขสำราญ</t>
  </si>
  <si>
    <t>STHONLIN2505000114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</si>
  <si>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</si>
  <si>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ETHONLIN2505000002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</si>
  <si>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</si>
  <si>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5 พฤษภาคม 2568 </t>
  </si>
  <si>
    <t>STHBKK012505000061</t>
  </si>
  <si>
    <t>STHBKK012505000062</t>
  </si>
  <si>
    <t>นาย ยศพัทธิ์ ศรีอุทิศ</t>
  </si>
  <si>
    <t>STHBKK012505000063</t>
  </si>
  <si>
    <t>บริษัท สว่างทรัพย์ จำกัด (สำนักงานใหญ่)</t>
  </si>
  <si>
    <t>STHBKK012505000064</t>
  </si>
  <si>
    <t>นาย พิสิฐพงษ์  ยอดจันทร์</t>
  </si>
  <si>
    <t>STHBKK012505000065</t>
  </si>
  <si>
    <t>STHBKK012505000066</t>
  </si>
  <si>
    <t>นางสาว พวงเพ็ญ  สุวรรณโณ</t>
  </si>
  <si>
    <t>STHBKK012505000067</t>
  </si>
  <si>
    <t>นาย จักรพงศ์ สินธุรักษ์</t>
  </si>
  <si>
    <t>STHBKK012505000068</t>
  </si>
  <si>
    <t>นาย ฐนพัฒน์ เฉลยกลิ่น</t>
  </si>
  <si>
    <t>STHBKK012505000069</t>
  </si>
  <si>
    <t>นางสาว เวณิกา ศรีประเสริฐ</t>
  </si>
  <si>
    <t>STHBKK012505000070</t>
  </si>
  <si>
    <t>นาย ปรีชา  แก้วโกถม</t>
  </si>
  <si>
    <t>STHBKK012505000071</t>
  </si>
  <si>
    <t>STHBKK012505000072</t>
  </si>
  <si>
    <t>นาย ชุติเมธ ดียิ่ง</t>
  </si>
  <si>
    <t>STHBKK012505000073</t>
  </si>
  <si>
    <t>นางสาว ธันย์ณิชา ชำนาญป่า</t>
  </si>
  <si>
    <t>STHBKK012505000074</t>
  </si>
  <si>
    <t>นาง กานดา วงศ์เทพนิวัติ</t>
  </si>
  <si>
    <t>STHBKK012505000075</t>
  </si>
  <si>
    <t>นาย สมชาย ทองสว่าง</t>
  </si>
  <si>
    <t>STHBKK012505000076</t>
  </si>
  <si>
    <t>นาง ประดับดาว ปราณีวงศ์</t>
  </si>
  <si>
    <t>STHBKK012505000077</t>
  </si>
  <si>
    <t>นาง ศรีประภา  มณีวงษ์</t>
  </si>
  <si>
    <t>STHBKK012505000078</t>
  </si>
  <si>
    <t>นาย สนั่นศักดิ์  สมทอง</t>
  </si>
  <si>
    <t>STHBKK012505000079</t>
  </si>
  <si>
    <t>นางสาว วิไลวรรณ พวงอูด</t>
  </si>
  <si>
    <t>STHBKK012505000080</t>
  </si>
  <si>
    <t>นางสาว เพลิน รายสันเทียะ</t>
  </si>
  <si>
    <t>STHBKK012505000081</t>
  </si>
  <si>
    <t>นางสาว ธนิษฐา รายสันเที่ยะ</t>
  </si>
  <si>
    <t>STHONLIN2505000118</t>
  </si>
  <si>
    <t>FREDERICK BALOKO</t>
  </si>
  <si>
    <t>STHONLIN2505000144</t>
  </si>
  <si>
    <t>บริษัท ดีเวย์ ริชคอร์ป จำกัด(สำนักงานใหญ่)</t>
  </si>
  <si>
    <t>STHONLIN2505000149</t>
  </si>
  <si>
    <t>นางสาว กิ่งแก้ว บุญโยประการ</t>
  </si>
  <si>
    <t>STHONLIN2505000151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</si>
  <si>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</si>
  <si>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STHONLIN2505000117</t>
  </si>
  <si>
    <t>STHONLIN2505000153</t>
  </si>
  <si>
    <t>STHONLIN2505000154</t>
  </si>
  <si>
    <t>นาย ดัสกรณ์ แสงฐิตาพันธุ์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</si>
  <si>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</si>
  <si>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-</t>
  </si>
  <si>
    <t xml:space="preserve">วันที่ 6 พฤษภาคม 2568 </t>
  </si>
  <si>
    <t>STHBKK012505000083</t>
  </si>
  <si>
    <t>นาย สมชาย โสภา</t>
  </si>
  <si>
    <t>STHBKK012505000085</t>
  </si>
  <si>
    <t>บริษัท โคบาราเอฟโวลูชั่น (ประเทศไทย)จำกัด ( สำนักงานใหญ่ )</t>
  </si>
  <si>
    <t>STHBKK012505000086</t>
  </si>
  <si>
    <t>STHBKK012505000087</t>
  </si>
  <si>
    <t>STHBKK012505000088</t>
  </si>
  <si>
    <t>นาง ธนภรณ์ ใจปาน</t>
  </si>
  <si>
    <t>STHBKK012505000089</t>
  </si>
  <si>
    <t>ลัดดา เจริญโชติทรัพย์</t>
  </si>
  <si>
    <t>STHBKK012505000091</t>
  </si>
  <si>
    <t>นาง เปรมจิตร์  จิตณรงค์</t>
  </si>
  <si>
    <t>STHBKK012505000092</t>
  </si>
  <si>
    <t>STHBKK012505000094</t>
  </si>
  <si>
    <t>ภาษีทริปภูเก็ต</t>
  </si>
  <si>
    <t>STHBKK012505000095</t>
  </si>
  <si>
    <t>นาย วัชรชัย ขุนศรีรักษา</t>
  </si>
  <si>
    <t>STHBKK012505000096</t>
  </si>
  <si>
    <t>ห้างหุ้นส่วน เครือข่ายปิยธนา ( สำนักงานใหญ่ )</t>
  </si>
  <si>
    <t>STHBKK012505000097</t>
  </si>
  <si>
    <t>นาย รวมพล บุญยัง</t>
  </si>
  <si>
    <t>STHBKK012505000098</t>
  </si>
  <si>
    <t>นาย ปาณชัย คงกอ</t>
  </si>
  <si>
    <t>STHBKK012505000099</t>
  </si>
  <si>
    <t>นางสาว โสภา  นายสุข</t>
  </si>
  <si>
    <t>STHBKK012505000100</t>
  </si>
  <si>
    <t>นาย กฤติเดช ประชานุกูล</t>
  </si>
  <si>
    <t>STHBKK012505000101</t>
  </si>
  <si>
    <t>นาย เจริญ จันทร์เจริญใจ</t>
  </si>
  <si>
    <t>STHBKK012505000103</t>
  </si>
  <si>
    <t>STHBKK012505000104</t>
  </si>
  <si>
    <t>นาย ธงไชย ยวงลำใย</t>
  </si>
  <si>
    <t>STHBKK012505000105</t>
  </si>
  <si>
    <t>STHBKK012505000106</t>
  </si>
  <si>
    <t>STHBKK012505000108</t>
  </si>
  <si>
    <t>นาง บุญถึง เก่งวิชา</t>
  </si>
  <si>
    <t>STHBKK012505000109</t>
  </si>
  <si>
    <t>Mr. NGUYEN TAN TAI</t>
  </si>
  <si>
    <t>STHBKK012505000110</t>
  </si>
  <si>
    <t>STHBKK012505000111</t>
  </si>
  <si>
    <t>STHBKK012505000112</t>
  </si>
  <si>
    <t>STHBKK012505000113</t>
  </si>
  <si>
    <t>STHBKK012505000114</t>
  </si>
  <si>
    <t>STHBKK012505000115</t>
  </si>
  <si>
    <t>นางสาว นันท์นภัส  คารศรี</t>
  </si>
  <si>
    <t>STHBKK012505000116</t>
  </si>
  <si>
    <t>นางสาว สุชานันท์ สะตะ</t>
  </si>
  <si>
    <t>STHBKK012505000117</t>
  </si>
  <si>
    <t>นาง นิภา อินเมฆ</t>
  </si>
  <si>
    <t>STHBKK012505000122</t>
  </si>
  <si>
    <t>นางสาว สุวรรณา สิมสุนทร</t>
  </si>
  <si>
    <t>STHBKK012505000123</t>
  </si>
  <si>
    <t>STHBKK012505000124</t>
  </si>
  <si>
    <t>นาย ทิวา เตียววิไล</t>
  </si>
  <si>
    <t>STHBKK012505000125</t>
  </si>
  <si>
    <t>STHONLIN2505000172</t>
  </si>
  <si>
    <t>นางสาว สุภาพร สรนิกร</t>
  </si>
  <si>
    <t>STHONLIN2505000173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</si>
  <si>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</si>
  <si>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7 พฤษภาคม 2568 </t>
  </si>
  <si>
    <t>STHBKK012505000126</t>
  </si>
  <si>
    <t>STHBKK012505000127</t>
  </si>
  <si>
    <t>ห้างหุ้นส่วน ปูแดงพารวย ( สำนักงานใหญ่)</t>
  </si>
  <si>
    <t>STHBKK012505000128</t>
  </si>
  <si>
    <t>นางสาว สุดาวรรณ์  จันทร์แดง</t>
  </si>
  <si>
    <t>STHBKK012505000129</t>
  </si>
  <si>
    <t>STHBKK012505000130</t>
  </si>
  <si>
    <t>นางสาว ดาวธิดา  วงมาเกษ</t>
  </si>
  <si>
    <t>STHBKK012505000131</t>
  </si>
  <si>
    <t>STHBKK012505000132</t>
  </si>
  <si>
    <t>STHBKK012505000133</t>
  </si>
  <si>
    <t>นาย จำปี โพธิ์ทอง</t>
  </si>
  <si>
    <t>STHBKK012505000134</t>
  </si>
  <si>
    <t>นาย สมศักดิ์ เจริญสุข</t>
  </si>
  <si>
    <t>STHBKK012505000135</t>
  </si>
  <si>
    <t>นางสาว วณัฐกมล  วิไลลักษณ์</t>
  </si>
  <si>
    <t>STHBKK012505000136</t>
  </si>
  <si>
    <t>สมใจ สุวรรณรัตน์</t>
  </si>
  <si>
    <t>STHBKK012505000137</t>
  </si>
  <si>
    <t>นางสาว จิดาภา ทองเบ้า</t>
  </si>
  <si>
    <t>STHBKK012505000138</t>
  </si>
  <si>
    <t>นาง ณัฎฐณันธ์ วงวันดี</t>
  </si>
  <si>
    <t>STHBKK012505000139</t>
  </si>
  <si>
    <t>STHBKK012505000140</t>
  </si>
  <si>
    <t>นาย นิรันดร์ สันอัด</t>
  </si>
  <si>
    <t>STHBKK012505000141</t>
  </si>
  <si>
    <t>นางสาว มาเรียม ยิ้มสาระ</t>
  </si>
  <si>
    <t>STHBKK012505000142</t>
  </si>
  <si>
    <t>นางสาว ฤทัยทิพย์ นาโพธิ์</t>
  </si>
  <si>
    <t>STHBKK012505000144</t>
  </si>
  <si>
    <t>นาย บุญชัย พงศ์ทิพย์พิทักษ์</t>
  </si>
  <si>
    <t>STHBKK012505000145</t>
  </si>
  <si>
    <t>Raveender Singh Sidhu</t>
  </si>
  <si>
    <t>STHBKK012505000146</t>
  </si>
  <si>
    <t>STHBKK012505000147</t>
  </si>
  <si>
    <t>นาง รัตนกร ไม้แดง</t>
  </si>
  <si>
    <t>STHBKK012505000148</t>
  </si>
  <si>
    <t>นาย ณัฐพล ไม้แดง</t>
  </si>
  <si>
    <t>STHBKK012505000149</t>
  </si>
  <si>
    <t>นาย จตุรเทพ ไม้แดง</t>
  </si>
  <si>
    <t>STHBKK012505000150</t>
  </si>
  <si>
    <t>STHBKK012505000153</t>
  </si>
  <si>
    <t>นาง อรุณพรรณ  กิ่งแก้ว</t>
  </si>
  <si>
    <t>STHBKK012505000154</t>
  </si>
  <si>
    <t>นาย อดุลย์ คุณสุข</t>
  </si>
  <si>
    <t>STHBUR2505000002</t>
  </si>
  <si>
    <t>Ms. HTUN THIDA AUNG</t>
  </si>
  <si>
    <t>NamBUR</t>
  </si>
  <si>
    <t>STHONLIN2505000235</t>
  </si>
  <si>
    <t>STHONLIN2505000236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</si>
  <si>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</si>
  <si>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8 พฤษภาคม 2568 </t>
  </si>
  <si>
    <t>STHBKK012505000155</t>
  </si>
  <si>
    <t>นางสาว คณาง ไพรบึง</t>
  </si>
  <si>
    <t>STHBKK012505000157</t>
  </si>
  <si>
    <t>นาง วรวีร์ สุขประเสริฐ</t>
  </si>
  <si>
    <t>STHBKK012505000158</t>
  </si>
  <si>
    <t>STHBKK012505000159</t>
  </si>
  <si>
    <t>นางสาว ปณิตา ภาณุชวนนท์</t>
  </si>
  <si>
    <t>STHBKK012505000160</t>
  </si>
  <si>
    <t>STHBKK012505000161</t>
  </si>
  <si>
    <t>STHBKK012505000162</t>
  </si>
  <si>
    <t>STHBKK012505000163</t>
  </si>
  <si>
    <t>นาย สงขลา กายพันธุ์</t>
  </si>
  <si>
    <t>STHBKK012505000164</t>
  </si>
  <si>
    <t>นางสาว นฤชา  แสงระวี</t>
  </si>
  <si>
    <t>STHBKK012505000166</t>
  </si>
  <si>
    <t>Mr. DOE DAIEL HOSEA</t>
  </si>
  <si>
    <t>STHBKK012505000167</t>
  </si>
  <si>
    <t>STHBKK012505000168</t>
  </si>
  <si>
    <t>นาย พงศฺณุวัฒน์ ผะดาสีณิกุล</t>
  </si>
  <si>
    <t>STHBKK012505000169</t>
  </si>
  <si>
    <t>นาง พิสมัย เอี่ยมศรีวงศา</t>
  </si>
  <si>
    <t>STHBKK012505000170</t>
  </si>
  <si>
    <t>นาย บุญเสริม  สุขจิตต์</t>
  </si>
  <si>
    <t>STHBKK012505000171</t>
  </si>
  <si>
    <t>นางสาว น้องนุช ชัยนาม</t>
  </si>
  <si>
    <t>STHBKK012505000172</t>
  </si>
  <si>
    <t>นาง ภิชญาภัค หล้านาม</t>
  </si>
  <si>
    <t>STHBKK012505000173</t>
  </si>
  <si>
    <t>นางสาว สุนิสา พันรอด</t>
  </si>
  <si>
    <t>STHBKK012505000174</t>
  </si>
  <si>
    <t>STHONLIN2505000279</t>
  </si>
  <si>
    <t>นางสาว กาญจนา บุญเกษม</t>
  </si>
  <si>
    <t>STHONLIN2505000281</t>
  </si>
  <si>
    <t>STHONLIN2505000287</t>
  </si>
  <si>
    <t>นาย คณิศร แพงกัลยา</t>
  </si>
  <si>
    <t>STHONLIN2505000288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</si>
  <si>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</si>
  <si>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ETHBKK012505000003</t>
  </si>
  <si>
    <t>ETHBKK012505000004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</si>
  <si>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</si>
  <si>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STHONLIN2505000293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</si>
  <si>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</si>
  <si>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9 พฤษภาคม 2568 </t>
  </si>
  <si>
    <t>STHBKK012505000175</t>
  </si>
  <si>
    <t>STHBKK012505000176</t>
  </si>
  <si>
    <t>STHBKK012505000177</t>
  </si>
  <si>
    <t>นาย สามภพ คงเมือง</t>
  </si>
  <si>
    <t>STHBKK012505000178</t>
  </si>
  <si>
    <t>STHBKK012505000179</t>
  </si>
  <si>
    <t>นางสาว ไฉน มีแก้ว</t>
  </si>
  <si>
    <t>STHBKK012505000180</t>
  </si>
  <si>
    <t>วาสนา ดิษปัญญา</t>
  </si>
  <si>
    <t>STHBKK012505000181</t>
  </si>
  <si>
    <t>STHBKK012505000182</t>
  </si>
  <si>
    <t>STHBKK012505000183</t>
  </si>
  <si>
    <t>นางสาว ประภัสสร  ดีดวงพันธ์</t>
  </si>
  <si>
    <t>STHBKK012505000184</t>
  </si>
  <si>
    <t>STHBKK012505000185</t>
  </si>
  <si>
    <t>STHBKK012505000186</t>
  </si>
  <si>
    <t>นาย ประวิต หล้าสุดตา</t>
  </si>
  <si>
    <t>STHBKK012505000187</t>
  </si>
  <si>
    <t>นางสาว กัลยรัตน์ ฤทธิ์น้อย</t>
  </si>
  <si>
    <t>STHBKK012505000188</t>
  </si>
  <si>
    <t>นาย ปภิณวิทย์ คำกฤษ</t>
  </si>
  <si>
    <t>STHONLIN2505000319</t>
  </si>
  <si>
    <t>STHONLIN2505000323</t>
  </si>
  <si>
    <t>นาย เธียรวิชญ์ สิรินรภักดีกุล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</si>
  <si>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</si>
  <si>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ETHONLIN2505000005</t>
  </si>
  <si>
    <t>นาย ปริญพัชร์ ศรีศุภณัฐธนากุล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</si>
  <si>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</si>
  <si>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STHONLIN2505000321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</si>
  <si>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</si>
  <si>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10 พฤษภาคม 2568 </t>
  </si>
  <si>
    <t>STHBKK012505000189</t>
  </si>
  <si>
    <t>STHBKK012505000190</t>
  </si>
  <si>
    <t>นาย แก้ว ปานพลอย</t>
  </si>
  <si>
    <t>STHBKK012505000194</t>
  </si>
  <si>
    <t>นาย ธนากร เกษมสวัสดิ์</t>
  </si>
  <si>
    <t>STHBKK012505000195</t>
  </si>
  <si>
    <t>นาย อนันต์ โกกนุทาภรณ์</t>
  </si>
  <si>
    <t>STHBKK012505000196</t>
  </si>
  <si>
    <t>STHBKK012505000197</t>
  </si>
  <si>
    <t>นาย สุวิทย์ มั่นเขตวิทย์</t>
  </si>
  <si>
    <t>STHBKK012505000198</t>
  </si>
  <si>
    <t>นาย วิเชษฐ สกุลหอม</t>
  </si>
  <si>
    <t>STHBKK012505000199</t>
  </si>
  <si>
    <t>นาย บูชาติ หาดสร้อย</t>
  </si>
  <si>
    <t>STHBKK012505000200</t>
  </si>
  <si>
    <t>STHBKK012505000201</t>
  </si>
  <si>
    <t>นางสาว พรทิพย์  นาสวน</t>
  </si>
  <si>
    <t>STHBKK012505000202</t>
  </si>
  <si>
    <t>นางสาว กรรณิการ์ คล้ายแก้ว</t>
  </si>
  <si>
    <t>STHBKK012505000204</t>
  </si>
  <si>
    <t>STHBKK012505000205</t>
  </si>
  <si>
    <t>นางสาว กุลทรัพย์  จันทะโมโส</t>
  </si>
  <si>
    <t>STHBKK012505000206</t>
  </si>
  <si>
    <t>STHBKK012505000207</t>
  </si>
  <si>
    <t>นาย กรณพัฒน์ เอื้อมอังกูร</t>
  </si>
  <si>
    <t>STHBKK012505000208</t>
  </si>
  <si>
    <t>พิชชาพร พุ่มไสว</t>
  </si>
  <si>
    <t>STHBKK012505000209</t>
  </si>
  <si>
    <t>นาง ลำเพลิน  พุ่มไสว</t>
  </si>
  <si>
    <t>STHBKK012505000210</t>
  </si>
  <si>
    <t>STHBKK012505000211</t>
  </si>
  <si>
    <t>บริษัท  รินทร์รฐา กรุ๊ป จำกัด(สำนักงานใหญ่)</t>
  </si>
  <si>
    <t>STHBKK012505000212</t>
  </si>
  <si>
    <t>STHBKK012505000213</t>
  </si>
  <si>
    <t>STHBKK012505000214</t>
  </si>
  <si>
    <t>STHBKK012505000215</t>
  </si>
  <si>
    <t>STHBKK012505000217</t>
  </si>
  <si>
    <t>นางสาว ช่อทิพย์  เจริญสุข</t>
  </si>
  <si>
    <t>STHBKK012505000218</t>
  </si>
  <si>
    <t>นางสาว จริยา แก้วนพรัตน์</t>
  </si>
  <si>
    <t>STHONLIN2505000417</t>
  </si>
  <si>
    <t>บริษัท เค24 โกลบอล จำกัด 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</si>
  <si>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</si>
  <si>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STHONLIN2505000411</t>
  </si>
  <si>
    <t>นาง ผ่องสี จำปาเงิน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</si>
  <si>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</si>
  <si>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12 พฤษภาคม 2568 </t>
  </si>
  <si>
    <t>STHBKK012505000219</t>
  </si>
  <si>
    <t>นางสาว กาญตนา ตรีศักดิ์</t>
  </si>
  <si>
    <t>STHBKK012505000220</t>
  </si>
  <si>
    <t xml:space="preserve">นางสาว ภัทราณิษฐ์ พืชพันธ์วรเดชา	</t>
  </si>
  <si>
    <t>STHBKK012505000221</t>
  </si>
  <si>
    <t>นาง อัมพร  กุลศัตยาภิรมย์</t>
  </si>
  <si>
    <t>STHBKK012505000222</t>
  </si>
  <si>
    <t>นางสาว ลฎาภา ปภาชนานันท์</t>
  </si>
  <si>
    <t>STHBKK012505000223</t>
  </si>
  <si>
    <t>นาย อลงกร พลเยี่ยม + ภาวิดา คงสภาพ</t>
  </si>
  <si>
    <t>STHBKK012505000224</t>
  </si>
  <si>
    <t>นาย อนุสรณ์ ตั้งสังวรณ์</t>
  </si>
  <si>
    <t>STHBKK012505000225</t>
  </si>
  <si>
    <t>STHBKK012505000226</t>
  </si>
  <si>
    <t>นางสาว ดวงพร   แก้วเจริญ</t>
  </si>
  <si>
    <t>STHBKK012505000227</t>
  </si>
  <si>
    <t>นาย ทิพากร มิ่งคำ</t>
  </si>
  <si>
    <t>STHBKK012505000228</t>
  </si>
  <si>
    <t>STHBKK012505000229</t>
  </si>
  <si>
    <t>STHBKK012505000230</t>
  </si>
  <si>
    <t>STHBKK012505000231</t>
  </si>
  <si>
    <t>STHBKK012505000232</t>
  </si>
  <si>
    <t>STHBKK012505000233</t>
  </si>
  <si>
    <t>STHBKK012505000234</t>
  </si>
  <si>
    <t>นาย พิสิฐ โฉ่พลกรัง</t>
  </si>
  <si>
    <t>STHBKK012505000235</t>
  </si>
  <si>
    <t>นาย ชลธี จันทโคตร</t>
  </si>
  <si>
    <t>STHBKK012505000236</t>
  </si>
  <si>
    <t>STHBUR2505000004</t>
  </si>
  <si>
    <t>Mr. U SAW AUNG PO</t>
  </si>
  <si>
    <t>STHONLIN2505000429</t>
  </si>
  <si>
    <t>STHONLIN2505000446</t>
  </si>
  <si>
    <t>STHONLIN2505000447</t>
  </si>
  <si>
    <t>นาย ไชยพงศ์ รุ่งอำพินธ์</t>
  </si>
  <si>
    <t>STHONLIN2505000503</t>
  </si>
  <si>
    <t>STHONLIN2505000505</t>
  </si>
  <si>
    <t>นางสาว ธนิชชนันท์ สิริภาคยะประภา</t>
  </si>
  <si>
    <t>STHONLIN2505000506</t>
  </si>
  <si>
    <t>STHONLIN2505000507</t>
  </si>
  <si>
    <t>นาย วสันต์ สมสว่าง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</si>
  <si>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</si>
  <si>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13 พฤษภาคม 2568 </t>
  </si>
  <si>
    <t>STHBKK012505000237</t>
  </si>
  <si>
    <t>นาย ชะอ้อน พรหมศักดิ์</t>
  </si>
  <si>
    <t>STHBKK012505000238</t>
  </si>
  <si>
    <t>STHBKK012505000240</t>
  </si>
  <si>
    <t>นาย เรวัต สุขสวัสดิ์</t>
  </si>
  <si>
    <t>STHBKK012505000241</t>
  </si>
  <si>
    <t>นาง ทัศนา เลื่อมสำราญ</t>
  </si>
  <si>
    <t>STHBKK012505000242</t>
  </si>
  <si>
    <t>นาย สรรเสริญ  จันทร์แดง</t>
  </si>
  <si>
    <t>STHBKK012505000243</t>
  </si>
  <si>
    <t>STHBKK012505000244</t>
  </si>
  <si>
    <t>STHBKK012505000245</t>
  </si>
  <si>
    <t>STHBKK012505000246</t>
  </si>
  <si>
    <t>STHBKK012505000247</t>
  </si>
  <si>
    <t>นางสาว กัญญ์ชญามาศ สารกิจ</t>
  </si>
  <si>
    <t>STHBKK012505000248</t>
  </si>
  <si>
    <t>บริษัท พิมปรีชา จำกัด (สำนักงานใหญ่)</t>
  </si>
  <si>
    <t>STHBKK012505000249</t>
  </si>
  <si>
    <t>นาย พิสิษฐ์  เรืองบุญธรรม</t>
  </si>
  <si>
    <t>STHBKK012505000250</t>
  </si>
  <si>
    <t>STHBKK012505000252</t>
  </si>
  <si>
    <t>Mr. DAOUDA ZALLE</t>
  </si>
  <si>
    <t>STHBKK012505000253</t>
  </si>
  <si>
    <t>นางสาว ไปรยา ไชยรา</t>
  </si>
  <si>
    <t>STHBKK012505000254</t>
  </si>
  <si>
    <t>STHBKK012505000255</t>
  </si>
  <si>
    <t>นาง ประสงค์ เราะหะนะ</t>
  </si>
  <si>
    <t>STHBKK012505000256</t>
  </si>
  <si>
    <t>นาย สิริศักดิ์ นมพุก</t>
  </si>
  <si>
    <t>STHBKK012505000257</t>
  </si>
  <si>
    <t>STHBKK012505000258</t>
  </si>
  <si>
    <t>STHBKK012505000259</t>
  </si>
  <si>
    <t>นาย สุชาติ นิลศิริโก</t>
  </si>
  <si>
    <t>STHONLIN2505000516</t>
  </si>
  <si>
    <t>STHONLIN2505000548</t>
  </si>
  <si>
    <t>STHONLIN2505000549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</si>
  <si>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</si>
  <si>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14 พฤษภาคม 2568 </t>
  </si>
  <si>
    <t>STHBKK012505000260</t>
  </si>
  <si>
    <t>นางสาว วัชรี    ด้วงนคร</t>
  </si>
  <si>
    <t>STHBKK012505000261</t>
  </si>
  <si>
    <t>STHBKK012505000262</t>
  </si>
  <si>
    <t>พิชิต  กฤตเวทิน</t>
  </si>
  <si>
    <t xml:space="preserve">Jack
</t>
  </si>
  <si>
    <t>STHBKK012505000263</t>
  </si>
  <si>
    <t>สุพรรณ คำแดงสด</t>
  </si>
  <si>
    <t>STHBKK012505000265</t>
  </si>
  <si>
    <t>STHBKK012505000266</t>
  </si>
  <si>
    <t>นาย  กำจร เชิดฉาย</t>
  </si>
  <si>
    <t>STHBKK012505000267</t>
  </si>
  <si>
    <t>STHBKK012505000268</t>
  </si>
  <si>
    <t>นางสาว นิตยา จงเรียน</t>
  </si>
  <si>
    <t>STHBKK012505000269</t>
  </si>
  <si>
    <t>นาง วรางค์ศิริ ภัทรเดชกวีทิพย์</t>
  </si>
  <si>
    <t>STHBKK012505000270</t>
  </si>
  <si>
    <t>Mr. DIAWARA SOULEYMANE</t>
  </si>
  <si>
    <t>STHBKK012505000271</t>
  </si>
  <si>
    <t>STHONLIN2505000560</t>
  </si>
  <si>
    <t>STHONLIN2505000601</t>
  </si>
  <si>
    <t>STHONLIN2505000607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</si>
  <si>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</si>
  <si>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ETHONLIN2505000006</t>
  </si>
  <si>
    <t>นางสาว โสภา นายสุข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</si>
  <si>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</si>
  <si>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STHONLIN2505000606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</si>
  <si>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</si>
  <si>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15 พฤษภาคม 2568 </t>
  </si>
  <si>
    <t>STHBKK012505000272</t>
  </si>
  <si>
    <t>นาง สมบูรณ์ สุ่มประเสริฐ</t>
  </si>
  <si>
    <t>STHBKK012505000274</t>
  </si>
  <si>
    <t>นาย เสถียรพงศ์ อุดคำมี</t>
  </si>
  <si>
    <t>STHBKK012505000275</t>
  </si>
  <si>
    <t>STHBKK012505000276</t>
  </si>
  <si>
    <t>STHBKK012505000278</t>
  </si>
  <si>
    <t>นางสาว ศันสนีย์ นินสนธิ์</t>
  </si>
  <si>
    <t>STHBKK012505000279</t>
  </si>
  <si>
    <t>นาย นรงฤทธิ์ ศรีพรมมา</t>
  </si>
  <si>
    <t>STHBKK012505000280</t>
  </si>
  <si>
    <t>จันทร์เพ็ญ วิลัยกุล</t>
  </si>
  <si>
    <t>STHBKK012505000281</t>
  </si>
  <si>
    <t>STHBKK012505000282</t>
  </si>
  <si>
    <t>นางสาว จินตนา วงค์ทอง</t>
  </si>
  <si>
    <t>STHBKK012505000283</t>
  </si>
  <si>
    <t>นางสาว จุฑาทิพย์ ศิลาธน</t>
  </si>
  <si>
    <t>STHBKK012505000284</t>
  </si>
  <si>
    <t>นาย ดิลก แผ่ทอง</t>
  </si>
  <si>
    <t>STHBKK012505000285</t>
  </si>
  <si>
    <t>นางสาว ทัณฑิกา จารุพงษ์กุล</t>
  </si>
  <si>
    <t>STHBKK012505000286</t>
  </si>
  <si>
    <t>STHBKK012505000288</t>
  </si>
  <si>
    <t>STHBKK012505000289</t>
  </si>
  <si>
    <t>STHBKK012505000290</t>
  </si>
  <si>
    <t>STHBKK012505000291</t>
  </si>
  <si>
    <t>STHBKK012505000292</t>
  </si>
  <si>
    <t>นาย วิสุทธิ์ จันทร์ประเสริฐ</t>
  </si>
  <si>
    <t>STHBKK012505000293</t>
  </si>
  <si>
    <t>STHBKK012505000294</t>
  </si>
  <si>
    <t>STHONLIN2505000626</t>
  </si>
  <si>
    <t>STHONLIN2505000658</t>
  </si>
  <si>
    <t>STHONLIN2505000663</t>
  </si>
  <si>
    <t>STHONLIN2505000664</t>
  </si>
  <si>
    <t>STHONLIN2505000666</t>
  </si>
  <si>
    <t>บริษัท เอ็น.พี มาร์เก็ตติ้ง แบรนด์ จำกัด(สำนักงานใหญ่)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</si>
  <si>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</si>
  <si>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ETHONLIN2505000007</t>
  </si>
  <si>
    <t>ETHONLIN2505000008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</si>
  <si>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</si>
  <si>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STHONLIN2505000661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</si>
  <si>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</si>
  <si>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16 พฤษภาคม 2568 </t>
  </si>
  <si>
    <t>STHBKK012505000295</t>
  </si>
  <si>
    <t>STHBKK012505000296</t>
  </si>
  <si>
    <t>นางสาว วรารัตน์ ฤกษ์ศรี</t>
  </si>
  <si>
    <t>STHBKK012505000297</t>
  </si>
  <si>
    <t>นาง ณัฐรดา นมพุก</t>
  </si>
  <si>
    <t>STHBKK012505000298</t>
  </si>
  <si>
    <t>นาง สีแพร มังกรแก้ว</t>
  </si>
  <si>
    <t>STHBKK012505000299</t>
  </si>
  <si>
    <t>STHBKK012505000300</t>
  </si>
  <si>
    <t>นาย เอนก กอนาก</t>
  </si>
  <si>
    <t>STHBKK012505000301</t>
  </si>
  <si>
    <t>STHBKK012505000304</t>
  </si>
  <si>
    <t>นาย จำลอง จันทร์น้อย</t>
  </si>
  <si>
    <t>STHBKK012505000305</t>
  </si>
  <si>
    <t>STHBKK012505000306</t>
  </si>
  <si>
    <t>STHBKK012505000307</t>
  </si>
  <si>
    <t>บี ฮัมเบิล แอนด์ เมอร์ซี กรุ๊ป  (สำนักงานใหญ่)</t>
  </si>
  <si>
    <t>STHBKK012505000308</t>
  </si>
  <si>
    <t>STHBKK012505000309</t>
  </si>
  <si>
    <t>STHBKK012505000310</t>
  </si>
  <si>
    <t>STHBKK012505000312</t>
  </si>
  <si>
    <t>STHBKK012505000313</t>
  </si>
  <si>
    <t>จ่ายค่าทริปภูเก็ตเพิ่ม</t>
  </si>
  <si>
    <t>STHBKK012505000314</t>
  </si>
  <si>
    <t>STHBKK012505000315</t>
  </si>
  <si>
    <t>STHBKK012505000316</t>
  </si>
  <si>
    <t>นาง พจนีย์  มุ้ยแก้ว</t>
  </si>
  <si>
    <t>STHONLIN2505000725</t>
  </si>
  <si>
    <t>นาย สมพงษ์ นรลักษณ์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</si>
  <si>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</si>
  <si>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ETHONLIN2505000009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</si>
  <si>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</si>
  <si>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17 พฤษภาคม 2568 </t>
  </si>
  <si>
    <t>STHBKK012505000317</t>
  </si>
  <si>
    <t>STHBKK012505000318</t>
  </si>
  <si>
    <t>STHBKK012505000319</t>
  </si>
  <si>
    <t>STHBKK012505000320</t>
  </si>
  <si>
    <t>STHBKK012505000321</t>
  </si>
  <si>
    <t>นาย ธนพล ทับทอง</t>
  </si>
  <si>
    <t>STHBKK012505000322</t>
  </si>
  <si>
    <t>นางสาว สมคิด ยิ้มสาระ</t>
  </si>
  <si>
    <t>STHBKK012505000323</t>
  </si>
  <si>
    <t>STHBKK012505000324</t>
  </si>
  <si>
    <t>STHBKK012505000325</t>
  </si>
  <si>
    <t>นางสาว พิณภาพร มะโนน้อม</t>
  </si>
  <si>
    <t>STHBKK012505000327</t>
  </si>
  <si>
    <t>นาย อำนาจ   สุกสะเดาะ</t>
  </si>
  <si>
    <t>STHBKK012505000328</t>
  </si>
  <si>
    <t>นางสาว พิชญาภา นาคทรัพย์</t>
  </si>
  <si>
    <t>STHBKK012505000330</t>
  </si>
  <si>
    <t>นางสาว รวีวรรณ จินต์สวัสดิ์</t>
  </si>
  <si>
    <t>STHBKK012505000331</t>
  </si>
  <si>
    <t>STHBKK012505000332</t>
  </si>
  <si>
    <t>นาย อนุศิษฎ์  อนันตะ</t>
  </si>
  <si>
    <t>STHBKK012505000333</t>
  </si>
  <si>
    <t>นาย รณนิรันด์ มานันชัยอติพร</t>
  </si>
  <si>
    <t>STHBKK012505000334</t>
  </si>
  <si>
    <t>STHBKK012505000335</t>
  </si>
  <si>
    <t>STHBKK012505000336</t>
  </si>
  <si>
    <t>นาง รุ่งรัตน์ ศรสุรินทร์</t>
  </si>
  <si>
    <t>STHBKK012505000337</t>
  </si>
  <si>
    <t>นาย วิเชียร จันทะคัด</t>
  </si>
  <si>
    <t>STHBKK012505000338</t>
  </si>
  <si>
    <t>นางสาว เกศร วงษ์วิภาค</t>
  </si>
  <si>
    <t>STHBKK012505000339</t>
  </si>
  <si>
    <t>STHBKK012505000340</t>
  </si>
  <si>
    <t>STHBKK012505000342</t>
  </si>
  <si>
    <t>นางสาว ปภาวดี ศรีสุข</t>
  </si>
  <si>
    <t>STHBKK012505000343</t>
  </si>
  <si>
    <t>นางสาว พิกุล กลิ่นฟุ้ง</t>
  </si>
  <si>
    <t>STHBKK012505000344</t>
  </si>
  <si>
    <t>STHONLIN2505000727</t>
  </si>
  <si>
    <t>STHONLIN2505000728</t>
  </si>
  <si>
    <t>Ms. Lynn Blignaut</t>
  </si>
  <si>
    <t>STHONLIN2505000729</t>
  </si>
  <si>
    <t>STHONLIN2505000775</t>
  </si>
  <si>
    <t>นาง บานเย็น จงยัง</t>
  </si>
  <si>
    <t>STHONLIN2505000776</t>
  </si>
  <si>
    <t>STHONLIN2505000777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</si>
  <si>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</si>
  <si>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ETHONLIN2505000010</t>
  </si>
  <si>
    <t>ETHONLIN2505000011</t>
  </si>
  <si>
    <t>ห้างหุ้นส่วน รีลิกธีน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</si>
  <si>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</si>
  <si>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18 พฤษภาคม 2568 </t>
  </si>
  <si>
    <t>STHBKK012505000345</t>
  </si>
  <si>
    <t>STHBKK012505000346</t>
  </si>
  <si>
    <t>STHBKK012505000347</t>
  </si>
  <si>
    <t>STHBKK012505000348</t>
  </si>
  <si>
    <t>STHBKK012505000349</t>
  </si>
  <si>
    <t>STHBKK012505000350</t>
  </si>
  <si>
    <t>นาง นงค์นุช  จำปางาม</t>
  </si>
  <si>
    <t>STHBKK012505000351</t>
  </si>
  <si>
    <t>นาย ว่าที่ ร.ต.ประสิทธิ์ รูปขำดี</t>
  </si>
  <si>
    <t>STHBKK012505000352</t>
  </si>
  <si>
    <t>STHBKK012505000354</t>
  </si>
  <si>
    <t>STHBKK012505000356</t>
  </si>
  <si>
    <t>STHBKK012505000357</t>
  </si>
  <si>
    <t>STHBKK012505000358</t>
  </si>
  <si>
    <t>นาย พิศาล รอดวงศ์</t>
  </si>
  <si>
    <t>STHBKK012505000359</t>
  </si>
  <si>
    <t>STHBKK012505000361</t>
  </si>
  <si>
    <t>Mr. MATAYA  TENDAI CLEOPAS</t>
  </si>
  <si>
    <t>STHBKK012505000362</t>
  </si>
  <si>
    <t>STHBKK012505000363</t>
  </si>
  <si>
    <t>นาย ไทคูณ ไพรบึง</t>
  </si>
  <si>
    <t>STHBKK012505000364</t>
  </si>
  <si>
    <t>Mr. MEITE  IBRAHIMA</t>
  </si>
  <si>
    <t>STHBKK012505000365</t>
  </si>
  <si>
    <t>STHBKK012505000366</t>
  </si>
  <si>
    <t>นาย ศักดา ตำนาญ</t>
  </si>
  <si>
    <t>STHBKK012505000367</t>
  </si>
  <si>
    <t>นางสาว ชัญญภัทร  นนทวัฒนขจร</t>
  </si>
  <si>
    <t>STHBKK012505000370</t>
  </si>
  <si>
    <t>STHBKK012505000371</t>
  </si>
  <si>
    <t>STHBKK012505000372</t>
  </si>
  <si>
    <t>นาง ฐานมญ ชลคีรี</t>
  </si>
  <si>
    <t>STHBKK012505000373</t>
  </si>
  <si>
    <t>STHBKK012505000374</t>
  </si>
  <si>
    <t>นาง NAN​ KYI KYI​ WIN</t>
  </si>
  <si>
    <t>STHBKK012505000375</t>
  </si>
  <si>
    <t>นาย ณฐพนธ์ ศรีศักดา</t>
  </si>
  <si>
    <t>STHBKK012505000376</t>
  </si>
  <si>
    <t>STHBKK012505000377</t>
  </si>
  <si>
    <t>สุรวัฒน์ ตั้งพงศ์สิรประภา</t>
  </si>
  <si>
    <t>STHBKK012505000378</t>
  </si>
  <si>
    <t>วิชญ์ชยา ภูธนโรจน์สิริ</t>
  </si>
  <si>
    <t>STHBUR2505000006</t>
  </si>
  <si>
    <t>Mrs. DAW CHO THAE</t>
  </si>
  <si>
    <t>STHONLIN2505000825</t>
  </si>
  <si>
    <t>นาย ดิเรก  กรีฑา</t>
  </si>
  <si>
    <t>STHONLIN2505000826</t>
  </si>
  <si>
    <t>Tendai Cleopas Magaya</t>
  </si>
  <si>
    <t>STHONLIN2505000828</t>
  </si>
  <si>
    <t>STHONLIN2505000829</t>
  </si>
  <si>
    <t>Mr. FREDERICK BALOKO</t>
  </si>
  <si>
    <t>STHONLIN2505000831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</si>
  <si>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</si>
  <si>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ETHONLIN2505000012</t>
  </si>
  <si>
    <t>็</t>
  </si>
  <si>
    <t>เหน่่ง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</si>
  <si>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</si>
  <si>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19 พฤษภาคม 2568 </t>
  </si>
  <si>
    <t>STHBKK012505000379</t>
  </si>
  <si>
    <t>STHBKK012505000381</t>
  </si>
  <si>
    <t>นาย ทรงวุฒิ  สิงห์กวาง</t>
  </si>
  <si>
    <t>STHBKK012505000382</t>
  </si>
  <si>
    <t>STHBKK012505000383</t>
  </si>
  <si>
    <t>ธนวรรธน์ สุขจิตร</t>
  </si>
  <si>
    <t>STHBKK012505000384</t>
  </si>
  <si>
    <t>STHBKK012505000385</t>
  </si>
  <si>
    <t>นาง จอมขวัญ ชอบเลี้ยงสัตว์</t>
  </si>
  <si>
    <t>STHBKK012505000387</t>
  </si>
  <si>
    <t>Mrs. Naw Tin Tin Aye</t>
  </si>
  <si>
    <t>STHBKK012505000388</t>
  </si>
  <si>
    <t>นาง ศรัญญา ประภัสสร</t>
  </si>
  <si>
    <t>STHBKK012505000389</t>
  </si>
  <si>
    <t>นาย ร.ต.อ ธวัช เล็กสูงเนิน</t>
  </si>
  <si>
    <t>STHBKK012505000390</t>
  </si>
  <si>
    <t>STHBKK012505000391</t>
  </si>
  <si>
    <t>STHBKK012505000392</t>
  </si>
  <si>
    <t>นาย ศักรินทร์ บุญรอด</t>
  </si>
  <si>
    <t>STHBKK012505000393</t>
  </si>
  <si>
    <t>STHBKK012505000394</t>
  </si>
  <si>
    <t>STHBKK012505000395</t>
  </si>
  <si>
    <t>STHBKK012505000396</t>
  </si>
  <si>
    <t>STHBKK012505000397</t>
  </si>
  <si>
    <t>นางสาว จารุณี เขาทอง</t>
  </si>
  <si>
    <t>STHBKK012505000398</t>
  </si>
  <si>
    <t>STHONLIN2505000835</t>
  </si>
  <si>
    <t>นาย กิจปณัฎฐ์ ศิราเศรณี</t>
  </si>
  <si>
    <t>STHONLIN2505000877</t>
  </si>
  <si>
    <t>STHONLIN2505000878</t>
  </si>
  <si>
    <t>STHONLIN2505000881</t>
  </si>
  <si>
    <t>STHONLIN2505000885</t>
  </si>
  <si>
    <t>STHONLIN2505000889</t>
  </si>
  <si>
    <t>นาย สมศักดิ์  แสงรัตนเจริญ</t>
  </si>
  <si>
    <t>STHONLIN2505000890</t>
  </si>
  <si>
    <t>บริษัท ฟองใหญ่ จำกัด (สำนักงานใหญ่)</t>
  </si>
  <si>
    <t>STHONLIN2505000891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</si>
  <si>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</si>
  <si>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ETHBKK012505000012</t>
  </si>
  <si>
    <t>นาย ชวัลธร พวงสว่าง</t>
  </si>
  <si>
    <t>รางวัล Gift Voucher 60CV</t>
  </si>
  <si>
    <t>ETHONLIN2505000013</t>
  </si>
  <si>
    <t xml:space="preserve">หมายเหตุ รายการพิเศษในวันนี้ </t>
  </si>
  <si>
    <t>1. เลขบิล ETHBKK012505000012 รหัส 21983 นาย ชวัลธร พวงสว่าง  เติมเงินรางวัล gift voucher   5,700 บาท (หมายเลข1)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</si>
  <si>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</si>
  <si>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>เกษ / เหน่ง</t>
  </si>
  <si>
    <t xml:space="preserve">วันที่ 20 พฤษภาคม 2568 </t>
  </si>
  <si>
    <t>STHBKK012505000399</t>
  </si>
  <si>
    <t>STHBKK012505000400</t>
  </si>
  <si>
    <t>STHBKK012505000401</t>
  </si>
  <si>
    <t>STHBKK012505000402</t>
  </si>
  <si>
    <t>STHBKK012505000403</t>
  </si>
  <si>
    <t>STHBKK012505000404</t>
  </si>
  <si>
    <t>STHBKK012505000405</t>
  </si>
  <si>
    <t>STHBKK012505000406</t>
  </si>
  <si>
    <t>STHBKK012505000407</t>
  </si>
  <si>
    <t>นางสาว สุธาสินี ชุณฬหวานิช</t>
  </si>
  <si>
    <t>STHBKK012505000408</t>
  </si>
  <si>
    <t>STHBKK012505000409</t>
  </si>
  <si>
    <t>นาย พิเชษฐ์ มีสิริ</t>
  </si>
  <si>
    <t>STHBKK012505000410</t>
  </si>
  <si>
    <t>STHBKK012505000411</t>
  </si>
  <si>
    <t>STHBKK012505000412</t>
  </si>
  <si>
    <t>STHBKK012505000413</t>
  </si>
  <si>
    <t>นาย อภิชาติ  ศรีแก้ว</t>
  </si>
  <si>
    <t>STHBKK012505000414</t>
  </si>
  <si>
    <t>STHBKK012505000416</t>
  </si>
  <si>
    <t>นางสาว แสงมณี บุญทวี</t>
  </si>
  <si>
    <t>STHBKK012505000417</t>
  </si>
  <si>
    <t>นางสาว ศิวพร ไม้แหลม</t>
  </si>
  <si>
    <t>STHBKK012505000418</t>
  </si>
  <si>
    <t>นาย เดชา พวงทอง</t>
  </si>
  <si>
    <t>STHBKK012505000419</t>
  </si>
  <si>
    <t>STHBKK012505000421</t>
  </si>
  <si>
    <t>STHBUR2505000008</t>
  </si>
  <si>
    <t>Mrs. DAW KYI KYI KHAING</t>
  </si>
  <si>
    <t>STHONLIN2505000899</t>
  </si>
  <si>
    <t>STHONLIN2505000964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</si>
  <si>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</si>
  <si>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ETHBKK012505000013</t>
  </si>
  <si>
    <t>นาง อัมพร กุลศัตยาภิรมย์</t>
  </si>
  <si>
    <t>ETHBKK012505000014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</si>
  <si>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</si>
  <si>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21 พฤษภาคม 2568 																		</t>
  </si>
  <si>
    <t>STHBKK012505000422</t>
  </si>
  <si>
    <t>STHBKK012505000423</t>
  </si>
  <si>
    <t>STHBKK012505000424</t>
  </si>
  <si>
    <t>STHBKK012505000425</t>
  </si>
  <si>
    <t>STHBKK012505000426</t>
  </si>
  <si>
    <t>นาง อรุณี ทับคำ</t>
  </si>
  <si>
    <t>STHBKK012505000427</t>
  </si>
  <si>
    <t>นาย ชารินทร์ ชมภูวิเศษ</t>
  </si>
  <si>
    <t>STHBKK012505000428</t>
  </si>
  <si>
    <t>STHBKK012505000429</t>
  </si>
  <si>
    <t>นาย สุรศักดิ์  อินยอด</t>
  </si>
  <si>
    <t>STHBKK012505000430</t>
  </si>
  <si>
    <t>STHBKK012505000431</t>
  </si>
  <si>
    <t>นาง โสภาพรรณ ประสมทอง</t>
  </si>
  <si>
    <t>STHBKK012505000432</t>
  </si>
  <si>
    <t>นาง มาลี เฉลยไตร</t>
  </si>
  <si>
    <t>STHBKK012505000433</t>
  </si>
  <si>
    <t>นาย สมบุญ จั่นสำอางค์</t>
  </si>
  <si>
    <t>STHBKK012505000434</t>
  </si>
  <si>
    <t>STHBKK012505000435</t>
  </si>
  <si>
    <t>นางสาว ปรียานุช  กรัดเฟื่อง</t>
  </si>
  <si>
    <t>STHBKK012505000436</t>
  </si>
  <si>
    <t>STHBKK012505000437</t>
  </si>
  <si>
    <t>มนูญ คำสุข</t>
  </si>
  <si>
    <t>STHBKK012505000438</t>
  </si>
  <si>
    <t>STHBKK012505000439</t>
  </si>
  <si>
    <t>STHBKK012505000440</t>
  </si>
  <si>
    <t>STHBKK012505000441</t>
  </si>
  <si>
    <t>นางสาว ปรางค์วลิน  ม่วงนิ่ม</t>
  </si>
  <si>
    <t>STHBKK012505000442</t>
  </si>
  <si>
    <t>STHBKK012505000443</t>
  </si>
  <si>
    <t>STHBKK012505000444</t>
  </si>
  <si>
    <t>นางสาว อัฐภิญญา  จิตอ้าย</t>
  </si>
  <si>
    <t>STHBKK012505000445</t>
  </si>
  <si>
    <t>STHBKK012505000446</t>
  </si>
  <si>
    <t>STHBKK012505000447</t>
  </si>
  <si>
    <t>STHBKK012505000448</t>
  </si>
  <si>
    <t>นางสาว วิภา ศรีดาวงศ์</t>
  </si>
  <si>
    <t>STHBKK012505000449</t>
  </si>
  <si>
    <t>STHONLIN2505000987</t>
  </si>
  <si>
    <t>STHONLIN2505001013</t>
  </si>
  <si>
    <t>STHONLIN2505001014</t>
  </si>
  <si>
    <t>STHONLIN2505001018</t>
  </si>
  <si>
    <t>STHONLIN2505001019</t>
  </si>
  <si>
    <t>STHONLIN2505001020</t>
  </si>
  <si>
    <t>นาย สิปปภาส  โรจนวสุธร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</si>
  <si>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</si>
  <si>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ETHONLIN2505000014</t>
  </si>
  <si>
    <t>ETHBKK012505000015</t>
  </si>
  <si>
    <t>นางสาว ภัทราณิษฐ์ พืชพันธ์วรเดชา</t>
  </si>
  <si>
    <t>ETHBKK012505000016</t>
  </si>
  <si>
    <t>นางสาว ธัญวลัย ชัยวัชรเศรษฐี</t>
  </si>
  <si>
    <t>1. เลขบิล ETHBKK012505000015 รหัส 51309 นางสาว ภัทราณิษฐ์ พืชพันธ์วรเดชา  เติมเงินรางวัล gift voucher 11,400  บาท (หมายเลข2)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</si>
  <si>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</si>
  <si>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22 พฤษภาคม 2568 																		</t>
  </si>
  <si>
    <t>STHBKK012505000451</t>
  </si>
  <si>
    <t>STHBKK012505000452</t>
  </si>
  <si>
    <t>STHBKK012505000454</t>
  </si>
  <si>
    <t>นาย ธนภัทร  อยู่คำ</t>
  </si>
  <si>
    <t>STHBKK012505000455</t>
  </si>
  <si>
    <t>STHBKK012505000457</t>
  </si>
  <si>
    <t>นาง ปัญจา ศรีเวียง</t>
  </si>
  <si>
    <t>STHBKK012505000458</t>
  </si>
  <si>
    <t>STHBKK012505000459</t>
  </si>
  <si>
    <t>STHBKK012505000460</t>
  </si>
  <si>
    <t>STHBKK012505000462</t>
  </si>
  <si>
    <t>บริษัท สวนสุข จำกัด(สำนักงานใหญ่)</t>
  </si>
  <si>
    <t>STHBKK012505000463</t>
  </si>
  <si>
    <t>STHBKK012505000464</t>
  </si>
  <si>
    <t>STHBKK012505000465</t>
  </si>
  <si>
    <t>STHBKK012505000466</t>
  </si>
  <si>
    <t>STHBKK012505000467</t>
  </si>
  <si>
    <t>นาย ปัญญา เวียกไธสง</t>
  </si>
  <si>
    <t>STHBKK012505000468</t>
  </si>
  <si>
    <t>STHBKK012505000469</t>
  </si>
  <si>
    <t>บริษัท เอส ซี โกรท โกลบอล จำกัด (สำนักงานใหญ่)</t>
  </si>
  <si>
    <t>STHBKK012505000470</t>
  </si>
  <si>
    <t>STHBKK012505000471</t>
  </si>
  <si>
    <t>STHBKK012505000472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</si>
  <si>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</si>
  <si>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ETHBKK012505000017</t>
  </si>
  <si>
    <t>บี ฮัมเบิล แอนด์ เมอร์ซี กรุ๊ป (สำนักงานใหญ่)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</si>
  <si>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</si>
  <si>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23 พฤษภาคม 2568</t>
  </si>
  <si>
    <t>STHBKK012505000473</t>
  </si>
  <si>
    <t>STHBKK012505000474</t>
  </si>
  <si>
    <t>นางสาว สุกัญญา สะอาดเอี่ยม</t>
  </si>
  <si>
    <t>STHBKK012505000475</t>
  </si>
  <si>
    <t>นาย ไกรวัฒน์ อนุรุส</t>
  </si>
  <si>
    <t>STHBKK012505000476</t>
  </si>
  <si>
    <t>STHBKK012505000477</t>
  </si>
  <si>
    <t>นาย กิตติศักดิ์ เมฆา</t>
  </si>
  <si>
    <t>STHBKK012505000478</t>
  </si>
  <si>
    <t>STHBKK012505000479</t>
  </si>
  <si>
    <t>นาย สกลสักก์ สาครเรืองสิรี</t>
  </si>
  <si>
    <t>STHBKK012505000480</t>
  </si>
  <si>
    <t>นางสาว พุทธชาติ สร้อยระย้า</t>
  </si>
  <si>
    <t>STHBKK012505000481</t>
  </si>
  <si>
    <t>นาย ธีรวัฒน์ เต็มส้ม</t>
  </si>
  <si>
    <t>STHBKK012505000482</t>
  </si>
  <si>
    <t>นางสาว นภัทร อินทราพงษ์</t>
  </si>
  <si>
    <t>STHBKK012505000483</t>
  </si>
  <si>
    <t>STHBKK012505000484</t>
  </si>
  <si>
    <t>อรุณรุ่ง บุญบุษกร</t>
  </si>
  <si>
    <t>STHBKK012505000485</t>
  </si>
  <si>
    <t>นาย อภิสิทธิ์ ชัยสงคราม</t>
  </si>
  <si>
    <t>STHBKK012505000486</t>
  </si>
  <si>
    <t>นางสาว พิมพ์ชญา  สุริยปรีชาพงษ์</t>
  </si>
  <si>
    <t>STHBKK012505000487</t>
  </si>
  <si>
    <t>STHBKK012505000488</t>
  </si>
  <si>
    <t>STHBKK012505000489</t>
  </si>
  <si>
    <t>STHBUR2505000013</t>
  </si>
  <si>
    <t>Mrs. DAW KHIN MYINT</t>
  </si>
  <si>
    <t>STHBUR2505000015</t>
  </si>
  <si>
    <t>Mrs. DAW CHO MAR WIN</t>
  </si>
  <si>
    <t>STHBUR2505000016</t>
  </si>
  <si>
    <t>Mrs. MYO THAE KHAING</t>
  </si>
  <si>
    <t>STHBUR2505000017</t>
  </si>
  <si>
    <t>Mrs. DAW MIE MIE SAN</t>
  </si>
  <si>
    <t>STHONLIN2505001167</t>
  </si>
  <si>
    <t>นาย อนันต์กฤช เต็มศิริพันธุ์</t>
  </si>
  <si>
    <t>STHONLIN2505001168</t>
  </si>
  <si>
    <t>STHONLIN2505001171</t>
  </si>
  <si>
    <t>STHONLIN2505001172</t>
  </si>
  <si>
    <t>นาง ดุษณี  เจมส์</t>
  </si>
  <si>
    <t>STHONLIN2505001173</t>
  </si>
  <si>
    <t>STHONLIN2505001178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</si>
  <si>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</si>
  <si>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ETHBKK012505000018</t>
  </si>
  <si>
    <t>นางสาว พรไพลิน จินดานรเศษฐ์</t>
  </si>
  <si>
    <t>ETHBKK012505000019</t>
  </si>
  <si>
    <t>ETHBKK012505000020</t>
  </si>
  <si>
    <t xml:space="preserve">BKK-Neng	</t>
  </si>
  <si>
    <t>1. เลขบิลETHBKK012505000018 รหัส 54999 นางสาว พรไพลิน จินดานรเศษฐ์  เติมเงินรางวัล gift voucher 5,700  บาท (หมายเลข1)</t>
  </si>
  <si>
    <t>2. เลขบิลETHBKK012505000019 รหัสETHBKK012505000019 รหัส 36918 นาย ณฐพนธ์ ศรีศักดา  เติมเงินรางวัล gift voucher 5,700  บาท (หมายเลข2)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</si>
  <si>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</si>
  <si>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24 พฤษภาคม 2568</t>
  </si>
  <si>
    <t>STHBKK012505000490</t>
  </si>
  <si>
    <t>STHBKK012505000491</t>
  </si>
  <si>
    <t>นางสาว นวิยา พรมแสน</t>
  </si>
  <si>
    <t>STHBKK012505000492</t>
  </si>
  <si>
    <t>STHBKK012505000493</t>
  </si>
  <si>
    <t>STHBKK012505000494</t>
  </si>
  <si>
    <t>นางสาว ธิดารัตน์  กระธงกลาง</t>
  </si>
  <si>
    <t>STHBKK012505000495</t>
  </si>
  <si>
    <t>นาง วันเพ็ญ  โขมพัด</t>
  </si>
  <si>
    <t>STHBKK012505000496</t>
  </si>
  <si>
    <t>STHBKK012505000497</t>
  </si>
  <si>
    <t>STHBKK012505000498</t>
  </si>
  <si>
    <t>นาง ธันยพร  ไตรสูงเนิน</t>
  </si>
  <si>
    <t>STHBKK012505000499</t>
  </si>
  <si>
    <t>STHBKK012505000500</t>
  </si>
  <si>
    <t>STHBKK012505000501</t>
  </si>
  <si>
    <t>นางสาว วาสนา บุญเกษม</t>
  </si>
  <si>
    <t>STHBKK012505000503</t>
  </si>
  <si>
    <t>STHBKK012505000505</t>
  </si>
  <si>
    <t>STHBKK012505000508</t>
  </si>
  <si>
    <t>STHBKK012505000509</t>
  </si>
  <si>
    <t>STHBKK012505000510</t>
  </si>
  <si>
    <t>นางสาว มุกดา พวงสง่า</t>
  </si>
  <si>
    <t>STHBKK012505000511</t>
  </si>
  <si>
    <t>นางสาว นภาไพลิน  กาละวันต์</t>
  </si>
  <si>
    <t>STHBKK012505000512</t>
  </si>
  <si>
    <t>STHBKK012505000514</t>
  </si>
  <si>
    <t>STHBKK012505000515</t>
  </si>
  <si>
    <t>STHBKK012505000517</t>
  </si>
  <si>
    <t>STHBKK012505000519</t>
  </si>
  <si>
    <t>STHBKK012505000520</t>
  </si>
  <si>
    <t>STHBKK012505000521</t>
  </si>
  <si>
    <t>STHBKK012505000522</t>
  </si>
  <si>
    <t>นางสาว วารุณี เริงอนันต์</t>
  </si>
  <si>
    <t>STHONLIN2505001234</t>
  </si>
  <si>
    <t>STHONLIN2505001235</t>
  </si>
  <si>
    <t>STHONLIN2505001236</t>
  </si>
  <si>
    <t>STHONLIN2505001237</t>
  </si>
  <si>
    <t>STHONLIN2505001238</t>
  </si>
  <si>
    <t>นาย สุเมธ กลิ่นเย็น</t>
  </si>
  <si>
    <t>STHONLIN2505001239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</si>
  <si>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</si>
  <si>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ETHBKK012505000021</t>
  </si>
  <si>
    <t>ETHONLIN2505000015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</si>
  <si>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</si>
  <si>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25 พฤษภาคม 2568</t>
  </si>
  <si>
    <t>STHBKK012505000523</t>
  </si>
  <si>
    <t>นางสาว วิภาพร ปิ่นประดับ</t>
  </si>
  <si>
    <t>STHBKK012505000524</t>
  </si>
  <si>
    <t>นางสาว ดารดี ญาณกวี</t>
  </si>
  <si>
    <t>STHBKK012505000525</t>
  </si>
  <si>
    <t>STHBKK012505000526</t>
  </si>
  <si>
    <t>STHBKK012505000527</t>
  </si>
  <si>
    <t>STHBKK012505000528</t>
  </si>
  <si>
    <t>STHBKK012505000529</t>
  </si>
  <si>
    <t>STHBKK012505000531</t>
  </si>
  <si>
    <t>Mr. MOHAMMED KABIRU ADAMU</t>
  </si>
  <si>
    <t>STHBKK012505000532</t>
  </si>
  <si>
    <t>STHBKK012505000533</t>
  </si>
  <si>
    <t>STHBKK012505000534</t>
  </si>
  <si>
    <t>STHBKK012505000535</t>
  </si>
  <si>
    <t>STHBKK012505000536</t>
  </si>
  <si>
    <t>STHBKK012505000537</t>
  </si>
  <si>
    <t>STHBKK012505000539</t>
  </si>
  <si>
    <t>นาย ยอง กลิ่นมณฑา</t>
  </si>
  <si>
    <t>STHBKK012505000540</t>
  </si>
  <si>
    <t>STHBKK012505000541</t>
  </si>
  <si>
    <t>STHBKK012505000542</t>
  </si>
  <si>
    <t>STHBKK012505000543</t>
  </si>
  <si>
    <t>นาง สุจินดา นามเขต</t>
  </si>
  <si>
    <t>STHBKK012505000544</t>
  </si>
  <si>
    <t>STHBKK012505000545</t>
  </si>
  <si>
    <t>STHBKK012505000548</t>
  </si>
  <si>
    <t>STHBKK012505000551</t>
  </si>
  <si>
    <t>STHBKK012505000552</t>
  </si>
  <si>
    <t>STHBKK012505000553</t>
  </si>
  <si>
    <t>นาย เพชร แสงศรี</t>
  </si>
  <si>
    <t>STHBKK012505000554</t>
  </si>
  <si>
    <t>STHBKK012505000555</t>
  </si>
  <si>
    <t>STHONLIN2505001240</t>
  </si>
  <si>
    <t>นาง ภัคภร ทองประสม</t>
  </si>
  <si>
    <t>STHONLIN2505001280</t>
  </si>
  <si>
    <t>STHONLIN2505001282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</si>
  <si>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</si>
  <si>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26 พฤษภาคม 2568</t>
  </si>
  <si>
    <t>STHBKK012505000556</t>
  </si>
  <si>
    <t>STHBKK012505000557</t>
  </si>
  <si>
    <t>STHBKK012505000558</t>
  </si>
  <si>
    <t>STHBKK012505000561</t>
  </si>
  <si>
    <t>นางสาว พิมพ์ชนก ทองบัวสุวรรณ์</t>
  </si>
  <si>
    <t>STHBKK012505000562</t>
  </si>
  <si>
    <t>STHBKK012505000564</t>
  </si>
  <si>
    <t>STHBKK012505000565</t>
  </si>
  <si>
    <t>STHBKK012505000566</t>
  </si>
  <si>
    <t>นาง สนธยา โขระเวก</t>
  </si>
  <si>
    <t>STHBKK012505000567</t>
  </si>
  <si>
    <t>STHBKK012505000568</t>
  </si>
  <si>
    <t>นาย ประสิทธิ์ ยอดทองดี</t>
  </si>
  <si>
    <t>STHBKK012505000570</t>
  </si>
  <si>
    <t>STHBKK012505000571</t>
  </si>
  <si>
    <t>นางสาว วันเพ็ญ​  เขียวไหล</t>
  </si>
  <si>
    <t>STHBKK012505000572</t>
  </si>
  <si>
    <t>นาย สมควร พึ่งเมือง</t>
  </si>
  <si>
    <t>STHBKK012505000573</t>
  </si>
  <si>
    <t>STHBKK012505000574</t>
  </si>
  <si>
    <t>นางสาว จำเรียง อินทปัตย์</t>
  </si>
  <si>
    <t>STHBKK012505000575</t>
  </si>
  <si>
    <t>STHBKK012505000576</t>
  </si>
  <si>
    <t>STHBKK012505000577</t>
  </si>
  <si>
    <t>STHBKK012505000578</t>
  </si>
  <si>
    <t>STHBKK012505000579</t>
  </si>
  <si>
    <t>นาย วิรัตน์ เจริญสาริกิจ</t>
  </si>
  <si>
    <t>STHBKK012505000581</t>
  </si>
  <si>
    <t>STHONLIN2505001297</t>
  </si>
  <si>
    <t>STHONLIN2505001307</t>
  </si>
  <si>
    <t>นาย สุวชัช  อมตวงษ์</t>
  </si>
  <si>
    <t>STHONLIN2505001354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</si>
  <si>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</si>
  <si>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ETHBKK012505000022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</si>
  <si>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</si>
  <si>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27 พฤษภาคม 2568</t>
  </si>
  <si>
    <t>STHBKK012505000582</t>
  </si>
  <si>
    <t>บริษัท เค.ที.คอนแทคท์เวิลด์ จำกัด (สำนักงานใหญ่)</t>
  </si>
  <si>
    <t>STHBKK012505000584</t>
  </si>
  <si>
    <t>นาย เขื่อน  ใจกาวิล</t>
  </si>
  <si>
    <t>STHBKK012505000585</t>
  </si>
  <si>
    <t>นาย สวัสดิ์ อ้นทา</t>
  </si>
  <si>
    <t>STHBKK012505000587</t>
  </si>
  <si>
    <t>นาย สรรณ สินธุรัตน์</t>
  </si>
  <si>
    <t>STHBKK012505000588</t>
  </si>
  <si>
    <t>STHBKK012505000589</t>
  </si>
  <si>
    <t>นาย เพชร ภูมี</t>
  </si>
  <si>
    <t>STHBKK012505000590</t>
  </si>
  <si>
    <t>STHBKK012505000591</t>
  </si>
  <si>
    <t>STHBKK012505000592</t>
  </si>
  <si>
    <t>STHBKK012505000593</t>
  </si>
  <si>
    <t>STHBKK012505000594</t>
  </si>
  <si>
    <t>นางสาว ชนิดาภา​ ไทยสงค์</t>
  </si>
  <si>
    <t>STHBKK012505000595</t>
  </si>
  <si>
    <t>STHBKK012505000596</t>
  </si>
  <si>
    <t>นาย มงคล เพ็งเคียน</t>
  </si>
  <si>
    <t>STHBKK012505000597</t>
  </si>
  <si>
    <t>STHBKK012505000598</t>
  </si>
  <si>
    <t>STHBKK012505000599</t>
  </si>
  <si>
    <t>STHONLIN2505001379</t>
  </si>
  <si>
    <t>นางสาว จิราภรณ์ เมฆพยนต์</t>
  </si>
  <si>
    <t>STHONLIN2505001407</t>
  </si>
  <si>
    <t>นาย วินัย แพทย์รังสี</t>
  </si>
  <si>
    <t>STHONLIN2505001408</t>
  </si>
  <si>
    <t>นางสาว สิริกร ทองสิริ</t>
  </si>
  <si>
    <t>STHONLIN2505001438</t>
  </si>
  <si>
    <t>STHONLIN2505001439</t>
  </si>
  <si>
    <t>นางสาว กมลชนก อ่อนศรี</t>
  </si>
  <si>
    <t>STHONLIN2505001440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</si>
  <si>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</si>
  <si>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ETHBKK012505000023</t>
  </si>
  <si>
    <t>ETHBKK012505000024</t>
  </si>
  <si>
    <t>ETHONLIN2505000016</t>
  </si>
  <si>
    <t>ETHONLIN2505000017</t>
  </si>
  <si>
    <t>1. เลขบิลETHBKK012505000024 รหัส 67899 นางสาว มุกดา พวงสง่า เติมเงินรางวัล gift voucher 5,700  บาท (หมายเลข2)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</si>
  <si>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</si>
  <si>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 28 พฤษภาคม 2568</t>
  </si>
  <si>
    <t>STHBKK012505000601</t>
  </si>
  <si>
    <t>Mr. ADANE GETANEN</t>
  </si>
  <si>
    <t>STHBKK012505000602</t>
  </si>
  <si>
    <t>STHBKK012505000603</t>
  </si>
  <si>
    <t>STHBKK012505000604</t>
  </si>
  <si>
    <t>นาง ศริยา  รักษาราษฎร์</t>
  </si>
  <si>
    <t>STHBKK012505000605</t>
  </si>
  <si>
    <t>STHBKK012505000606</t>
  </si>
  <si>
    <t>นาย ธนกฤต ขุนเทพ</t>
  </si>
  <si>
    <t>STHBKK012505000607</t>
  </si>
  <si>
    <t>STHBKK012505000608</t>
  </si>
  <si>
    <t>STHBKK012505000609</t>
  </si>
  <si>
    <t>นาย สมศักดิ์  มณีพันธุ์</t>
  </si>
  <si>
    <t>STHBKK012505000610</t>
  </si>
  <si>
    <t>STHBKK012505000611</t>
  </si>
  <si>
    <t>STHBKK012505000612</t>
  </si>
  <si>
    <t>Mr. OGIOGWA JOSEPH IRUOBE</t>
  </si>
  <si>
    <t>STHBKK012505000613</t>
  </si>
  <si>
    <t>STHBKK012505000614</t>
  </si>
  <si>
    <t>STHBKK012505000615</t>
  </si>
  <si>
    <t>STHONLIN2505001480</t>
  </si>
  <si>
    <t>นางสาว รจน์สมาย จันทร์วชิร</t>
  </si>
  <si>
    <t>STHONLIN2505001487</t>
  </si>
  <si>
    <t>STHONLIN2505001497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</si>
  <si>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</si>
  <si>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ETHBKK012505000026</t>
  </si>
  <si>
    <t>ETHBKK012505000027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</si>
  <si>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</si>
  <si>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 xml:space="preserve"> วันที่  29 พฤษภาคม 2568</t>
  </si>
  <si>
    <t>STHBKK012505000616</t>
  </si>
  <si>
    <t>STHBKK012505000617</t>
  </si>
  <si>
    <t>STHBKK012505000618</t>
  </si>
  <si>
    <t>นางสาว โนนประภัสสร  พูนนะปันโน</t>
  </si>
  <si>
    <t>STHBKK012505000619</t>
  </si>
  <si>
    <t>นาย ต้นสัก  สุคนธรัตน์</t>
  </si>
  <si>
    <t>STHBKK012505000620</t>
  </si>
  <si>
    <t>นาง จิราพร โพธิ์ไกร</t>
  </si>
  <si>
    <t>STHBKK012505000621</t>
  </si>
  <si>
    <t>STHBKK012505000622</t>
  </si>
  <si>
    <t>STHBKK012505000623</t>
  </si>
  <si>
    <t>STHBKK012505000624</t>
  </si>
  <si>
    <t>STHBKK012505000625</t>
  </si>
  <si>
    <t>STHBKK012505000626</t>
  </si>
  <si>
    <t>STHBKK012505000627</t>
  </si>
  <si>
    <t>STHBKK012505000628</t>
  </si>
  <si>
    <t>STHBKK012505000629</t>
  </si>
  <si>
    <t>STHBKK012505000630</t>
  </si>
  <si>
    <t>STHBKK012505000631</t>
  </si>
  <si>
    <t>STHBKK012505000632</t>
  </si>
  <si>
    <t>STHBKK012505000633</t>
  </si>
  <si>
    <t>STHBKK012505000634</t>
  </si>
  <si>
    <t>นางสาว นงพงา ตั้งฤทัยเยี่ยม</t>
  </si>
  <si>
    <t>STHBKK012505000635</t>
  </si>
  <si>
    <t>นาย เทวารักษ์ ทองคำพิน</t>
  </si>
  <si>
    <t>STHBKK012505000637</t>
  </si>
  <si>
    <t>นาย ว่าที่ ร.ต. ทัดฐ์สพล  นนท์ทวีกิจ</t>
  </si>
  <si>
    <t>STHBKK012505000639</t>
  </si>
  <si>
    <t>นางสาว จินดาภรณ์ นิลชาติ</t>
  </si>
  <si>
    <t>STHBKK012505000640</t>
  </si>
  <si>
    <t>STHBKK012505000641</t>
  </si>
  <si>
    <t>Mr. MAKEKE SEALE</t>
  </si>
  <si>
    <t>STHONLIN2505001547</t>
  </si>
  <si>
    <t>STHONLIN2505001548</t>
  </si>
  <si>
    <t>STHONLIN2505001550</t>
  </si>
  <si>
    <t>STHONLIN2505001557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</si>
  <si>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</si>
  <si>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ETHONLIN2505000018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</si>
  <si>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</si>
  <si>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>เกษ / เอิง</t>
  </si>
  <si>
    <t xml:space="preserve"> วันที่  30 พฤษภาคม 2568</t>
  </si>
  <si>
    <t>STHBKK012505000642</t>
  </si>
  <si>
    <t>นางสาว สวรรยา  สมพงษ์</t>
  </si>
  <si>
    <t>STHBKK012505000643</t>
  </si>
  <si>
    <t xml:space="preserve">Ms. Manassanun Chiarasedthakarn	</t>
  </si>
  <si>
    <t>STHBKK012505000644</t>
  </si>
  <si>
    <t>STHBKK012505000645</t>
  </si>
  <si>
    <t>STHBKK012505000647</t>
  </si>
  <si>
    <t>นาง วันเพ็ญ บำรุงซื่อ</t>
  </si>
  <si>
    <t>STHBKK012505000648</t>
  </si>
  <si>
    <t>STHBKK012505000649</t>
  </si>
  <si>
    <t>STHBKK012505000650</t>
  </si>
  <si>
    <t>นาง ภัชษนัญฑ์ ชิเดนทรีย์</t>
  </si>
  <si>
    <t>STHBKK012505000651</t>
  </si>
  <si>
    <t>STHBKK012505000652</t>
  </si>
  <si>
    <t>STHBKK012505000653</t>
  </si>
  <si>
    <t>STHBKK012505000654</t>
  </si>
  <si>
    <t>STHBKK012505000657</t>
  </si>
  <si>
    <t>STHBKK012505000658</t>
  </si>
  <si>
    <t>STHBKK012505000659</t>
  </si>
  <si>
    <t>นาย บำรุง  คูณเขตนคร</t>
  </si>
  <si>
    <t>STHBKK012505000660</t>
  </si>
  <si>
    <t>นาง สายใจ กัณหสิงห์</t>
  </si>
  <si>
    <t>STHBKK012505000661</t>
  </si>
  <si>
    <t>STHBKK012505000662</t>
  </si>
  <si>
    <t>STHBKK012505000663</t>
  </si>
  <si>
    <t>นาง สุไพรรัตน์ ใยโฉม</t>
  </si>
  <si>
    <t>STHBKK012505000664</t>
  </si>
  <si>
    <t>นาย นิรันด์ อาชาบุญญาวิศิษฏ์</t>
  </si>
  <si>
    <t>STHBKK012505000666</t>
  </si>
  <si>
    <t>STHBKK012505000667</t>
  </si>
  <si>
    <t>STHBKK012505000668</t>
  </si>
  <si>
    <t>STHBKK012505000669</t>
  </si>
  <si>
    <t>STHBKK012505000670</t>
  </si>
  <si>
    <t>STHONLIN2505001581</t>
  </si>
  <si>
    <t>นาง พรทิพย์ ฤทธิรณ</t>
  </si>
  <si>
    <t>STHONLIN2505001690</t>
  </si>
  <si>
    <t>STHONLIN2505001692</t>
  </si>
  <si>
    <t>STHONLIN2505001693</t>
  </si>
  <si>
    <t>STHONLIN2505001694</t>
  </si>
  <si>
    <t>STHONLIN2505001696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</si>
  <si>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</si>
  <si>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ETHONLIN2505000019</t>
  </si>
  <si>
    <t>ETHBKK012505000028</t>
  </si>
  <si>
    <t xml:space="preserve">bkk-aoeng	</t>
  </si>
  <si>
    <t>ETHBKK012505000029</t>
  </si>
  <si>
    <t>นาง ศรีประภา มณีวงษ์</t>
  </si>
  <si>
    <t>ETHONLIN2505000020</t>
  </si>
  <si>
    <t>------------------------------------------------------------------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</si>
  <si>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</si>
  <si>
    <t>เอิง/เหน่ง</t>
  </si>
  <si>
    <t xml:space="preserve"> วันที่  31 พฤษภาคม 2568</t>
  </si>
  <si>
    <t>STHBKK012505000671</t>
  </si>
  <si>
    <t>STHBKK012505000672</t>
  </si>
  <si>
    <t>STHBKK012505000673</t>
  </si>
  <si>
    <t>STHBKK012505000674</t>
  </si>
  <si>
    <t>STHBKK012505000675</t>
  </si>
  <si>
    <t>STHBKK012505000676</t>
  </si>
  <si>
    <t>STHBKK012505000677</t>
  </si>
  <si>
    <t>นางสาว วิจิตรา คดีเวียง</t>
  </si>
  <si>
    <t>STHBKK012505000679</t>
  </si>
  <si>
    <t>นาง จุฑามาศ บุญใจ</t>
  </si>
  <si>
    <t>STHBKK012505000680</t>
  </si>
  <si>
    <t>STHBKK012505000681</t>
  </si>
  <si>
    <t>STHBKK012505000682</t>
  </si>
  <si>
    <t>STHBKK012505000683</t>
  </si>
  <si>
    <t>STHBKK012505000684</t>
  </si>
  <si>
    <t>STHBKK012505000685</t>
  </si>
  <si>
    <t>นาย นิตินาฎ หมิ่นขัด</t>
  </si>
  <si>
    <t>STHBKK012505000686</t>
  </si>
  <si>
    <t>นาย สุรัตน์  สุขเพ็ง</t>
  </si>
  <si>
    <t>STHBKK012505000688</t>
  </si>
  <si>
    <t>นางสาว ขนิษฐา วรรณเลิศศรี</t>
  </si>
  <si>
    <t>STHBKK012505000689</t>
  </si>
  <si>
    <t>STHBKK012505000690</t>
  </si>
  <si>
    <t>STHBKK012505000691</t>
  </si>
  <si>
    <t>STHBKK012505000692</t>
  </si>
  <si>
    <t>STHBKK012505000693</t>
  </si>
  <si>
    <t>STHBKK012505000694</t>
  </si>
  <si>
    <t>STHBKK012505000695</t>
  </si>
  <si>
    <t>STHBKK012505000696</t>
  </si>
  <si>
    <t>STHBKK012505000697</t>
  </si>
  <si>
    <t>STHBKK012505000699</t>
  </si>
  <si>
    <t>STHBKK012505000700</t>
  </si>
  <si>
    <t>STHBKK012505000701</t>
  </si>
  <si>
    <t>STHBKK012505000702</t>
  </si>
  <si>
    <t>STHBUR2505000019</t>
  </si>
  <si>
    <t>Mrs. DAW WIN MAR OO</t>
  </si>
  <si>
    <t>STHONLIN2505001706</t>
  </si>
  <si>
    <t>STHONLIN2505001756</t>
  </si>
  <si>
    <t>STHONLIN2505001783</t>
  </si>
  <si>
    <t>STHONLIN2505001784</t>
  </si>
  <si>
    <t>STHONLIN2505001785</t>
  </si>
  <si>
    <t>นาย พชร จิรรัตน์พิทักษ์</t>
  </si>
  <si>
    <t>STHONLIN2505001786</t>
  </si>
  <si>
    <t>นาง สมหมาย จิรรัตน์พิทักษ์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</si>
  <si>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</si>
  <si>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ETHBKK012505000030</t>
  </si>
  <si>
    <t>ETHBKK012505000031</t>
  </si>
  <si>
    <t>ETHONLIN2505000021</t>
  </si>
  <si>
    <t>ETHONLIN2505000022</t>
  </si>
  <si>
    <t>ETHONLIN2505000023</t>
  </si>
  <si>
    <t xml:space="preserve">                 </t>
  </si>
  <si>
    <r>
      <rPr>
        <rFont val="Arial"/>
        <b/>
        <color theme="1"/>
        <sz val="17.0"/>
      </rPr>
      <t xml:space="preserve">ผู้ปริ้นเดลี่ ประกบบิลขาย    </t>
    </r>
    <r>
      <rPr>
        <rFont val="Arial"/>
        <b/>
        <color rgb="FFFF9900"/>
        <sz val="17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</si>
</sst>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37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0.0"/>
      <color theme="1"/>
      <name val="Arial"/>
    </font>
    <font>
      <sz val="19.0"/>
      <color rgb="FF000000"/>
      <name val="Arial"/>
    </font>
    <font>
      <b/>
      <sz val="18.0"/>
      <color rgb="FF0000FF"/>
      <name val="Arial"/>
    </font>
    <font>
      <b/>
      <sz val="17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rgb="FFFF0000"/>
      <name val="Arial"/>
    </font>
    <font>
      <b/>
      <sz val="15.0"/>
      <color theme="1"/>
      <name val="Arial"/>
    </font>
    <font>
      <sz val="18.0"/>
      <color rgb="FF000000"/>
      <name val="Rubik"/>
    </font>
    <font>
      <sz val="11.0"/>
      <color rgb="FF000000"/>
      <name val="Rubik"/>
    </font>
    <font>
      <sz val="19.0"/>
      <color rgb="FF000000"/>
      <name val="Rubik"/>
    </font>
    <font>
      <sz val="18.0"/>
      <color rgb="FF313131"/>
      <name val="Rubik"/>
    </font>
    <font>
      <b/>
      <sz val="37.0"/>
      <color theme="1"/>
      <name val="Arial"/>
    </font>
    <font>
      <sz val="20.0"/>
      <color theme="1"/>
      <name val="Arial"/>
    </font>
    <font>
      <b/>
      <sz val="35.0"/>
      <color theme="1"/>
      <name val="Arial"/>
    </font>
    <font>
      <b/>
      <sz val="32.0"/>
      <color theme="1"/>
      <name val="Arial"/>
    </font>
    <font>
      <b/>
      <sz val="20.0"/>
      <color rgb="FF000000"/>
      <name val="Arial"/>
    </font>
    <font>
      <b/>
      <sz val="15.0"/>
      <color rgb="FF000000"/>
      <name val="Arial"/>
    </font>
    <font>
      <b/>
      <sz val="20.0"/>
      <color rgb="FF313131"/>
      <name val="Arial"/>
    </font>
    <font>
      <b/>
      <sz val="20.0"/>
      <color rgb="FF0000FF"/>
      <name val="Arial"/>
    </font>
    <font>
      <sz val="17.0"/>
      <color theme="1"/>
      <name val="Arial"/>
    </font>
    <font>
      <b/>
      <sz val="17.0"/>
      <color rgb="FF0000FF"/>
      <name val="Arial"/>
    </font>
    <font>
      <b/>
      <sz val="36.0"/>
      <color rgb="FF000000"/>
      <name val="Arial"/>
    </font>
    <font>
      <b/>
      <sz val="27.0"/>
      <color theme="1"/>
      <name val="Arial"/>
    </font>
    <font>
      <b/>
      <sz val="25.0"/>
      <color theme="1"/>
      <name val="Arial"/>
    </font>
    <font>
      <b/>
      <sz val="36.0"/>
      <color rgb="FFFF0000"/>
      <name val="Arial"/>
    </font>
    <font>
      <b/>
      <sz val="23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6F6F6"/>
        <bgColor rgb="FFF6F6F6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vertical="bottom"/>
    </xf>
    <xf borderId="7" fillId="5" fontId="7" numFmtId="38" xfId="0" applyAlignment="1" applyBorder="1" applyFont="1" applyNumberFormat="1">
      <alignment horizontal="center" vertical="bottom"/>
    </xf>
    <xf borderId="9" fillId="5" fontId="5" numFmtId="38" xfId="0" applyAlignment="1" applyBorder="1" applyFont="1" applyNumberFormat="1">
      <alignment horizontal="center" vertical="bottom"/>
    </xf>
    <xf borderId="0" fillId="5" fontId="8" numFmtId="0" xfId="0" applyAlignment="1" applyFont="1">
      <alignment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7" fontId="2" numFmtId="0" xfId="0" applyAlignment="1" applyBorder="1" applyFill="1" applyFont="1">
      <alignment vertical="bottom"/>
    </xf>
    <xf borderId="2" fillId="7" fontId="2" numFmtId="0" xfId="0" applyAlignment="1" applyBorder="1" applyFont="1">
      <alignment vertical="bottom"/>
    </xf>
    <xf borderId="2" fillId="7" fontId="9" numFmtId="166" xfId="0" applyAlignment="1" applyBorder="1" applyFont="1" applyNumberFormat="1">
      <alignment horizontal="center"/>
    </xf>
    <xf borderId="2" fillId="7" fontId="2" numFmtId="166" xfId="0" applyAlignment="1" applyBorder="1" applyFont="1" applyNumberFormat="1">
      <alignment vertical="bottom"/>
    </xf>
    <xf borderId="3" fillId="7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8" fontId="1" numFmtId="164" xfId="0" applyAlignment="1" applyFill="1" applyFont="1" applyNumberFormat="1">
      <alignment horizontal="center" readingOrder="0" vertical="center"/>
    </xf>
    <xf borderId="1" fillId="7" fontId="3" numFmtId="164" xfId="0" applyAlignment="1" applyBorder="1" applyFont="1" applyNumberFormat="1">
      <alignment horizontal="center" vertical="center"/>
    </xf>
    <xf borderId="4" fillId="9" fontId="5" numFmtId="0" xfId="0" applyAlignment="1" applyBorder="1" applyFill="1" applyFont="1">
      <alignment horizontal="center" vertical="bottom"/>
    </xf>
    <xf borderId="5" fillId="9" fontId="5" numFmtId="0" xfId="0" applyAlignment="1" applyBorder="1" applyFont="1">
      <alignment horizontal="center" vertical="bottom"/>
    </xf>
    <xf borderId="6" fillId="9" fontId="6" numFmtId="0" xfId="0" applyAlignment="1" applyBorder="1" applyFont="1">
      <alignment horizontal="center"/>
    </xf>
    <xf borderId="5" fillId="9" fontId="7" numFmtId="0" xfId="0" applyAlignment="1" applyBorder="1" applyFont="1">
      <alignment horizontal="center" vertical="bottom"/>
    </xf>
    <xf borderId="6" fillId="9" fontId="5" numFmtId="0" xfId="0" applyAlignment="1" applyBorder="1" applyFont="1">
      <alignment horizontal="center" vertical="bottom"/>
    </xf>
    <xf borderId="7" fillId="9" fontId="2" numFmtId="0" xfId="0" applyAlignment="1" applyBorder="1" applyFont="1">
      <alignment vertical="bottom"/>
    </xf>
    <xf borderId="7" fillId="9" fontId="5" numFmtId="0" xfId="0" applyAlignment="1" applyBorder="1" applyFont="1">
      <alignment horizontal="center" vertical="bottom"/>
    </xf>
    <xf borderId="8" fillId="5" fontId="5" numFmtId="0" xfId="0" applyAlignment="1" applyBorder="1" applyFont="1">
      <alignment horizontal="center" readingOrder="0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167" xfId="0" applyAlignment="1" applyBorder="1" applyFont="1" applyNumberFormat="1">
      <alignment horizontal="center" readingOrder="0" vertical="bottom"/>
    </xf>
    <xf borderId="7" fillId="6" fontId="7" numFmtId="38" xfId="0" applyAlignment="1" applyBorder="1" applyFont="1" applyNumberFormat="1">
      <alignment horizontal="center" vertical="bottom"/>
    </xf>
    <xf borderId="2" fillId="7" fontId="2" numFmtId="167" xfId="0" applyAlignment="1" applyBorder="1" applyFont="1" applyNumberFormat="1">
      <alignment vertical="bottom"/>
    </xf>
    <xf borderId="1" fillId="2" fontId="10" numFmtId="164" xfId="0" applyAlignment="1" applyBorder="1" applyFont="1" applyNumberFormat="1">
      <alignment horizontal="center"/>
    </xf>
    <xf borderId="4" fillId="7" fontId="5" numFmtId="0" xfId="0" applyAlignment="1" applyBorder="1" applyFont="1">
      <alignment horizontal="center" vertical="bottom"/>
    </xf>
    <xf borderId="5" fillId="7" fontId="5" numFmtId="0" xfId="0" applyAlignment="1" applyBorder="1" applyFont="1">
      <alignment horizontal="center" vertical="bottom"/>
    </xf>
    <xf borderId="6" fillId="7" fontId="6" numFmtId="0" xfId="0" applyAlignment="1" applyBorder="1" applyFont="1">
      <alignment horizontal="center" vertical="bottom"/>
    </xf>
    <xf borderId="5" fillId="7" fontId="7" numFmtId="0" xfId="0" applyAlignment="1" applyBorder="1" applyFont="1">
      <alignment horizontal="center" vertical="bottom"/>
    </xf>
    <xf borderId="6" fillId="7" fontId="5" numFmtId="0" xfId="0" applyAlignment="1" applyBorder="1" applyFont="1">
      <alignment horizontal="center" vertical="bottom"/>
    </xf>
    <xf borderId="7" fillId="7" fontId="2" numFmtId="0" xfId="0" applyAlignment="1" applyBorder="1" applyFont="1">
      <alignment vertical="bottom"/>
    </xf>
    <xf borderId="5" fillId="7" fontId="5" numFmtId="0" xfId="0" applyAlignment="1" applyBorder="1" applyFont="1">
      <alignment horizontal="center" shrinkToFit="0" vertical="bottom" wrapText="1"/>
    </xf>
    <xf borderId="7" fillId="7" fontId="5" numFmtId="0" xfId="0" applyAlignment="1" applyBorder="1" applyFont="1">
      <alignment horizontal="center" vertical="bottom"/>
    </xf>
    <xf borderId="7" fillId="5" fontId="2" numFmtId="38" xfId="0" applyAlignment="1" applyBorder="1" applyFont="1" applyNumberFormat="1">
      <alignment vertical="bottom"/>
    </xf>
    <xf borderId="7" fillId="5" fontId="11" numFmtId="38" xfId="0" applyAlignment="1" applyBorder="1" applyFont="1" applyNumberFormat="1">
      <alignment readingOrder="0" vertical="bottom"/>
    </xf>
    <xf borderId="9" fillId="5" fontId="2" numFmtId="38" xfId="0" applyAlignment="1" applyBorder="1" applyFont="1" applyNumberFormat="1">
      <alignment vertical="bottom"/>
    </xf>
    <xf borderId="8" fillId="7" fontId="2" numFmtId="0" xfId="0" applyAlignment="1" applyBorder="1" applyFont="1">
      <alignment vertical="bottom"/>
    </xf>
    <xf borderId="7" fillId="7" fontId="2" numFmtId="165" xfId="0" applyAlignment="1" applyBorder="1" applyFont="1" applyNumberFormat="1">
      <alignment vertical="bottom"/>
    </xf>
    <xf borderId="7" fillId="7" fontId="2" numFmtId="4" xfId="0" applyAlignment="1" applyBorder="1" applyFont="1" applyNumberFormat="1">
      <alignment vertical="bottom"/>
    </xf>
    <xf borderId="7" fillId="7" fontId="6" numFmtId="0" xfId="0" applyAlignment="1" applyBorder="1" applyFont="1">
      <alignment horizontal="center" vertical="bottom"/>
    </xf>
    <xf borderId="7" fillId="7" fontId="6" numFmtId="166" xfId="0" applyAlignment="1" applyBorder="1" applyFont="1" applyNumberFormat="1">
      <alignment horizontal="center" vertical="bottom"/>
    </xf>
    <xf borderId="9" fillId="7" fontId="2" numFmtId="38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9" numFmtId="166" xfId="0" applyAlignment="1" applyBorder="1" applyFont="1" applyNumberFormat="1">
      <alignment horizontal="center" vertical="bottom"/>
    </xf>
    <xf borderId="2" fillId="2" fontId="2" numFmtId="166" xfId="0" applyAlignment="1" applyBorder="1" applyFont="1" applyNumberFormat="1">
      <alignment vertical="bottom"/>
    </xf>
    <xf borderId="3" fillId="2" fontId="2" numFmtId="0" xfId="0" applyAlignment="1" applyBorder="1" applyFont="1">
      <alignment vertical="bottom"/>
    </xf>
    <xf borderId="0" fillId="5" fontId="5" numFmtId="0" xfId="0" applyAlignment="1" applyFont="1">
      <alignment horizontal="right" vertical="bottom"/>
    </xf>
    <xf borderId="0" fillId="5" fontId="12" numFmtId="0" xfId="0" applyAlignment="1" applyFont="1">
      <alignment horizontal="center" vertical="bottom"/>
    </xf>
    <xf borderId="1" fillId="10" fontId="10" numFmtId="164" xfId="0" applyAlignment="1" applyBorder="1" applyFill="1" applyFont="1" applyNumberFormat="1">
      <alignment horizontal="center" vertical="bottom"/>
    </xf>
    <xf borderId="4" fillId="11" fontId="5" numFmtId="0" xfId="0" applyAlignment="1" applyBorder="1" applyFill="1" applyFont="1">
      <alignment horizontal="center" vertical="bottom"/>
    </xf>
    <xf borderId="5" fillId="11" fontId="5" numFmtId="0" xfId="0" applyAlignment="1" applyBorder="1" applyFont="1">
      <alignment horizontal="center" vertical="bottom"/>
    </xf>
    <xf borderId="6" fillId="11" fontId="6" numFmtId="0" xfId="0" applyAlignment="1" applyBorder="1" applyFont="1">
      <alignment horizontal="center" vertical="bottom"/>
    </xf>
    <xf borderId="5" fillId="11" fontId="7" numFmtId="0" xfId="0" applyAlignment="1" applyBorder="1" applyFont="1">
      <alignment horizontal="center" vertical="bottom"/>
    </xf>
    <xf borderId="6" fillId="11" fontId="5" numFmtId="0" xfId="0" applyAlignment="1" applyBorder="1" applyFont="1">
      <alignment horizontal="center" vertical="bottom"/>
    </xf>
    <xf borderId="7" fillId="11" fontId="2" numFmtId="0" xfId="0" applyAlignment="1" applyBorder="1" applyFont="1">
      <alignment vertical="bottom"/>
    </xf>
    <xf borderId="5" fillId="11" fontId="5" numFmtId="0" xfId="0" applyAlignment="1" applyBorder="1" applyFont="1">
      <alignment horizontal="center" shrinkToFit="0" vertical="bottom" wrapText="1"/>
    </xf>
    <xf borderId="7" fillId="11" fontId="5" numFmtId="0" xfId="0" applyAlignment="1" applyBorder="1" applyFont="1">
      <alignment horizontal="center" vertical="bottom"/>
    </xf>
    <xf borderId="8" fillId="0" fontId="13" numFmtId="0" xfId="0" applyAlignment="1" applyBorder="1" applyFont="1">
      <alignment horizontal="center" readingOrder="0" shrinkToFit="0" vertical="bottom" wrapText="1"/>
    </xf>
    <xf borderId="7" fillId="0" fontId="13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readingOrder="0" vertical="bottom"/>
    </xf>
    <xf borderId="7" fillId="5" fontId="14" numFmtId="38" xfId="0" applyAlignment="1" applyBorder="1" applyFont="1" applyNumberFormat="1">
      <alignment vertical="bottom"/>
    </xf>
    <xf borderId="7" fillId="5" fontId="14" numFmtId="38" xfId="0" applyAlignment="1" applyBorder="1" applyFont="1" applyNumberFormat="1">
      <alignment horizontal="right" vertical="bottom"/>
    </xf>
    <xf borderId="7" fillId="5" fontId="14" numFmtId="38" xfId="0" applyAlignment="1" applyBorder="1" applyFont="1" applyNumberFormat="1">
      <alignment readingOrder="0" vertical="bottom"/>
    </xf>
    <xf borderId="7" fillId="0" fontId="14" numFmtId="38" xfId="0" applyAlignment="1" applyBorder="1" applyFont="1" applyNumberFormat="1">
      <alignment horizontal="right" readingOrder="0" vertical="bottom"/>
    </xf>
    <xf borderId="7" fillId="5" fontId="15" numFmtId="38" xfId="0" applyAlignment="1" applyBorder="1" applyFont="1" applyNumberFormat="1">
      <alignment horizontal="center" vertical="bottom"/>
    </xf>
    <xf borderId="7" fillId="5" fontId="14" numFmtId="38" xfId="0" applyAlignment="1" applyBorder="1" applyFont="1" applyNumberFormat="1">
      <alignment horizontal="right" readingOrder="0" vertical="bottom"/>
    </xf>
    <xf borderId="7" fillId="5" fontId="5" numFmtId="167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7" fillId="0" fontId="14" numFmtId="38" xfId="0" applyAlignment="1" applyBorder="1" applyFont="1" applyNumberFormat="1">
      <alignment horizontal="right" vertical="bottom"/>
    </xf>
    <xf borderId="9" fillId="0" fontId="13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bottom"/>
    </xf>
    <xf borderId="9" fillId="0" fontId="14" numFmtId="38" xfId="0" applyAlignment="1" applyBorder="1" applyFont="1" applyNumberFormat="1">
      <alignment horizontal="right" vertical="bottom"/>
    </xf>
    <xf borderId="8" fillId="11" fontId="2" numFmtId="0" xfId="0" applyAlignment="1" applyBorder="1" applyFont="1">
      <alignment vertical="bottom"/>
    </xf>
    <xf borderId="7" fillId="11" fontId="2" numFmtId="165" xfId="0" applyAlignment="1" applyBorder="1" applyFont="1" applyNumberFormat="1">
      <alignment vertical="bottom"/>
    </xf>
    <xf borderId="7" fillId="11" fontId="2" numFmtId="4" xfId="0" applyAlignment="1" applyBorder="1" applyFont="1" applyNumberFormat="1">
      <alignment vertical="bottom"/>
    </xf>
    <xf borderId="7" fillId="11" fontId="6" numFmtId="0" xfId="0" applyAlignment="1" applyBorder="1" applyFont="1">
      <alignment horizontal="center" vertical="bottom"/>
    </xf>
    <xf borderId="7" fillId="11" fontId="6" numFmtId="166" xfId="0" applyAlignment="1" applyBorder="1" applyFont="1" applyNumberFormat="1">
      <alignment horizontal="center" vertical="bottom"/>
    </xf>
    <xf borderId="7" fillId="11" fontId="6" numFmtId="166" xfId="0" applyAlignment="1" applyBorder="1" applyFont="1" applyNumberFormat="1">
      <alignment horizontal="center" readingOrder="0" vertical="bottom"/>
    </xf>
    <xf borderId="7" fillId="11" fontId="16" numFmtId="38" xfId="0" applyAlignment="1" applyBorder="1" applyFont="1" applyNumberFormat="1">
      <alignment horizontal="center" vertical="bottom"/>
    </xf>
    <xf borderId="9" fillId="11" fontId="2" numFmtId="38" xfId="0" applyAlignment="1" applyBorder="1" applyFont="1" applyNumberFormat="1">
      <alignment vertical="bottom"/>
    </xf>
    <xf borderId="1" fillId="10" fontId="2" numFmtId="0" xfId="0" applyAlignment="1" applyBorder="1" applyFont="1">
      <alignment vertical="bottom"/>
    </xf>
    <xf borderId="2" fillId="10" fontId="2" numFmtId="0" xfId="0" applyAlignment="1" applyBorder="1" applyFont="1">
      <alignment vertical="bottom"/>
    </xf>
    <xf borderId="2" fillId="10" fontId="9" numFmtId="166" xfId="0" applyAlignment="1" applyBorder="1" applyFont="1" applyNumberFormat="1">
      <alignment horizontal="center" vertical="bottom"/>
    </xf>
    <xf borderId="2" fillId="10" fontId="2" numFmtId="166" xfId="0" applyAlignment="1" applyBorder="1" applyFont="1" applyNumberFormat="1">
      <alignment vertical="bottom"/>
    </xf>
    <xf borderId="3" fillId="10" fontId="2" numFmtId="0" xfId="0" applyAlignment="1" applyBorder="1" applyFont="1">
      <alignment vertical="bottom"/>
    </xf>
    <xf borderId="0" fillId="12" fontId="5" numFmtId="0" xfId="0" applyAlignment="1" applyFill="1" applyFont="1">
      <alignment horizontal="right" vertical="bottom"/>
    </xf>
    <xf borderId="0" fillId="12" fontId="12" numFmtId="0" xfId="0" applyAlignment="1" applyFont="1">
      <alignment horizontal="center" readingOrder="0" vertical="bottom"/>
    </xf>
    <xf borderId="0" fillId="12" fontId="12" numFmtId="0" xfId="0" applyAlignment="1" applyFont="1">
      <alignment horizontal="center" vertical="bottom"/>
    </xf>
    <xf borderId="2" fillId="2" fontId="9" numFmtId="166" xfId="0" applyAlignment="1" applyBorder="1" applyFont="1" applyNumberFormat="1">
      <alignment horizontal="center" readingOrder="0" vertical="bottom"/>
    </xf>
    <xf borderId="2" fillId="10" fontId="9" numFmtId="166" xfId="0" applyAlignment="1" applyBorder="1" applyFont="1" applyNumberFormat="1">
      <alignment horizontal="center" readingOrder="0" vertical="bottom"/>
    </xf>
    <xf borderId="7" fillId="7" fontId="6" numFmtId="166" xfId="0" applyAlignment="1" applyBorder="1" applyFont="1" applyNumberFormat="1">
      <alignment horizontal="center" readingOrder="0" vertical="bottom"/>
    </xf>
    <xf borderId="8" fillId="8" fontId="5" numFmtId="0" xfId="0" applyAlignment="1" applyBorder="1" applyFont="1">
      <alignment horizontal="center" readingOrder="0" vertical="bottom"/>
    </xf>
    <xf borderId="7" fillId="8" fontId="5" numFmtId="165" xfId="0" applyAlignment="1" applyBorder="1" applyFont="1" applyNumberFormat="1">
      <alignment horizontal="center" readingOrder="0" vertical="bottom"/>
    </xf>
    <xf borderId="7" fillId="8" fontId="5" numFmtId="4" xfId="0" applyAlignment="1" applyBorder="1" applyFont="1" applyNumberFormat="1">
      <alignment readingOrder="0" vertical="bottom"/>
    </xf>
    <xf borderId="7" fillId="8" fontId="5" numFmtId="0" xfId="0" applyAlignment="1" applyBorder="1" applyFont="1">
      <alignment horizontal="center" readingOrder="0" vertical="bottom"/>
    </xf>
    <xf borderId="7" fillId="8" fontId="5" numFmtId="0" xfId="0" applyAlignment="1" applyBorder="1" applyFont="1">
      <alignment readingOrder="0" vertical="bottom"/>
    </xf>
    <xf borderId="7" fillId="8" fontId="5" numFmtId="38" xfId="0" applyAlignment="1" applyBorder="1" applyFont="1" applyNumberFormat="1">
      <alignment readingOrder="0" vertical="bottom"/>
    </xf>
    <xf borderId="7" fillId="8" fontId="5" numFmtId="38" xfId="0" applyAlignment="1" applyBorder="1" applyFont="1" applyNumberFormat="1">
      <alignment vertical="bottom"/>
    </xf>
    <xf borderId="7" fillId="8" fontId="5" numFmtId="38" xfId="0" applyAlignment="1" applyBorder="1" applyFont="1" applyNumberFormat="1">
      <alignment horizontal="right" readingOrder="0" vertical="bottom"/>
    </xf>
    <xf borderId="7" fillId="8" fontId="5" numFmtId="38" xfId="0" applyAlignment="1" applyBorder="1" applyFont="1" applyNumberFormat="1">
      <alignment horizontal="right" vertical="bottom"/>
    </xf>
    <xf borderId="7" fillId="8" fontId="5" numFmtId="38" xfId="0" applyAlignment="1" applyBorder="1" applyFont="1" applyNumberFormat="1">
      <alignment horizontal="center" readingOrder="0" vertical="bottom"/>
    </xf>
    <xf borderId="7" fillId="8" fontId="7" numFmtId="38" xfId="0" applyAlignment="1" applyBorder="1" applyFont="1" applyNumberFormat="1">
      <alignment horizontal="center" vertical="bottom"/>
    </xf>
    <xf borderId="7" fillId="5" fontId="15" numFmtId="38" xfId="0" applyAlignment="1" applyBorder="1" applyFont="1" applyNumberFormat="1">
      <alignment horizontal="center" readingOrder="0" vertical="bottom"/>
    </xf>
    <xf borderId="8" fillId="7" fontId="5" numFmtId="0" xfId="0" applyAlignment="1" applyBorder="1" applyFont="1">
      <alignment horizontal="center" readingOrder="0" vertical="bottom"/>
    </xf>
    <xf borderId="7" fillId="7" fontId="5" numFmtId="165" xfId="0" applyAlignment="1" applyBorder="1" applyFont="1" applyNumberFormat="1">
      <alignment horizontal="center" readingOrder="0" vertical="bottom"/>
    </xf>
    <xf borderId="7" fillId="7" fontId="5" numFmtId="4" xfId="0" applyAlignment="1" applyBorder="1" applyFont="1" applyNumberFormat="1">
      <alignment readingOrder="0" vertical="bottom"/>
    </xf>
    <xf borderId="7" fillId="7" fontId="5" numFmtId="0" xfId="0" applyAlignment="1" applyBorder="1" applyFont="1">
      <alignment horizontal="center" readingOrder="0" vertical="bottom"/>
    </xf>
    <xf borderId="7" fillId="7" fontId="5" numFmtId="0" xfId="0" applyAlignment="1" applyBorder="1" applyFont="1">
      <alignment readingOrder="0" vertical="bottom"/>
    </xf>
    <xf borderId="7" fillId="7" fontId="5" numFmtId="38" xfId="0" applyAlignment="1" applyBorder="1" applyFont="1" applyNumberFormat="1">
      <alignment vertical="bottom"/>
    </xf>
    <xf borderId="7" fillId="7" fontId="5" numFmtId="38" xfId="0" applyAlignment="1" applyBorder="1" applyFont="1" applyNumberFormat="1">
      <alignment readingOrder="0" vertical="bottom"/>
    </xf>
    <xf borderId="7" fillId="7" fontId="5" numFmtId="38" xfId="0" applyAlignment="1" applyBorder="1" applyFont="1" applyNumberFormat="1">
      <alignment horizontal="right" readingOrder="0" vertical="bottom"/>
    </xf>
    <xf borderId="7" fillId="7" fontId="5" numFmtId="38" xfId="0" applyAlignment="1" applyBorder="1" applyFont="1" applyNumberFormat="1">
      <alignment horizontal="center" readingOrder="0" vertical="bottom"/>
    </xf>
    <xf borderId="7" fillId="7" fontId="7" numFmtId="38" xfId="0" applyAlignment="1" applyBorder="1" applyFont="1" applyNumberFormat="1">
      <alignment horizontal="center" vertical="bottom"/>
    </xf>
    <xf borderId="7" fillId="8" fontId="17" numFmtId="38" xfId="0" applyAlignment="1" applyBorder="1" applyFont="1" applyNumberFormat="1">
      <alignment horizontal="center" readingOrder="0" vertical="bottom"/>
    </xf>
    <xf borderId="9" fillId="13" fontId="18" numFmtId="0" xfId="0" applyAlignment="1" applyBorder="1" applyFill="1" applyFont="1">
      <alignment horizontal="center" readingOrder="0"/>
    </xf>
    <xf borderId="9" fillId="13" fontId="19" numFmtId="0" xfId="0" applyAlignment="1" applyBorder="1" applyFont="1">
      <alignment horizontal="center"/>
    </xf>
    <xf borderId="9" fillId="13" fontId="20" numFmtId="0" xfId="0" applyAlignment="1" applyBorder="1" applyFont="1">
      <alignment horizontal="left" readingOrder="0"/>
    </xf>
    <xf borderId="9" fillId="5" fontId="21" numFmtId="0" xfId="0" applyBorder="1" applyFont="1"/>
    <xf borderId="9" fillId="0" fontId="13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8" fontId="22" numFmtId="164" xfId="0" applyAlignment="1" applyFont="1" applyNumberFormat="1">
      <alignment horizontal="center" readingOrder="0" vertical="center"/>
    </xf>
    <xf borderId="0" fillId="0" fontId="23" numFmtId="0" xfId="0" applyAlignment="1" applyFont="1">
      <alignment vertical="bottom"/>
    </xf>
    <xf borderId="1" fillId="7" fontId="22" numFmtId="164" xfId="0" applyAlignment="1" applyBorder="1" applyFont="1" applyNumberFormat="1">
      <alignment horizontal="center" vertical="center"/>
    </xf>
    <xf borderId="4" fillId="9" fontId="14" numFmtId="0" xfId="0" applyAlignment="1" applyBorder="1" applyFont="1">
      <alignment horizontal="center" vertical="bottom"/>
    </xf>
    <xf borderId="5" fillId="9" fontId="14" numFmtId="0" xfId="0" applyAlignment="1" applyBorder="1" applyFont="1">
      <alignment horizontal="center" vertical="bottom"/>
    </xf>
    <xf borderId="6" fillId="9" fontId="15" numFmtId="0" xfId="0" applyAlignment="1" applyBorder="1" applyFont="1">
      <alignment horizontal="center"/>
    </xf>
    <xf borderId="5" fillId="9" fontId="15" numFmtId="0" xfId="0" applyAlignment="1" applyBorder="1" applyFont="1">
      <alignment horizontal="center" vertical="bottom"/>
    </xf>
    <xf borderId="6" fillId="9" fontId="14" numFmtId="0" xfId="0" applyAlignment="1" applyBorder="1" applyFont="1">
      <alignment horizontal="center" vertical="bottom"/>
    </xf>
    <xf borderId="7" fillId="9" fontId="23" numFmtId="0" xfId="0" applyAlignment="1" applyBorder="1" applyFont="1">
      <alignment vertical="bottom"/>
    </xf>
    <xf borderId="7" fillId="9" fontId="14" numFmtId="0" xfId="0" applyAlignment="1" applyBorder="1" applyFont="1">
      <alignment horizontal="center" vertical="bottom"/>
    </xf>
    <xf borderId="8" fillId="5" fontId="14" numFmtId="0" xfId="0" applyAlignment="1" applyBorder="1" applyFont="1">
      <alignment horizontal="center" readingOrder="0" vertical="bottom"/>
    </xf>
    <xf borderId="7" fillId="5" fontId="14" numFmtId="165" xfId="0" applyAlignment="1" applyBorder="1" applyFont="1" applyNumberFormat="1">
      <alignment horizontal="center" readingOrder="0" vertical="bottom"/>
    </xf>
    <xf borderId="7" fillId="5" fontId="14" numFmtId="4" xfId="0" applyAlignment="1" applyBorder="1" applyFont="1" applyNumberFormat="1">
      <alignment readingOrder="0" vertical="bottom"/>
    </xf>
    <xf borderId="7" fillId="5" fontId="14" numFmtId="0" xfId="0" applyAlignment="1" applyBorder="1" applyFont="1">
      <alignment horizontal="center" readingOrder="0" vertical="bottom"/>
    </xf>
    <xf borderId="7" fillId="5" fontId="14" numFmtId="0" xfId="0" applyAlignment="1" applyBorder="1" applyFont="1">
      <alignment readingOrder="0" vertical="bottom"/>
    </xf>
    <xf borderId="7" fillId="5" fontId="14" numFmtId="38" xfId="0" applyAlignment="1" applyBorder="1" applyFont="1" applyNumberFormat="1">
      <alignment horizontal="center" readingOrder="0" vertical="bottom"/>
    </xf>
    <xf borderId="7" fillId="5" fontId="14" numFmtId="38" xfId="0" applyAlignment="1" applyBorder="1" applyFont="1" applyNumberFormat="1">
      <alignment horizontal="center" vertical="bottom"/>
    </xf>
    <xf borderId="0" fillId="5" fontId="23" numFmtId="0" xfId="0" applyAlignment="1" applyFont="1">
      <alignment vertical="bottom"/>
    </xf>
    <xf borderId="8" fillId="6" fontId="23" numFmtId="0" xfId="0" applyAlignment="1" applyBorder="1" applyFont="1">
      <alignment vertical="bottom"/>
    </xf>
    <xf borderId="7" fillId="6" fontId="23" numFmtId="165" xfId="0" applyAlignment="1" applyBorder="1" applyFont="1" applyNumberFormat="1">
      <alignment vertical="bottom"/>
    </xf>
    <xf borderId="7" fillId="6" fontId="23" numFmtId="4" xfId="0" applyAlignment="1" applyBorder="1" applyFont="1" applyNumberFormat="1">
      <alignment vertical="bottom"/>
    </xf>
    <xf borderId="7" fillId="6" fontId="23" numFmtId="0" xfId="0" applyAlignment="1" applyBorder="1" applyFont="1">
      <alignment vertical="bottom"/>
    </xf>
    <xf borderId="7" fillId="6" fontId="15" numFmtId="166" xfId="0" applyAlignment="1" applyBorder="1" applyFont="1" applyNumberFormat="1">
      <alignment horizontal="center" vertical="bottom"/>
    </xf>
    <xf borderId="7" fillId="6" fontId="15" numFmtId="166" xfId="0" applyAlignment="1" applyBorder="1" applyFont="1" applyNumberFormat="1">
      <alignment horizontal="right" vertical="bottom"/>
    </xf>
    <xf borderId="9" fillId="6" fontId="23" numFmtId="38" xfId="0" applyAlignment="1" applyBorder="1" applyFont="1" applyNumberFormat="1">
      <alignment vertical="bottom"/>
    </xf>
    <xf borderId="0" fillId="5" fontId="23" numFmtId="0" xfId="0" applyFont="1"/>
    <xf borderId="1" fillId="7" fontId="23" numFmtId="0" xfId="0" applyAlignment="1" applyBorder="1" applyFont="1">
      <alignment vertical="bottom"/>
    </xf>
    <xf borderId="2" fillId="7" fontId="23" numFmtId="167" xfId="0" applyAlignment="1" applyBorder="1" applyFont="1" applyNumberFormat="1">
      <alignment vertical="bottom"/>
    </xf>
    <xf borderId="2" fillId="7" fontId="23" numFmtId="0" xfId="0" applyAlignment="1" applyBorder="1" applyFont="1">
      <alignment vertical="bottom"/>
    </xf>
    <xf borderId="2" fillId="7" fontId="24" numFmtId="166" xfId="0" applyAlignment="1" applyBorder="1" applyFont="1" applyNumberFormat="1">
      <alignment horizontal="center"/>
    </xf>
    <xf borderId="2" fillId="7" fontId="23" numFmtId="166" xfId="0" applyAlignment="1" applyBorder="1" applyFont="1" applyNumberFormat="1">
      <alignment vertical="bottom"/>
    </xf>
    <xf borderId="3" fillId="7" fontId="23" numFmtId="0" xfId="0" applyAlignment="1" applyBorder="1" applyFont="1">
      <alignment vertical="bottom"/>
    </xf>
    <xf borderId="1" fillId="10" fontId="25" numFmtId="164" xfId="0" applyAlignment="1" applyBorder="1" applyFont="1" applyNumberFormat="1">
      <alignment horizontal="center" vertical="center"/>
    </xf>
    <xf borderId="4" fillId="11" fontId="14" numFmtId="0" xfId="0" applyAlignment="1" applyBorder="1" applyFont="1">
      <alignment horizontal="center" vertical="bottom"/>
    </xf>
    <xf borderId="5" fillId="11" fontId="14" numFmtId="0" xfId="0" applyAlignment="1" applyBorder="1" applyFont="1">
      <alignment horizontal="center" vertical="bottom"/>
    </xf>
    <xf borderId="6" fillId="11" fontId="15" numFmtId="0" xfId="0" applyAlignment="1" applyBorder="1" applyFont="1">
      <alignment horizontal="center" vertical="bottom"/>
    </xf>
    <xf borderId="5" fillId="11" fontId="15" numFmtId="0" xfId="0" applyAlignment="1" applyBorder="1" applyFont="1">
      <alignment horizontal="center" vertical="bottom"/>
    </xf>
    <xf borderId="6" fillId="11" fontId="14" numFmtId="0" xfId="0" applyAlignment="1" applyBorder="1" applyFont="1">
      <alignment horizontal="center" vertical="bottom"/>
    </xf>
    <xf borderId="7" fillId="11" fontId="23" numFmtId="0" xfId="0" applyAlignment="1" applyBorder="1" applyFont="1">
      <alignment vertical="bottom"/>
    </xf>
    <xf borderId="5" fillId="11" fontId="14" numFmtId="0" xfId="0" applyAlignment="1" applyBorder="1" applyFont="1">
      <alignment horizontal="center" shrinkToFit="0" vertical="bottom" wrapText="1"/>
    </xf>
    <xf borderId="7" fillId="11" fontId="14" numFmtId="0" xfId="0" applyAlignment="1" applyBorder="1" applyFont="1">
      <alignment horizontal="center" vertical="bottom"/>
    </xf>
    <xf borderId="8" fillId="8" fontId="14" numFmtId="0" xfId="0" applyAlignment="1" applyBorder="1" applyFont="1">
      <alignment horizontal="center" readingOrder="0" shrinkToFit="0" vertical="bottom" wrapText="1"/>
    </xf>
    <xf borderId="7" fillId="8" fontId="14" numFmtId="165" xfId="0" applyAlignment="1" applyBorder="1" applyFont="1" applyNumberFormat="1">
      <alignment horizontal="center" readingOrder="0" vertical="bottom"/>
    </xf>
    <xf borderId="9" fillId="8" fontId="26" numFmtId="0" xfId="0" applyAlignment="1" applyBorder="1" applyFont="1">
      <alignment horizontal="center" readingOrder="0"/>
    </xf>
    <xf borderId="9" fillId="8" fontId="26" numFmtId="0" xfId="0" applyAlignment="1" applyBorder="1" applyFont="1">
      <alignment horizontal="left" readingOrder="0"/>
    </xf>
    <xf borderId="7" fillId="8" fontId="14" numFmtId="38" xfId="0" applyAlignment="1" applyBorder="1" applyFont="1" applyNumberFormat="1">
      <alignment vertical="bottom"/>
    </xf>
    <xf borderId="7" fillId="8" fontId="14" numFmtId="38" xfId="0" applyAlignment="1" applyBorder="1" applyFont="1" applyNumberFormat="1">
      <alignment horizontal="right" readingOrder="0" vertical="bottom"/>
    </xf>
    <xf borderId="7" fillId="8" fontId="14" numFmtId="38" xfId="0" applyAlignment="1" applyBorder="1" applyFont="1" applyNumberFormat="1">
      <alignment readingOrder="0" vertical="bottom"/>
    </xf>
    <xf borderId="7" fillId="8" fontId="15" numFmtId="38" xfId="0" applyAlignment="1" applyBorder="1" applyFont="1" applyNumberFormat="1">
      <alignment horizontal="center" vertical="bottom"/>
    </xf>
    <xf borderId="7" fillId="8" fontId="14" numFmtId="38" xfId="0" applyAlignment="1" applyBorder="1" applyFont="1" applyNumberFormat="1">
      <alignment horizontal="center" readingOrder="0" vertical="bottom"/>
    </xf>
    <xf borderId="7" fillId="8" fontId="27" numFmtId="38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vertical="bottom"/>
    </xf>
    <xf borderId="8" fillId="0" fontId="14" numFmtId="0" xfId="0" applyAlignment="1" applyBorder="1" applyFont="1">
      <alignment horizontal="center" readingOrder="0" shrinkToFit="0" vertical="bottom" wrapText="1"/>
    </xf>
    <xf borderId="9" fillId="5" fontId="28" numFmtId="0" xfId="0" applyAlignment="1" applyBorder="1" applyFont="1">
      <alignment readingOrder="0"/>
    </xf>
    <xf borderId="9" fillId="5" fontId="26" numFmtId="0" xfId="0" applyAlignment="1" applyBorder="1" applyFont="1">
      <alignment horizontal="center" readingOrder="0"/>
    </xf>
    <xf borderId="9" fillId="0" fontId="14" numFmtId="0" xfId="0" applyAlignment="1" applyBorder="1" applyFont="1">
      <alignment readingOrder="0" vertical="bottom"/>
    </xf>
    <xf borderId="8" fillId="11" fontId="23" numFmtId="0" xfId="0" applyAlignment="1" applyBorder="1" applyFont="1">
      <alignment vertical="bottom"/>
    </xf>
    <xf borderId="7" fillId="11" fontId="23" numFmtId="165" xfId="0" applyAlignment="1" applyBorder="1" applyFont="1" applyNumberFormat="1">
      <alignment vertical="bottom"/>
    </xf>
    <xf borderId="7" fillId="11" fontId="23" numFmtId="4" xfId="0" applyAlignment="1" applyBorder="1" applyFont="1" applyNumberFormat="1">
      <alignment vertical="bottom"/>
    </xf>
    <xf borderId="7" fillId="11" fontId="15" numFmtId="0" xfId="0" applyAlignment="1" applyBorder="1" applyFont="1">
      <alignment horizontal="center" vertical="bottom"/>
    </xf>
    <xf borderId="7" fillId="11" fontId="15" numFmtId="166" xfId="0" applyAlignment="1" applyBorder="1" applyFont="1" applyNumberFormat="1">
      <alignment horizontal="center" vertical="bottom"/>
    </xf>
    <xf borderId="7" fillId="11" fontId="15" numFmtId="166" xfId="0" applyAlignment="1" applyBorder="1" applyFont="1" applyNumberFormat="1">
      <alignment horizontal="center" readingOrder="0" vertical="bottom"/>
    </xf>
    <xf borderId="7" fillId="11" fontId="15" numFmtId="166" xfId="0" applyAlignment="1" applyBorder="1" applyFont="1" applyNumberFormat="1">
      <alignment horizontal="right" readingOrder="0" vertical="bottom"/>
    </xf>
    <xf borderId="7" fillId="11" fontId="15" numFmtId="38" xfId="0" applyAlignment="1" applyBorder="1" applyFont="1" applyNumberFormat="1">
      <alignment horizontal="center" vertical="bottom"/>
    </xf>
    <xf borderId="9" fillId="11" fontId="23" numFmtId="38" xfId="0" applyAlignment="1" applyBorder="1" applyFont="1" applyNumberFormat="1">
      <alignment vertical="bottom"/>
    </xf>
    <xf borderId="1" fillId="10" fontId="23" numFmtId="0" xfId="0" applyAlignment="1" applyBorder="1" applyFont="1">
      <alignment vertical="bottom"/>
    </xf>
    <xf borderId="2" fillId="10" fontId="23" numFmtId="0" xfId="0" applyAlignment="1" applyBorder="1" applyFont="1">
      <alignment vertical="bottom"/>
    </xf>
    <xf borderId="2" fillId="10" fontId="24" numFmtId="166" xfId="0" applyAlignment="1" applyBorder="1" applyFont="1" applyNumberFormat="1">
      <alignment horizontal="center" readingOrder="0" vertical="bottom"/>
    </xf>
    <xf borderId="2" fillId="10" fontId="23" numFmtId="166" xfId="0" applyAlignment="1" applyBorder="1" applyFont="1" applyNumberFormat="1">
      <alignment vertical="bottom"/>
    </xf>
    <xf borderId="3" fillId="10" fontId="23" numFmtId="0" xfId="0" applyAlignment="1" applyBorder="1" applyFont="1">
      <alignment vertical="bottom"/>
    </xf>
    <xf borderId="0" fillId="5" fontId="14" numFmtId="0" xfId="0" applyAlignment="1" applyFont="1">
      <alignment horizontal="right" vertical="bottom"/>
    </xf>
    <xf borderId="0" fillId="5" fontId="29" numFmtId="0" xfId="0" applyAlignment="1" applyFont="1">
      <alignment horizontal="center" vertical="bottom"/>
    </xf>
    <xf borderId="0" fillId="12" fontId="30" numFmtId="0" xfId="0" applyAlignment="1" applyFont="1">
      <alignment vertical="bottom"/>
    </xf>
    <xf borderId="0" fillId="12" fontId="13" numFmtId="0" xfId="0" applyAlignment="1" applyFont="1">
      <alignment horizontal="right" vertical="bottom"/>
    </xf>
    <xf borderId="0" fillId="12" fontId="31" numFmtId="0" xfId="0" applyAlignment="1" applyFont="1">
      <alignment horizontal="center" readingOrder="0" vertical="bottom"/>
    </xf>
    <xf borderId="0" fillId="0" fontId="32" numFmtId="0" xfId="0" applyAlignment="1" applyFont="1">
      <alignment horizontal="left" readingOrder="0" vertical="center"/>
    </xf>
    <xf borderId="0" fillId="8" fontId="33" numFmtId="0" xfId="0" applyAlignment="1" applyFont="1">
      <alignment readingOrder="0" vertical="center"/>
    </xf>
    <xf borderId="0" fillId="0" fontId="23" numFmtId="0" xfId="0" applyAlignment="1" applyFont="1">
      <alignment readingOrder="0" vertical="bottom"/>
    </xf>
    <xf borderId="0" fillId="0" fontId="23" numFmtId="0" xfId="0" applyFont="1"/>
    <xf borderId="8" fillId="5" fontId="14" numFmtId="0" xfId="0" applyAlignment="1" applyBorder="1" applyFont="1">
      <alignment horizontal="center" readingOrder="0" shrinkToFit="0" vertical="bottom" wrapText="1"/>
    </xf>
    <xf borderId="9" fillId="5" fontId="26" numFmtId="0" xfId="0" applyAlignment="1" applyBorder="1" applyFont="1">
      <alignment horizontal="left" readingOrder="0"/>
    </xf>
    <xf borderId="7" fillId="5" fontId="27" numFmtId="38" xfId="0" applyAlignment="1" applyBorder="1" applyFont="1" applyNumberFormat="1">
      <alignment horizontal="center" readingOrder="0" vertical="bottom"/>
    </xf>
    <xf borderId="7" fillId="5" fontId="28" numFmtId="0" xfId="0" applyAlignment="1" applyBorder="1" applyFont="1">
      <alignment readingOrder="0"/>
    </xf>
    <xf borderId="7" fillId="5" fontId="26" numFmtId="0" xfId="0" applyAlignment="1" applyBorder="1" applyFont="1">
      <alignment horizontal="center" readingOrder="0"/>
    </xf>
    <xf borderId="7" fillId="0" fontId="14" numFmtId="0" xfId="0" applyAlignment="1" applyBorder="1" applyFont="1">
      <alignment readingOrder="0" vertical="bottom"/>
    </xf>
    <xf borderId="0" fillId="8" fontId="34" numFmtId="0" xfId="0" applyAlignment="1" applyFont="1">
      <alignment readingOrder="0" vertical="center"/>
    </xf>
    <xf borderId="8" fillId="14" fontId="14" numFmtId="0" xfId="0" applyAlignment="1" applyBorder="1" applyFill="1" applyFont="1">
      <alignment horizontal="center" readingOrder="0" shrinkToFit="0" vertical="bottom" wrapText="1"/>
    </xf>
    <xf borderId="7" fillId="14" fontId="14" numFmtId="165" xfId="0" applyAlignment="1" applyBorder="1" applyFont="1" applyNumberFormat="1">
      <alignment horizontal="center" readingOrder="0" vertical="bottom"/>
    </xf>
    <xf borderId="9" fillId="14" fontId="26" numFmtId="0" xfId="0" applyAlignment="1" applyBorder="1" applyFont="1">
      <alignment horizontal="center" readingOrder="0"/>
    </xf>
    <xf borderId="9" fillId="14" fontId="26" numFmtId="0" xfId="0" applyAlignment="1" applyBorder="1" applyFont="1">
      <alignment horizontal="left" readingOrder="0"/>
    </xf>
    <xf borderId="7" fillId="14" fontId="14" numFmtId="38" xfId="0" applyAlignment="1" applyBorder="1" applyFont="1" applyNumberFormat="1">
      <alignment vertical="bottom"/>
    </xf>
    <xf borderId="7" fillId="14" fontId="14" numFmtId="38" xfId="0" applyAlignment="1" applyBorder="1" applyFont="1" applyNumberFormat="1">
      <alignment horizontal="right" readingOrder="0" vertical="bottom"/>
    </xf>
    <xf borderId="7" fillId="14" fontId="14" numFmtId="38" xfId="0" applyAlignment="1" applyBorder="1" applyFont="1" applyNumberFormat="1">
      <alignment readingOrder="0" vertical="bottom"/>
    </xf>
    <xf borderId="7" fillId="14" fontId="15" numFmtId="38" xfId="0" applyAlignment="1" applyBorder="1" applyFont="1" applyNumberFormat="1">
      <alignment horizontal="center" vertical="bottom"/>
    </xf>
    <xf borderId="7" fillId="14" fontId="14" numFmtId="38" xfId="0" applyAlignment="1" applyBorder="1" applyFont="1" applyNumberFormat="1">
      <alignment horizontal="center" readingOrder="0" vertical="bottom"/>
    </xf>
    <xf borderId="7" fillId="14" fontId="27" numFmtId="38" xfId="0" applyAlignment="1" applyBorder="1" applyFont="1" applyNumberFormat="1">
      <alignment horizontal="center" readingOrder="0" vertical="bottom"/>
    </xf>
    <xf borderId="0" fillId="0" fontId="35" numFmtId="0" xfId="0" applyAlignment="1" applyFont="1">
      <alignment horizontal="left" readingOrder="0" vertical="center"/>
    </xf>
    <xf borderId="0" fillId="8" fontId="36" numFmtId="0" xfId="0" applyAlignment="1" applyFont="1">
      <alignment readingOrder="0" vertical="center"/>
    </xf>
    <xf borderId="7" fillId="5" fontId="26" numFmtId="0" xfId="0" applyAlignment="1" applyBorder="1" applyFont="1">
      <alignment horizontal="left" readingOrder="0"/>
    </xf>
    <xf borderId="0" fillId="15" fontId="36" numFmtId="0" xfId="0" applyAlignment="1" applyFill="1" applyFont="1">
      <alignment readingOrder="0" vertical="center"/>
    </xf>
    <xf borderId="4" fillId="9" fontId="14" numFmtId="0" xfId="0" applyAlignment="1" applyBorder="1" applyFont="1">
      <alignment horizontal="center" vertical="center"/>
    </xf>
    <xf borderId="5" fillId="9" fontId="14" numFmtId="0" xfId="0" applyAlignment="1" applyBorder="1" applyFont="1">
      <alignment horizontal="center" vertical="center"/>
    </xf>
    <xf borderId="6" fillId="9" fontId="15" numFmtId="0" xfId="0" applyAlignment="1" applyBorder="1" applyFont="1">
      <alignment horizontal="center" vertical="center"/>
    </xf>
    <xf borderId="0" fillId="0" fontId="23" numFmtId="0" xfId="0" applyAlignment="1" applyFont="1">
      <alignment vertical="center"/>
    </xf>
    <xf borderId="5" fillId="9" fontId="15" numFmtId="0" xfId="0" applyAlignment="1" applyBorder="1" applyFont="1">
      <alignment horizontal="center" vertical="center"/>
    </xf>
    <xf borderId="6" fillId="9" fontId="14" numFmtId="0" xfId="0" applyAlignment="1" applyBorder="1" applyFont="1">
      <alignment horizontal="center" vertical="center"/>
    </xf>
    <xf borderId="7" fillId="9" fontId="23" numFmtId="0" xfId="0" applyAlignment="1" applyBorder="1" applyFont="1">
      <alignment vertical="center"/>
    </xf>
    <xf borderId="7" fillId="9" fontId="14" numFmtId="0" xfId="0" applyAlignment="1" applyBorder="1" applyFont="1">
      <alignment horizontal="center" vertical="center"/>
    </xf>
    <xf borderId="7" fillId="5" fontId="14" numFmtId="167" xfId="0" applyAlignment="1" applyBorder="1" applyFont="1" applyNumberFormat="1">
      <alignment horizontal="center" readingOrder="0" vertical="bottom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38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1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55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8">
        <v>1.0</v>
      </c>
      <c r="B6" s="19"/>
      <c r="C6" s="20"/>
      <c r="D6" s="21"/>
      <c r="E6" s="22"/>
      <c r="F6" s="23"/>
      <c r="G6" s="23"/>
      <c r="H6" s="23"/>
      <c r="I6" s="24"/>
      <c r="J6" s="23"/>
      <c r="K6" s="23"/>
      <c r="L6" s="23"/>
      <c r="M6" s="23"/>
      <c r="N6" s="23"/>
      <c r="O6" s="23"/>
      <c r="P6" s="25"/>
      <c r="Q6" s="26"/>
      <c r="R6" s="25"/>
      <c r="S6" s="2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8">
        <v>2.0</v>
      </c>
      <c r="B7" s="19"/>
      <c r="C7" s="20"/>
      <c r="D7" s="21"/>
      <c r="E7" s="22"/>
      <c r="F7" s="23"/>
      <c r="G7" s="23"/>
      <c r="H7" s="23"/>
      <c r="I7" s="24"/>
      <c r="J7" s="23"/>
      <c r="K7" s="23"/>
      <c r="L7" s="23"/>
      <c r="M7" s="23"/>
      <c r="N7" s="23"/>
      <c r="O7" s="23"/>
      <c r="P7" s="25"/>
      <c r="Q7" s="26"/>
      <c r="R7" s="25"/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29"/>
      <c r="B8" s="30"/>
      <c r="C8" s="31"/>
      <c r="D8" s="32"/>
      <c r="E8" s="32"/>
      <c r="F8" s="33">
        <f t="shared" ref="F8:Q8" si="1">SUM(F6:F7)</f>
        <v>0</v>
      </c>
      <c r="G8" s="33">
        <f t="shared" si="1"/>
        <v>0</v>
      </c>
      <c r="H8" s="33">
        <f t="shared" si="1"/>
        <v>0</v>
      </c>
      <c r="I8" s="33">
        <f t="shared" si="1"/>
        <v>0</v>
      </c>
      <c r="J8" s="33">
        <f t="shared" si="1"/>
        <v>0</v>
      </c>
      <c r="K8" s="33">
        <f t="shared" si="1"/>
        <v>0</v>
      </c>
      <c r="L8" s="33">
        <f t="shared" si="1"/>
        <v>0</v>
      </c>
      <c r="M8" s="33">
        <f t="shared" si="1"/>
        <v>0</v>
      </c>
      <c r="N8" s="33">
        <f t="shared" si="1"/>
        <v>0</v>
      </c>
      <c r="O8" s="33">
        <f t="shared" si="1"/>
        <v>0</v>
      </c>
      <c r="P8" s="33">
        <f t="shared" si="1"/>
        <v>0</v>
      </c>
      <c r="Q8" s="33">
        <f t="shared" si="1"/>
        <v>0</v>
      </c>
      <c r="R8" s="32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ht="42.0" customHeight="1">
      <c r="A9" s="36"/>
      <c r="B9" s="37"/>
      <c r="C9" s="37"/>
      <c r="D9" s="37"/>
      <c r="E9" s="37"/>
      <c r="F9" s="38">
        <f>F8+G8+H8+I8+J8+K8+L8+M8+N8+O8</f>
        <v>0</v>
      </c>
      <c r="G9" s="4"/>
      <c r="H9" s="4"/>
      <c r="I9" s="4"/>
      <c r="J9" s="4"/>
      <c r="K9" s="4"/>
      <c r="L9" s="4"/>
      <c r="M9" s="4"/>
      <c r="N9" s="4"/>
      <c r="O9" s="4"/>
      <c r="P9" s="39"/>
      <c r="Q9" s="39"/>
      <c r="R9" s="37"/>
      <c r="S9" s="40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</row>
    <row r="10" ht="42.0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</row>
    <row r="11" ht="42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42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42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42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42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42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42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42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42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42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42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9:O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42" t="s">
        <v>24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45777.0</v>
      </c>
      <c r="C6" s="53" t="s">
        <v>25</v>
      </c>
      <c r="D6" s="54">
        <v>10270.0</v>
      </c>
      <c r="E6" s="55" t="s">
        <v>26</v>
      </c>
      <c r="F6" s="23"/>
      <c r="G6" s="56">
        <v>4500.0</v>
      </c>
      <c r="H6" s="23"/>
      <c r="I6" s="24"/>
      <c r="J6" s="23"/>
      <c r="K6" s="23"/>
      <c r="L6" s="23"/>
      <c r="M6" s="24"/>
      <c r="N6" s="23"/>
      <c r="O6" s="23"/>
      <c r="P6" s="57">
        <v>4500.0</v>
      </c>
      <c r="Q6" s="26">
        <f t="shared" ref="Q6:Q43" si="1">F6+G6+H6+I6+J6+K6+L6+M6+N6+O6-P6</f>
        <v>0</v>
      </c>
      <c r="R6" s="57" t="s">
        <v>27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45777.0</v>
      </c>
      <c r="C7" s="53" t="s">
        <v>28</v>
      </c>
      <c r="D7" s="54">
        <v>10271.0</v>
      </c>
      <c r="E7" s="55" t="s">
        <v>29</v>
      </c>
      <c r="F7" s="23"/>
      <c r="G7" s="56">
        <v>4500.0</v>
      </c>
      <c r="H7" s="23"/>
      <c r="I7" s="24"/>
      <c r="J7" s="23"/>
      <c r="K7" s="23"/>
      <c r="L7" s="23"/>
      <c r="M7" s="24"/>
      <c r="N7" s="23"/>
      <c r="O7" s="23"/>
      <c r="P7" s="57">
        <v>4500.0</v>
      </c>
      <c r="Q7" s="26">
        <f t="shared" si="1"/>
        <v>0</v>
      </c>
      <c r="R7" s="57" t="s">
        <v>27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45779.0</v>
      </c>
      <c r="C8" s="53" t="s">
        <v>30</v>
      </c>
      <c r="D8" s="54">
        <v>48631.0</v>
      </c>
      <c r="E8" s="55" t="s">
        <v>31</v>
      </c>
      <c r="F8" s="23"/>
      <c r="G8" s="23"/>
      <c r="H8" s="23"/>
      <c r="I8" s="58">
        <v>10000.0</v>
      </c>
      <c r="J8" s="23"/>
      <c r="K8" s="23"/>
      <c r="L8" s="23"/>
      <c r="M8" s="24"/>
      <c r="N8" s="23"/>
      <c r="O8" s="23"/>
      <c r="P8" s="57">
        <v>10000.0</v>
      </c>
      <c r="Q8" s="26">
        <f t="shared" si="1"/>
        <v>0</v>
      </c>
      <c r="R8" s="57" t="s">
        <v>27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45779.0</v>
      </c>
      <c r="C9" s="53" t="s">
        <v>32</v>
      </c>
      <c r="D9" s="54">
        <v>67621.0</v>
      </c>
      <c r="E9" s="55" t="s">
        <v>33</v>
      </c>
      <c r="F9" s="23"/>
      <c r="G9" s="23"/>
      <c r="H9" s="23"/>
      <c r="I9" s="58">
        <v>4500.0</v>
      </c>
      <c r="J9" s="23"/>
      <c r="K9" s="23"/>
      <c r="L9" s="23"/>
      <c r="M9" s="24"/>
      <c r="N9" s="23"/>
      <c r="O9" s="23"/>
      <c r="P9" s="57">
        <v>4500.0</v>
      </c>
      <c r="Q9" s="26">
        <f t="shared" si="1"/>
        <v>0</v>
      </c>
      <c r="R9" s="57" t="s">
        <v>34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45779.0</v>
      </c>
      <c r="C10" s="53" t="s">
        <v>35</v>
      </c>
      <c r="D10" s="54">
        <v>10250.0</v>
      </c>
      <c r="E10" s="55" t="s">
        <v>36</v>
      </c>
      <c r="F10" s="23"/>
      <c r="G10" s="23"/>
      <c r="H10" s="23"/>
      <c r="I10" s="24"/>
      <c r="J10" s="23"/>
      <c r="K10" s="56">
        <v>25000.0</v>
      </c>
      <c r="L10" s="23"/>
      <c r="M10" s="24"/>
      <c r="N10" s="23"/>
      <c r="O10" s="23"/>
      <c r="P10" s="57">
        <v>25000.0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45779.0</v>
      </c>
      <c r="C11" s="53" t="s">
        <v>37</v>
      </c>
      <c r="D11" s="54">
        <v>55448.0</v>
      </c>
      <c r="E11" s="55" t="s">
        <v>38</v>
      </c>
      <c r="F11" s="23"/>
      <c r="G11" s="23"/>
      <c r="H11" s="23"/>
      <c r="I11" s="58">
        <v>15000.0</v>
      </c>
      <c r="J11" s="23"/>
      <c r="K11" s="23"/>
      <c r="L11" s="23"/>
      <c r="M11" s="24"/>
      <c r="N11" s="23"/>
      <c r="O11" s="23"/>
      <c r="P11" s="57">
        <v>15000.0</v>
      </c>
      <c r="Q11" s="26">
        <f t="shared" si="1"/>
        <v>0</v>
      </c>
      <c r="R11" s="57" t="s">
        <v>34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45779.0</v>
      </c>
      <c r="C12" s="53" t="s">
        <v>39</v>
      </c>
      <c r="D12" s="54">
        <v>70684.0</v>
      </c>
      <c r="E12" s="55" t="s">
        <v>40</v>
      </c>
      <c r="F12" s="23"/>
      <c r="G12" s="23"/>
      <c r="H12" s="23"/>
      <c r="I12" s="24"/>
      <c r="J12" s="56">
        <v>9500.0</v>
      </c>
      <c r="K12" s="23"/>
      <c r="L12" s="23"/>
      <c r="M12" s="24"/>
      <c r="N12" s="23"/>
      <c r="O12" s="23"/>
      <c r="P12" s="57">
        <v>9500.0</v>
      </c>
      <c r="Q12" s="26">
        <f t="shared" si="1"/>
        <v>0</v>
      </c>
      <c r="R12" s="57" t="s">
        <v>27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45779.0</v>
      </c>
      <c r="C13" s="53" t="s">
        <v>41</v>
      </c>
      <c r="D13" s="54">
        <v>49676.0</v>
      </c>
      <c r="E13" s="55" t="s">
        <v>42</v>
      </c>
      <c r="F13" s="23"/>
      <c r="G13" s="23"/>
      <c r="H13" s="23"/>
      <c r="I13" s="58">
        <v>5100.0</v>
      </c>
      <c r="J13" s="23"/>
      <c r="K13" s="23"/>
      <c r="L13" s="23"/>
      <c r="M13" s="24"/>
      <c r="N13" s="23"/>
      <c r="O13" s="23"/>
      <c r="P13" s="57">
        <v>5100.0</v>
      </c>
      <c r="Q13" s="26">
        <f t="shared" si="1"/>
        <v>0</v>
      </c>
      <c r="R13" s="57" t="s">
        <v>27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45779.0</v>
      </c>
      <c r="C14" s="53" t="s">
        <v>43</v>
      </c>
      <c r="D14" s="54">
        <v>37642.0</v>
      </c>
      <c r="E14" s="55" t="s">
        <v>44</v>
      </c>
      <c r="F14" s="23"/>
      <c r="G14" s="23"/>
      <c r="H14" s="23"/>
      <c r="I14" s="58">
        <v>100.0</v>
      </c>
      <c r="J14" s="23"/>
      <c r="K14" s="23"/>
      <c r="L14" s="23"/>
      <c r="M14" s="24"/>
      <c r="N14" s="23"/>
      <c r="O14" s="23"/>
      <c r="P14" s="57">
        <v>100.0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45779.0</v>
      </c>
      <c r="C15" s="53" t="s">
        <v>45</v>
      </c>
      <c r="D15" s="54">
        <v>69565.0</v>
      </c>
      <c r="E15" s="55" t="s">
        <v>46</v>
      </c>
      <c r="F15" s="23"/>
      <c r="G15" s="23"/>
      <c r="H15" s="23"/>
      <c r="I15" s="58">
        <v>7600.0</v>
      </c>
      <c r="J15" s="23"/>
      <c r="K15" s="23"/>
      <c r="L15" s="23"/>
      <c r="M15" s="24"/>
      <c r="N15" s="23"/>
      <c r="O15" s="23"/>
      <c r="P15" s="57">
        <v>7600.0</v>
      </c>
      <c r="Q15" s="26">
        <f t="shared" si="1"/>
        <v>0</v>
      </c>
      <c r="R15" s="57" t="s">
        <v>27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45779.0</v>
      </c>
      <c r="C16" s="53" t="s">
        <v>47</v>
      </c>
      <c r="D16" s="54">
        <v>81108.0</v>
      </c>
      <c r="E16" s="55" t="s">
        <v>48</v>
      </c>
      <c r="F16" s="23"/>
      <c r="G16" s="23"/>
      <c r="H16" s="23"/>
      <c r="I16" s="58">
        <v>11700.0</v>
      </c>
      <c r="J16" s="23"/>
      <c r="K16" s="23"/>
      <c r="L16" s="23"/>
      <c r="M16" s="24"/>
      <c r="N16" s="23"/>
      <c r="O16" s="23"/>
      <c r="P16" s="57">
        <v>11700.0</v>
      </c>
      <c r="Q16" s="26">
        <f t="shared" si="1"/>
        <v>0</v>
      </c>
      <c r="R16" s="57" t="s">
        <v>34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9">
        <v>45779.0</v>
      </c>
      <c r="C17" s="53" t="s">
        <v>49</v>
      </c>
      <c r="D17" s="54">
        <v>35227.0</v>
      </c>
      <c r="E17" s="55" t="s">
        <v>50</v>
      </c>
      <c r="F17" s="23"/>
      <c r="G17" s="56">
        <v>3900.0</v>
      </c>
      <c r="H17" s="23"/>
      <c r="I17" s="58">
        <v>1100.0</v>
      </c>
      <c r="J17" s="23"/>
      <c r="K17" s="23"/>
      <c r="L17" s="23"/>
      <c r="M17" s="24"/>
      <c r="N17" s="23"/>
      <c r="O17" s="23"/>
      <c r="P17" s="57">
        <v>5000.0</v>
      </c>
      <c r="Q17" s="26">
        <f t="shared" si="1"/>
        <v>0</v>
      </c>
      <c r="R17" s="57" t="s">
        <v>27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9">
        <v>45779.0</v>
      </c>
      <c r="C18" s="53" t="s">
        <v>51</v>
      </c>
      <c r="D18" s="54">
        <v>57499.0</v>
      </c>
      <c r="E18" s="55" t="s">
        <v>52</v>
      </c>
      <c r="F18" s="23"/>
      <c r="G18" s="23"/>
      <c r="H18" s="23"/>
      <c r="I18" s="24"/>
      <c r="J18" s="56">
        <v>5100.0</v>
      </c>
      <c r="K18" s="23"/>
      <c r="L18" s="23"/>
      <c r="M18" s="24"/>
      <c r="N18" s="23"/>
      <c r="O18" s="23"/>
      <c r="P18" s="57">
        <v>5100.0</v>
      </c>
      <c r="Q18" s="26">
        <f t="shared" si="1"/>
        <v>0</v>
      </c>
      <c r="R18" s="57" t="s">
        <v>27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9">
        <v>45779.0</v>
      </c>
      <c r="C19" s="53" t="s">
        <v>53</v>
      </c>
      <c r="D19" s="54">
        <v>19971.0</v>
      </c>
      <c r="E19" s="55" t="s">
        <v>54</v>
      </c>
      <c r="F19" s="23"/>
      <c r="G19" s="23"/>
      <c r="H19" s="23"/>
      <c r="I19" s="24"/>
      <c r="J19" s="56">
        <v>5100.0</v>
      </c>
      <c r="K19" s="23"/>
      <c r="L19" s="23"/>
      <c r="M19" s="24"/>
      <c r="N19" s="23"/>
      <c r="O19" s="23"/>
      <c r="P19" s="57">
        <v>5100.0</v>
      </c>
      <c r="Q19" s="26">
        <f t="shared" si="1"/>
        <v>0</v>
      </c>
      <c r="R19" s="57" t="s">
        <v>27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9">
        <v>45779.0</v>
      </c>
      <c r="C20" s="53" t="s">
        <v>55</v>
      </c>
      <c r="D20" s="54">
        <v>47787.0</v>
      </c>
      <c r="E20" s="55" t="s">
        <v>56</v>
      </c>
      <c r="F20" s="23"/>
      <c r="G20" s="23"/>
      <c r="H20" s="23"/>
      <c r="I20" s="58">
        <v>10000.0</v>
      </c>
      <c r="J20" s="23"/>
      <c r="K20" s="23"/>
      <c r="L20" s="23"/>
      <c r="M20" s="24"/>
      <c r="N20" s="23"/>
      <c r="O20" s="23"/>
      <c r="P20" s="57">
        <v>10000.0</v>
      </c>
      <c r="Q20" s="26">
        <f t="shared" si="1"/>
        <v>0</v>
      </c>
      <c r="R20" s="57" t="s">
        <v>57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9">
        <v>45779.0</v>
      </c>
      <c r="C21" s="53" t="s">
        <v>58</v>
      </c>
      <c r="D21" s="54">
        <v>30894.0</v>
      </c>
      <c r="E21" s="55" t="s">
        <v>59</v>
      </c>
      <c r="F21" s="23"/>
      <c r="G21" s="23"/>
      <c r="H21" s="23"/>
      <c r="I21" s="58">
        <v>4600.0</v>
      </c>
      <c r="J21" s="23"/>
      <c r="K21" s="23"/>
      <c r="L21" s="23"/>
      <c r="M21" s="24"/>
      <c r="N21" s="23"/>
      <c r="O21" s="23"/>
      <c r="P21" s="57">
        <v>4600.0</v>
      </c>
      <c r="Q21" s="26">
        <f t="shared" si="1"/>
        <v>0</v>
      </c>
      <c r="R21" s="57" t="s">
        <v>27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9">
        <v>45779.0</v>
      </c>
      <c r="C22" s="53" t="s">
        <v>60</v>
      </c>
      <c r="D22" s="54">
        <v>13781.0</v>
      </c>
      <c r="E22" s="55" t="s">
        <v>61</v>
      </c>
      <c r="F22" s="23"/>
      <c r="G22" s="56">
        <v>5000.0</v>
      </c>
      <c r="H22" s="23"/>
      <c r="I22" s="24"/>
      <c r="J22" s="23"/>
      <c r="K22" s="23"/>
      <c r="L22" s="23"/>
      <c r="M22" s="24"/>
      <c r="N22" s="23"/>
      <c r="O22" s="23"/>
      <c r="P22" s="57">
        <v>5000.0</v>
      </c>
      <c r="Q22" s="26">
        <f t="shared" si="1"/>
        <v>0</v>
      </c>
      <c r="R22" s="57" t="s">
        <v>34</v>
      </c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45779.0</v>
      </c>
      <c r="C23" s="53" t="s">
        <v>62</v>
      </c>
      <c r="D23" s="54">
        <v>13781.0</v>
      </c>
      <c r="E23" s="55" t="s">
        <v>61</v>
      </c>
      <c r="F23" s="23"/>
      <c r="G23" s="56">
        <v>4500.0</v>
      </c>
      <c r="H23" s="23"/>
      <c r="I23" s="58"/>
      <c r="J23" s="23"/>
      <c r="K23" s="23"/>
      <c r="L23" s="23"/>
      <c r="M23" s="24"/>
      <c r="N23" s="23"/>
      <c r="O23" s="23"/>
      <c r="P23" s="57">
        <v>4500.0</v>
      </c>
      <c r="Q23" s="26">
        <f t="shared" si="1"/>
        <v>0</v>
      </c>
      <c r="R23" s="57" t="s">
        <v>34</v>
      </c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45779.0</v>
      </c>
      <c r="C24" s="53" t="s">
        <v>63</v>
      </c>
      <c r="D24" s="54">
        <v>78931.0</v>
      </c>
      <c r="E24" s="55" t="s">
        <v>64</v>
      </c>
      <c r="F24" s="23"/>
      <c r="G24" s="23"/>
      <c r="H24" s="23"/>
      <c r="I24" s="58">
        <v>5500.0</v>
      </c>
      <c r="J24" s="23"/>
      <c r="K24" s="23"/>
      <c r="L24" s="23"/>
      <c r="M24" s="24"/>
      <c r="N24" s="23"/>
      <c r="O24" s="23"/>
      <c r="P24" s="57">
        <v>5500.0</v>
      </c>
      <c r="Q24" s="26">
        <f t="shared" si="1"/>
        <v>0</v>
      </c>
      <c r="R24" s="57" t="s">
        <v>27</v>
      </c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45779.0</v>
      </c>
      <c r="C25" s="53" t="s">
        <v>65</v>
      </c>
      <c r="D25" s="54">
        <v>13781.0</v>
      </c>
      <c r="E25" s="55" t="s">
        <v>61</v>
      </c>
      <c r="F25" s="23"/>
      <c r="G25" s="56">
        <v>1800.0</v>
      </c>
      <c r="H25" s="23"/>
      <c r="I25" s="24"/>
      <c r="J25" s="23"/>
      <c r="K25" s="23"/>
      <c r="L25" s="23"/>
      <c r="M25" s="24"/>
      <c r="N25" s="23"/>
      <c r="O25" s="23"/>
      <c r="P25" s="57">
        <v>1800.0</v>
      </c>
      <c r="Q25" s="26">
        <f t="shared" si="1"/>
        <v>0</v>
      </c>
      <c r="R25" s="57" t="s">
        <v>34</v>
      </c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45779.0</v>
      </c>
      <c r="C26" s="53" t="s">
        <v>66</v>
      </c>
      <c r="D26" s="54">
        <v>74087.0</v>
      </c>
      <c r="E26" s="55" t="s">
        <v>67</v>
      </c>
      <c r="F26" s="23"/>
      <c r="G26" s="23"/>
      <c r="H26" s="23"/>
      <c r="I26" s="24"/>
      <c r="J26" s="56">
        <v>1870.0</v>
      </c>
      <c r="K26" s="23"/>
      <c r="L26" s="23"/>
      <c r="M26" s="24"/>
      <c r="N26" s="23"/>
      <c r="O26" s="23"/>
      <c r="P26" s="57">
        <v>1870.0</v>
      </c>
      <c r="Q26" s="26">
        <f t="shared" si="1"/>
        <v>0</v>
      </c>
      <c r="R26" s="57" t="s">
        <v>34</v>
      </c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45779.0</v>
      </c>
      <c r="C27" s="53" t="s">
        <v>68</v>
      </c>
      <c r="D27" s="54">
        <v>10881.0</v>
      </c>
      <c r="E27" s="55" t="s">
        <v>69</v>
      </c>
      <c r="F27" s="56">
        <v>2250.0</v>
      </c>
      <c r="G27" s="23"/>
      <c r="H27" s="23"/>
      <c r="I27" s="24"/>
      <c r="J27" s="23"/>
      <c r="K27" s="23"/>
      <c r="L27" s="23"/>
      <c r="M27" s="24"/>
      <c r="N27" s="23"/>
      <c r="O27" s="23"/>
      <c r="P27" s="57">
        <v>2250.0</v>
      </c>
      <c r="Q27" s="26">
        <f t="shared" si="1"/>
        <v>0</v>
      </c>
      <c r="R27" s="57" t="s">
        <v>34</v>
      </c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45779.0</v>
      </c>
      <c r="C28" s="53" t="s">
        <v>70</v>
      </c>
      <c r="D28" s="54">
        <v>59812.0</v>
      </c>
      <c r="E28" s="55" t="s">
        <v>71</v>
      </c>
      <c r="F28" s="23"/>
      <c r="G28" s="23"/>
      <c r="H28" s="23"/>
      <c r="I28" s="58">
        <v>9500.0</v>
      </c>
      <c r="J28" s="23"/>
      <c r="K28" s="23"/>
      <c r="L28" s="23"/>
      <c r="M28" s="24"/>
      <c r="N28" s="23"/>
      <c r="O28" s="23"/>
      <c r="P28" s="57">
        <v>9500.0</v>
      </c>
      <c r="Q28" s="26">
        <f t="shared" si="1"/>
        <v>0</v>
      </c>
      <c r="R28" s="57" t="s">
        <v>27</v>
      </c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45779.0</v>
      </c>
      <c r="C29" s="53" t="s">
        <v>72</v>
      </c>
      <c r="D29" s="54">
        <v>51876.0</v>
      </c>
      <c r="E29" s="55" t="s">
        <v>73</v>
      </c>
      <c r="F29" s="23"/>
      <c r="G29" s="23"/>
      <c r="H29" s="23"/>
      <c r="I29" s="58">
        <v>2500.0</v>
      </c>
      <c r="J29" s="23"/>
      <c r="K29" s="23"/>
      <c r="L29" s="23"/>
      <c r="M29" s="24"/>
      <c r="N29" s="23"/>
      <c r="O29" s="23"/>
      <c r="P29" s="57">
        <v>2500.0</v>
      </c>
      <c r="Q29" s="26">
        <f t="shared" si="1"/>
        <v>0</v>
      </c>
      <c r="R29" s="57" t="s">
        <v>34</v>
      </c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45779.0</v>
      </c>
      <c r="C30" s="53" t="s">
        <v>74</v>
      </c>
      <c r="D30" s="54">
        <v>87777.0</v>
      </c>
      <c r="E30" s="55" t="s">
        <v>75</v>
      </c>
      <c r="F30" s="56">
        <v>300.0</v>
      </c>
      <c r="G30" s="23"/>
      <c r="H30" s="23"/>
      <c r="I30" s="24"/>
      <c r="J30" s="23"/>
      <c r="K30" s="23"/>
      <c r="L30" s="23"/>
      <c r="M30" s="24"/>
      <c r="N30" s="23"/>
      <c r="O30" s="23"/>
      <c r="P30" s="57">
        <v>300.0</v>
      </c>
      <c r="Q30" s="26">
        <f t="shared" si="1"/>
        <v>0</v>
      </c>
      <c r="R30" s="57" t="s">
        <v>27</v>
      </c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>
        <v>26.0</v>
      </c>
      <c r="B31" s="52">
        <v>45779.0</v>
      </c>
      <c r="C31" s="53" t="s">
        <v>76</v>
      </c>
      <c r="D31" s="54">
        <v>50436.0</v>
      </c>
      <c r="E31" s="55" t="s">
        <v>77</v>
      </c>
      <c r="F31" s="23"/>
      <c r="G31" s="23"/>
      <c r="H31" s="23"/>
      <c r="I31" s="58">
        <v>3600.0</v>
      </c>
      <c r="J31" s="23"/>
      <c r="K31" s="23"/>
      <c r="L31" s="23"/>
      <c r="M31" s="24"/>
      <c r="N31" s="23"/>
      <c r="O31" s="23"/>
      <c r="P31" s="57">
        <v>3600.0</v>
      </c>
      <c r="Q31" s="26">
        <f t="shared" si="1"/>
        <v>0</v>
      </c>
      <c r="R31" s="57" t="s">
        <v>34</v>
      </c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>
        <v>27.0</v>
      </c>
      <c r="B32" s="52">
        <v>45779.0</v>
      </c>
      <c r="C32" s="53" t="s">
        <v>78</v>
      </c>
      <c r="D32" s="54">
        <v>69334.0</v>
      </c>
      <c r="E32" s="55" t="s">
        <v>79</v>
      </c>
      <c r="F32" s="23"/>
      <c r="G32" s="23"/>
      <c r="H32" s="23"/>
      <c r="I32" s="24"/>
      <c r="J32" s="56">
        <v>2600.0</v>
      </c>
      <c r="K32" s="23"/>
      <c r="L32" s="23"/>
      <c r="M32" s="24"/>
      <c r="N32" s="23"/>
      <c r="O32" s="23"/>
      <c r="P32" s="57">
        <v>2600.0</v>
      </c>
      <c r="Q32" s="26">
        <f t="shared" si="1"/>
        <v>0</v>
      </c>
      <c r="R32" s="57" t="s">
        <v>34</v>
      </c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51">
        <v>28.0</v>
      </c>
      <c r="B33" s="52">
        <v>45779.0</v>
      </c>
      <c r="C33" s="53" t="s">
        <v>80</v>
      </c>
      <c r="D33" s="54">
        <v>74492.0</v>
      </c>
      <c r="E33" s="55" t="s">
        <v>81</v>
      </c>
      <c r="F33" s="23"/>
      <c r="G33" s="23"/>
      <c r="H33" s="23"/>
      <c r="I33" s="58">
        <v>10000.0</v>
      </c>
      <c r="J33" s="23"/>
      <c r="K33" s="23"/>
      <c r="L33" s="23"/>
      <c r="M33" s="24"/>
      <c r="N33" s="23"/>
      <c r="O33" s="23"/>
      <c r="P33" s="57">
        <v>10000.0</v>
      </c>
      <c r="Q33" s="26">
        <f t="shared" si="1"/>
        <v>0</v>
      </c>
      <c r="R33" s="57" t="s">
        <v>34</v>
      </c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51">
        <v>29.0</v>
      </c>
      <c r="B34" s="52">
        <v>45777.0</v>
      </c>
      <c r="C34" s="53" t="s">
        <v>82</v>
      </c>
      <c r="D34" s="54">
        <v>51017.0</v>
      </c>
      <c r="E34" s="55" t="s">
        <v>83</v>
      </c>
      <c r="F34" s="23"/>
      <c r="G34" s="23"/>
      <c r="H34" s="56">
        <v>5450.0</v>
      </c>
      <c r="I34" s="24"/>
      <c r="J34" s="23"/>
      <c r="K34" s="23"/>
      <c r="L34" s="23"/>
      <c r="M34" s="24"/>
      <c r="N34" s="23"/>
      <c r="O34" s="23"/>
      <c r="P34" s="57">
        <v>5450.0</v>
      </c>
      <c r="Q34" s="26">
        <f t="shared" si="1"/>
        <v>0</v>
      </c>
      <c r="R34" s="25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51">
        <v>30.0</v>
      </c>
      <c r="B35" s="52">
        <v>45777.0</v>
      </c>
      <c r="C35" s="53" t="s">
        <v>84</v>
      </c>
      <c r="D35" s="54">
        <v>35245.0</v>
      </c>
      <c r="E35" s="55" t="s">
        <v>85</v>
      </c>
      <c r="F35" s="23"/>
      <c r="G35" s="23"/>
      <c r="H35" s="56">
        <v>5000.0</v>
      </c>
      <c r="I35" s="24"/>
      <c r="J35" s="23"/>
      <c r="K35" s="23"/>
      <c r="L35" s="23"/>
      <c r="M35" s="24"/>
      <c r="N35" s="23"/>
      <c r="O35" s="23"/>
      <c r="P35" s="57">
        <v>5000.0</v>
      </c>
      <c r="Q35" s="26">
        <f t="shared" si="1"/>
        <v>0</v>
      </c>
      <c r="R35" s="25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51">
        <v>31.0</v>
      </c>
      <c r="B36" s="52">
        <v>45777.0</v>
      </c>
      <c r="C36" s="53" t="s">
        <v>86</v>
      </c>
      <c r="D36" s="54">
        <v>31927.0</v>
      </c>
      <c r="E36" s="55" t="s">
        <v>87</v>
      </c>
      <c r="F36" s="23"/>
      <c r="G36" s="23"/>
      <c r="H36" s="23"/>
      <c r="I36" s="24"/>
      <c r="J36" s="23"/>
      <c r="K36" s="23"/>
      <c r="L36" s="23"/>
      <c r="M36" s="58">
        <v>3900.0</v>
      </c>
      <c r="N36" s="23"/>
      <c r="O36" s="23"/>
      <c r="P36" s="57">
        <v>3900.0</v>
      </c>
      <c r="Q36" s="26">
        <f t="shared" si="1"/>
        <v>0</v>
      </c>
      <c r="R36" s="25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51">
        <v>32.0</v>
      </c>
      <c r="B37" s="52">
        <v>45777.0</v>
      </c>
      <c r="C37" s="53" t="s">
        <v>88</v>
      </c>
      <c r="D37" s="54">
        <v>10357.0</v>
      </c>
      <c r="E37" s="55" t="s">
        <v>89</v>
      </c>
      <c r="F37" s="23"/>
      <c r="G37" s="23"/>
      <c r="H37" s="56">
        <v>5360.0</v>
      </c>
      <c r="I37" s="24"/>
      <c r="J37" s="23"/>
      <c r="K37" s="23"/>
      <c r="L37" s="23"/>
      <c r="M37" s="24"/>
      <c r="N37" s="23"/>
      <c r="O37" s="23"/>
      <c r="P37" s="57">
        <v>5360.0</v>
      </c>
      <c r="Q37" s="26">
        <f t="shared" si="1"/>
        <v>0</v>
      </c>
      <c r="R37" s="25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51">
        <v>33.0</v>
      </c>
      <c r="B38" s="52">
        <v>45777.0</v>
      </c>
      <c r="C38" s="53" t="s">
        <v>90</v>
      </c>
      <c r="D38" s="54">
        <v>52686.0</v>
      </c>
      <c r="E38" s="55" t="s">
        <v>91</v>
      </c>
      <c r="F38" s="23"/>
      <c r="G38" s="23"/>
      <c r="H38" s="56"/>
      <c r="I38" s="24"/>
      <c r="J38" s="23"/>
      <c r="K38" s="23"/>
      <c r="L38" s="23"/>
      <c r="M38" s="58">
        <v>1450.0</v>
      </c>
      <c r="N38" s="23"/>
      <c r="O38" s="23"/>
      <c r="P38" s="57">
        <v>1450.0</v>
      </c>
      <c r="Q38" s="26">
        <f t="shared" si="1"/>
        <v>0</v>
      </c>
      <c r="R38" s="25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51">
        <v>34.0</v>
      </c>
      <c r="B39" s="52">
        <v>45778.0</v>
      </c>
      <c r="C39" s="53" t="s">
        <v>92</v>
      </c>
      <c r="D39" s="54">
        <v>37642.0</v>
      </c>
      <c r="E39" s="55" t="s">
        <v>44</v>
      </c>
      <c r="F39" s="23"/>
      <c r="G39" s="23"/>
      <c r="H39" s="56">
        <v>15000.0</v>
      </c>
      <c r="I39" s="24"/>
      <c r="J39" s="23"/>
      <c r="K39" s="23"/>
      <c r="L39" s="23"/>
      <c r="M39" s="24"/>
      <c r="N39" s="23"/>
      <c r="O39" s="23"/>
      <c r="P39" s="57">
        <v>15000.0</v>
      </c>
      <c r="Q39" s="26">
        <f t="shared" si="1"/>
        <v>0</v>
      </c>
      <c r="R39" s="25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51">
        <v>35.0</v>
      </c>
      <c r="B40" s="52">
        <v>45779.0</v>
      </c>
      <c r="C40" s="53" t="s">
        <v>93</v>
      </c>
      <c r="D40" s="54">
        <v>51017.0</v>
      </c>
      <c r="E40" s="55" t="s">
        <v>83</v>
      </c>
      <c r="F40" s="23"/>
      <c r="G40" s="23"/>
      <c r="H40" s="56">
        <v>7500.0</v>
      </c>
      <c r="I40" s="24"/>
      <c r="J40" s="23"/>
      <c r="K40" s="23"/>
      <c r="L40" s="23"/>
      <c r="M40" s="24"/>
      <c r="N40" s="23"/>
      <c r="O40" s="23"/>
      <c r="P40" s="57">
        <v>7500.0</v>
      </c>
      <c r="Q40" s="26">
        <f t="shared" si="1"/>
        <v>0</v>
      </c>
      <c r="R40" s="25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51">
        <v>36.0</v>
      </c>
      <c r="B41" s="52">
        <v>45779.0</v>
      </c>
      <c r="C41" s="53" t="s">
        <v>94</v>
      </c>
      <c r="D41" s="54">
        <v>79230.0</v>
      </c>
      <c r="E41" s="55" t="s">
        <v>95</v>
      </c>
      <c r="F41" s="23"/>
      <c r="G41" s="23"/>
      <c r="H41" s="56"/>
      <c r="I41" s="24"/>
      <c r="J41" s="23"/>
      <c r="K41" s="23"/>
      <c r="L41" s="23"/>
      <c r="M41" s="58">
        <v>1000.0</v>
      </c>
      <c r="N41" s="23"/>
      <c r="O41" s="23"/>
      <c r="P41" s="57">
        <v>1000.0</v>
      </c>
      <c r="Q41" s="26">
        <f t="shared" si="1"/>
        <v>0</v>
      </c>
      <c r="R41" s="25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51">
        <v>37.0</v>
      </c>
      <c r="B42" s="52">
        <v>45779.0</v>
      </c>
      <c r="C42" s="53" t="s">
        <v>96</v>
      </c>
      <c r="D42" s="54">
        <v>43380.0</v>
      </c>
      <c r="E42" s="55" t="s">
        <v>97</v>
      </c>
      <c r="F42" s="23"/>
      <c r="G42" s="23"/>
      <c r="H42" s="56">
        <v>10000.0</v>
      </c>
      <c r="I42" s="24"/>
      <c r="J42" s="23"/>
      <c r="K42" s="23"/>
      <c r="L42" s="23"/>
      <c r="M42" s="24"/>
      <c r="N42" s="23"/>
      <c r="O42" s="23"/>
      <c r="P42" s="57">
        <v>10000.0</v>
      </c>
      <c r="Q42" s="26">
        <f t="shared" si="1"/>
        <v>0</v>
      </c>
      <c r="R42" s="25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51"/>
      <c r="B43" s="52"/>
      <c r="C43" s="53"/>
      <c r="D43" s="54"/>
      <c r="E43" s="55"/>
      <c r="F43" s="23"/>
      <c r="G43" s="23"/>
      <c r="H43" s="23"/>
      <c r="I43" s="24"/>
      <c r="J43" s="23"/>
      <c r="K43" s="23"/>
      <c r="L43" s="23"/>
      <c r="M43" s="24"/>
      <c r="N43" s="23"/>
      <c r="O43" s="23"/>
      <c r="P43" s="25"/>
      <c r="Q43" s="26">
        <f t="shared" si="1"/>
        <v>0</v>
      </c>
      <c r="R43" s="25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29"/>
      <c r="B44" s="30"/>
      <c r="C44" s="31"/>
      <c r="D44" s="32"/>
      <c r="E44" s="32"/>
      <c r="F44" s="33">
        <f t="shared" ref="F44:P44" si="2">SUM(F6:F43)</f>
        <v>2550</v>
      </c>
      <c r="G44" s="33">
        <f t="shared" si="2"/>
        <v>24200</v>
      </c>
      <c r="H44" s="33">
        <f t="shared" si="2"/>
        <v>48310</v>
      </c>
      <c r="I44" s="33">
        <f t="shared" si="2"/>
        <v>100800</v>
      </c>
      <c r="J44" s="33">
        <f t="shared" si="2"/>
        <v>24170</v>
      </c>
      <c r="K44" s="33">
        <f t="shared" si="2"/>
        <v>25000</v>
      </c>
      <c r="L44" s="33">
        <f t="shared" si="2"/>
        <v>0</v>
      </c>
      <c r="M44" s="33">
        <f t="shared" si="2"/>
        <v>6350</v>
      </c>
      <c r="N44" s="33">
        <f t="shared" si="2"/>
        <v>0</v>
      </c>
      <c r="O44" s="33">
        <f t="shared" si="2"/>
        <v>0</v>
      </c>
      <c r="P44" s="33">
        <f t="shared" si="2"/>
        <v>231380</v>
      </c>
      <c r="Q44" s="60"/>
      <c r="R44" s="32"/>
      <c r="S44" s="34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ht="42.0" customHeight="1">
      <c r="A45" s="36"/>
      <c r="B45" s="61"/>
      <c r="C45" s="37"/>
      <c r="D45" s="37"/>
      <c r="E45" s="37"/>
      <c r="F45" s="38">
        <f>F44+G44+H44+I44+J44+K44+L44+M44+N44+O44</f>
        <v>231380</v>
      </c>
      <c r="G45" s="4"/>
      <c r="H45" s="4"/>
      <c r="I45" s="4"/>
      <c r="J45" s="4"/>
      <c r="K45" s="4"/>
      <c r="L45" s="4"/>
      <c r="M45" s="4"/>
      <c r="N45" s="4"/>
      <c r="O45" s="4"/>
      <c r="P45" s="39" t="s">
        <v>98</v>
      </c>
      <c r="Q45" s="39"/>
      <c r="R45" s="37"/>
      <c r="S45" s="40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 ht="42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 ht="42.0" customHeight="1">
      <c r="A47" s="62" t="s">
        <v>99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63" t="s">
        <v>2</v>
      </c>
      <c r="B48" s="64" t="s">
        <v>3</v>
      </c>
      <c r="C48" s="64" t="s">
        <v>4</v>
      </c>
      <c r="D48" s="64" t="s">
        <v>5</v>
      </c>
      <c r="E48" s="64" t="s">
        <v>6</v>
      </c>
      <c r="F48" s="65" t="s">
        <v>7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64" t="s">
        <v>8</v>
      </c>
      <c r="S48" s="64" t="s">
        <v>9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11"/>
      <c r="B49" s="12"/>
      <c r="C49" s="12"/>
      <c r="D49" s="12"/>
      <c r="E49" s="12"/>
      <c r="F49" s="66" t="s">
        <v>10</v>
      </c>
      <c r="G49" s="67" t="s">
        <v>11</v>
      </c>
      <c r="H49" s="10"/>
      <c r="I49" s="67" t="s">
        <v>12</v>
      </c>
      <c r="J49" s="10"/>
      <c r="K49" s="64" t="s">
        <v>13</v>
      </c>
      <c r="L49" s="68"/>
      <c r="M49" s="68"/>
      <c r="N49" s="68"/>
      <c r="O49" s="69" t="s">
        <v>100</v>
      </c>
      <c r="P49" s="64" t="s">
        <v>15</v>
      </c>
      <c r="Q49" s="64" t="s">
        <v>16</v>
      </c>
      <c r="R49" s="12"/>
      <c r="S49" s="1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16"/>
      <c r="B50" s="10"/>
      <c r="C50" s="10"/>
      <c r="D50" s="10"/>
      <c r="E50" s="10"/>
      <c r="F50" s="10"/>
      <c r="G50" s="70" t="s">
        <v>17</v>
      </c>
      <c r="H50" s="70" t="s">
        <v>18</v>
      </c>
      <c r="I50" s="70" t="s">
        <v>19</v>
      </c>
      <c r="J50" s="70" t="s">
        <v>20</v>
      </c>
      <c r="K50" s="10"/>
      <c r="L50" s="70" t="s">
        <v>21</v>
      </c>
      <c r="M50" s="70" t="s">
        <v>22</v>
      </c>
      <c r="N50" s="70" t="s">
        <v>23</v>
      </c>
      <c r="O50" s="10"/>
      <c r="P50" s="10"/>
      <c r="Q50" s="10"/>
      <c r="R50" s="10"/>
      <c r="S50" s="1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18">
        <v>1.0</v>
      </c>
      <c r="B51" s="52">
        <v>45779.0</v>
      </c>
      <c r="C51" s="53" t="s">
        <v>101</v>
      </c>
      <c r="D51" s="54">
        <v>13781.0</v>
      </c>
      <c r="E51" s="55" t="s">
        <v>61</v>
      </c>
      <c r="F51" s="23"/>
      <c r="G51" s="23"/>
      <c r="H51" s="56"/>
      <c r="I51" s="24"/>
      <c r="J51" s="23"/>
      <c r="K51" s="23"/>
      <c r="L51" s="23"/>
      <c r="M51" s="24"/>
      <c r="N51" s="23"/>
      <c r="O51" s="56">
        <v>35.0</v>
      </c>
      <c r="P51" s="57">
        <v>35.0</v>
      </c>
      <c r="Q51" s="26">
        <f t="shared" ref="Q51:Q52" si="3">F51+G51+H51+I51+J51+K51+L51+M51+N51+O51-P51</f>
        <v>0</v>
      </c>
      <c r="R51" s="25"/>
      <c r="S51" s="27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51">
        <v>2.0</v>
      </c>
      <c r="B52" s="52">
        <v>45779.0</v>
      </c>
      <c r="C52" s="53" t="s">
        <v>102</v>
      </c>
      <c r="D52" s="54">
        <v>54426.0</v>
      </c>
      <c r="E52" s="55" t="s">
        <v>103</v>
      </c>
      <c r="F52" s="71"/>
      <c r="G52" s="71"/>
      <c r="H52" s="71"/>
      <c r="I52" s="71"/>
      <c r="J52" s="71"/>
      <c r="K52" s="71"/>
      <c r="L52" s="71"/>
      <c r="M52" s="71"/>
      <c r="N52" s="71"/>
      <c r="O52" s="72">
        <v>210.0</v>
      </c>
      <c r="P52" s="57">
        <v>210.0</v>
      </c>
      <c r="Q52" s="26">
        <f t="shared" si="3"/>
        <v>0</v>
      </c>
      <c r="R52" s="71"/>
      <c r="S52" s="7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74"/>
      <c r="B53" s="75"/>
      <c r="C53" s="76"/>
      <c r="D53" s="77" t="s">
        <v>104</v>
      </c>
      <c r="E53" s="68"/>
      <c r="F53" s="78">
        <f t="shared" ref="F53:P53" si="4">SUM(F51:F52)</f>
        <v>0</v>
      </c>
      <c r="G53" s="78">
        <f t="shared" si="4"/>
        <v>0</v>
      </c>
      <c r="H53" s="78">
        <f t="shared" si="4"/>
        <v>0</v>
      </c>
      <c r="I53" s="78">
        <f t="shared" si="4"/>
        <v>0</v>
      </c>
      <c r="J53" s="78">
        <f t="shared" si="4"/>
        <v>0</v>
      </c>
      <c r="K53" s="78">
        <f t="shared" si="4"/>
        <v>0</v>
      </c>
      <c r="L53" s="78">
        <f t="shared" si="4"/>
        <v>0</v>
      </c>
      <c r="M53" s="78">
        <f t="shared" si="4"/>
        <v>0</v>
      </c>
      <c r="N53" s="78">
        <f t="shared" si="4"/>
        <v>0</v>
      </c>
      <c r="O53" s="78">
        <f t="shared" si="4"/>
        <v>245</v>
      </c>
      <c r="P53" s="78">
        <f t="shared" si="4"/>
        <v>245</v>
      </c>
      <c r="Q53" s="78">
        <f>SUM(Q51)</f>
        <v>0</v>
      </c>
      <c r="R53" s="68"/>
      <c r="S53" s="79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80"/>
      <c r="B54" s="81"/>
      <c r="C54" s="81"/>
      <c r="D54" s="81"/>
      <c r="E54" s="81"/>
      <c r="F54" s="82"/>
      <c r="G54" s="4"/>
      <c r="H54" s="4"/>
      <c r="I54" s="4"/>
      <c r="J54" s="4"/>
      <c r="K54" s="4"/>
      <c r="L54" s="4"/>
      <c r="M54" s="4"/>
      <c r="N54" s="4"/>
      <c r="O54" s="4"/>
      <c r="P54" s="83"/>
      <c r="Q54" s="83"/>
      <c r="R54" s="81"/>
      <c r="S54" s="84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41"/>
      <c r="B55" s="41"/>
      <c r="C55" s="41"/>
      <c r="D55" s="41"/>
      <c r="E55" s="85"/>
      <c r="F55" s="86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</row>
    <row r="56" ht="42.0" customHeight="1">
      <c r="A56" s="87" t="s">
        <v>105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88" t="s">
        <v>2</v>
      </c>
      <c r="B57" s="89" t="s">
        <v>3</v>
      </c>
      <c r="C57" s="89" t="s">
        <v>4</v>
      </c>
      <c r="D57" s="89" t="s">
        <v>5</v>
      </c>
      <c r="E57" s="89" t="s">
        <v>6</v>
      </c>
      <c r="F57" s="90" t="s">
        <v>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89" t="s">
        <v>8</v>
      </c>
      <c r="S57" s="89" t="s">
        <v>9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11"/>
      <c r="B58" s="12"/>
      <c r="C58" s="12"/>
      <c r="D58" s="12"/>
      <c r="E58" s="12"/>
      <c r="F58" s="91" t="s">
        <v>10</v>
      </c>
      <c r="G58" s="92" t="s">
        <v>11</v>
      </c>
      <c r="H58" s="10"/>
      <c r="I58" s="92" t="s">
        <v>12</v>
      </c>
      <c r="J58" s="10"/>
      <c r="K58" s="89" t="s">
        <v>13</v>
      </c>
      <c r="L58" s="93"/>
      <c r="M58" s="93"/>
      <c r="N58" s="93"/>
      <c r="O58" s="94" t="s">
        <v>106</v>
      </c>
      <c r="P58" s="89" t="s">
        <v>15</v>
      </c>
      <c r="Q58" s="89" t="s">
        <v>16</v>
      </c>
      <c r="R58" s="12"/>
      <c r="S58" s="1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16"/>
      <c r="B59" s="10"/>
      <c r="C59" s="10"/>
      <c r="D59" s="10"/>
      <c r="E59" s="10"/>
      <c r="F59" s="10"/>
      <c r="G59" s="95" t="s">
        <v>17</v>
      </c>
      <c r="H59" s="95" t="s">
        <v>18</v>
      </c>
      <c r="I59" s="95" t="s">
        <v>19</v>
      </c>
      <c r="J59" s="95" t="s">
        <v>20</v>
      </c>
      <c r="K59" s="10"/>
      <c r="L59" s="95" t="s">
        <v>21</v>
      </c>
      <c r="M59" s="95" t="s">
        <v>22</v>
      </c>
      <c r="N59" s="95" t="s">
        <v>23</v>
      </c>
      <c r="O59" s="10"/>
      <c r="P59" s="10"/>
      <c r="Q59" s="10"/>
      <c r="R59" s="10"/>
      <c r="S59" s="10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96">
        <v>1.0</v>
      </c>
      <c r="B60" s="52">
        <v>45779.0</v>
      </c>
      <c r="C60" s="54" t="s">
        <v>107</v>
      </c>
      <c r="D60" s="97">
        <v>59103.0</v>
      </c>
      <c r="E60" s="98" t="s">
        <v>108</v>
      </c>
      <c r="F60" s="99"/>
      <c r="G60" s="99"/>
      <c r="H60" s="100"/>
      <c r="I60" s="99"/>
      <c r="J60" s="101">
        <v>3000.0</v>
      </c>
      <c r="K60" s="99"/>
      <c r="L60" s="99"/>
      <c r="M60" s="99"/>
      <c r="N60" s="99"/>
      <c r="O60" s="99"/>
      <c r="P60" s="102">
        <v>3000.0</v>
      </c>
      <c r="Q60" s="103">
        <v>0.0</v>
      </c>
      <c r="R60" s="57" t="s">
        <v>27</v>
      </c>
      <c r="S60" s="71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96">
        <v>2.0</v>
      </c>
      <c r="B61" s="52">
        <v>45779.0</v>
      </c>
      <c r="C61" s="54" t="s">
        <v>109</v>
      </c>
      <c r="D61" s="97">
        <v>10250.0</v>
      </c>
      <c r="E61" s="98" t="s">
        <v>36</v>
      </c>
      <c r="F61" s="99"/>
      <c r="G61" s="99"/>
      <c r="H61" s="104">
        <v>25000.0</v>
      </c>
      <c r="I61" s="99"/>
      <c r="J61" s="99"/>
      <c r="K61" s="99"/>
      <c r="L61" s="99"/>
      <c r="M61" s="99"/>
      <c r="N61" s="99"/>
      <c r="O61" s="99"/>
      <c r="P61" s="102">
        <v>25000.0</v>
      </c>
      <c r="Q61" s="103">
        <v>0.0</v>
      </c>
      <c r="R61" s="57">
        <v>10250.0</v>
      </c>
      <c r="S61" s="71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96"/>
      <c r="B62" s="105"/>
      <c r="C62" s="21"/>
      <c r="D62" s="106"/>
      <c r="E62" s="107"/>
      <c r="F62" s="99"/>
      <c r="G62" s="99"/>
      <c r="H62" s="100"/>
      <c r="I62" s="99"/>
      <c r="J62" s="99"/>
      <c r="K62" s="99"/>
      <c r="L62" s="99"/>
      <c r="M62" s="99"/>
      <c r="N62" s="99"/>
      <c r="O62" s="99"/>
      <c r="P62" s="108"/>
      <c r="Q62" s="103">
        <v>0.0</v>
      </c>
      <c r="R62" s="25"/>
      <c r="S62" s="71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96"/>
      <c r="B63" s="105"/>
      <c r="C63" s="21"/>
      <c r="D63" s="109"/>
      <c r="E63" s="110"/>
      <c r="F63" s="99"/>
      <c r="G63" s="99"/>
      <c r="H63" s="100"/>
      <c r="I63" s="99"/>
      <c r="J63" s="99"/>
      <c r="K63" s="99"/>
      <c r="L63" s="99"/>
      <c r="M63" s="99"/>
      <c r="N63" s="99"/>
      <c r="O63" s="99"/>
      <c r="P63" s="111"/>
      <c r="Q63" s="103">
        <v>0.0</v>
      </c>
      <c r="R63" s="25"/>
      <c r="S63" s="7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112"/>
      <c r="B64" s="113"/>
      <c r="C64" s="114"/>
      <c r="D64" s="115" t="s">
        <v>104</v>
      </c>
      <c r="E64" s="93"/>
      <c r="F64" s="116">
        <v>0.0</v>
      </c>
      <c r="G64" s="116">
        <v>0.0</v>
      </c>
      <c r="H64" s="117">
        <v>25000.0</v>
      </c>
      <c r="I64" s="116">
        <f>SUM(I63)</f>
        <v>0</v>
      </c>
      <c r="J64" s="117">
        <v>3000.0</v>
      </c>
      <c r="K64" s="116">
        <f>SUM(K63)</f>
        <v>0</v>
      </c>
      <c r="L64" s="116">
        <f>SUM(L60:L63)</f>
        <v>0</v>
      </c>
      <c r="M64" s="116">
        <f t="shared" ref="M64:O64" si="5">SUM(M63)</f>
        <v>0</v>
      </c>
      <c r="N64" s="116">
        <f t="shared" si="5"/>
        <v>0</v>
      </c>
      <c r="O64" s="116">
        <f t="shared" si="5"/>
        <v>0</v>
      </c>
      <c r="P64" s="116">
        <f>SUM(P60:P63)</f>
        <v>28000</v>
      </c>
      <c r="Q64" s="118">
        <v>0.0</v>
      </c>
      <c r="R64" s="93"/>
      <c r="S64" s="119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120"/>
      <c r="B65" s="121"/>
      <c r="C65" s="121"/>
      <c r="D65" s="121"/>
      <c r="E65" s="121"/>
      <c r="F65" s="122"/>
      <c r="G65" s="4"/>
      <c r="H65" s="4"/>
      <c r="I65" s="4"/>
      <c r="J65" s="4"/>
      <c r="K65" s="4"/>
      <c r="L65" s="4"/>
      <c r="M65" s="4"/>
      <c r="N65" s="4"/>
      <c r="O65" s="4"/>
      <c r="P65" s="123"/>
      <c r="Q65" s="123"/>
      <c r="R65" s="121"/>
      <c r="S65" s="124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41"/>
      <c r="B66" s="41"/>
      <c r="C66" s="41"/>
      <c r="D66" s="41"/>
      <c r="E66" s="85"/>
      <c r="F66" s="86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</row>
    <row r="67" ht="42.0" customHeight="1">
      <c r="A67" s="2"/>
      <c r="B67" s="2"/>
      <c r="C67" s="2"/>
      <c r="D67" s="2"/>
      <c r="E67" s="125" t="s">
        <v>110</v>
      </c>
      <c r="F67" s="126" t="s">
        <v>111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125" t="s">
        <v>112</v>
      </c>
      <c r="F68" s="126" t="s">
        <v>111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125" t="s">
        <v>113</v>
      </c>
      <c r="F69" s="126" t="s">
        <v>111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125" t="s">
        <v>114</v>
      </c>
      <c r="F70" s="126" t="s">
        <v>115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125" t="s">
        <v>116</v>
      </c>
      <c r="F71" s="126" t="s">
        <v>115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125" t="s">
        <v>117</v>
      </c>
      <c r="F72" s="127" t="s">
        <v>111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125" t="s">
        <v>118</v>
      </c>
      <c r="F73" s="126" t="s">
        <v>111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8:D50"/>
    <mergeCell ref="E48:E50"/>
    <mergeCell ref="A57:A59"/>
    <mergeCell ref="B57:B59"/>
    <mergeCell ref="C57:C59"/>
    <mergeCell ref="D57:D59"/>
    <mergeCell ref="E57:E59"/>
    <mergeCell ref="F58:F59"/>
    <mergeCell ref="P4:P5"/>
    <mergeCell ref="Q4:Q5"/>
    <mergeCell ref="F45:O45"/>
    <mergeCell ref="A47:S47"/>
    <mergeCell ref="A48:A50"/>
    <mergeCell ref="B48:B50"/>
    <mergeCell ref="C48:C50"/>
    <mergeCell ref="S48:S50"/>
    <mergeCell ref="P49:P50"/>
    <mergeCell ref="Q49:Q50"/>
    <mergeCell ref="R57:R59"/>
    <mergeCell ref="S57:S59"/>
    <mergeCell ref="P58:P59"/>
    <mergeCell ref="Q58:Q59"/>
    <mergeCell ref="F54:O54"/>
    <mergeCell ref="A56:S56"/>
    <mergeCell ref="F57:Q57"/>
    <mergeCell ref="G58:H58"/>
    <mergeCell ref="I58:J58"/>
    <mergeCell ref="K58:K59"/>
    <mergeCell ref="O58:O59"/>
    <mergeCell ref="F65:O65"/>
    <mergeCell ref="F48:Q48"/>
    <mergeCell ref="R48:R50"/>
    <mergeCell ref="F49:F50"/>
    <mergeCell ref="G49:H49"/>
    <mergeCell ref="I49:J49"/>
    <mergeCell ref="K49:K50"/>
    <mergeCell ref="O49:O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42" t="s">
        <v>119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45780.0</v>
      </c>
      <c r="C6" s="53" t="s">
        <v>120</v>
      </c>
      <c r="D6" s="54">
        <v>43510.0</v>
      </c>
      <c r="E6" s="55" t="s">
        <v>121</v>
      </c>
      <c r="F6" s="23"/>
      <c r="G6" s="56"/>
      <c r="H6" s="23"/>
      <c r="I6" s="58">
        <v>1400.0</v>
      </c>
      <c r="J6" s="23"/>
      <c r="K6" s="23"/>
      <c r="L6" s="23"/>
      <c r="M6" s="24"/>
      <c r="N6" s="23"/>
      <c r="O6" s="23"/>
      <c r="P6" s="57">
        <v>1400.0</v>
      </c>
      <c r="Q6" s="26">
        <f t="shared" ref="Q6:Q23" si="1">F6+G6+H6+I6+J6+K6+L6+M6+N6+O6-P6</f>
        <v>0</v>
      </c>
      <c r="R6" s="57" t="s">
        <v>122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45780.0</v>
      </c>
      <c r="C7" s="53" t="s">
        <v>123</v>
      </c>
      <c r="D7" s="54">
        <v>67909.0</v>
      </c>
      <c r="E7" s="55" t="s">
        <v>124</v>
      </c>
      <c r="F7" s="23"/>
      <c r="G7" s="56"/>
      <c r="H7" s="23"/>
      <c r="I7" s="58">
        <v>5100.0</v>
      </c>
      <c r="J7" s="23"/>
      <c r="K7" s="23"/>
      <c r="L7" s="23"/>
      <c r="M7" s="24"/>
      <c r="N7" s="23"/>
      <c r="O7" s="23"/>
      <c r="P7" s="57">
        <v>5100.0</v>
      </c>
      <c r="Q7" s="26">
        <f t="shared" si="1"/>
        <v>0</v>
      </c>
      <c r="R7" s="57" t="s">
        <v>122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45780.0</v>
      </c>
      <c r="C8" s="53" t="s">
        <v>125</v>
      </c>
      <c r="D8" s="54">
        <v>42278.0</v>
      </c>
      <c r="E8" s="55" t="s">
        <v>126</v>
      </c>
      <c r="F8" s="23"/>
      <c r="G8" s="56">
        <v>4500.0</v>
      </c>
      <c r="H8" s="23"/>
      <c r="I8" s="58"/>
      <c r="J8" s="23"/>
      <c r="K8" s="23"/>
      <c r="L8" s="23"/>
      <c r="M8" s="24"/>
      <c r="N8" s="23"/>
      <c r="O8" s="23"/>
      <c r="P8" s="57">
        <v>4500.0</v>
      </c>
      <c r="Q8" s="26">
        <f t="shared" si="1"/>
        <v>0</v>
      </c>
      <c r="R8" s="57" t="s">
        <v>27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45780.0</v>
      </c>
      <c r="C9" s="53" t="s">
        <v>127</v>
      </c>
      <c r="D9" s="54">
        <v>42278.0</v>
      </c>
      <c r="E9" s="55" t="s">
        <v>126</v>
      </c>
      <c r="F9" s="23"/>
      <c r="G9" s="56">
        <v>2250.0</v>
      </c>
      <c r="H9" s="23"/>
      <c r="I9" s="58"/>
      <c r="J9" s="23"/>
      <c r="K9" s="23"/>
      <c r="L9" s="23"/>
      <c r="M9" s="24"/>
      <c r="N9" s="23"/>
      <c r="O9" s="23"/>
      <c r="P9" s="57">
        <v>2250.0</v>
      </c>
      <c r="Q9" s="26">
        <f t="shared" si="1"/>
        <v>0</v>
      </c>
      <c r="R9" s="57" t="s">
        <v>27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45780.0</v>
      </c>
      <c r="C10" s="53" t="s">
        <v>128</v>
      </c>
      <c r="D10" s="54">
        <v>52973.0</v>
      </c>
      <c r="E10" s="55" t="s">
        <v>129</v>
      </c>
      <c r="F10" s="56">
        <v>280.0</v>
      </c>
      <c r="G10" s="23"/>
      <c r="H10" s="23"/>
      <c r="I10" s="24"/>
      <c r="J10" s="56"/>
      <c r="K10" s="56"/>
      <c r="L10" s="23"/>
      <c r="M10" s="24"/>
      <c r="N10" s="23"/>
      <c r="O10" s="23"/>
      <c r="P10" s="57">
        <v>280.0</v>
      </c>
      <c r="Q10" s="26">
        <f t="shared" si="1"/>
        <v>0</v>
      </c>
      <c r="R10" s="57" t="s">
        <v>122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45780.0</v>
      </c>
      <c r="C11" s="53" t="s">
        <v>130</v>
      </c>
      <c r="D11" s="54">
        <v>57777.0</v>
      </c>
      <c r="E11" s="55" t="s">
        <v>131</v>
      </c>
      <c r="F11" s="23"/>
      <c r="G11" s="23"/>
      <c r="H11" s="23"/>
      <c r="I11" s="58"/>
      <c r="J11" s="56">
        <v>1050.0</v>
      </c>
      <c r="K11" s="56">
        <v>3450.0</v>
      </c>
      <c r="L11" s="23"/>
      <c r="M11" s="24"/>
      <c r="N11" s="23"/>
      <c r="O11" s="23"/>
      <c r="P11" s="57">
        <v>4500.0</v>
      </c>
      <c r="Q11" s="26">
        <f t="shared" si="1"/>
        <v>0</v>
      </c>
      <c r="R11" s="57" t="s">
        <v>27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45780.0</v>
      </c>
      <c r="C12" s="53" t="s">
        <v>132</v>
      </c>
      <c r="D12" s="54">
        <v>64461.0</v>
      </c>
      <c r="E12" s="55" t="s">
        <v>133</v>
      </c>
      <c r="F12" s="56">
        <v>2700.0</v>
      </c>
      <c r="G12" s="23"/>
      <c r="H12" s="23"/>
      <c r="I12" s="24"/>
      <c r="J12" s="56"/>
      <c r="K12" s="23"/>
      <c r="L12" s="23"/>
      <c r="M12" s="24"/>
      <c r="N12" s="23"/>
      <c r="O12" s="23"/>
      <c r="P12" s="57">
        <v>2700.0</v>
      </c>
      <c r="Q12" s="26">
        <f t="shared" si="1"/>
        <v>0</v>
      </c>
      <c r="R12" s="57" t="s">
        <v>27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45780.0</v>
      </c>
      <c r="C13" s="53" t="s">
        <v>134</v>
      </c>
      <c r="D13" s="54">
        <v>54295.0</v>
      </c>
      <c r="E13" s="55" t="s">
        <v>135</v>
      </c>
      <c r="F13" s="23"/>
      <c r="G13" s="23"/>
      <c r="H13" s="23"/>
      <c r="I13" s="58">
        <v>5100.0</v>
      </c>
      <c r="J13" s="23"/>
      <c r="K13" s="23"/>
      <c r="L13" s="23"/>
      <c r="M13" s="24"/>
      <c r="N13" s="23"/>
      <c r="O13" s="23"/>
      <c r="P13" s="57">
        <v>5100.0</v>
      </c>
      <c r="Q13" s="26">
        <f t="shared" si="1"/>
        <v>0</v>
      </c>
      <c r="R13" s="57" t="s">
        <v>27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45780.0</v>
      </c>
      <c r="C14" s="53" t="s">
        <v>136</v>
      </c>
      <c r="D14" s="54">
        <v>21828.0</v>
      </c>
      <c r="E14" s="55" t="s">
        <v>137</v>
      </c>
      <c r="F14" s="23"/>
      <c r="G14" s="56">
        <v>6523.0</v>
      </c>
      <c r="H14" s="23"/>
      <c r="I14" s="58"/>
      <c r="J14" s="23"/>
      <c r="K14" s="56">
        <v>977.0</v>
      </c>
      <c r="L14" s="23"/>
      <c r="M14" s="24"/>
      <c r="N14" s="23"/>
      <c r="O14" s="23"/>
      <c r="P14" s="57">
        <v>7500.0</v>
      </c>
      <c r="Q14" s="26">
        <f t="shared" si="1"/>
        <v>0</v>
      </c>
      <c r="R14" s="57" t="s">
        <v>122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45780.0</v>
      </c>
      <c r="C15" s="53" t="s">
        <v>138</v>
      </c>
      <c r="D15" s="54">
        <v>69918.0</v>
      </c>
      <c r="E15" s="55" t="s">
        <v>139</v>
      </c>
      <c r="F15" s="23"/>
      <c r="G15" s="23"/>
      <c r="H15" s="23"/>
      <c r="I15" s="58">
        <v>15000.0</v>
      </c>
      <c r="J15" s="23"/>
      <c r="K15" s="23"/>
      <c r="L15" s="23"/>
      <c r="M15" s="24"/>
      <c r="N15" s="23"/>
      <c r="O15" s="23"/>
      <c r="P15" s="57">
        <v>15000.0</v>
      </c>
      <c r="Q15" s="26">
        <f t="shared" si="1"/>
        <v>0</v>
      </c>
      <c r="R15" s="57" t="s">
        <v>122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45780.0</v>
      </c>
      <c r="C16" s="53" t="s">
        <v>140</v>
      </c>
      <c r="D16" s="54">
        <v>80335.0</v>
      </c>
      <c r="E16" s="55" t="s">
        <v>141</v>
      </c>
      <c r="F16" s="23"/>
      <c r="G16" s="23"/>
      <c r="H16" s="23"/>
      <c r="I16" s="58"/>
      <c r="J16" s="23"/>
      <c r="K16" s="23"/>
      <c r="L16" s="23"/>
      <c r="M16" s="58">
        <v>4600.0</v>
      </c>
      <c r="N16" s="23"/>
      <c r="O16" s="23"/>
      <c r="P16" s="57">
        <v>4600.0</v>
      </c>
      <c r="Q16" s="26">
        <f t="shared" si="1"/>
        <v>0</v>
      </c>
      <c r="R16" s="57" t="s">
        <v>122</v>
      </c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9">
        <v>45780.0</v>
      </c>
      <c r="C17" s="53" t="s">
        <v>142</v>
      </c>
      <c r="D17" s="54">
        <v>52083.0</v>
      </c>
      <c r="E17" s="55" t="s">
        <v>143</v>
      </c>
      <c r="F17" s="23"/>
      <c r="G17" s="56"/>
      <c r="H17" s="23"/>
      <c r="I17" s="58">
        <v>2950.0</v>
      </c>
      <c r="J17" s="23"/>
      <c r="K17" s="23"/>
      <c r="L17" s="23"/>
      <c r="M17" s="24"/>
      <c r="N17" s="23"/>
      <c r="O17" s="23"/>
      <c r="P17" s="57">
        <v>2950.0</v>
      </c>
      <c r="Q17" s="26">
        <f t="shared" si="1"/>
        <v>0</v>
      </c>
      <c r="R17" s="57" t="s">
        <v>27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9">
        <v>45780.0</v>
      </c>
      <c r="C18" s="53" t="s">
        <v>144</v>
      </c>
      <c r="D18" s="54">
        <v>54517.0</v>
      </c>
      <c r="E18" s="55" t="s">
        <v>145</v>
      </c>
      <c r="F18" s="23"/>
      <c r="G18" s="23"/>
      <c r="H18" s="23"/>
      <c r="I18" s="24"/>
      <c r="J18" s="56">
        <v>2600.0</v>
      </c>
      <c r="K18" s="23"/>
      <c r="L18" s="23"/>
      <c r="M18" s="24"/>
      <c r="N18" s="23"/>
      <c r="O18" s="23"/>
      <c r="P18" s="57">
        <v>2600.0</v>
      </c>
      <c r="Q18" s="26">
        <f t="shared" si="1"/>
        <v>0</v>
      </c>
      <c r="R18" s="57" t="s">
        <v>27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9">
        <v>45780.0</v>
      </c>
      <c r="C19" s="53" t="s">
        <v>146</v>
      </c>
      <c r="D19" s="54">
        <v>50596.0</v>
      </c>
      <c r="E19" s="55" t="s">
        <v>147</v>
      </c>
      <c r="F19" s="23"/>
      <c r="G19" s="23"/>
      <c r="H19" s="23"/>
      <c r="I19" s="58">
        <v>2600.0</v>
      </c>
      <c r="J19" s="56"/>
      <c r="K19" s="23"/>
      <c r="L19" s="23"/>
      <c r="M19" s="24"/>
      <c r="N19" s="23"/>
      <c r="O19" s="23"/>
      <c r="P19" s="57">
        <v>2600.0</v>
      </c>
      <c r="Q19" s="26">
        <f t="shared" si="1"/>
        <v>0</v>
      </c>
      <c r="R19" s="57" t="s">
        <v>122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9">
        <v>45779.0</v>
      </c>
      <c r="C20" s="53" t="s">
        <v>148</v>
      </c>
      <c r="D20" s="54">
        <v>51660.0</v>
      </c>
      <c r="E20" s="55" t="s">
        <v>149</v>
      </c>
      <c r="F20" s="23"/>
      <c r="G20" s="56"/>
      <c r="H20" s="56">
        <v>3300.0</v>
      </c>
      <c r="I20" s="24"/>
      <c r="J20" s="23"/>
      <c r="K20" s="23"/>
      <c r="L20" s="23"/>
      <c r="M20" s="24"/>
      <c r="N20" s="23"/>
      <c r="O20" s="23"/>
      <c r="P20" s="57">
        <v>3300.0</v>
      </c>
      <c r="Q20" s="26">
        <f t="shared" si="1"/>
        <v>0</v>
      </c>
      <c r="R20" s="57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45780.0</v>
      </c>
      <c r="C21" s="53" t="s">
        <v>150</v>
      </c>
      <c r="D21" s="54">
        <v>51660.0</v>
      </c>
      <c r="E21" s="55" t="s">
        <v>149</v>
      </c>
      <c r="F21" s="23"/>
      <c r="G21" s="23"/>
      <c r="H21" s="56">
        <v>5100.0</v>
      </c>
      <c r="I21" s="58"/>
      <c r="J21" s="23"/>
      <c r="K21" s="23"/>
      <c r="L21" s="23"/>
      <c r="M21" s="24"/>
      <c r="N21" s="23"/>
      <c r="O21" s="23"/>
      <c r="P21" s="57">
        <v>5100.0</v>
      </c>
      <c r="Q21" s="26">
        <f t="shared" si="1"/>
        <v>0</v>
      </c>
      <c r="R21" s="57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45780.0</v>
      </c>
      <c r="C22" s="53" t="s">
        <v>151</v>
      </c>
      <c r="D22" s="54">
        <v>68284.0</v>
      </c>
      <c r="E22" s="55" t="s">
        <v>152</v>
      </c>
      <c r="F22" s="23"/>
      <c r="G22" s="56"/>
      <c r="H22" s="56">
        <v>16600.0</v>
      </c>
      <c r="I22" s="24"/>
      <c r="J22" s="23"/>
      <c r="K22" s="23"/>
      <c r="L22" s="23"/>
      <c r="M22" s="24"/>
      <c r="N22" s="23"/>
      <c r="O22" s="23"/>
      <c r="P22" s="57">
        <v>16600.0</v>
      </c>
      <c r="Q22" s="26">
        <f t="shared" si="1"/>
        <v>0</v>
      </c>
      <c r="R22" s="57"/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45780.0</v>
      </c>
      <c r="C23" s="53" t="s">
        <v>153</v>
      </c>
      <c r="D23" s="54">
        <v>50595.0</v>
      </c>
      <c r="E23" s="55" t="s">
        <v>154</v>
      </c>
      <c r="F23" s="23"/>
      <c r="G23" s="23"/>
      <c r="H23" s="56">
        <v>17150.0</v>
      </c>
      <c r="I23" s="24"/>
      <c r="J23" s="56"/>
      <c r="K23" s="23"/>
      <c r="L23" s="23"/>
      <c r="M23" s="24"/>
      <c r="N23" s="23"/>
      <c r="O23" s="23"/>
      <c r="P23" s="57">
        <v>17150.0</v>
      </c>
      <c r="Q23" s="26">
        <f t="shared" si="1"/>
        <v>0</v>
      </c>
      <c r="R23" s="57"/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29"/>
      <c r="B24" s="30"/>
      <c r="C24" s="31"/>
      <c r="D24" s="32"/>
      <c r="E24" s="32"/>
      <c r="F24" s="33">
        <f t="shared" ref="F24:P24" si="2">SUM(F6:F23)</f>
        <v>2980</v>
      </c>
      <c r="G24" s="33">
        <f t="shared" si="2"/>
        <v>13273</v>
      </c>
      <c r="H24" s="33">
        <f t="shared" si="2"/>
        <v>42150</v>
      </c>
      <c r="I24" s="33">
        <f t="shared" si="2"/>
        <v>32150</v>
      </c>
      <c r="J24" s="33">
        <f t="shared" si="2"/>
        <v>3650</v>
      </c>
      <c r="K24" s="33">
        <f t="shared" si="2"/>
        <v>4427</v>
      </c>
      <c r="L24" s="33">
        <f t="shared" si="2"/>
        <v>0</v>
      </c>
      <c r="M24" s="33">
        <f t="shared" si="2"/>
        <v>4600</v>
      </c>
      <c r="N24" s="33">
        <f t="shared" si="2"/>
        <v>0</v>
      </c>
      <c r="O24" s="33">
        <f t="shared" si="2"/>
        <v>0</v>
      </c>
      <c r="P24" s="33">
        <f t="shared" si="2"/>
        <v>103230</v>
      </c>
      <c r="Q24" s="60"/>
      <c r="R24" s="32"/>
      <c r="S24" s="34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ht="42.0" customHeight="1">
      <c r="A25" s="36"/>
      <c r="B25" s="61"/>
      <c r="C25" s="37"/>
      <c r="D25" s="37"/>
      <c r="E25" s="37"/>
      <c r="F25" s="38">
        <f>F24+G24+H24+I24+J24+K24+L24+M24+N24+O24</f>
        <v>103230</v>
      </c>
      <c r="G25" s="4"/>
      <c r="H25" s="4"/>
      <c r="I25" s="4"/>
      <c r="J25" s="4"/>
      <c r="K25" s="4"/>
      <c r="L25" s="4"/>
      <c r="M25" s="4"/>
      <c r="N25" s="4"/>
      <c r="O25" s="4"/>
      <c r="P25" s="39" t="s">
        <v>98</v>
      </c>
      <c r="Q25" s="39"/>
      <c r="R25" s="37"/>
      <c r="S25" s="40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ht="42.0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 ht="42.0" customHeight="1">
      <c r="A27" s="62" t="s">
        <v>99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63" t="s">
        <v>2</v>
      </c>
      <c r="B28" s="64" t="s">
        <v>3</v>
      </c>
      <c r="C28" s="64" t="s">
        <v>4</v>
      </c>
      <c r="D28" s="64" t="s">
        <v>5</v>
      </c>
      <c r="E28" s="64" t="s">
        <v>6</v>
      </c>
      <c r="F28" s="65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64" t="s">
        <v>8</v>
      </c>
      <c r="S28" s="64" t="s">
        <v>9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1"/>
      <c r="B29" s="12"/>
      <c r="C29" s="12"/>
      <c r="D29" s="12"/>
      <c r="E29" s="12"/>
      <c r="F29" s="66" t="s">
        <v>10</v>
      </c>
      <c r="G29" s="67" t="s">
        <v>11</v>
      </c>
      <c r="H29" s="10"/>
      <c r="I29" s="67" t="s">
        <v>12</v>
      </c>
      <c r="J29" s="10"/>
      <c r="K29" s="64" t="s">
        <v>13</v>
      </c>
      <c r="L29" s="68"/>
      <c r="M29" s="68"/>
      <c r="N29" s="68"/>
      <c r="O29" s="69" t="s">
        <v>155</v>
      </c>
      <c r="P29" s="64" t="s">
        <v>15</v>
      </c>
      <c r="Q29" s="64" t="s">
        <v>16</v>
      </c>
      <c r="R29" s="12"/>
      <c r="S29" s="1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6"/>
      <c r="B30" s="10"/>
      <c r="C30" s="10"/>
      <c r="D30" s="10"/>
      <c r="E30" s="10"/>
      <c r="F30" s="10"/>
      <c r="G30" s="70" t="s">
        <v>17</v>
      </c>
      <c r="H30" s="70" t="s">
        <v>18</v>
      </c>
      <c r="I30" s="70" t="s">
        <v>19</v>
      </c>
      <c r="J30" s="70" t="s">
        <v>20</v>
      </c>
      <c r="K30" s="10"/>
      <c r="L30" s="70" t="s">
        <v>21</v>
      </c>
      <c r="M30" s="70" t="s">
        <v>22</v>
      </c>
      <c r="N30" s="70" t="s">
        <v>23</v>
      </c>
      <c r="O30" s="10"/>
      <c r="P30" s="10"/>
      <c r="Q30" s="10"/>
      <c r="R30" s="10"/>
      <c r="S30" s="1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8">
        <v>1.0</v>
      </c>
      <c r="B31" s="59">
        <v>45779.0</v>
      </c>
      <c r="C31" s="53" t="s">
        <v>101</v>
      </c>
      <c r="D31" s="54">
        <v>13781.0</v>
      </c>
      <c r="E31" s="55" t="s">
        <v>61</v>
      </c>
      <c r="F31" s="23"/>
      <c r="G31" s="23"/>
      <c r="H31" s="56"/>
      <c r="I31" s="58"/>
      <c r="J31" s="23"/>
      <c r="K31" s="23"/>
      <c r="L31" s="23"/>
      <c r="M31" s="24"/>
      <c r="N31" s="23"/>
      <c r="O31" s="56">
        <v>35.0</v>
      </c>
      <c r="P31" s="57">
        <v>35.0</v>
      </c>
      <c r="Q31" s="26">
        <f t="shared" ref="Q31:Q33" si="3">F31+G31+H31+I31+J31+K31+L31+M31+N31+O31-P31</f>
        <v>0</v>
      </c>
      <c r="R31" s="57"/>
      <c r="S31" s="27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51">
        <v>2.0</v>
      </c>
      <c r="B32" s="59">
        <v>45779.0</v>
      </c>
      <c r="C32" s="53" t="s">
        <v>102</v>
      </c>
      <c r="D32" s="54">
        <v>54426.0</v>
      </c>
      <c r="E32" s="55" t="s">
        <v>103</v>
      </c>
      <c r="F32" s="23"/>
      <c r="G32" s="23"/>
      <c r="H32" s="56"/>
      <c r="I32" s="58"/>
      <c r="J32" s="23"/>
      <c r="K32" s="23"/>
      <c r="L32" s="23"/>
      <c r="M32" s="24"/>
      <c r="N32" s="23"/>
      <c r="O32" s="56">
        <v>210.0</v>
      </c>
      <c r="P32" s="57">
        <v>210.0</v>
      </c>
      <c r="Q32" s="26">
        <f t="shared" si="3"/>
        <v>0</v>
      </c>
      <c r="R32" s="57"/>
      <c r="S32" s="27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51">
        <v>3.0</v>
      </c>
      <c r="B33" s="52">
        <v>45780.0</v>
      </c>
      <c r="C33" s="53" t="s">
        <v>156</v>
      </c>
      <c r="D33" s="54">
        <v>22341.0</v>
      </c>
      <c r="E33" s="55" t="s">
        <v>157</v>
      </c>
      <c r="F33" s="23"/>
      <c r="G33" s="56"/>
      <c r="H33" s="23"/>
      <c r="I33" s="58"/>
      <c r="J33" s="23"/>
      <c r="K33" s="23"/>
      <c r="L33" s="23"/>
      <c r="M33" s="24"/>
      <c r="N33" s="23"/>
      <c r="O33" s="56">
        <v>35.0</v>
      </c>
      <c r="P33" s="57">
        <v>35.0</v>
      </c>
      <c r="Q33" s="26">
        <f t="shared" si="3"/>
        <v>0</v>
      </c>
      <c r="R33" s="57"/>
      <c r="S33" s="27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74"/>
      <c r="B34" s="75"/>
      <c r="C34" s="76"/>
      <c r="D34" s="77" t="s">
        <v>104</v>
      </c>
      <c r="E34" s="68"/>
      <c r="F34" s="78">
        <f t="shared" ref="F34:P34" si="4">SUM(F31:F33)</f>
        <v>0</v>
      </c>
      <c r="G34" s="78">
        <f t="shared" si="4"/>
        <v>0</v>
      </c>
      <c r="H34" s="78">
        <f t="shared" si="4"/>
        <v>0</v>
      </c>
      <c r="I34" s="78">
        <f t="shared" si="4"/>
        <v>0</v>
      </c>
      <c r="J34" s="78">
        <f t="shared" si="4"/>
        <v>0</v>
      </c>
      <c r="K34" s="78">
        <f t="shared" si="4"/>
        <v>0</v>
      </c>
      <c r="L34" s="78">
        <f t="shared" si="4"/>
        <v>0</v>
      </c>
      <c r="M34" s="78">
        <f t="shared" si="4"/>
        <v>0</v>
      </c>
      <c r="N34" s="78">
        <f t="shared" si="4"/>
        <v>0</v>
      </c>
      <c r="O34" s="78">
        <f t="shared" si="4"/>
        <v>280</v>
      </c>
      <c r="P34" s="78">
        <f t="shared" si="4"/>
        <v>280</v>
      </c>
      <c r="Q34" s="78">
        <f>SUM(Q31)</f>
        <v>0</v>
      </c>
      <c r="R34" s="68"/>
      <c r="S34" s="7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80"/>
      <c r="B35" s="81"/>
      <c r="C35" s="81"/>
      <c r="D35" s="81"/>
      <c r="E35" s="81"/>
      <c r="F35" s="128">
        <v>280.0</v>
      </c>
      <c r="G35" s="4"/>
      <c r="H35" s="4"/>
      <c r="I35" s="4"/>
      <c r="J35" s="4"/>
      <c r="K35" s="4"/>
      <c r="L35" s="4"/>
      <c r="M35" s="4"/>
      <c r="N35" s="4"/>
      <c r="O35" s="4"/>
      <c r="P35" s="83"/>
      <c r="Q35" s="83"/>
      <c r="R35" s="81"/>
      <c r="S35" s="8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41"/>
      <c r="B36" s="41"/>
      <c r="C36" s="41"/>
      <c r="D36" s="41"/>
      <c r="E36" s="85"/>
      <c r="F36" s="86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 ht="42.0" customHeight="1">
      <c r="A37" s="87" t="s">
        <v>105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88" t="s">
        <v>2</v>
      </c>
      <c r="B38" s="89" t="s">
        <v>3</v>
      </c>
      <c r="C38" s="89" t="s">
        <v>4</v>
      </c>
      <c r="D38" s="89" t="s">
        <v>5</v>
      </c>
      <c r="E38" s="89" t="s">
        <v>6</v>
      </c>
      <c r="F38" s="90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89" t="s">
        <v>8</v>
      </c>
      <c r="S38" s="89" t="s">
        <v>9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1"/>
      <c r="B39" s="12"/>
      <c r="C39" s="12"/>
      <c r="D39" s="12"/>
      <c r="E39" s="12"/>
      <c r="F39" s="91" t="s">
        <v>10</v>
      </c>
      <c r="G39" s="92" t="s">
        <v>11</v>
      </c>
      <c r="H39" s="10"/>
      <c r="I39" s="92" t="s">
        <v>12</v>
      </c>
      <c r="J39" s="10"/>
      <c r="K39" s="89" t="s">
        <v>13</v>
      </c>
      <c r="L39" s="93"/>
      <c r="M39" s="93"/>
      <c r="N39" s="93"/>
      <c r="O39" s="94" t="s">
        <v>158</v>
      </c>
      <c r="P39" s="89" t="s">
        <v>15</v>
      </c>
      <c r="Q39" s="89" t="s">
        <v>16</v>
      </c>
      <c r="R39" s="12"/>
      <c r="S39" s="1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6"/>
      <c r="B40" s="10"/>
      <c r="C40" s="10"/>
      <c r="D40" s="10"/>
      <c r="E40" s="10"/>
      <c r="F40" s="10"/>
      <c r="G40" s="95" t="s">
        <v>17</v>
      </c>
      <c r="H40" s="95" t="s">
        <v>18</v>
      </c>
      <c r="I40" s="95" t="s">
        <v>19</v>
      </c>
      <c r="J40" s="95" t="s">
        <v>20</v>
      </c>
      <c r="K40" s="10"/>
      <c r="L40" s="95" t="s">
        <v>21</v>
      </c>
      <c r="M40" s="95" t="s">
        <v>22</v>
      </c>
      <c r="N40" s="95" t="s">
        <v>23</v>
      </c>
      <c r="O40" s="10"/>
      <c r="P40" s="10"/>
      <c r="Q40" s="10"/>
      <c r="R40" s="10"/>
      <c r="S40" s="1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96">
        <v>1.0</v>
      </c>
      <c r="B41" s="52">
        <v>45780.0</v>
      </c>
      <c r="C41" s="54" t="s">
        <v>159</v>
      </c>
      <c r="D41" s="97">
        <v>59103.0</v>
      </c>
      <c r="E41" s="98" t="s">
        <v>108</v>
      </c>
      <c r="F41" s="99"/>
      <c r="G41" s="99"/>
      <c r="H41" s="100"/>
      <c r="I41" s="99"/>
      <c r="J41" s="101">
        <v>5000.0</v>
      </c>
      <c r="K41" s="99"/>
      <c r="L41" s="99"/>
      <c r="M41" s="99"/>
      <c r="N41" s="99"/>
      <c r="O41" s="99"/>
      <c r="P41" s="102">
        <v>5000.0</v>
      </c>
      <c r="Q41" s="103">
        <v>0.0</v>
      </c>
      <c r="R41" s="57" t="s">
        <v>57</v>
      </c>
      <c r="S41" s="7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96"/>
      <c r="B42" s="52"/>
      <c r="C42" s="54"/>
      <c r="D42" s="97"/>
      <c r="E42" s="98"/>
      <c r="F42" s="99"/>
      <c r="G42" s="99"/>
      <c r="H42" s="104"/>
      <c r="I42" s="99"/>
      <c r="J42" s="99"/>
      <c r="K42" s="99"/>
      <c r="L42" s="99"/>
      <c r="M42" s="99"/>
      <c r="N42" s="99"/>
      <c r="O42" s="99"/>
      <c r="P42" s="102"/>
      <c r="Q42" s="103"/>
      <c r="R42" s="57"/>
      <c r="S42" s="7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12"/>
      <c r="B43" s="113"/>
      <c r="C43" s="114"/>
      <c r="D43" s="115" t="s">
        <v>104</v>
      </c>
      <c r="E43" s="93"/>
      <c r="F43" s="116"/>
      <c r="G43" s="116"/>
      <c r="H43" s="117"/>
      <c r="I43" s="116"/>
      <c r="J43" s="117"/>
      <c r="K43" s="116"/>
      <c r="L43" s="116"/>
      <c r="M43" s="116"/>
      <c r="N43" s="116"/>
      <c r="O43" s="116"/>
      <c r="P43" s="117">
        <v>5000.0</v>
      </c>
      <c r="Q43" s="118"/>
      <c r="R43" s="93"/>
      <c r="S43" s="119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20"/>
      <c r="B44" s="121"/>
      <c r="C44" s="121"/>
      <c r="D44" s="121"/>
      <c r="E44" s="121"/>
      <c r="F44" s="129">
        <v>5000.0</v>
      </c>
      <c r="G44" s="4"/>
      <c r="H44" s="4"/>
      <c r="I44" s="4"/>
      <c r="J44" s="4"/>
      <c r="K44" s="4"/>
      <c r="L44" s="4"/>
      <c r="M44" s="4"/>
      <c r="N44" s="4"/>
      <c r="O44" s="4"/>
      <c r="P44" s="123"/>
      <c r="Q44" s="123"/>
      <c r="R44" s="121"/>
      <c r="S44" s="124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41"/>
      <c r="B45" s="41"/>
      <c r="C45" s="41"/>
      <c r="D45" s="41"/>
      <c r="E45" s="85"/>
      <c r="F45" s="86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 ht="42.0" customHeight="1">
      <c r="A46" s="2"/>
      <c r="B46" s="2"/>
      <c r="C46" s="2"/>
      <c r="D46" s="2"/>
      <c r="E46" s="125" t="s">
        <v>110</v>
      </c>
      <c r="F46" s="126" t="s">
        <v>160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25" t="s">
        <v>112</v>
      </c>
      <c r="F47" s="126" t="s">
        <v>160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25" t="s">
        <v>113</v>
      </c>
      <c r="F48" s="126" t="s">
        <v>160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25" t="s">
        <v>114</v>
      </c>
      <c r="F49" s="126" t="s">
        <v>160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25" t="s">
        <v>161</v>
      </c>
      <c r="F50" s="126" t="s">
        <v>160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25" t="s">
        <v>117</v>
      </c>
      <c r="F51" s="126" t="s">
        <v>111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118</v>
      </c>
      <c r="F52" s="126" t="s">
        <v>160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52">
    <mergeCell ref="F35:O35"/>
    <mergeCell ref="A37:S37"/>
    <mergeCell ref="A38:A40"/>
    <mergeCell ref="B38:B40"/>
    <mergeCell ref="C38:C40"/>
    <mergeCell ref="D38:D40"/>
    <mergeCell ref="E38:E40"/>
    <mergeCell ref="S38:S40"/>
    <mergeCell ref="F38:Q38"/>
    <mergeCell ref="R38:R40"/>
    <mergeCell ref="F39:F40"/>
    <mergeCell ref="G39:H39"/>
    <mergeCell ref="I39:J39"/>
    <mergeCell ref="K39:K40"/>
    <mergeCell ref="O39:O40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P39:P40"/>
    <mergeCell ref="Q39:Q40"/>
    <mergeCell ref="F44:O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162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45780.0</v>
      </c>
      <c r="C6" s="53" t="s">
        <v>163</v>
      </c>
      <c r="D6" s="54">
        <v>87125.0</v>
      </c>
      <c r="E6" s="55" t="s">
        <v>164</v>
      </c>
      <c r="F6" s="56">
        <v>140.0</v>
      </c>
      <c r="G6" s="56"/>
      <c r="H6" s="23"/>
      <c r="I6" s="58"/>
      <c r="J6" s="23"/>
      <c r="K6" s="23"/>
      <c r="L6" s="23"/>
      <c r="M6" s="24"/>
      <c r="N6" s="23"/>
      <c r="O6" s="23"/>
      <c r="P6" s="57">
        <v>140.0</v>
      </c>
      <c r="Q6" s="26">
        <f t="shared" ref="Q6:Q16" si="1">F6+G6+H6+I6+J6+K6+L6+M6+N6+O6-P6</f>
        <v>0</v>
      </c>
      <c r="R6" s="57" t="s">
        <v>27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45781.0</v>
      </c>
      <c r="C7" s="53" t="s">
        <v>165</v>
      </c>
      <c r="D7" s="54">
        <v>69620.0</v>
      </c>
      <c r="E7" s="55" t="s">
        <v>166</v>
      </c>
      <c r="F7" s="23"/>
      <c r="G7" s="56"/>
      <c r="H7" s="23"/>
      <c r="I7" s="58"/>
      <c r="J7" s="56">
        <v>3801.0</v>
      </c>
      <c r="K7" s="56">
        <v>1299.0</v>
      </c>
      <c r="L7" s="23"/>
      <c r="M7" s="24"/>
      <c r="N7" s="23"/>
      <c r="O7" s="23"/>
      <c r="P7" s="57">
        <v>5100.0</v>
      </c>
      <c r="Q7" s="26">
        <f t="shared" si="1"/>
        <v>0</v>
      </c>
      <c r="R7" s="57" t="s">
        <v>27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45781.0</v>
      </c>
      <c r="C8" s="53" t="s">
        <v>167</v>
      </c>
      <c r="D8" s="54">
        <v>67909.0</v>
      </c>
      <c r="E8" s="55" t="s">
        <v>124</v>
      </c>
      <c r="F8" s="23"/>
      <c r="G8" s="56"/>
      <c r="H8" s="23"/>
      <c r="I8" s="58">
        <v>15000.0</v>
      </c>
      <c r="J8" s="23"/>
      <c r="K8" s="23"/>
      <c r="L8" s="23"/>
      <c r="M8" s="24"/>
      <c r="N8" s="23"/>
      <c r="O8" s="23"/>
      <c r="P8" s="57">
        <v>15000.0</v>
      </c>
      <c r="Q8" s="26">
        <f t="shared" si="1"/>
        <v>0</v>
      </c>
      <c r="R8" s="57" t="s">
        <v>122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45781.0</v>
      </c>
      <c r="C9" s="53" t="s">
        <v>168</v>
      </c>
      <c r="D9" s="54">
        <v>42046.0</v>
      </c>
      <c r="E9" s="55" t="s">
        <v>169</v>
      </c>
      <c r="F9" s="23"/>
      <c r="G9" s="56"/>
      <c r="H9" s="23"/>
      <c r="I9" s="58"/>
      <c r="J9" s="23"/>
      <c r="K9" s="56">
        <v>10000.0</v>
      </c>
      <c r="L9" s="23"/>
      <c r="M9" s="24"/>
      <c r="N9" s="23"/>
      <c r="O9" s="23"/>
      <c r="P9" s="57">
        <v>10000.0</v>
      </c>
      <c r="Q9" s="26">
        <f t="shared" si="1"/>
        <v>0</v>
      </c>
      <c r="R9" s="57" t="s">
        <v>122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45781.0</v>
      </c>
      <c r="C10" s="53" t="s">
        <v>170</v>
      </c>
      <c r="D10" s="54">
        <v>60306.0</v>
      </c>
      <c r="E10" s="55" t="s">
        <v>171</v>
      </c>
      <c r="F10" s="56"/>
      <c r="G10" s="23"/>
      <c r="H10" s="23"/>
      <c r="I10" s="58">
        <v>320.0</v>
      </c>
      <c r="J10" s="56"/>
      <c r="K10" s="56"/>
      <c r="L10" s="23"/>
      <c r="M10" s="24"/>
      <c r="N10" s="23"/>
      <c r="O10" s="23"/>
      <c r="P10" s="57">
        <v>320.0</v>
      </c>
      <c r="Q10" s="26">
        <f t="shared" si="1"/>
        <v>0</v>
      </c>
      <c r="R10" s="57" t="s">
        <v>122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45781.0</v>
      </c>
      <c r="C11" s="53" t="s">
        <v>172</v>
      </c>
      <c r="D11" s="54">
        <v>87814.0</v>
      </c>
      <c r="E11" s="55" t="s">
        <v>173</v>
      </c>
      <c r="F11" s="23"/>
      <c r="G11" s="23"/>
      <c r="H11" s="23"/>
      <c r="I11" s="58">
        <v>300.0</v>
      </c>
      <c r="J11" s="56"/>
      <c r="K11" s="56"/>
      <c r="L11" s="23"/>
      <c r="M11" s="24"/>
      <c r="N11" s="23"/>
      <c r="O11" s="23"/>
      <c r="P11" s="57">
        <v>300.0</v>
      </c>
      <c r="Q11" s="26">
        <f t="shared" si="1"/>
        <v>0</v>
      </c>
      <c r="R11" s="57" t="s">
        <v>27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45781.0</v>
      </c>
      <c r="C12" s="53" t="s">
        <v>174</v>
      </c>
      <c r="D12" s="54">
        <v>21818.0</v>
      </c>
      <c r="E12" s="55" t="s">
        <v>175</v>
      </c>
      <c r="F12" s="56"/>
      <c r="G12" s="23"/>
      <c r="H12" s="23"/>
      <c r="I12" s="24"/>
      <c r="J12" s="56"/>
      <c r="K12" s="56">
        <v>300.0</v>
      </c>
      <c r="L12" s="23"/>
      <c r="M12" s="24"/>
      <c r="N12" s="23"/>
      <c r="O12" s="23"/>
      <c r="P12" s="57">
        <v>300.0</v>
      </c>
      <c r="Q12" s="26">
        <f t="shared" si="1"/>
        <v>0</v>
      </c>
      <c r="R12" s="57" t="s">
        <v>122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45781.0</v>
      </c>
      <c r="C13" s="53" t="s">
        <v>176</v>
      </c>
      <c r="D13" s="54">
        <v>21818.0</v>
      </c>
      <c r="E13" s="55" t="s">
        <v>175</v>
      </c>
      <c r="F13" s="23"/>
      <c r="G13" s="23"/>
      <c r="H13" s="23"/>
      <c r="I13" s="58"/>
      <c r="J13" s="23"/>
      <c r="K13" s="56">
        <v>3700.0</v>
      </c>
      <c r="L13" s="23"/>
      <c r="M13" s="24"/>
      <c r="N13" s="23"/>
      <c r="O13" s="23"/>
      <c r="P13" s="57">
        <v>3700.0</v>
      </c>
      <c r="Q13" s="26">
        <f t="shared" si="1"/>
        <v>0</v>
      </c>
      <c r="R13" s="57" t="s">
        <v>122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45781.0</v>
      </c>
      <c r="C14" s="53" t="s">
        <v>177</v>
      </c>
      <c r="D14" s="54">
        <v>21818.0</v>
      </c>
      <c r="E14" s="55" t="s">
        <v>175</v>
      </c>
      <c r="F14" s="23"/>
      <c r="G14" s="56"/>
      <c r="H14" s="23"/>
      <c r="I14" s="58"/>
      <c r="J14" s="23"/>
      <c r="K14" s="56">
        <v>500.0</v>
      </c>
      <c r="L14" s="23"/>
      <c r="M14" s="24"/>
      <c r="N14" s="23"/>
      <c r="O14" s="23"/>
      <c r="P14" s="57">
        <v>500.0</v>
      </c>
      <c r="Q14" s="26">
        <f t="shared" si="1"/>
        <v>0</v>
      </c>
      <c r="R14" s="57" t="s">
        <v>122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45781.0</v>
      </c>
      <c r="C15" s="53" t="s">
        <v>178</v>
      </c>
      <c r="D15" s="54">
        <v>87411.0</v>
      </c>
      <c r="E15" s="55" t="s">
        <v>179</v>
      </c>
      <c r="F15" s="56">
        <v>600.0</v>
      </c>
      <c r="G15" s="23"/>
      <c r="H15" s="23"/>
      <c r="I15" s="58"/>
      <c r="J15" s="23"/>
      <c r="K15" s="23"/>
      <c r="L15" s="23"/>
      <c r="M15" s="24"/>
      <c r="N15" s="23"/>
      <c r="O15" s="23"/>
      <c r="P15" s="57">
        <v>600.0</v>
      </c>
      <c r="Q15" s="26">
        <f t="shared" si="1"/>
        <v>0</v>
      </c>
      <c r="R15" s="57" t="s">
        <v>27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9">
        <v>45781.0</v>
      </c>
      <c r="C16" s="53" t="s">
        <v>180</v>
      </c>
      <c r="D16" s="54">
        <v>87815.0</v>
      </c>
      <c r="E16" s="55" t="s">
        <v>181</v>
      </c>
      <c r="F16" s="23"/>
      <c r="G16" s="23"/>
      <c r="H16" s="23"/>
      <c r="I16" s="24"/>
      <c r="J16" s="56"/>
      <c r="K16" s="56">
        <v>3700.0</v>
      </c>
      <c r="L16" s="23"/>
      <c r="M16" s="24"/>
      <c r="N16" s="23"/>
      <c r="O16" s="23"/>
      <c r="P16" s="57">
        <v>3700.0</v>
      </c>
      <c r="Q16" s="26">
        <f t="shared" si="1"/>
        <v>0</v>
      </c>
      <c r="R16" s="57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29"/>
      <c r="B17" s="30"/>
      <c r="C17" s="31"/>
      <c r="D17" s="32"/>
      <c r="E17" s="32"/>
      <c r="F17" s="33">
        <f t="shared" ref="F17:Q17" si="2">SUM(F6:F16)</f>
        <v>740</v>
      </c>
      <c r="G17" s="33">
        <f t="shared" si="2"/>
        <v>0</v>
      </c>
      <c r="H17" s="33">
        <f t="shared" si="2"/>
        <v>0</v>
      </c>
      <c r="I17" s="33">
        <f t="shared" si="2"/>
        <v>15620</v>
      </c>
      <c r="J17" s="33">
        <f t="shared" si="2"/>
        <v>3801</v>
      </c>
      <c r="K17" s="33">
        <f t="shared" si="2"/>
        <v>19499</v>
      </c>
      <c r="L17" s="33">
        <f t="shared" si="2"/>
        <v>0</v>
      </c>
      <c r="M17" s="33">
        <f t="shared" si="2"/>
        <v>0</v>
      </c>
      <c r="N17" s="33">
        <f t="shared" si="2"/>
        <v>0</v>
      </c>
      <c r="O17" s="33">
        <f t="shared" si="2"/>
        <v>0</v>
      </c>
      <c r="P17" s="33">
        <f t="shared" si="2"/>
        <v>39660</v>
      </c>
      <c r="Q17" s="33">
        <f t="shared" si="2"/>
        <v>0</v>
      </c>
      <c r="R17" s="32"/>
      <c r="S17" s="34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</row>
    <row r="18" ht="42.0" customHeight="1">
      <c r="A18" s="36"/>
      <c r="B18" s="61"/>
      <c r="C18" s="37"/>
      <c r="D18" s="37"/>
      <c r="E18" s="37"/>
      <c r="F18" s="38">
        <f>F17+G17+H17+I17+J17+K17+L17+M17+N17+O17</f>
        <v>39660</v>
      </c>
      <c r="G18" s="4"/>
      <c r="H18" s="4"/>
      <c r="I18" s="4"/>
      <c r="J18" s="4"/>
      <c r="K18" s="4"/>
      <c r="L18" s="4"/>
      <c r="M18" s="4"/>
      <c r="N18" s="4"/>
      <c r="O18" s="4"/>
      <c r="P18" s="39" t="s">
        <v>98</v>
      </c>
      <c r="Q18" s="39"/>
      <c r="R18" s="37"/>
      <c r="S18" s="40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</row>
    <row r="19" ht="42.0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</row>
    <row r="20" ht="42.0" customHeight="1">
      <c r="A20" s="62" t="s">
        <v>99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42.0" customHeight="1">
      <c r="A21" s="63" t="s">
        <v>2</v>
      </c>
      <c r="B21" s="64" t="s">
        <v>3</v>
      </c>
      <c r="C21" s="64" t="s">
        <v>4</v>
      </c>
      <c r="D21" s="64" t="s">
        <v>5</v>
      </c>
      <c r="E21" s="64" t="s">
        <v>6</v>
      </c>
      <c r="F21" s="65" t="s">
        <v>7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10"/>
      <c r="R21" s="64" t="s">
        <v>8</v>
      </c>
      <c r="S21" s="64" t="s">
        <v>9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42.0" customHeight="1">
      <c r="A22" s="11"/>
      <c r="B22" s="12"/>
      <c r="C22" s="12"/>
      <c r="D22" s="12"/>
      <c r="E22" s="12"/>
      <c r="F22" s="66" t="s">
        <v>10</v>
      </c>
      <c r="G22" s="67" t="s">
        <v>11</v>
      </c>
      <c r="H22" s="10"/>
      <c r="I22" s="67" t="s">
        <v>12</v>
      </c>
      <c r="J22" s="10"/>
      <c r="K22" s="64" t="s">
        <v>13</v>
      </c>
      <c r="L22" s="68"/>
      <c r="M22" s="68"/>
      <c r="N22" s="68"/>
      <c r="O22" s="69" t="s">
        <v>182</v>
      </c>
      <c r="P22" s="64" t="s">
        <v>15</v>
      </c>
      <c r="Q22" s="64" t="s">
        <v>16</v>
      </c>
      <c r="R22" s="12"/>
      <c r="S22" s="1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42.0" customHeight="1">
      <c r="A23" s="16"/>
      <c r="B23" s="10"/>
      <c r="C23" s="10"/>
      <c r="D23" s="10"/>
      <c r="E23" s="10"/>
      <c r="F23" s="10"/>
      <c r="G23" s="70" t="s">
        <v>17</v>
      </c>
      <c r="H23" s="70" t="s">
        <v>18</v>
      </c>
      <c r="I23" s="70" t="s">
        <v>19</v>
      </c>
      <c r="J23" s="70" t="s">
        <v>20</v>
      </c>
      <c r="K23" s="10"/>
      <c r="L23" s="70" t="s">
        <v>21</v>
      </c>
      <c r="M23" s="70" t="s">
        <v>22</v>
      </c>
      <c r="N23" s="70" t="s">
        <v>23</v>
      </c>
      <c r="O23" s="10"/>
      <c r="P23" s="10"/>
      <c r="Q23" s="10"/>
      <c r="R23" s="10"/>
      <c r="S23" s="10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42.0" customHeight="1">
      <c r="A24" s="18">
        <v>1.0</v>
      </c>
      <c r="B24" s="52">
        <v>45781.0</v>
      </c>
      <c r="C24" s="53" t="s">
        <v>183</v>
      </c>
      <c r="D24" s="54">
        <v>54338.0</v>
      </c>
      <c r="E24" s="55" t="s">
        <v>184</v>
      </c>
      <c r="F24" s="23"/>
      <c r="G24" s="23"/>
      <c r="H24" s="23"/>
      <c r="I24" s="58"/>
      <c r="J24" s="23"/>
      <c r="K24" s="23"/>
      <c r="L24" s="23"/>
      <c r="M24" s="58"/>
      <c r="N24" s="23"/>
      <c r="O24" s="56">
        <v>35.0</v>
      </c>
      <c r="P24" s="57">
        <v>35.0</v>
      </c>
      <c r="Q24" s="26">
        <f t="shared" ref="Q24:Q26" si="3">F24+G24+H24+I24+J24+K24+L24+M24+N24+O24-P24</f>
        <v>0</v>
      </c>
      <c r="R24" s="57"/>
      <c r="S24" s="27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51">
        <v>2.0</v>
      </c>
      <c r="B25" s="59">
        <v>45781.0</v>
      </c>
      <c r="C25" s="53" t="s">
        <v>185</v>
      </c>
      <c r="D25" s="54">
        <v>54338.0</v>
      </c>
      <c r="E25" s="55" t="s">
        <v>184</v>
      </c>
      <c r="F25" s="23"/>
      <c r="G25" s="56"/>
      <c r="H25" s="23"/>
      <c r="I25" s="58"/>
      <c r="J25" s="23"/>
      <c r="K25" s="23"/>
      <c r="L25" s="23"/>
      <c r="M25" s="24"/>
      <c r="N25" s="23"/>
      <c r="O25" s="56">
        <v>35.0</v>
      </c>
      <c r="P25" s="57">
        <v>35.0</v>
      </c>
      <c r="Q25" s="26">
        <f t="shared" si="3"/>
        <v>0</v>
      </c>
      <c r="R25" s="57"/>
      <c r="S25" s="27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51">
        <v>3.0</v>
      </c>
      <c r="B26" s="52"/>
      <c r="C26" s="53"/>
      <c r="D26" s="54"/>
      <c r="E26" s="55"/>
      <c r="F26" s="23"/>
      <c r="G26" s="56"/>
      <c r="H26" s="23"/>
      <c r="I26" s="58"/>
      <c r="J26" s="23"/>
      <c r="K26" s="23"/>
      <c r="L26" s="23"/>
      <c r="M26" s="24"/>
      <c r="N26" s="23"/>
      <c r="O26" s="56"/>
      <c r="P26" s="57"/>
      <c r="Q26" s="26">
        <f t="shared" si="3"/>
        <v>0</v>
      </c>
      <c r="R26" s="57"/>
      <c r="S26" s="27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74"/>
      <c r="B27" s="75"/>
      <c r="C27" s="76"/>
      <c r="D27" s="77" t="s">
        <v>104</v>
      </c>
      <c r="E27" s="68"/>
      <c r="F27" s="78">
        <f t="shared" ref="F27:O27" si="4">SUM(F24:F26)</f>
        <v>0</v>
      </c>
      <c r="G27" s="78">
        <f t="shared" si="4"/>
        <v>0</v>
      </c>
      <c r="H27" s="78">
        <f t="shared" si="4"/>
        <v>0</v>
      </c>
      <c r="I27" s="78">
        <f t="shared" si="4"/>
        <v>0</v>
      </c>
      <c r="J27" s="78">
        <f t="shared" si="4"/>
        <v>0</v>
      </c>
      <c r="K27" s="78">
        <f t="shared" si="4"/>
        <v>0</v>
      </c>
      <c r="L27" s="78">
        <f t="shared" si="4"/>
        <v>0</v>
      </c>
      <c r="M27" s="78">
        <f t="shared" si="4"/>
        <v>0</v>
      </c>
      <c r="N27" s="78">
        <f t="shared" si="4"/>
        <v>0</v>
      </c>
      <c r="O27" s="78">
        <f t="shared" si="4"/>
        <v>70</v>
      </c>
      <c r="P27" s="78"/>
      <c r="Q27" s="78">
        <f>SUM(Q24)</f>
        <v>0</v>
      </c>
      <c r="R27" s="68"/>
      <c r="S27" s="79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80"/>
      <c r="B28" s="81"/>
      <c r="C28" s="81"/>
      <c r="D28" s="81"/>
      <c r="E28" s="81"/>
      <c r="F28" s="128">
        <v>70.0</v>
      </c>
      <c r="G28" s="4"/>
      <c r="H28" s="4"/>
      <c r="I28" s="4"/>
      <c r="J28" s="4"/>
      <c r="K28" s="4"/>
      <c r="L28" s="4"/>
      <c r="M28" s="4"/>
      <c r="N28" s="4"/>
      <c r="O28" s="4"/>
      <c r="P28" s="83"/>
      <c r="Q28" s="83"/>
      <c r="R28" s="81"/>
      <c r="S28" s="84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41"/>
      <c r="B29" s="41"/>
      <c r="C29" s="41"/>
      <c r="D29" s="41"/>
      <c r="E29" s="85"/>
      <c r="F29" s="86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 ht="42.0" customHeight="1">
      <c r="A30" s="87" t="s">
        <v>105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88" t="s">
        <v>2</v>
      </c>
      <c r="B31" s="89" t="s">
        <v>3</v>
      </c>
      <c r="C31" s="89" t="s">
        <v>4</v>
      </c>
      <c r="D31" s="89" t="s">
        <v>5</v>
      </c>
      <c r="E31" s="89" t="s">
        <v>6</v>
      </c>
      <c r="F31" s="90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89" t="s">
        <v>8</v>
      </c>
      <c r="S31" s="89" t="s">
        <v>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1"/>
      <c r="B32" s="12"/>
      <c r="C32" s="12"/>
      <c r="D32" s="12"/>
      <c r="E32" s="12"/>
      <c r="F32" s="91" t="s">
        <v>10</v>
      </c>
      <c r="G32" s="92" t="s">
        <v>11</v>
      </c>
      <c r="H32" s="10"/>
      <c r="I32" s="92" t="s">
        <v>12</v>
      </c>
      <c r="J32" s="10"/>
      <c r="K32" s="89" t="s">
        <v>13</v>
      </c>
      <c r="L32" s="93"/>
      <c r="M32" s="93"/>
      <c r="N32" s="93"/>
      <c r="O32" s="94" t="s">
        <v>186</v>
      </c>
      <c r="P32" s="89" t="s">
        <v>15</v>
      </c>
      <c r="Q32" s="89" t="s">
        <v>16</v>
      </c>
      <c r="R32" s="12"/>
      <c r="S32" s="1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6"/>
      <c r="B33" s="10"/>
      <c r="C33" s="10"/>
      <c r="D33" s="10"/>
      <c r="E33" s="10"/>
      <c r="F33" s="10"/>
      <c r="G33" s="95" t="s">
        <v>17</v>
      </c>
      <c r="H33" s="95" t="s">
        <v>18</v>
      </c>
      <c r="I33" s="95" t="s">
        <v>19</v>
      </c>
      <c r="J33" s="95" t="s">
        <v>20</v>
      </c>
      <c r="K33" s="10"/>
      <c r="L33" s="95" t="s">
        <v>21</v>
      </c>
      <c r="M33" s="95" t="s">
        <v>22</v>
      </c>
      <c r="N33" s="95" t="s">
        <v>23</v>
      </c>
      <c r="O33" s="10"/>
      <c r="P33" s="10"/>
      <c r="Q33" s="10"/>
      <c r="R33" s="10"/>
      <c r="S33" s="1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96">
        <v>1.0</v>
      </c>
      <c r="B34" s="52">
        <v>45781.0</v>
      </c>
      <c r="C34" s="54" t="s">
        <v>187</v>
      </c>
      <c r="D34" s="97">
        <v>42046.0</v>
      </c>
      <c r="E34" s="98" t="s">
        <v>169</v>
      </c>
      <c r="F34" s="99"/>
      <c r="G34" s="99"/>
      <c r="H34" s="104">
        <v>10000.0</v>
      </c>
      <c r="I34" s="99"/>
      <c r="J34" s="101"/>
      <c r="K34" s="99"/>
      <c r="L34" s="99"/>
      <c r="M34" s="99"/>
      <c r="N34" s="99"/>
      <c r="O34" s="99"/>
      <c r="P34" s="102">
        <v>10000.0</v>
      </c>
      <c r="Q34" s="103">
        <v>0.0</v>
      </c>
      <c r="R34" s="57"/>
      <c r="S34" s="7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96"/>
      <c r="B35" s="52"/>
      <c r="C35" s="54"/>
      <c r="D35" s="97"/>
      <c r="E35" s="98"/>
      <c r="F35" s="99"/>
      <c r="G35" s="99"/>
      <c r="H35" s="104"/>
      <c r="I35" s="99"/>
      <c r="J35" s="99"/>
      <c r="K35" s="99"/>
      <c r="L35" s="99"/>
      <c r="M35" s="99"/>
      <c r="N35" s="99"/>
      <c r="O35" s="99"/>
      <c r="P35" s="102"/>
      <c r="Q35" s="103"/>
      <c r="R35" s="57"/>
      <c r="S35" s="7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112"/>
      <c r="B36" s="113"/>
      <c r="C36" s="114"/>
      <c r="D36" s="115" t="s">
        <v>104</v>
      </c>
      <c r="E36" s="93"/>
      <c r="F36" s="116"/>
      <c r="G36" s="116"/>
      <c r="H36" s="117"/>
      <c r="I36" s="116"/>
      <c r="J36" s="117"/>
      <c r="K36" s="116"/>
      <c r="L36" s="116"/>
      <c r="M36" s="116"/>
      <c r="N36" s="116"/>
      <c r="O36" s="116"/>
      <c r="P36" s="117"/>
      <c r="Q36" s="118"/>
      <c r="R36" s="93"/>
      <c r="S36" s="119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20"/>
      <c r="B37" s="121"/>
      <c r="C37" s="121"/>
      <c r="D37" s="121"/>
      <c r="E37" s="121"/>
      <c r="F37" s="129"/>
      <c r="G37" s="4"/>
      <c r="H37" s="4"/>
      <c r="I37" s="4"/>
      <c r="J37" s="4"/>
      <c r="K37" s="4"/>
      <c r="L37" s="4"/>
      <c r="M37" s="4"/>
      <c r="N37" s="4"/>
      <c r="O37" s="4"/>
      <c r="P37" s="123"/>
      <c r="Q37" s="123"/>
      <c r="R37" s="121"/>
      <c r="S37" s="124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41"/>
      <c r="B38" s="41"/>
      <c r="C38" s="41"/>
      <c r="D38" s="41"/>
      <c r="E38" s="85"/>
      <c r="F38" s="86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</row>
    <row r="39" ht="42.0" customHeight="1">
      <c r="A39" s="2"/>
      <c r="B39" s="2"/>
      <c r="C39" s="2"/>
      <c r="D39" s="2"/>
      <c r="E39" s="125" t="s">
        <v>110</v>
      </c>
      <c r="F39" s="126" t="s">
        <v>160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25" t="s">
        <v>112</v>
      </c>
      <c r="F40" s="126" t="s">
        <v>160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25" t="s">
        <v>113</v>
      </c>
      <c r="F41" s="126" t="s">
        <v>160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25" t="s">
        <v>114</v>
      </c>
      <c r="F42" s="126" t="s">
        <v>160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25" t="s">
        <v>188</v>
      </c>
      <c r="F43" s="126" t="s">
        <v>160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25" t="s">
        <v>117</v>
      </c>
      <c r="F44" s="126" t="s">
        <v>111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25" t="s">
        <v>118</v>
      </c>
      <c r="F45" s="126" t="s">
        <v>160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</sheetData>
  <mergeCells count="52">
    <mergeCell ref="F28:O28"/>
    <mergeCell ref="A30:S30"/>
    <mergeCell ref="A31:A33"/>
    <mergeCell ref="B31:B33"/>
    <mergeCell ref="C31:C33"/>
    <mergeCell ref="D31:D33"/>
    <mergeCell ref="E31:E33"/>
    <mergeCell ref="S31:S33"/>
    <mergeCell ref="F31:Q31"/>
    <mergeCell ref="R31:R33"/>
    <mergeCell ref="F32:F33"/>
    <mergeCell ref="G32:H32"/>
    <mergeCell ref="I32:J32"/>
    <mergeCell ref="K32:K33"/>
    <mergeCell ref="O32:O33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8:O18"/>
    <mergeCell ref="A20:S20"/>
    <mergeCell ref="A21:A23"/>
    <mergeCell ref="B21:B23"/>
    <mergeCell ref="C21:C23"/>
    <mergeCell ref="D21:D23"/>
    <mergeCell ref="E21:E23"/>
    <mergeCell ref="S21:S23"/>
    <mergeCell ref="P22:P23"/>
    <mergeCell ref="Q22:Q23"/>
    <mergeCell ref="F21:Q21"/>
    <mergeCell ref="R21:R23"/>
    <mergeCell ref="F22:F23"/>
    <mergeCell ref="G22:H22"/>
    <mergeCell ref="I22:J22"/>
    <mergeCell ref="K22:K23"/>
    <mergeCell ref="O22:O23"/>
    <mergeCell ref="P32:P33"/>
    <mergeCell ref="Q32:Q33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189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45781.0</v>
      </c>
      <c r="C6" s="53" t="s">
        <v>190</v>
      </c>
      <c r="D6" s="54">
        <v>74492.0</v>
      </c>
      <c r="E6" s="55" t="s">
        <v>81</v>
      </c>
      <c r="F6" s="56">
        <v>350.0</v>
      </c>
      <c r="G6" s="56"/>
      <c r="H6" s="23"/>
      <c r="I6" s="58"/>
      <c r="J6" s="23"/>
      <c r="K6" s="23"/>
      <c r="L6" s="23"/>
      <c r="M6" s="24"/>
      <c r="N6" s="23"/>
      <c r="O6" s="23"/>
      <c r="P6" s="57">
        <v>350.0</v>
      </c>
      <c r="Q6" s="26">
        <f t="shared" ref="Q6:Q32" si="1">F6+G6+H6+I6+J6+K6+L6+M6+N6+O6-P6</f>
        <v>0</v>
      </c>
      <c r="R6" s="57" t="s">
        <v>27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45781.0</v>
      </c>
      <c r="C7" s="53" t="s">
        <v>191</v>
      </c>
      <c r="D7" s="54">
        <v>36769.0</v>
      </c>
      <c r="E7" s="55" t="s">
        <v>192</v>
      </c>
      <c r="F7" s="23"/>
      <c r="G7" s="56"/>
      <c r="H7" s="23"/>
      <c r="I7" s="58">
        <v>25000.0</v>
      </c>
      <c r="J7" s="56"/>
      <c r="K7" s="56"/>
      <c r="L7" s="23"/>
      <c r="M7" s="24"/>
      <c r="N7" s="23"/>
      <c r="O7" s="23"/>
      <c r="P7" s="57">
        <v>25000.0</v>
      </c>
      <c r="Q7" s="26">
        <f t="shared" si="1"/>
        <v>0</v>
      </c>
      <c r="R7" s="57" t="s">
        <v>27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45781.0</v>
      </c>
      <c r="C8" s="53" t="s">
        <v>193</v>
      </c>
      <c r="D8" s="54">
        <v>10001.0</v>
      </c>
      <c r="E8" s="55" t="s">
        <v>194</v>
      </c>
      <c r="F8" s="23"/>
      <c r="G8" s="56"/>
      <c r="H8" s="23"/>
      <c r="I8" s="58">
        <v>1200.0</v>
      </c>
      <c r="J8" s="23"/>
      <c r="K8" s="23"/>
      <c r="L8" s="23"/>
      <c r="M8" s="24"/>
      <c r="N8" s="23"/>
      <c r="O8" s="23"/>
      <c r="P8" s="57">
        <v>1200.0</v>
      </c>
      <c r="Q8" s="26">
        <f t="shared" si="1"/>
        <v>0</v>
      </c>
      <c r="R8" s="57" t="s">
        <v>27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45781.0</v>
      </c>
      <c r="C9" s="53" t="s">
        <v>195</v>
      </c>
      <c r="D9" s="54">
        <v>46927.0</v>
      </c>
      <c r="E9" s="55" t="s">
        <v>196</v>
      </c>
      <c r="F9" s="23"/>
      <c r="G9" s="56"/>
      <c r="H9" s="23"/>
      <c r="I9" s="58"/>
      <c r="J9" s="23"/>
      <c r="K9" s="56"/>
      <c r="L9" s="23"/>
      <c r="M9" s="58">
        <v>420.0</v>
      </c>
      <c r="N9" s="23"/>
      <c r="O9" s="23"/>
      <c r="P9" s="57">
        <v>420.0</v>
      </c>
      <c r="Q9" s="26">
        <f t="shared" si="1"/>
        <v>0</v>
      </c>
      <c r="R9" s="57" t="s">
        <v>27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45782.0</v>
      </c>
      <c r="C10" s="53" t="s">
        <v>197</v>
      </c>
      <c r="D10" s="54">
        <v>51876.0</v>
      </c>
      <c r="E10" s="55" t="s">
        <v>73</v>
      </c>
      <c r="F10" s="56"/>
      <c r="G10" s="23"/>
      <c r="H10" s="23"/>
      <c r="I10" s="58">
        <v>2500.0</v>
      </c>
      <c r="J10" s="56"/>
      <c r="K10" s="56"/>
      <c r="L10" s="23"/>
      <c r="M10" s="24"/>
      <c r="N10" s="23"/>
      <c r="O10" s="23"/>
      <c r="P10" s="57">
        <v>2500.0</v>
      </c>
      <c r="Q10" s="26">
        <f t="shared" si="1"/>
        <v>0</v>
      </c>
      <c r="R10" s="57" t="s">
        <v>57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45782.0</v>
      </c>
      <c r="C11" s="53" t="s">
        <v>198</v>
      </c>
      <c r="D11" s="54">
        <v>10697.0</v>
      </c>
      <c r="E11" s="55" t="s">
        <v>199</v>
      </c>
      <c r="F11" s="56"/>
      <c r="G11" s="23"/>
      <c r="H11" s="23"/>
      <c r="I11" s="58">
        <v>2600.0</v>
      </c>
      <c r="J11" s="56"/>
      <c r="K11" s="56"/>
      <c r="L11" s="23"/>
      <c r="M11" s="24"/>
      <c r="N11" s="23"/>
      <c r="O11" s="23"/>
      <c r="P11" s="57">
        <v>2600.0</v>
      </c>
      <c r="Q11" s="26">
        <f t="shared" si="1"/>
        <v>0</v>
      </c>
      <c r="R11" s="57" t="s">
        <v>57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45782.0</v>
      </c>
      <c r="C12" s="53" t="s">
        <v>200</v>
      </c>
      <c r="D12" s="54">
        <v>50342.0</v>
      </c>
      <c r="E12" s="55" t="s">
        <v>201</v>
      </c>
      <c r="F12" s="56"/>
      <c r="G12" s="23"/>
      <c r="H12" s="23"/>
      <c r="I12" s="58">
        <v>2600.0</v>
      </c>
      <c r="J12" s="56"/>
      <c r="K12" s="56"/>
      <c r="L12" s="23"/>
      <c r="M12" s="24"/>
      <c r="N12" s="23"/>
      <c r="O12" s="23"/>
      <c r="P12" s="57">
        <v>2600.0</v>
      </c>
      <c r="Q12" s="26">
        <f t="shared" si="1"/>
        <v>0</v>
      </c>
      <c r="R12" s="57" t="s">
        <v>27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45782.0</v>
      </c>
      <c r="C13" s="53" t="s">
        <v>202</v>
      </c>
      <c r="D13" s="54">
        <v>77501.0</v>
      </c>
      <c r="E13" s="55" t="s">
        <v>203</v>
      </c>
      <c r="F13" s="56"/>
      <c r="G13" s="23"/>
      <c r="H13" s="23"/>
      <c r="I13" s="58"/>
      <c r="J13" s="56">
        <v>2100.0</v>
      </c>
      <c r="K13" s="56"/>
      <c r="L13" s="23"/>
      <c r="M13" s="24"/>
      <c r="N13" s="23"/>
      <c r="O13" s="23"/>
      <c r="P13" s="57">
        <v>2100.0</v>
      </c>
      <c r="Q13" s="26">
        <f t="shared" si="1"/>
        <v>0</v>
      </c>
      <c r="R13" s="57" t="s">
        <v>34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45782.0</v>
      </c>
      <c r="C14" s="53" t="s">
        <v>204</v>
      </c>
      <c r="D14" s="54">
        <v>63421.0</v>
      </c>
      <c r="E14" s="55" t="s">
        <v>205</v>
      </c>
      <c r="F14" s="56"/>
      <c r="G14" s="23"/>
      <c r="H14" s="23"/>
      <c r="I14" s="58">
        <v>7600.0</v>
      </c>
      <c r="J14" s="56"/>
      <c r="K14" s="56"/>
      <c r="L14" s="23"/>
      <c r="M14" s="24"/>
      <c r="N14" s="23"/>
      <c r="O14" s="23"/>
      <c r="P14" s="57">
        <v>7600.0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45782.0</v>
      </c>
      <c r="C15" s="53" t="s">
        <v>206</v>
      </c>
      <c r="D15" s="54">
        <v>46778.0</v>
      </c>
      <c r="E15" s="55" t="s">
        <v>207</v>
      </c>
      <c r="F15" s="56"/>
      <c r="G15" s="23"/>
      <c r="H15" s="23"/>
      <c r="I15" s="58"/>
      <c r="J15" s="56">
        <v>11500.0</v>
      </c>
      <c r="K15" s="56"/>
      <c r="L15" s="23"/>
      <c r="M15" s="24"/>
      <c r="N15" s="23"/>
      <c r="O15" s="23"/>
      <c r="P15" s="57">
        <v>11500.0</v>
      </c>
      <c r="Q15" s="26">
        <f t="shared" si="1"/>
        <v>0</v>
      </c>
      <c r="R15" s="57" t="s">
        <v>27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45782.0</v>
      </c>
      <c r="C16" s="53" t="s">
        <v>208</v>
      </c>
      <c r="D16" s="54">
        <v>22341.0</v>
      </c>
      <c r="E16" s="55" t="s">
        <v>157</v>
      </c>
      <c r="F16" s="56"/>
      <c r="G16" s="23"/>
      <c r="H16" s="23"/>
      <c r="I16" s="58">
        <v>1550.0</v>
      </c>
      <c r="J16" s="56"/>
      <c r="K16" s="56"/>
      <c r="L16" s="23"/>
      <c r="M16" s="24"/>
      <c r="N16" s="23"/>
      <c r="O16" s="23"/>
      <c r="P16" s="57">
        <v>1550.0</v>
      </c>
      <c r="Q16" s="26">
        <f t="shared" si="1"/>
        <v>0</v>
      </c>
      <c r="R16" s="57" t="s">
        <v>27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45782.0</v>
      </c>
      <c r="C17" s="53" t="s">
        <v>209</v>
      </c>
      <c r="D17" s="54">
        <v>76101.0</v>
      </c>
      <c r="E17" s="55" t="s">
        <v>210</v>
      </c>
      <c r="F17" s="56"/>
      <c r="G17" s="23"/>
      <c r="H17" s="23"/>
      <c r="I17" s="58">
        <v>2600.0</v>
      </c>
      <c r="J17" s="56"/>
      <c r="K17" s="56"/>
      <c r="L17" s="23"/>
      <c r="M17" s="24"/>
      <c r="N17" s="23"/>
      <c r="O17" s="23"/>
      <c r="P17" s="57">
        <v>2600.0</v>
      </c>
      <c r="Q17" s="26">
        <f t="shared" si="1"/>
        <v>0</v>
      </c>
      <c r="R17" s="57" t="s">
        <v>27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45782.0</v>
      </c>
      <c r="C18" s="53" t="s">
        <v>211</v>
      </c>
      <c r="D18" s="54">
        <v>52247.0</v>
      </c>
      <c r="E18" s="55" t="s">
        <v>212</v>
      </c>
      <c r="F18" s="56"/>
      <c r="G18" s="23"/>
      <c r="H18" s="23"/>
      <c r="I18" s="58">
        <v>5350.0</v>
      </c>
      <c r="J18" s="56"/>
      <c r="K18" s="56"/>
      <c r="L18" s="23"/>
      <c r="M18" s="24"/>
      <c r="N18" s="23"/>
      <c r="O18" s="23"/>
      <c r="P18" s="57">
        <v>5350.0</v>
      </c>
      <c r="Q18" s="26">
        <f t="shared" si="1"/>
        <v>0</v>
      </c>
      <c r="R18" s="57" t="s">
        <v>27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45782.0</v>
      </c>
      <c r="C19" s="53" t="s">
        <v>213</v>
      </c>
      <c r="D19" s="54">
        <v>62815.0</v>
      </c>
      <c r="E19" s="55" t="s">
        <v>214</v>
      </c>
      <c r="F19" s="56"/>
      <c r="G19" s="23"/>
      <c r="H19" s="23"/>
      <c r="I19" s="58">
        <v>10000.0</v>
      </c>
      <c r="J19" s="56"/>
      <c r="K19" s="56"/>
      <c r="L19" s="23"/>
      <c r="M19" s="24"/>
      <c r="N19" s="23"/>
      <c r="O19" s="23"/>
      <c r="P19" s="57">
        <v>10000.0</v>
      </c>
      <c r="Q19" s="26">
        <f t="shared" si="1"/>
        <v>0</v>
      </c>
      <c r="R19" s="57" t="s">
        <v>27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45782.0</v>
      </c>
      <c r="C20" s="53" t="s">
        <v>215</v>
      </c>
      <c r="D20" s="54">
        <v>41669.0</v>
      </c>
      <c r="E20" s="55" t="s">
        <v>216</v>
      </c>
      <c r="F20" s="56"/>
      <c r="G20" s="23"/>
      <c r="H20" s="23"/>
      <c r="I20" s="58"/>
      <c r="J20" s="56">
        <v>10000.0</v>
      </c>
      <c r="K20" s="56"/>
      <c r="L20" s="23"/>
      <c r="M20" s="24"/>
      <c r="N20" s="23"/>
      <c r="O20" s="23"/>
      <c r="P20" s="57">
        <v>10000.0</v>
      </c>
      <c r="Q20" s="26">
        <f t="shared" si="1"/>
        <v>0</v>
      </c>
      <c r="R20" s="57" t="s">
        <v>27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45782.0</v>
      </c>
      <c r="C21" s="53" t="s">
        <v>217</v>
      </c>
      <c r="D21" s="54">
        <v>85053.0</v>
      </c>
      <c r="E21" s="55" t="s">
        <v>218</v>
      </c>
      <c r="F21" s="56"/>
      <c r="G21" s="23"/>
      <c r="H21" s="23"/>
      <c r="I21" s="58">
        <v>2125.0</v>
      </c>
      <c r="J21" s="56"/>
      <c r="K21" s="56"/>
      <c r="L21" s="23"/>
      <c r="M21" s="24"/>
      <c r="N21" s="23"/>
      <c r="O21" s="23"/>
      <c r="P21" s="57">
        <v>2125.0</v>
      </c>
      <c r="Q21" s="26">
        <f t="shared" si="1"/>
        <v>0</v>
      </c>
      <c r="R21" s="57" t="s">
        <v>34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45782.0</v>
      </c>
      <c r="C22" s="53" t="s">
        <v>219</v>
      </c>
      <c r="D22" s="54">
        <v>80339.0</v>
      </c>
      <c r="E22" s="55" t="s">
        <v>220</v>
      </c>
      <c r="F22" s="56"/>
      <c r="G22" s="23"/>
      <c r="H22" s="23"/>
      <c r="I22" s="58"/>
      <c r="J22" s="56">
        <v>2680.0</v>
      </c>
      <c r="K22" s="56"/>
      <c r="L22" s="23"/>
      <c r="M22" s="24"/>
      <c r="N22" s="23"/>
      <c r="O22" s="23"/>
      <c r="P22" s="57">
        <v>2680.0</v>
      </c>
      <c r="Q22" s="26">
        <f t="shared" si="1"/>
        <v>0</v>
      </c>
      <c r="R22" s="57" t="s">
        <v>34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45782.0</v>
      </c>
      <c r="C23" s="53" t="s">
        <v>221</v>
      </c>
      <c r="D23" s="54">
        <v>59244.0</v>
      </c>
      <c r="E23" s="55" t="s">
        <v>222</v>
      </c>
      <c r="F23" s="56"/>
      <c r="G23" s="23"/>
      <c r="H23" s="23"/>
      <c r="I23" s="58">
        <v>19700.0</v>
      </c>
      <c r="J23" s="56"/>
      <c r="K23" s="56"/>
      <c r="L23" s="23"/>
      <c r="M23" s="24"/>
      <c r="N23" s="23"/>
      <c r="O23" s="23"/>
      <c r="P23" s="57">
        <v>19700.0</v>
      </c>
      <c r="Q23" s="26">
        <f t="shared" si="1"/>
        <v>0</v>
      </c>
      <c r="R23" s="57" t="s">
        <v>34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45782.0</v>
      </c>
      <c r="C24" s="53" t="s">
        <v>223</v>
      </c>
      <c r="D24" s="54">
        <v>31440.0</v>
      </c>
      <c r="E24" s="55" t="s">
        <v>224</v>
      </c>
      <c r="F24" s="56"/>
      <c r="G24" s="23"/>
      <c r="H24" s="23"/>
      <c r="I24" s="58"/>
      <c r="J24" s="56">
        <v>5000.0</v>
      </c>
      <c r="K24" s="56"/>
      <c r="L24" s="23"/>
      <c r="M24" s="24"/>
      <c r="N24" s="23"/>
      <c r="O24" s="23"/>
      <c r="P24" s="57">
        <v>5000.0</v>
      </c>
      <c r="Q24" s="26">
        <f t="shared" si="1"/>
        <v>0</v>
      </c>
      <c r="R24" s="57" t="s">
        <v>34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45782.0</v>
      </c>
      <c r="C25" s="53" t="s">
        <v>225</v>
      </c>
      <c r="D25" s="54">
        <v>26040.0</v>
      </c>
      <c r="E25" s="55" t="s">
        <v>226</v>
      </c>
      <c r="F25" s="56"/>
      <c r="G25" s="23"/>
      <c r="H25" s="23"/>
      <c r="I25" s="58"/>
      <c r="J25" s="56">
        <v>4500.0</v>
      </c>
      <c r="K25" s="56"/>
      <c r="L25" s="23"/>
      <c r="M25" s="24"/>
      <c r="N25" s="23"/>
      <c r="O25" s="23"/>
      <c r="P25" s="57">
        <v>4500.0</v>
      </c>
      <c r="Q25" s="26">
        <f t="shared" si="1"/>
        <v>0</v>
      </c>
      <c r="R25" s="57" t="s">
        <v>34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45782.0</v>
      </c>
      <c r="C26" s="53" t="s">
        <v>227</v>
      </c>
      <c r="D26" s="54">
        <v>56351.0</v>
      </c>
      <c r="E26" s="55" t="s">
        <v>228</v>
      </c>
      <c r="F26" s="23"/>
      <c r="G26" s="23"/>
      <c r="H26" s="23"/>
      <c r="I26" s="58"/>
      <c r="J26" s="56">
        <v>5000.0</v>
      </c>
      <c r="K26" s="56"/>
      <c r="L26" s="23"/>
      <c r="M26" s="24"/>
      <c r="N26" s="23"/>
      <c r="O26" s="23"/>
      <c r="P26" s="57">
        <v>5000.0</v>
      </c>
      <c r="Q26" s="26">
        <f t="shared" si="1"/>
        <v>0</v>
      </c>
      <c r="R26" s="57" t="s">
        <v>34</v>
      </c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45781.0</v>
      </c>
      <c r="C27" s="53" t="s">
        <v>229</v>
      </c>
      <c r="D27" s="54">
        <v>87820.0</v>
      </c>
      <c r="E27" s="55" t="s">
        <v>230</v>
      </c>
      <c r="F27" s="23"/>
      <c r="G27" s="23"/>
      <c r="H27" s="23"/>
      <c r="I27" s="58"/>
      <c r="J27" s="23"/>
      <c r="K27" s="56"/>
      <c r="L27" s="23"/>
      <c r="M27" s="58">
        <v>300.0</v>
      </c>
      <c r="N27" s="23"/>
      <c r="O27" s="23"/>
      <c r="P27" s="57">
        <v>300.0</v>
      </c>
      <c r="Q27" s="26">
        <f t="shared" si="1"/>
        <v>0</v>
      </c>
      <c r="R27" s="57"/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45782.0</v>
      </c>
      <c r="C28" s="53" t="s">
        <v>231</v>
      </c>
      <c r="D28" s="54">
        <v>10006.0</v>
      </c>
      <c r="E28" s="55" t="s">
        <v>232</v>
      </c>
      <c r="F28" s="23"/>
      <c r="G28" s="23"/>
      <c r="H28" s="23"/>
      <c r="I28" s="58"/>
      <c r="J28" s="23"/>
      <c r="K28" s="56">
        <v>1200.0</v>
      </c>
      <c r="L28" s="23"/>
      <c r="M28" s="24"/>
      <c r="N28" s="23"/>
      <c r="O28" s="23"/>
      <c r="P28" s="57">
        <v>1200.0</v>
      </c>
      <c r="Q28" s="26">
        <f t="shared" si="1"/>
        <v>0</v>
      </c>
      <c r="R28" s="57"/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45782.0</v>
      </c>
      <c r="C29" s="53" t="s">
        <v>233</v>
      </c>
      <c r="D29" s="54">
        <v>59793.0</v>
      </c>
      <c r="E29" s="55" t="s">
        <v>234</v>
      </c>
      <c r="F29" s="23"/>
      <c r="G29" s="23"/>
      <c r="H29" s="56">
        <v>9150.0</v>
      </c>
      <c r="I29" s="58"/>
      <c r="J29" s="23"/>
      <c r="K29" s="56"/>
      <c r="L29" s="23"/>
      <c r="M29" s="24"/>
      <c r="N29" s="23"/>
      <c r="O29" s="23"/>
      <c r="P29" s="57">
        <v>9150.0</v>
      </c>
      <c r="Q29" s="26">
        <f t="shared" si="1"/>
        <v>0</v>
      </c>
      <c r="R29" s="57"/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45782.0</v>
      </c>
      <c r="C30" s="53" t="s">
        <v>235</v>
      </c>
      <c r="D30" s="54">
        <v>50595.0</v>
      </c>
      <c r="E30" s="55" t="s">
        <v>154</v>
      </c>
      <c r="F30" s="23"/>
      <c r="G30" s="56"/>
      <c r="H30" s="56">
        <v>15000.0</v>
      </c>
      <c r="I30" s="58"/>
      <c r="J30" s="23"/>
      <c r="K30" s="56"/>
      <c r="L30" s="23"/>
      <c r="M30" s="24"/>
      <c r="N30" s="23"/>
      <c r="O30" s="23"/>
      <c r="P30" s="57">
        <v>15000.0</v>
      </c>
      <c r="Q30" s="26">
        <f t="shared" si="1"/>
        <v>0</v>
      </c>
      <c r="R30" s="57"/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/>
      <c r="B31" s="52"/>
      <c r="C31" s="53"/>
      <c r="D31" s="54"/>
      <c r="E31" s="55"/>
      <c r="F31" s="56"/>
      <c r="G31" s="23"/>
      <c r="H31" s="23"/>
      <c r="I31" s="58"/>
      <c r="J31" s="23"/>
      <c r="K31" s="23"/>
      <c r="L31" s="23"/>
      <c r="M31" s="24"/>
      <c r="N31" s="23"/>
      <c r="O31" s="23"/>
      <c r="P31" s="57"/>
      <c r="Q31" s="26">
        <f t="shared" si="1"/>
        <v>0</v>
      </c>
      <c r="R31" s="57"/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/>
      <c r="B32" s="59"/>
      <c r="C32" s="53"/>
      <c r="D32" s="54"/>
      <c r="E32" s="55"/>
      <c r="F32" s="23"/>
      <c r="G32" s="23"/>
      <c r="H32" s="23"/>
      <c r="I32" s="24"/>
      <c r="J32" s="56"/>
      <c r="K32" s="56"/>
      <c r="L32" s="23"/>
      <c r="M32" s="24"/>
      <c r="N32" s="23"/>
      <c r="O32" s="23"/>
      <c r="P32" s="57"/>
      <c r="Q32" s="26">
        <f t="shared" si="1"/>
        <v>0</v>
      </c>
      <c r="R32" s="57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29"/>
      <c r="B33" s="30"/>
      <c r="C33" s="31"/>
      <c r="D33" s="32"/>
      <c r="E33" s="32"/>
      <c r="F33" s="33">
        <f t="shared" ref="F33:Q33" si="2">SUM(F6:F32)</f>
        <v>350</v>
      </c>
      <c r="G33" s="33">
        <f t="shared" si="2"/>
        <v>0</v>
      </c>
      <c r="H33" s="33">
        <f t="shared" si="2"/>
        <v>24150</v>
      </c>
      <c r="I33" s="33">
        <f t="shared" si="2"/>
        <v>82825</v>
      </c>
      <c r="J33" s="33">
        <f t="shared" si="2"/>
        <v>40780</v>
      </c>
      <c r="K33" s="33">
        <f t="shared" si="2"/>
        <v>1200</v>
      </c>
      <c r="L33" s="33">
        <f t="shared" si="2"/>
        <v>0</v>
      </c>
      <c r="M33" s="33">
        <f t="shared" si="2"/>
        <v>720</v>
      </c>
      <c r="N33" s="33">
        <f t="shared" si="2"/>
        <v>0</v>
      </c>
      <c r="O33" s="33">
        <f t="shared" si="2"/>
        <v>0</v>
      </c>
      <c r="P33" s="33">
        <f t="shared" si="2"/>
        <v>150025</v>
      </c>
      <c r="Q33" s="33">
        <f t="shared" si="2"/>
        <v>0</v>
      </c>
      <c r="R33" s="32"/>
      <c r="S33" s="34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ht="42.0" customHeight="1">
      <c r="A34" s="36"/>
      <c r="B34" s="61"/>
      <c r="C34" s="37"/>
      <c r="D34" s="37"/>
      <c r="E34" s="37"/>
      <c r="F34" s="38">
        <f>F33+G33+H33+I33+J33+K33+L33+M33+N33+O33</f>
        <v>150025</v>
      </c>
      <c r="G34" s="4"/>
      <c r="H34" s="4"/>
      <c r="I34" s="4"/>
      <c r="J34" s="4"/>
      <c r="K34" s="4"/>
      <c r="L34" s="4"/>
      <c r="M34" s="4"/>
      <c r="N34" s="4"/>
      <c r="O34" s="4"/>
      <c r="P34" s="39" t="s">
        <v>98</v>
      </c>
      <c r="Q34" s="39"/>
      <c r="R34" s="37"/>
      <c r="S34" s="40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 ht="42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 ht="42.0" customHeight="1">
      <c r="A36" s="62" t="s">
        <v>99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63" t="s">
        <v>2</v>
      </c>
      <c r="B37" s="64" t="s">
        <v>3</v>
      </c>
      <c r="C37" s="64" t="s">
        <v>4</v>
      </c>
      <c r="D37" s="64" t="s">
        <v>5</v>
      </c>
      <c r="E37" s="64" t="s">
        <v>6</v>
      </c>
      <c r="F37" s="65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64" t="s">
        <v>8</v>
      </c>
      <c r="S37" s="64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"/>
      <c r="B38" s="12"/>
      <c r="C38" s="12"/>
      <c r="D38" s="12"/>
      <c r="E38" s="12"/>
      <c r="F38" s="66" t="s">
        <v>10</v>
      </c>
      <c r="G38" s="67" t="s">
        <v>11</v>
      </c>
      <c r="H38" s="10"/>
      <c r="I38" s="67" t="s">
        <v>12</v>
      </c>
      <c r="J38" s="10"/>
      <c r="K38" s="64" t="s">
        <v>13</v>
      </c>
      <c r="L38" s="68"/>
      <c r="M38" s="68"/>
      <c r="N38" s="68"/>
      <c r="O38" s="69" t="s">
        <v>236</v>
      </c>
      <c r="P38" s="64" t="s">
        <v>15</v>
      </c>
      <c r="Q38" s="64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6"/>
      <c r="B39" s="10"/>
      <c r="C39" s="10"/>
      <c r="D39" s="10"/>
      <c r="E39" s="10"/>
      <c r="F39" s="10"/>
      <c r="G39" s="70" t="s">
        <v>17</v>
      </c>
      <c r="H39" s="70" t="s">
        <v>18</v>
      </c>
      <c r="I39" s="70" t="s">
        <v>19</v>
      </c>
      <c r="J39" s="70" t="s">
        <v>20</v>
      </c>
      <c r="K39" s="10"/>
      <c r="L39" s="70" t="s">
        <v>21</v>
      </c>
      <c r="M39" s="70" t="s">
        <v>22</v>
      </c>
      <c r="N39" s="70" t="s">
        <v>23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51">
        <v>1.0</v>
      </c>
      <c r="B40" s="52">
        <v>45782.0</v>
      </c>
      <c r="C40" s="53" t="s">
        <v>237</v>
      </c>
      <c r="D40" s="54">
        <v>13781.0</v>
      </c>
      <c r="E40" s="55" t="s">
        <v>61</v>
      </c>
      <c r="F40" s="23"/>
      <c r="G40" s="23"/>
      <c r="H40" s="23"/>
      <c r="I40" s="58"/>
      <c r="J40" s="23"/>
      <c r="K40" s="23"/>
      <c r="L40" s="23"/>
      <c r="M40" s="58"/>
      <c r="N40" s="23"/>
      <c r="O40" s="56">
        <v>35.0</v>
      </c>
      <c r="P40" s="57">
        <v>35.0</v>
      </c>
      <c r="Q40" s="26">
        <f t="shared" ref="Q40:Q42" si="3">F40+G40+H40+I40+J40+K40+L40+M40+N40+O40-P40</f>
        <v>0</v>
      </c>
      <c r="R40" s="57"/>
      <c r="S40" s="25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51">
        <v>2.0</v>
      </c>
      <c r="B41" s="52">
        <v>45782.0</v>
      </c>
      <c r="C41" s="53" t="s">
        <v>238</v>
      </c>
      <c r="D41" s="54">
        <v>21828.0</v>
      </c>
      <c r="E41" s="55" t="s">
        <v>137</v>
      </c>
      <c r="F41" s="23"/>
      <c r="G41" s="23"/>
      <c r="H41" s="23"/>
      <c r="I41" s="58"/>
      <c r="J41" s="23"/>
      <c r="K41" s="23"/>
      <c r="L41" s="23"/>
      <c r="M41" s="58"/>
      <c r="N41" s="23"/>
      <c r="O41" s="56">
        <v>35.0</v>
      </c>
      <c r="P41" s="57">
        <v>35.0</v>
      </c>
      <c r="Q41" s="26">
        <f t="shared" si="3"/>
        <v>0</v>
      </c>
      <c r="R41" s="57"/>
      <c r="S41" s="27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51">
        <v>3.0</v>
      </c>
      <c r="B42" s="52">
        <v>45782.0</v>
      </c>
      <c r="C42" s="53" t="s">
        <v>239</v>
      </c>
      <c r="D42" s="54">
        <v>52597.0</v>
      </c>
      <c r="E42" s="55" t="s">
        <v>240</v>
      </c>
      <c r="F42" s="23"/>
      <c r="G42" s="56"/>
      <c r="H42" s="23"/>
      <c r="I42" s="58"/>
      <c r="J42" s="23"/>
      <c r="K42" s="23"/>
      <c r="L42" s="23"/>
      <c r="M42" s="24"/>
      <c r="N42" s="23"/>
      <c r="O42" s="56">
        <v>35.0</v>
      </c>
      <c r="P42" s="57">
        <v>35.0</v>
      </c>
      <c r="Q42" s="26">
        <f t="shared" si="3"/>
        <v>0</v>
      </c>
      <c r="R42" s="57"/>
      <c r="S42" s="2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51"/>
      <c r="B43" s="52"/>
      <c r="C43" s="53"/>
      <c r="D43" s="54"/>
      <c r="E43" s="55"/>
      <c r="F43" s="23"/>
      <c r="G43" s="56"/>
      <c r="H43" s="23"/>
      <c r="I43" s="58"/>
      <c r="J43" s="23"/>
      <c r="K43" s="23"/>
      <c r="L43" s="23"/>
      <c r="M43" s="24"/>
      <c r="N43" s="23"/>
      <c r="O43" s="56"/>
      <c r="P43" s="57"/>
      <c r="Q43" s="26"/>
      <c r="R43" s="57"/>
      <c r="S43" s="27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74"/>
      <c r="B44" s="75"/>
      <c r="C44" s="76"/>
      <c r="D44" s="77" t="s">
        <v>104</v>
      </c>
      <c r="E44" s="68"/>
      <c r="F44" s="78">
        <f t="shared" ref="F44:N44" si="4">SUM(F41:F43)</f>
        <v>0</v>
      </c>
      <c r="G44" s="78">
        <f t="shared" si="4"/>
        <v>0</v>
      </c>
      <c r="H44" s="78">
        <f t="shared" si="4"/>
        <v>0</v>
      </c>
      <c r="I44" s="78">
        <f t="shared" si="4"/>
        <v>0</v>
      </c>
      <c r="J44" s="78">
        <f t="shared" si="4"/>
        <v>0</v>
      </c>
      <c r="K44" s="78">
        <f t="shared" si="4"/>
        <v>0</v>
      </c>
      <c r="L44" s="78">
        <f t="shared" si="4"/>
        <v>0</v>
      </c>
      <c r="M44" s="78">
        <f t="shared" si="4"/>
        <v>0</v>
      </c>
      <c r="N44" s="78">
        <f t="shared" si="4"/>
        <v>0</v>
      </c>
      <c r="O44" s="130">
        <v>105.0</v>
      </c>
      <c r="P44" s="130">
        <v>105.0</v>
      </c>
      <c r="Q44" s="78">
        <f>SUM(Q41)</f>
        <v>0</v>
      </c>
      <c r="R44" s="68"/>
      <c r="S44" s="79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80"/>
      <c r="B45" s="81"/>
      <c r="C45" s="81"/>
      <c r="D45" s="81"/>
      <c r="E45" s="81"/>
      <c r="F45" s="128">
        <v>105.0</v>
      </c>
      <c r="G45" s="4"/>
      <c r="H45" s="4"/>
      <c r="I45" s="4"/>
      <c r="J45" s="4"/>
      <c r="K45" s="4"/>
      <c r="L45" s="4"/>
      <c r="M45" s="4"/>
      <c r="N45" s="4"/>
      <c r="O45" s="4"/>
      <c r="P45" s="83"/>
      <c r="Q45" s="83"/>
      <c r="R45" s="81"/>
      <c r="S45" s="84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41"/>
      <c r="B46" s="41"/>
      <c r="C46" s="41"/>
      <c r="D46" s="41"/>
      <c r="E46" s="85"/>
      <c r="F46" s="86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 ht="42.0" customHeight="1">
      <c r="A47" s="41"/>
      <c r="B47" s="41"/>
      <c r="C47" s="41"/>
      <c r="D47" s="41"/>
      <c r="E47" s="85"/>
      <c r="F47" s="86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</row>
    <row r="48" ht="42.0" customHeight="1">
      <c r="A48" s="2"/>
      <c r="B48" s="2"/>
      <c r="C48" s="2"/>
      <c r="D48" s="2"/>
      <c r="E48" s="125" t="s">
        <v>110</v>
      </c>
      <c r="F48" s="126" t="s">
        <v>111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25" t="s">
        <v>112</v>
      </c>
      <c r="F49" s="126" t="s">
        <v>111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25" t="s">
        <v>113</v>
      </c>
      <c r="F50" s="126" t="s">
        <v>111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25" t="s">
        <v>114</v>
      </c>
      <c r="F51" s="126" t="s">
        <v>111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241</v>
      </c>
      <c r="F52" s="126" t="s">
        <v>111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25" t="s">
        <v>117</v>
      </c>
      <c r="F53" s="126" t="s">
        <v>111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25" t="s">
        <v>118</v>
      </c>
      <c r="F54" s="126" t="s">
        <v>242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F45:O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243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45782.0</v>
      </c>
      <c r="C6" s="53" t="s">
        <v>244</v>
      </c>
      <c r="D6" s="54">
        <v>58257.0</v>
      </c>
      <c r="E6" s="55" t="s">
        <v>245</v>
      </c>
      <c r="F6" s="56"/>
      <c r="G6" s="56"/>
      <c r="H6" s="23"/>
      <c r="I6" s="58">
        <v>300.0</v>
      </c>
      <c r="J6" s="23"/>
      <c r="K6" s="23"/>
      <c r="L6" s="23"/>
      <c r="M6" s="24"/>
      <c r="N6" s="23"/>
      <c r="O6" s="23"/>
      <c r="P6" s="57">
        <v>300.0</v>
      </c>
      <c r="Q6" s="26">
        <f t="shared" ref="Q6:Q41" si="1">F6+G6+H6+I6+J6+K6+L6+M6+N6+O6-P6</f>
        <v>0</v>
      </c>
      <c r="R6" s="57" t="s">
        <v>27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45783.0</v>
      </c>
      <c r="C7" s="53" t="s">
        <v>246</v>
      </c>
      <c r="D7" s="54">
        <v>52669.0</v>
      </c>
      <c r="E7" s="55" t="s">
        <v>247</v>
      </c>
      <c r="F7" s="23"/>
      <c r="G7" s="56"/>
      <c r="H7" s="23"/>
      <c r="I7" s="58">
        <v>700.0</v>
      </c>
      <c r="J7" s="56"/>
      <c r="K7" s="56"/>
      <c r="L7" s="23"/>
      <c r="M7" s="24"/>
      <c r="N7" s="23"/>
      <c r="O7" s="23"/>
      <c r="P7" s="57">
        <v>700.0</v>
      </c>
      <c r="Q7" s="26">
        <f t="shared" si="1"/>
        <v>0</v>
      </c>
      <c r="R7" s="57" t="s">
        <v>34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45783.0</v>
      </c>
      <c r="C8" s="53" t="s">
        <v>248</v>
      </c>
      <c r="D8" s="54">
        <v>70684.0</v>
      </c>
      <c r="E8" s="55" t="s">
        <v>40</v>
      </c>
      <c r="F8" s="23"/>
      <c r="G8" s="56"/>
      <c r="H8" s="23"/>
      <c r="I8" s="58"/>
      <c r="J8" s="56">
        <v>30000.0</v>
      </c>
      <c r="K8" s="23"/>
      <c r="L8" s="23"/>
      <c r="M8" s="24"/>
      <c r="N8" s="23"/>
      <c r="O8" s="23"/>
      <c r="P8" s="57">
        <v>30000.0</v>
      </c>
      <c r="Q8" s="26">
        <f t="shared" si="1"/>
        <v>0</v>
      </c>
      <c r="R8" s="57" t="s">
        <v>34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45783.0</v>
      </c>
      <c r="C9" s="53" t="s">
        <v>249</v>
      </c>
      <c r="D9" s="54">
        <v>67621.0</v>
      </c>
      <c r="E9" s="55" t="s">
        <v>33</v>
      </c>
      <c r="F9" s="23"/>
      <c r="G9" s="56"/>
      <c r="H9" s="23"/>
      <c r="I9" s="58">
        <v>8200.0</v>
      </c>
      <c r="J9" s="23"/>
      <c r="K9" s="56"/>
      <c r="L9" s="23"/>
      <c r="M9" s="58"/>
      <c r="N9" s="23"/>
      <c r="O9" s="23"/>
      <c r="P9" s="57">
        <v>8200.0</v>
      </c>
      <c r="Q9" s="26">
        <f t="shared" si="1"/>
        <v>0</v>
      </c>
      <c r="R9" s="57" t="s">
        <v>34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45783.0</v>
      </c>
      <c r="C10" s="53" t="s">
        <v>250</v>
      </c>
      <c r="D10" s="54">
        <v>45813.0</v>
      </c>
      <c r="E10" s="55" t="s">
        <v>251</v>
      </c>
      <c r="F10" s="56"/>
      <c r="G10" s="23"/>
      <c r="H10" s="23"/>
      <c r="I10" s="58">
        <v>1550.0</v>
      </c>
      <c r="J10" s="56"/>
      <c r="K10" s="56"/>
      <c r="L10" s="23"/>
      <c r="M10" s="24"/>
      <c r="N10" s="23"/>
      <c r="O10" s="23"/>
      <c r="P10" s="57">
        <v>1550.0</v>
      </c>
      <c r="Q10" s="26">
        <f t="shared" si="1"/>
        <v>0</v>
      </c>
      <c r="R10" s="57" t="s">
        <v>122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45783.0</v>
      </c>
      <c r="C11" s="53" t="s">
        <v>252</v>
      </c>
      <c r="D11" s="54">
        <v>11136.0</v>
      </c>
      <c r="E11" s="55" t="s">
        <v>253</v>
      </c>
      <c r="F11" s="56"/>
      <c r="G11" s="23"/>
      <c r="H11" s="23"/>
      <c r="I11" s="58"/>
      <c r="J11" s="56">
        <v>1450.0</v>
      </c>
      <c r="K11" s="56"/>
      <c r="L11" s="23"/>
      <c r="M11" s="24"/>
      <c r="N11" s="23"/>
      <c r="O11" s="23"/>
      <c r="P11" s="57">
        <v>1450.0</v>
      </c>
      <c r="Q11" s="26">
        <f t="shared" si="1"/>
        <v>0</v>
      </c>
      <c r="R11" s="57" t="s">
        <v>122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45783.0</v>
      </c>
      <c r="C12" s="53" t="s">
        <v>254</v>
      </c>
      <c r="D12" s="54">
        <v>87847.0</v>
      </c>
      <c r="E12" s="55" t="s">
        <v>255</v>
      </c>
      <c r="F12" s="56"/>
      <c r="G12" s="23"/>
      <c r="H12" s="23"/>
      <c r="I12" s="58"/>
      <c r="J12" s="56">
        <v>300.0</v>
      </c>
      <c r="K12" s="56"/>
      <c r="L12" s="23"/>
      <c r="M12" s="24"/>
      <c r="N12" s="23"/>
      <c r="O12" s="23"/>
      <c r="P12" s="57">
        <v>300.0</v>
      </c>
      <c r="Q12" s="26">
        <f t="shared" si="1"/>
        <v>0</v>
      </c>
      <c r="R12" s="57" t="s">
        <v>34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45783.0</v>
      </c>
      <c r="C13" s="53" t="s">
        <v>256</v>
      </c>
      <c r="D13" s="54">
        <v>10001.0</v>
      </c>
      <c r="E13" s="55" t="s">
        <v>194</v>
      </c>
      <c r="F13" s="56"/>
      <c r="G13" s="23"/>
      <c r="H13" s="23"/>
      <c r="I13" s="58">
        <v>3000.0</v>
      </c>
      <c r="J13" s="56"/>
      <c r="K13" s="56"/>
      <c r="L13" s="23"/>
      <c r="M13" s="24"/>
      <c r="N13" s="23"/>
      <c r="O13" s="23"/>
      <c r="P13" s="57">
        <v>3000.0</v>
      </c>
      <c r="Q13" s="26">
        <f t="shared" si="1"/>
        <v>0</v>
      </c>
      <c r="R13" s="57" t="s">
        <v>122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31">
        <v>9.0</v>
      </c>
      <c r="B14" s="132">
        <v>45783.0</v>
      </c>
      <c r="C14" s="133" t="s">
        <v>257</v>
      </c>
      <c r="D14" s="134">
        <v>47787.0</v>
      </c>
      <c r="E14" s="135" t="s">
        <v>56</v>
      </c>
      <c r="F14" s="136"/>
      <c r="G14" s="137"/>
      <c r="H14" s="137"/>
      <c r="I14" s="138">
        <v>3000.0</v>
      </c>
      <c r="J14" s="136"/>
      <c r="K14" s="136"/>
      <c r="L14" s="137"/>
      <c r="M14" s="139"/>
      <c r="N14" s="137"/>
      <c r="O14" s="137"/>
      <c r="P14" s="140">
        <v>3000.0</v>
      </c>
      <c r="Q14" s="141">
        <f t="shared" si="1"/>
        <v>0</v>
      </c>
      <c r="R14" s="140" t="s">
        <v>122</v>
      </c>
      <c r="S14" s="140" t="s">
        <v>258</v>
      </c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31">
        <v>10.0</v>
      </c>
      <c r="B15" s="132">
        <v>45783.0</v>
      </c>
      <c r="C15" s="133" t="s">
        <v>259</v>
      </c>
      <c r="D15" s="134">
        <v>45937.0</v>
      </c>
      <c r="E15" s="135" t="s">
        <v>260</v>
      </c>
      <c r="F15" s="136"/>
      <c r="G15" s="137"/>
      <c r="H15" s="137"/>
      <c r="I15" s="138">
        <v>1350.0</v>
      </c>
      <c r="J15" s="136"/>
      <c r="K15" s="136"/>
      <c r="L15" s="137"/>
      <c r="M15" s="139"/>
      <c r="N15" s="137"/>
      <c r="O15" s="137"/>
      <c r="P15" s="140">
        <v>1350.0</v>
      </c>
      <c r="Q15" s="141">
        <f t="shared" si="1"/>
        <v>0</v>
      </c>
      <c r="R15" s="140" t="s">
        <v>122</v>
      </c>
      <c r="S15" s="140" t="s">
        <v>258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31">
        <v>11.0</v>
      </c>
      <c r="B16" s="132">
        <v>45783.0</v>
      </c>
      <c r="C16" s="133" t="s">
        <v>261</v>
      </c>
      <c r="D16" s="134">
        <v>21821.0</v>
      </c>
      <c r="E16" s="135" t="s">
        <v>262</v>
      </c>
      <c r="F16" s="136"/>
      <c r="G16" s="137"/>
      <c r="H16" s="137"/>
      <c r="I16" s="138">
        <v>1500.0</v>
      </c>
      <c r="J16" s="136"/>
      <c r="K16" s="136"/>
      <c r="L16" s="137"/>
      <c r="M16" s="139"/>
      <c r="N16" s="137"/>
      <c r="O16" s="137"/>
      <c r="P16" s="140">
        <v>1500.0</v>
      </c>
      <c r="Q16" s="141">
        <f t="shared" si="1"/>
        <v>0</v>
      </c>
      <c r="R16" s="140" t="s">
        <v>122</v>
      </c>
      <c r="S16" s="140" t="s">
        <v>258</v>
      </c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31">
        <v>12.0</v>
      </c>
      <c r="B17" s="132">
        <v>45783.0</v>
      </c>
      <c r="C17" s="133" t="s">
        <v>263</v>
      </c>
      <c r="D17" s="134">
        <v>21937.0</v>
      </c>
      <c r="E17" s="135" t="s">
        <v>264</v>
      </c>
      <c r="F17" s="136"/>
      <c r="G17" s="137"/>
      <c r="H17" s="137"/>
      <c r="I17" s="138">
        <v>1500.0</v>
      </c>
      <c r="J17" s="136"/>
      <c r="K17" s="136"/>
      <c r="L17" s="137"/>
      <c r="M17" s="139"/>
      <c r="N17" s="137"/>
      <c r="O17" s="137"/>
      <c r="P17" s="140">
        <v>1500.0</v>
      </c>
      <c r="Q17" s="141">
        <f t="shared" si="1"/>
        <v>0</v>
      </c>
      <c r="R17" s="140" t="s">
        <v>122</v>
      </c>
      <c r="S17" s="140" t="s">
        <v>258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31">
        <v>13.0</v>
      </c>
      <c r="B18" s="132">
        <v>45783.0</v>
      </c>
      <c r="C18" s="133" t="s">
        <v>265</v>
      </c>
      <c r="D18" s="134">
        <v>79725.0</v>
      </c>
      <c r="E18" s="135" t="s">
        <v>266</v>
      </c>
      <c r="F18" s="136"/>
      <c r="G18" s="137"/>
      <c r="H18" s="137"/>
      <c r="I18" s="138">
        <v>1200.0</v>
      </c>
      <c r="J18" s="136"/>
      <c r="K18" s="136"/>
      <c r="L18" s="137"/>
      <c r="M18" s="139"/>
      <c r="N18" s="137"/>
      <c r="O18" s="137"/>
      <c r="P18" s="140">
        <v>1200.0</v>
      </c>
      <c r="Q18" s="141">
        <f t="shared" si="1"/>
        <v>0</v>
      </c>
      <c r="R18" s="140" t="s">
        <v>122</v>
      </c>
      <c r="S18" s="140" t="s">
        <v>258</v>
      </c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131">
        <v>14.0</v>
      </c>
      <c r="B19" s="132">
        <v>45783.0</v>
      </c>
      <c r="C19" s="133" t="s">
        <v>267</v>
      </c>
      <c r="D19" s="134">
        <v>44035.0</v>
      </c>
      <c r="E19" s="135" t="s">
        <v>268</v>
      </c>
      <c r="F19" s="136"/>
      <c r="G19" s="137"/>
      <c r="H19" s="137"/>
      <c r="I19" s="138">
        <v>975.0</v>
      </c>
      <c r="J19" s="136"/>
      <c r="K19" s="136"/>
      <c r="L19" s="137"/>
      <c r="M19" s="139"/>
      <c r="N19" s="137"/>
      <c r="O19" s="137"/>
      <c r="P19" s="140">
        <v>975.0</v>
      </c>
      <c r="Q19" s="141">
        <f t="shared" si="1"/>
        <v>0</v>
      </c>
      <c r="R19" s="140" t="s">
        <v>122</v>
      </c>
      <c r="S19" s="140" t="s">
        <v>258</v>
      </c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45783.0</v>
      </c>
      <c r="C20" s="53" t="s">
        <v>269</v>
      </c>
      <c r="D20" s="54">
        <v>80302.0</v>
      </c>
      <c r="E20" s="55" t="s">
        <v>270</v>
      </c>
      <c r="F20" s="56">
        <v>100.0</v>
      </c>
      <c r="G20" s="23"/>
      <c r="H20" s="23"/>
      <c r="I20" s="58"/>
      <c r="J20" s="56">
        <v>675.0</v>
      </c>
      <c r="K20" s="56"/>
      <c r="L20" s="23"/>
      <c r="M20" s="24"/>
      <c r="N20" s="23"/>
      <c r="O20" s="23"/>
      <c r="P20" s="57">
        <v>775.0</v>
      </c>
      <c r="Q20" s="26">
        <f t="shared" si="1"/>
        <v>0</v>
      </c>
      <c r="R20" s="57" t="s">
        <v>34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45783.0</v>
      </c>
      <c r="C21" s="53" t="s">
        <v>271</v>
      </c>
      <c r="D21" s="54">
        <v>82093.0</v>
      </c>
      <c r="E21" s="55" t="s">
        <v>272</v>
      </c>
      <c r="F21" s="56">
        <v>40.0</v>
      </c>
      <c r="G21" s="23"/>
      <c r="H21" s="23"/>
      <c r="I21" s="58">
        <v>1350.0</v>
      </c>
      <c r="J21" s="56"/>
      <c r="K21" s="56"/>
      <c r="L21" s="23"/>
      <c r="M21" s="24"/>
      <c r="N21" s="23"/>
      <c r="O21" s="23"/>
      <c r="P21" s="57">
        <v>1390.0</v>
      </c>
      <c r="Q21" s="26">
        <f t="shared" si="1"/>
        <v>0</v>
      </c>
      <c r="R21" s="57" t="s">
        <v>34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45783.0</v>
      </c>
      <c r="C22" s="53" t="s">
        <v>273</v>
      </c>
      <c r="D22" s="54">
        <v>80337.0</v>
      </c>
      <c r="E22" s="55" t="s">
        <v>272</v>
      </c>
      <c r="F22" s="56">
        <v>100.0</v>
      </c>
      <c r="G22" s="23"/>
      <c r="H22" s="23"/>
      <c r="I22" s="58">
        <v>675.0</v>
      </c>
      <c r="J22" s="56"/>
      <c r="K22" s="56"/>
      <c r="L22" s="23"/>
      <c r="M22" s="24"/>
      <c r="N22" s="23"/>
      <c r="O22" s="23"/>
      <c r="P22" s="57">
        <v>775.0</v>
      </c>
      <c r="Q22" s="26">
        <f t="shared" si="1"/>
        <v>0</v>
      </c>
      <c r="R22" s="57" t="s">
        <v>122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45783.0</v>
      </c>
      <c r="C23" s="53" t="s">
        <v>274</v>
      </c>
      <c r="D23" s="54">
        <v>57659.0</v>
      </c>
      <c r="E23" s="55" t="s">
        <v>275</v>
      </c>
      <c r="F23" s="56"/>
      <c r="G23" s="23"/>
      <c r="H23" s="23"/>
      <c r="I23" s="58"/>
      <c r="J23" s="56">
        <v>2800.0</v>
      </c>
      <c r="K23" s="56"/>
      <c r="L23" s="23"/>
      <c r="M23" s="24"/>
      <c r="N23" s="23"/>
      <c r="O23" s="23"/>
      <c r="P23" s="57">
        <v>2800.0</v>
      </c>
      <c r="Q23" s="26">
        <f t="shared" si="1"/>
        <v>0</v>
      </c>
      <c r="R23" s="57" t="s">
        <v>57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45783.0</v>
      </c>
      <c r="C24" s="53" t="s">
        <v>276</v>
      </c>
      <c r="D24" s="54">
        <v>10250.0</v>
      </c>
      <c r="E24" s="55" t="s">
        <v>36</v>
      </c>
      <c r="F24" s="56"/>
      <c r="G24" s="23"/>
      <c r="H24" s="56">
        <v>15000.0</v>
      </c>
      <c r="I24" s="58"/>
      <c r="J24" s="56"/>
      <c r="K24" s="56"/>
      <c r="L24" s="23"/>
      <c r="M24" s="24"/>
      <c r="N24" s="23"/>
      <c r="O24" s="23"/>
      <c r="P24" s="57">
        <v>15000.0</v>
      </c>
      <c r="Q24" s="26">
        <f t="shared" si="1"/>
        <v>0</v>
      </c>
      <c r="R24" s="57" t="s">
        <v>122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45783.0</v>
      </c>
      <c r="C25" s="53" t="s">
        <v>277</v>
      </c>
      <c r="D25" s="54">
        <v>80339.0</v>
      </c>
      <c r="E25" s="55" t="s">
        <v>220</v>
      </c>
      <c r="F25" s="56"/>
      <c r="G25" s="23"/>
      <c r="H25" s="23"/>
      <c r="I25" s="58">
        <v>1390.0</v>
      </c>
      <c r="J25" s="56"/>
      <c r="K25" s="56"/>
      <c r="L25" s="23"/>
      <c r="M25" s="24"/>
      <c r="N25" s="23"/>
      <c r="O25" s="23"/>
      <c r="P25" s="57">
        <v>1390.0</v>
      </c>
      <c r="Q25" s="26">
        <f t="shared" si="1"/>
        <v>0</v>
      </c>
      <c r="R25" s="57" t="s">
        <v>122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45783.0</v>
      </c>
      <c r="C26" s="53" t="s">
        <v>278</v>
      </c>
      <c r="D26" s="54">
        <v>87848.0</v>
      </c>
      <c r="E26" s="55" t="s">
        <v>279</v>
      </c>
      <c r="F26" s="23"/>
      <c r="G26" s="23"/>
      <c r="H26" s="23"/>
      <c r="I26" s="58">
        <v>300.0</v>
      </c>
      <c r="J26" s="56"/>
      <c r="K26" s="56"/>
      <c r="L26" s="23"/>
      <c r="M26" s="24"/>
      <c r="N26" s="23"/>
      <c r="O26" s="23"/>
      <c r="P26" s="57">
        <v>300.0</v>
      </c>
      <c r="Q26" s="26">
        <f t="shared" si="1"/>
        <v>0</v>
      </c>
      <c r="R26" s="57" t="s">
        <v>122</v>
      </c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45783.0</v>
      </c>
      <c r="C27" s="53" t="s">
        <v>280</v>
      </c>
      <c r="D27" s="54">
        <v>83997.0</v>
      </c>
      <c r="E27" s="55" t="s">
        <v>281</v>
      </c>
      <c r="F27" s="23"/>
      <c r="G27" s="23"/>
      <c r="H27" s="23"/>
      <c r="I27" s="58"/>
      <c r="J27" s="23"/>
      <c r="K27" s="56">
        <v>76500.0</v>
      </c>
      <c r="L27" s="23"/>
      <c r="M27" s="58"/>
      <c r="N27" s="23"/>
      <c r="O27" s="23"/>
      <c r="P27" s="57">
        <v>76500.0</v>
      </c>
      <c r="Q27" s="26">
        <f t="shared" si="1"/>
        <v>0</v>
      </c>
      <c r="R27" s="57" t="s">
        <v>34</v>
      </c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45783.0</v>
      </c>
      <c r="C28" s="53" t="s">
        <v>282</v>
      </c>
      <c r="D28" s="54">
        <v>21821.0</v>
      </c>
      <c r="E28" s="55" t="s">
        <v>262</v>
      </c>
      <c r="F28" s="23"/>
      <c r="G28" s="23"/>
      <c r="H28" s="23"/>
      <c r="I28" s="58"/>
      <c r="J28" s="23"/>
      <c r="K28" s="56">
        <v>58500.0</v>
      </c>
      <c r="L28" s="23"/>
      <c r="M28" s="24"/>
      <c r="N28" s="23"/>
      <c r="O28" s="23"/>
      <c r="P28" s="57">
        <v>58500.0</v>
      </c>
      <c r="Q28" s="26">
        <f t="shared" si="1"/>
        <v>0</v>
      </c>
      <c r="R28" s="57" t="s">
        <v>34</v>
      </c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45783.0</v>
      </c>
      <c r="C29" s="53" t="s">
        <v>283</v>
      </c>
      <c r="D29" s="54">
        <v>83997.0</v>
      </c>
      <c r="E29" s="55" t="s">
        <v>281</v>
      </c>
      <c r="F29" s="23"/>
      <c r="G29" s="23"/>
      <c r="H29" s="56"/>
      <c r="I29" s="58"/>
      <c r="J29" s="23"/>
      <c r="K29" s="56">
        <v>5000.0</v>
      </c>
      <c r="L29" s="23"/>
      <c r="M29" s="24"/>
      <c r="N29" s="23"/>
      <c r="O29" s="23"/>
      <c r="P29" s="57">
        <v>5000.0</v>
      </c>
      <c r="Q29" s="26">
        <f t="shared" si="1"/>
        <v>0</v>
      </c>
      <c r="R29" s="57" t="s">
        <v>34</v>
      </c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45783.0</v>
      </c>
      <c r="C30" s="53" t="s">
        <v>284</v>
      </c>
      <c r="D30" s="54">
        <v>81108.0</v>
      </c>
      <c r="E30" s="55" t="s">
        <v>48</v>
      </c>
      <c r="F30" s="23"/>
      <c r="G30" s="56"/>
      <c r="H30" s="56"/>
      <c r="I30" s="58">
        <v>8650.0</v>
      </c>
      <c r="J30" s="23"/>
      <c r="K30" s="56"/>
      <c r="L30" s="23"/>
      <c r="M30" s="24"/>
      <c r="N30" s="23"/>
      <c r="O30" s="23"/>
      <c r="P30" s="57">
        <v>8650.0</v>
      </c>
      <c r="Q30" s="26">
        <f t="shared" si="1"/>
        <v>0</v>
      </c>
      <c r="R30" s="57" t="s">
        <v>57</v>
      </c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>
        <v>26.0</v>
      </c>
      <c r="B31" s="52">
        <v>45783.0</v>
      </c>
      <c r="C31" s="53" t="s">
        <v>285</v>
      </c>
      <c r="D31" s="54">
        <v>47787.0</v>
      </c>
      <c r="E31" s="55" t="s">
        <v>56</v>
      </c>
      <c r="F31" s="23"/>
      <c r="G31" s="56"/>
      <c r="H31" s="56"/>
      <c r="I31" s="58">
        <v>5000.0</v>
      </c>
      <c r="J31" s="23"/>
      <c r="K31" s="56"/>
      <c r="L31" s="23"/>
      <c r="M31" s="24"/>
      <c r="N31" s="23"/>
      <c r="O31" s="23"/>
      <c r="P31" s="57">
        <v>5000.0</v>
      </c>
      <c r="Q31" s="26">
        <f t="shared" si="1"/>
        <v>0</v>
      </c>
      <c r="R31" s="57" t="s">
        <v>57</v>
      </c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>
        <v>27.0</v>
      </c>
      <c r="B32" s="52">
        <v>45783.0</v>
      </c>
      <c r="C32" s="53" t="s">
        <v>286</v>
      </c>
      <c r="D32" s="54">
        <v>59812.0</v>
      </c>
      <c r="E32" s="55" t="s">
        <v>71</v>
      </c>
      <c r="F32" s="23"/>
      <c r="G32" s="56"/>
      <c r="H32" s="56"/>
      <c r="I32" s="58">
        <v>2600.0</v>
      </c>
      <c r="J32" s="23"/>
      <c r="K32" s="56"/>
      <c r="L32" s="23"/>
      <c r="M32" s="24"/>
      <c r="N32" s="23"/>
      <c r="O32" s="23"/>
      <c r="P32" s="57">
        <v>2600.0</v>
      </c>
      <c r="Q32" s="26">
        <f t="shared" si="1"/>
        <v>0</v>
      </c>
      <c r="R32" s="57" t="s">
        <v>34</v>
      </c>
      <c r="S32" s="25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51">
        <v>28.0</v>
      </c>
      <c r="B33" s="52">
        <v>45783.0</v>
      </c>
      <c r="C33" s="53" t="s">
        <v>287</v>
      </c>
      <c r="D33" s="54">
        <v>84216.0</v>
      </c>
      <c r="E33" s="55" t="s">
        <v>288</v>
      </c>
      <c r="F33" s="23"/>
      <c r="G33" s="56"/>
      <c r="H33" s="56"/>
      <c r="I33" s="58">
        <v>5600.0</v>
      </c>
      <c r="J33" s="23"/>
      <c r="K33" s="56"/>
      <c r="L33" s="23"/>
      <c r="M33" s="24"/>
      <c r="N33" s="23"/>
      <c r="O33" s="23"/>
      <c r="P33" s="57">
        <v>5600.0</v>
      </c>
      <c r="Q33" s="26">
        <f t="shared" si="1"/>
        <v>0</v>
      </c>
      <c r="R33" s="57" t="s">
        <v>57</v>
      </c>
      <c r="S33" s="25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51">
        <v>29.0</v>
      </c>
      <c r="B34" s="52">
        <v>45783.0</v>
      </c>
      <c r="C34" s="53" t="s">
        <v>289</v>
      </c>
      <c r="D34" s="54">
        <v>13762.0</v>
      </c>
      <c r="E34" s="55" t="s">
        <v>290</v>
      </c>
      <c r="F34" s="23"/>
      <c r="G34" s="56"/>
      <c r="H34" s="56"/>
      <c r="I34" s="58"/>
      <c r="J34" s="56">
        <v>100.0</v>
      </c>
      <c r="K34" s="56"/>
      <c r="L34" s="23"/>
      <c r="M34" s="24"/>
      <c r="N34" s="23"/>
      <c r="O34" s="23"/>
      <c r="P34" s="57">
        <v>100.0</v>
      </c>
      <c r="Q34" s="26">
        <f t="shared" si="1"/>
        <v>0</v>
      </c>
      <c r="R34" s="57" t="s">
        <v>34</v>
      </c>
      <c r="S34" s="25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51">
        <v>30.0</v>
      </c>
      <c r="B35" s="52">
        <v>45783.0</v>
      </c>
      <c r="C35" s="53" t="s">
        <v>291</v>
      </c>
      <c r="D35" s="54">
        <v>51814.0</v>
      </c>
      <c r="E35" s="55" t="s">
        <v>292</v>
      </c>
      <c r="F35" s="23"/>
      <c r="G35" s="56"/>
      <c r="H35" s="56"/>
      <c r="I35" s="58">
        <v>2600.0</v>
      </c>
      <c r="J35" s="23"/>
      <c r="K35" s="56"/>
      <c r="L35" s="23"/>
      <c r="M35" s="24"/>
      <c r="N35" s="23"/>
      <c r="O35" s="23"/>
      <c r="P35" s="57">
        <v>2600.0</v>
      </c>
      <c r="Q35" s="26">
        <f t="shared" si="1"/>
        <v>0</v>
      </c>
      <c r="R35" s="57" t="s">
        <v>34</v>
      </c>
      <c r="S35" s="25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51">
        <v>31.0</v>
      </c>
      <c r="B36" s="52">
        <v>45783.0</v>
      </c>
      <c r="C36" s="53" t="s">
        <v>293</v>
      </c>
      <c r="D36" s="54">
        <v>87860.0</v>
      </c>
      <c r="E36" s="55" t="s">
        <v>294</v>
      </c>
      <c r="F36" s="23"/>
      <c r="G36" s="56"/>
      <c r="H36" s="56"/>
      <c r="I36" s="58">
        <v>300.0</v>
      </c>
      <c r="J36" s="23"/>
      <c r="K36" s="56"/>
      <c r="L36" s="23"/>
      <c r="M36" s="24"/>
      <c r="N36" s="23"/>
      <c r="O36" s="23"/>
      <c r="P36" s="57">
        <v>300.0</v>
      </c>
      <c r="Q36" s="26">
        <f t="shared" si="1"/>
        <v>0</v>
      </c>
      <c r="R36" s="57" t="s">
        <v>122</v>
      </c>
      <c r="S36" s="25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51">
        <v>32.0</v>
      </c>
      <c r="B37" s="52">
        <v>45783.0</v>
      </c>
      <c r="C37" s="53" t="s">
        <v>295</v>
      </c>
      <c r="D37" s="54">
        <v>80339.0</v>
      </c>
      <c r="E37" s="55" t="s">
        <v>220</v>
      </c>
      <c r="F37" s="23"/>
      <c r="G37" s="56"/>
      <c r="H37" s="56"/>
      <c r="I37" s="58">
        <v>1390.0</v>
      </c>
      <c r="J37" s="23"/>
      <c r="K37" s="56"/>
      <c r="L37" s="23"/>
      <c r="M37" s="24"/>
      <c r="N37" s="23"/>
      <c r="O37" s="23"/>
      <c r="P37" s="57">
        <v>1390.0</v>
      </c>
      <c r="Q37" s="26">
        <f t="shared" si="1"/>
        <v>0</v>
      </c>
      <c r="R37" s="57" t="s">
        <v>122</v>
      </c>
      <c r="S37" s="25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51">
        <v>33.0</v>
      </c>
      <c r="B38" s="52">
        <v>45783.0</v>
      </c>
      <c r="C38" s="53" t="s">
        <v>296</v>
      </c>
      <c r="D38" s="54">
        <v>76189.0</v>
      </c>
      <c r="E38" s="55" t="s">
        <v>297</v>
      </c>
      <c r="F38" s="23"/>
      <c r="G38" s="56"/>
      <c r="H38" s="56"/>
      <c r="I38" s="58">
        <v>5100.0</v>
      </c>
      <c r="J38" s="23"/>
      <c r="K38" s="56"/>
      <c r="L38" s="23"/>
      <c r="M38" s="24"/>
      <c r="N38" s="23"/>
      <c r="O38" s="23"/>
      <c r="P38" s="57">
        <v>5100.0</v>
      </c>
      <c r="Q38" s="26">
        <f t="shared" si="1"/>
        <v>0</v>
      </c>
      <c r="R38" s="57" t="s">
        <v>34</v>
      </c>
      <c r="S38" s="25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51">
        <v>34.0</v>
      </c>
      <c r="B39" s="52">
        <v>45783.0</v>
      </c>
      <c r="C39" s="53" t="s">
        <v>298</v>
      </c>
      <c r="D39" s="54">
        <v>74492.0</v>
      </c>
      <c r="E39" s="55" t="s">
        <v>81</v>
      </c>
      <c r="F39" s="23"/>
      <c r="G39" s="56"/>
      <c r="H39" s="56"/>
      <c r="I39" s="58">
        <v>2600.0</v>
      </c>
      <c r="J39" s="23"/>
      <c r="K39" s="56"/>
      <c r="L39" s="23"/>
      <c r="M39" s="24"/>
      <c r="N39" s="23"/>
      <c r="O39" s="23"/>
      <c r="P39" s="57">
        <v>2600.0</v>
      </c>
      <c r="Q39" s="26">
        <f t="shared" si="1"/>
        <v>0</v>
      </c>
      <c r="R39" s="57" t="s">
        <v>122</v>
      </c>
      <c r="S39" s="25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51">
        <v>35.0</v>
      </c>
      <c r="B40" s="52">
        <v>45783.0</v>
      </c>
      <c r="C40" s="53" t="s">
        <v>299</v>
      </c>
      <c r="D40" s="54">
        <v>77283.0</v>
      </c>
      <c r="E40" s="55" t="s">
        <v>300</v>
      </c>
      <c r="F40" s="23"/>
      <c r="G40" s="56"/>
      <c r="H40" s="56"/>
      <c r="I40" s="58"/>
      <c r="J40" s="23"/>
      <c r="K40" s="56"/>
      <c r="L40" s="23"/>
      <c r="M40" s="58">
        <v>10000.0</v>
      </c>
      <c r="N40" s="23"/>
      <c r="O40" s="23"/>
      <c r="P40" s="57">
        <v>10000.0</v>
      </c>
      <c r="Q40" s="26">
        <f t="shared" si="1"/>
        <v>0</v>
      </c>
      <c r="R40" s="57"/>
      <c r="S40" s="25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51">
        <v>36.0</v>
      </c>
      <c r="B41" s="52">
        <v>45783.0</v>
      </c>
      <c r="C41" s="53" t="s">
        <v>301</v>
      </c>
      <c r="D41" s="54">
        <v>43380.0</v>
      </c>
      <c r="E41" s="55" t="s">
        <v>97</v>
      </c>
      <c r="F41" s="23"/>
      <c r="G41" s="56"/>
      <c r="H41" s="56">
        <v>9000.0</v>
      </c>
      <c r="I41" s="58"/>
      <c r="J41" s="23"/>
      <c r="K41" s="56"/>
      <c r="L41" s="23"/>
      <c r="M41" s="24"/>
      <c r="N41" s="23"/>
      <c r="O41" s="23"/>
      <c r="P41" s="57">
        <v>9000.0</v>
      </c>
      <c r="Q41" s="26">
        <f t="shared" si="1"/>
        <v>0</v>
      </c>
      <c r="R41" s="57"/>
      <c r="S41" s="25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51"/>
      <c r="B42" s="52"/>
      <c r="C42" s="53"/>
      <c r="D42" s="54"/>
      <c r="E42" s="55"/>
      <c r="F42" s="56"/>
      <c r="G42" s="23"/>
      <c r="H42" s="23"/>
      <c r="I42" s="58"/>
      <c r="J42" s="23"/>
      <c r="K42" s="23"/>
      <c r="L42" s="23"/>
      <c r="M42" s="24"/>
      <c r="N42" s="23"/>
      <c r="O42" s="23"/>
      <c r="P42" s="57"/>
      <c r="Q42" s="26"/>
      <c r="R42" s="57"/>
      <c r="S42" s="25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51"/>
      <c r="B43" s="59"/>
      <c r="C43" s="53"/>
      <c r="D43" s="54"/>
      <c r="E43" s="55"/>
      <c r="F43" s="23"/>
      <c r="G43" s="23"/>
      <c r="H43" s="23"/>
      <c r="I43" s="24"/>
      <c r="J43" s="56"/>
      <c r="K43" s="56"/>
      <c r="L43" s="23"/>
      <c r="M43" s="24"/>
      <c r="N43" s="23"/>
      <c r="O43" s="23"/>
      <c r="P43" s="57"/>
      <c r="Q43" s="26"/>
      <c r="R43" s="57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29"/>
      <c r="B44" s="30"/>
      <c r="C44" s="31"/>
      <c r="D44" s="32"/>
      <c r="E44" s="32"/>
      <c r="F44" s="33">
        <f t="shared" ref="F44:Q44" si="2">SUM(F6:F43)</f>
        <v>240</v>
      </c>
      <c r="G44" s="33">
        <f t="shared" si="2"/>
        <v>0</v>
      </c>
      <c r="H44" s="33">
        <f t="shared" si="2"/>
        <v>24000</v>
      </c>
      <c r="I44" s="33">
        <f t="shared" si="2"/>
        <v>60830</v>
      </c>
      <c r="J44" s="33">
        <f t="shared" si="2"/>
        <v>35325</v>
      </c>
      <c r="K44" s="33">
        <f t="shared" si="2"/>
        <v>140000</v>
      </c>
      <c r="L44" s="33">
        <f t="shared" si="2"/>
        <v>0</v>
      </c>
      <c r="M44" s="33">
        <f t="shared" si="2"/>
        <v>10000</v>
      </c>
      <c r="N44" s="33">
        <f t="shared" si="2"/>
        <v>0</v>
      </c>
      <c r="O44" s="33">
        <f t="shared" si="2"/>
        <v>0</v>
      </c>
      <c r="P44" s="33">
        <f t="shared" si="2"/>
        <v>270395</v>
      </c>
      <c r="Q44" s="33">
        <f t="shared" si="2"/>
        <v>0</v>
      </c>
      <c r="R44" s="32"/>
      <c r="S44" s="34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ht="42.0" customHeight="1">
      <c r="A45" s="36"/>
      <c r="B45" s="61"/>
      <c r="C45" s="37"/>
      <c r="D45" s="37"/>
      <c r="E45" s="37"/>
      <c r="F45" s="38">
        <f>F44+G44+H44+I44+J44+K44+L44+M44+N44+O44</f>
        <v>270395</v>
      </c>
      <c r="G45" s="4"/>
      <c r="H45" s="4"/>
      <c r="I45" s="4"/>
      <c r="J45" s="4"/>
      <c r="K45" s="4"/>
      <c r="L45" s="4"/>
      <c r="M45" s="4"/>
      <c r="N45" s="4"/>
      <c r="O45" s="4"/>
      <c r="P45" s="39" t="s">
        <v>98</v>
      </c>
      <c r="Q45" s="39"/>
      <c r="R45" s="37"/>
      <c r="S45" s="40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 ht="42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 ht="42.0" customHeight="1">
      <c r="A47" s="2"/>
      <c r="B47" s="2"/>
      <c r="C47" s="2"/>
      <c r="D47" s="2"/>
      <c r="E47" s="125" t="s">
        <v>110</v>
      </c>
      <c r="F47" s="126" t="s">
        <v>160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25" t="s">
        <v>112</v>
      </c>
      <c r="F48" s="126" t="s">
        <v>160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25" t="s">
        <v>113</v>
      </c>
      <c r="F49" s="126" t="s">
        <v>160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25" t="s">
        <v>114</v>
      </c>
      <c r="F50" s="126" t="s">
        <v>160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25" t="s">
        <v>302</v>
      </c>
      <c r="F51" s="126" t="s">
        <v>160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117</v>
      </c>
      <c r="F52" s="126" t="s">
        <v>111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25" t="s">
        <v>118</v>
      </c>
      <c r="F53" s="126" t="s">
        <v>160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45:O45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303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45783.0</v>
      </c>
      <c r="C6" s="53" t="s">
        <v>304</v>
      </c>
      <c r="D6" s="54">
        <v>11136.0</v>
      </c>
      <c r="E6" s="55" t="s">
        <v>253</v>
      </c>
      <c r="F6" s="56"/>
      <c r="G6" s="56"/>
      <c r="H6" s="23"/>
      <c r="I6" s="58"/>
      <c r="J6" s="56">
        <v>100.0</v>
      </c>
      <c r="K6" s="23"/>
      <c r="L6" s="23"/>
      <c r="M6" s="24"/>
      <c r="N6" s="23"/>
      <c r="O6" s="23"/>
      <c r="P6" s="57">
        <v>100.0</v>
      </c>
      <c r="Q6" s="26">
        <f t="shared" ref="Q6:Q34" si="1">F6+G6+H6+I6+J6+K6+L6+M6+N6+O6-P6</f>
        <v>0</v>
      </c>
      <c r="R6" s="57" t="s">
        <v>34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45783.0</v>
      </c>
      <c r="C7" s="53" t="s">
        <v>305</v>
      </c>
      <c r="D7" s="54">
        <v>53249.0</v>
      </c>
      <c r="E7" s="55" t="s">
        <v>306</v>
      </c>
      <c r="F7" s="23"/>
      <c r="G7" s="56"/>
      <c r="H7" s="23"/>
      <c r="I7" s="58"/>
      <c r="J7" s="56">
        <v>61300.0</v>
      </c>
      <c r="K7" s="56"/>
      <c r="L7" s="23"/>
      <c r="M7" s="24"/>
      <c r="N7" s="23"/>
      <c r="O7" s="23"/>
      <c r="P7" s="57">
        <v>61300.0</v>
      </c>
      <c r="Q7" s="26">
        <f t="shared" si="1"/>
        <v>0</v>
      </c>
      <c r="R7" s="57" t="s">
        <v>34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45784.0</v>
      </c>
      <c r="C8" s="53" t="s">
        <v>307</v>
      </c>
      <c r="D8" s="54">
        <v>29621.0</v>
      </c>
      <c r="E8" s="55" t="s">
        <v>308</v>
      </c>
      <c r="F8" s="23"/>
      <c r="G8" s="56"/>
      <c r="H8" s="23"/>
      <c r="I8" s="58"/>
      <c r="J8" s="56">
        <v>1800.0</v>
      </c>
      <c r="K8" s="23"/>
      <c r="L8" s="23"/>
      <c r="M8" s="24"/>
      <c r="N8" s="23"/>
      <c r="O8" s="23"/>
      <c r="P8" s="57">
        <v>1800.0</v>
      </c>
      <c r="Q8" s="26">
        <f t="shared" si="1"/>
        <v>0</v>
      </c>
      <c r="R8" s="57" t="s">
        <v>57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45784.0</v>
      </c>
      <c r="C9" s="53" t="s">
        <v>309</v>
      </c>
      <c r="D9" s="54">
        <v>21828.0</v>
      </c>
      <c r="E9" s="55" t="s">
        <v>137</v>
      </c>
      <c r="F9" s="23"/>
      <c r="G9" s="56">
        <v>9563.0</v>
      </c>
      <c r="H9" s="23"/>
      <c r="I9" s="58"/>
      <c r="J9" s="23"/>
      <c r="K9" s="56">
        <v>577.0</v>
      </c>
      <c r="L9" s="23"/>
      <c r="M9" s="58"/>
      <c r="N9" s="23"/>
      <c r="O9" s="23"/>
      <c r="P9" s="57">
        <v>10140.0</v>
      </c>
      <c r="Q9" s="26">
        <f t="shared" si="1"/>
        <v>0</v>
      </c>
      <c r="R9" s="57" t="s">
        <v>122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45784.0</v>
      </c>
      <c r="C10" s="53" t="s">
        <v>310</v>
      </c>
      <c r="D10" s="54">
        <v>57773.0</v>
      </c>
      <c r="E10" s="55" t="s">
        <v>311</v>
      </c>
      <c r="F10" s="56"/>
      <c r="G10" s="23"/>
      <c r="H10" s="23"/>
      <c r="I10" s="58">
        <v>6650.0</v>
      </c>
      <c r="J10" s="56"/>
      <c r="K10" s="56"/>
      <c r="L10" s="23"/>
      <c r="M10" s="24"/>
      <c r="N10" s="23"/>
      <c r="O10" s="23"/>
      <c r="P10" s="57">
        <v>6650.0</v>
      </c>
      <c r="Q10" s="26">
        <f t="shared" si="1"/>
        <v>0</v>
      </c>
      <c r="R10" s="57" t="s">
        <v>57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45784.0</v>
      </c>
      <c r="C11" s="53" t="s">
        <v>312</v>
      </c>
      <c r="D11" s="54">
        <v>51814.0</v>
      </c>
      <c r="E11" s="55" t="s">
        <v>292</v>
      </c>
      <c r="F11" s="56"/>
      <c r="G11" s="23"/>
      <c r="H11" s="23"/>
      <c r="I11" s="58">
        <v>2600.0</v>
      </c>
      <c r="J11" s="56"/>
      <c r="K11" s="56"/>
      <c r="L11" s="23"/>
      <c r="M11" s="24"/>
      <c r="N11" s="23"/>
      <c r="O11" s="23"/>
      <c r="P11" s="57">
        <v>2600.0</v>
      </c>
      <c r="Q11" s="26">
        <f t="shared" si="1"/>
        <v>0</v>
      </c>
      <c r="R11" s="57" t="s">
        <v>122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45784.0</v>
      </c>
      <c r="C12" s="53" t="s">
        <v>313</v>
      </c>
      <c r="D12" s="54">
        <v>64461.0</v>
      </c>
      <c r="E12" s="55" t="s">
        <v>133</v>
      </c>
      <c r="F12" s="56">
        <v>2500.0</v>
      </c>
      <c r="G12" s="23"/>
      <c r="H12" s="23"/>
      <c r="I12" s="58"/>
      <c r="J12" s="56"/>
      <c r="K12" s="56"/>
      <c r="L12" s="23"/>
      <c r="M12" s="24"/>
      <c r="N12" s="23"/>
      <c r="O12" s="23"/>
      <c r="P12" s="57">
        <v>2500.0</v>
      </c>
      <c r="Q12" s="26">
        <f t="shared" si="1"/>
        <v>0</v>
      </c>
      <c r="R12" s="57" t="s">
        <v>122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45784.0</v>
      </c>
      <c r="C13" s="53" t="s">
        <v>314</v>
      </c>
      <c r="D13" s="54">
        <v>78259.0</v>
      </c>
      <c r="E13" s="55" t="s">
        <v>315</v>
      </c>
      <c r="F13" s="56"/>
      <c r="G13" s="23"/>
      <c r="H13" s="23"/>
      <c r="I13" s="58"/>
      <c r="J13" s="56">
        <v>2600.0</v>
      </c>
      <c r="K13" s="56"/>
      <c r="L13" s="23"/>
      <c r="M13" s="24"/>
      <c r="N13" s="23"/>
      <c r="O13" s="23"/>
      <c r="P13" s="57">
        <v>2600.0</v>
      </c>
      <c r="Q13" s="26">
        <f t="shared" si="1"/>
        <v>0</v>
      </c>
      <c r="R13" s="57" t="s">
        <v>27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45784.0</v>
      </c>
      <c r="C14" s="53" t="s">
        <v>316</v>
      </c>
      <c r="D14" s="54">
        <v>77275.0</v>
      </c>
      <c r="E14" s="55" t="s">
        <v>317</v>
      </c>
      <c r="F14" s="56"/>
      <c r="G14" s="23"/>
      <c r="H14" s="23"/>
      <c r="I14" s="58">
        <v>5100.0</v>
      </c>
      <c r="J14" s="56"/>
      <c r="K14" s="56"/>
      <c r="L14" s="23"/>
      <c r="M14" s="24"/>
      <c r="N14" s="23"/>
      <c r="O14" s="23"/>
      <c r="P14" s="57">
        <v>5100.0</v>
      </c>
      <c r="Q14" s="26">
        <f t="shared" si="1"/>
        <v>0</v>
      </c>
      <c r="R14" s="57" t="s">
        <v>27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45784.0</v>
      </c>
      <c r="C15" s="53" t="s">
        <v>318</v>
      </c>
      <c r="D15" s="54">
        <v>44149.0</v>
      </c>
      <c r="E15" s="55" t="s">
        <v>319</v>
      </c>
      <c r="F15" s="56"/>
      <c r="G15" s="23"/>
      <c r="H15" s="23"/>
      <c r="I15" s="58">
        <v>9500.0</v>
      </c>
      <c r="J15" s="56"/>
      <c r="K15" s="56"/>
      <c r="L15" s="23"/>
      <c r="M15" s="24"/>
      <c r="N15" s="23"/>
      <c r="O15" s="23"/>
      <c r="P15" s="57">
        <v>9500.0</v>
      </c>
      <c r="Q15" s="26">
        <f t="shared" si="1"/>
        <v>0</v>
      </c>
      <c r="R15" s="57" t="s">
        <v>27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45784.0</v>
      </c>
      <c r="C16" s="53" t="s">
        <v>320</v>
      </c>
      <c r="D16" s="54">
        <v>43112.0</v>
      </c>
      <c r="E16" s="55" t="s">
        <v>321</v>
      </c>
      <c r="F16" s="56"/>
      <c r="G16" s="23"/>
      <c r="H16" s="23"/>
      <c r="I16" s="58"/>
      <c r="J16" s="56">
        <v>5200.0</v>
      </c>
      <c r="K16" s="56"/>
      <c r="L16" s="23"/>
      <c r="M16" s="24"/>
      <c r="N16" s="23"/>
      <c r="O16" s="23"/>
      <c r="P16" s="57">
        <v>5200.0</v>
      </c>
      <c r="Q16" s="26">
        <f t="shared" si="1"/>
        <v>0</v>
      </c>
      <c r="R16" s="57" t="s">
        <v>27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45784.0</v>
      </c>
      <c r="C17" s="53" t="s">
        <v>322</v>
      </c>
      <c r="D17" s="54">
        <v>78454.0</v>
      </c>
      <c r="E17" s="55" t="s">
        <v>323</v>
      </c>
      <c r="F17" s="56"/>
      <c r="G17" s="23"/>
      <c r="H17" s="23"/>
      <c r="I17" s="58">
        <v>2600.0</v>
      </c>
      <c r="J17" s="56"/>
      <c r="K17" s="56"/>
      <c r="L17" s="23"/>
      <c r="M17" s="24"/>
      <c r="N17" s="23"/>
      <c r="O17" s="23"/>
      <c r="P17" s="57">
        <v>2600.0</v>
      </c>
      <c r="Q17" s="26">
        <f t="shared" si="1"/>
        <v>0</v>
      </c>
      <c r="R17" s="57" t="s">
        <v>122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45784.0</v>
      </c>
      <c r="C18" s="53" t="s">
        <v>324</v>
      </c>
      <c r="D18" s="54">
        <v>28414.0</v>
      </c>
      <c r="E18" s="55" t="s">
        <v>325</v>
      </c>
      <c r="F18" s="56"/>
      <c r="G18" s="23"/>
      <c r="H18" s="23"/>
      <c r="I18" s="58">
        <v>5100.0</v>
      </c>
      <c r="J18" s="56"/>
      <c r="K18" s="56"/>
      <c r="L18" s="23"/>
      <c r="M18" s="24"/>
      <c r="N18" s="23"/>
      <c r="O18" s="23"/>
      <c r="P18" s="57">
        <v>5100.0</v>
      </c>
      <c r="Q18" s="26">
        <f t="shared" si="1"/>
        <v>0</v>
      </c>
      <c r="R18" s="57" t="s">
        <v>122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45784.0</v>
      </c>
      <c r="C19" s="53" t="s">
        <v>326</v>
      </c>
      <c r="D19" s="54">
        <v>35227.0</v>
      </c>
      <c r="E19" s="55" t="s">
        <v>50</v>
      </c>
      <c r="F19" s="56"/>
      <c r="G19" s="23"/>
      <c r="H19" s="23"/>
      <c r="I19" s="58">
        <v>300.0</v>
      </c>
      <c r="J19" s="56"/>
      <c r="K19" s="56"/>
      <c r="L19" s="23"/>
      <c r="M19" s="24"/>
      <c r="N19" s="23"/>
      <c r="O19" s="23"/>
      <c r="P19" s="57">
        <v>300.0</v>
      </c>
      <c r="Q19" s="26">
        <f t="shared" si="1"/>
        <v>0</v>
      </c>
      <c r="R19" s="57" t="s">
        <v>122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45784.0</v>
      </c>
      <c r="C20" s="53" t="s">
        <v>327</v>
      </c>
      <c r="D20" s="54">
        <v>22727.0</v>
      </c>
      <c r="E20" s="55" t="s">
        <v>328</v>
      </c>
      <c r="F20" s="56"/>
      <c r="G20" s="23"/>
      <c r="H20" s="23"/>
      <c r="I20" s="58"/>
      <c r="J20" s="56">
        <v>450.0</v>
      </c>
      <c r="K20" s="56"/>
      <c r="L20" s="23"/>
      <c r="M20" s="24"/>
      <c r="N20" s="23"/>
      <c r="O20" s="23"/>
      <c r="P20" s="57">
        <v>450.0</v>
      </c>
      <c r="Q20" s="26">
        <f t="shared" si="1"/>
        <v>0</v>
      </c>
      <c r="R20" s="57" t="s">
        <v>57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45784.0</v>
      </c>
      <c r="C21" s="53" t="s">
        <v>329</v>
      </c>
      <c r="D21" s="54">
        <v>13133.0</v>
      </c>
      <c r="E21" s="55" t="s">
        <v>330</v>
      </c>
      <c r="F21" s="56"/>
      <c r="G21" s="23"/>
      <c r="H21" s="23"/>
      <c r="I21" s="58"/>
      <c r="J21" s="56">
        <v>10000.0</v>
      </c>
      <c r="K21" s="56"/>
      <c r="L21" s="23"/>
      <c r="M21" s="24"/>
      <c r="N21" s="23"/>
      <c r="O21" s="23"/>
      <c r="P21" s="57">
        <v>10000.0</v>
      </c>
      <c r="Q21" s="26">
        <f t="shared" si="1"/>
        <v>0</v>
      </c>
      <c r="R21" s="57" t="s">
        <v>122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45784.0</v>
      </c>
      <c r="C22" s="53" t="s">
        <v>331</v>
      </c>
      <c r="D22" s="54">
        <v>58050.0</v>
      </c>
      <c r="E22" s="55" t="s">
        <v>332</v>
      </c>
      <c r="F22" s="56"/>
      <c r="G22" s="23"/>
      <c r="H22" s="23"/>
      <c r="I22" s="58"/>
      <c r="J22" s="56">
        <v>5100.0</v>
      </c>
      <c r="K22" s="56"/>
      <c r="L22" s="23"/>
      <c r="M22" s="24"/>
      <c r="N22" s="23"/>
      <c r="O22" s="23"/>
      <c r="P22" s="57">
        <v>5100.0</v>
      </c>
      <c r="Q22" s="26">
        <f t="shared" si="1"/>
        <v>0</v>
      </c>
      <c r="R22" s="57" t="s">
        <v>122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45784.0</v>
      </c>
      <c r="C23" s="53" t="s">
        <v>333</v>
      </c>
      <c r="D23" s="54">
        <v>87890.0</v>
      </c>
      <c r="E23" s="55" t="s">
        <v>334</v>
      </c>
      <c r="F23" s="56"/>
      <c r="G23" s="23"/>
      <c r="H23" s="23"/>
      <c r="I23" s="58">
        <v>900.0</v>
      </c>
      <c r="J23" s="56"/>
      <c r="K23" s="56"/>
      <c r="L23" s="23"/>
      <c r="M23" s="24"/>
      <c r="N23" s="23"/>
      <c r="O23" s="23"/>
      <c r="P23" s="57">
        <v>900.0</v>
      </c>
      <c r="Q23" s="26">
        <f t="shared" si="1"/>
        <v>0</v>
      </c>
      <c r="R23" s="57" t="s">
        <v>122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45784.0</v>
      </c>
      <c r="C24" s="53" t="s">
        <v>335</v>
      </c>
      <c r="D24" s="54">
        <v>87889.0</v>
      </c>
      <c r="E24" s="55" t="s">
        <v>336</v>
      </c>
      <c r="F24" s="56"/>
      <c r="G24" s="56">
        <v>15000.0</v>
      </c>
      <c r="H24" s="56"/>
      <c r="I24" s="58"/>
      <c r="J24" s="56"/>
      <c r="K24" s="56"/>
      <c r="L24" s="23"/>
      <c r="M24" s="24"/>
      <c r="N24" s="23"/>
      <c r="O24" s="23"/>
      <c r="P24" s="57">
        <v>15000.0</v>
      </c>
      <c r="Q24" s="26">
        <f t="shared" si="1"/>
        <v>0</v>
      </c>
      <c r="R24" s="57" t="s">
        <v>122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45784.0</v>
      </c>
      <c r="C25" s="53" t="s">
        <v>337</v>
      </c>
      <c r="D25" s="54">
        <v>47787.0</v>
      </c>
      <c r="E25" s="55" t="s">
        <v>56</v>
      </c>
      <c r="F25" s="56"/>
      <c r="G25" s="23"/>
      <c r="H25" s="23"/>
      <c r="I25" s="58">
        <v>350.0</v>
      </c>
      <c r="J25" s="56"/>
      <c r="K25" s="56"/>
      <c r="L25" s="23"/>
      <c r="M25" s="24"/>
      <c r="N25" s="23"/>
      <c r="O25" s="23"/>
      <c r="P25" s="57">
        <v>350.0</v>
      </c>
      <c r="Q25" s="26">
        <f t="shared" si="1"/>
        <v>0</v>
      </c>
      <c r="R25" s="57" t="s">
        <v>57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45784.0</v>
      </c>
      <c r="C26" s="53" t="s">
        <v>338</v>
      </c>
      <c r="D26" s="54">
        <v>52396.0</v>
      </c>
      <c r="E26" s="55" t="s">
        <v>339</v>
      </c>
      <c r="F26" s="23"/>
      <c r="G26" s="23"/>
      <c r="H26" s="23"/>
      <c r="I26" s="58"/>
      <c r="J26" s="56">
        <v>5000.0</v>
      </c>
      <c r="K26" s="56"/>
      <c r="L26" s="23"/>
      <c r="M26" s="24"/>
      <c r="N26" s="23"/>
      <c r="O26" s="23"/>
      <c r="P26" s="57">
        <v>5000.0</v>
      </c>
      <c r="Q26" s="26">
        <f t="shared" si="1"/>
        <v>0</v>
      </c>
      <c r="R26" s="57" t="s">
        <v>122</v>
      </c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45784.0</v>
      </c>
      <c r="C27" s="53" t="s">
        <v>340</v>
      </c>
      <c r="D27" s="54">
        <v>54242.0</v>
      </c>
      <c r="E27" s="55" t="s">
        <v>341</v>
      </c>
      <c r="F27" s="23"/>
      <c r="G27" s="23"/>
      <c r="H27" s="23"/>
      <c r="I27" s="58"/>
      <c r="J27" s="56">
        <v>5000.0</v>
      </c>
      <c r="K27" s="56"/>
      <c r="L27" s="23"/>
      <c r="M27" s="58"/>
      <c r="N27" s="23"/>
      <c r="O27" s="23"/>
      <c r="P27" s="57">
        <v>5000.0</v>
      </c>
      <c r="Q27" s="26">
        <f t="shared" si="1"/>
        <v>0</v>
      </c>
      <c r="R27" s="57" t="s">
        <v>122</v>
      </c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45784.0</v>
      </c>
      <c r="C28" s="53" t="s">
        <v>342</v>
      </c>
      <c r="D28" s="54">
        <v>52808.0</v>
      </c>
      <c r="E28" s="55" t="s">
        <v>343</v>
      </c>
      <c r="F28" s="23"/>
      <c r="G28" s="23"/>
      <c r="H28" s="23"/>
      <c r="I28" s="58"/>
      <c r="J28" s="56">
        <v>5000.0</v>
      </c>
      <c r="K28" s="56"/>
      <c r="L28" s="23"/>
      <c r="M28" s="24"/>
      <c r="N28" s="23"/>
      <c r="O28" s="23"/>
      <c r="P28" s="57">
        <v>5000.0</v>
      </c>
      <c r="Q28" s="26">
        <f t="shared" si="1"/>
        <v>0</v>
      </c>
      <c r="R28" s="57" t="s">
        <v>122</v>
      </c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45784.0</v>
      </c>
      <c r="C29" s="53" t="s">
        <v>344</v>
      </c>
      <c r="D29" s="54">
        <v>57659.0</v>
      </c>
      <c r="E29" s="55" t="s">
        <v>275</v>
      </c>
      <c r="F29" s="23"/>
      <c r="G29" s="23"/>
      <c r="H29" s="56"/>
      <c r="I29" s="58"/>
      <c r="J29" s="56">
        <v>6000.0</v>
      </c>
      <c r="K29" s="56"/>
      <c r="L29" s="23"/>
      <c r="M29" s="24"/>
      <c r="N29" s="23"/>
      <c r="O29" s="23"/>
      <c r="P29" s="57">
        <v>6000.0</v>
      </c>
      <c r="Q29" s="26">
        <f t="shared" si="1"/>
        <v>0</v>
      </c>
      <c r="R29" s="57" t="s">
        <v>122</v>
      </c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45784.0</v>
      </c>
      <c r="C30" s="53" t="s">
        <v>345</v>
      </c>
      <c r="D30" s="54">
        <v>70076.0</v>
      </c>
      <c r="E30" s="55" t="s">
        <v>346</v>
      </c>
      <c r="F30" s="23"/>
      <c r="G30" s="56"/>
      <c r="H30" s="56"/>
      <c r="I30" s="58">
        <v>3300.0</v>
      </c>
      <c r="J30" s="23"/>
      <c r="K30" s="56"/>
      <c r="L30" s="23"/>
      <c r="M30" s="24"/>
      <c r="N30" s="23"/>
      <c r="O30" s="23"/>
      <c r="P30" s="57">
        <v>3300.0</v>
      </c>
      <c r="Q30" s="26">
        <f t="shared" si="1"/>
        <v>0</v>
      </c>
      <c r="R30" s="57" t="s">
        <v>27</v>
      </c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>
        <v>26.0</v>
      </c>
      <c r="B31" s="52">
        <v>45784.0</v>
      </c>
      <c r="C31" s="53" t="s">
        <v>347</v>
      </c>
      <c r="D31" s="54">
        <v>77864.0</v>
      </c>
      <c r="E31" s="55" t="s">
        <v>348</v>
      </c>
      <c r="F31" s="23"/>
      <c r="G31" s="56"/>
      <c r="H31" s="56"/>
      <c r="I31" s="58"/>
      <c r="J31" s="56">
        <v>20000.0</v>
      </c>
      <c r="K31" s="56"/>
      <c r="L31" s="23"/>
      <c r="M31" s="24"/>
      <c r="N31" s="23"/>
      <c r="O31" s="23"/>
      <c r="P31" s="57">
        <v>20000.0</v>
      </c>
      <c r="Q31" s="26">
        <f t="shared" si="1"/>
        <v>0</v>
      </c>
      <c r="R31" s="57" t="s">
        <v>27</v>
      </c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>
        <v>27.0</v>
      </c>
      <c r="B32" s="52">
        <v>45784.0</v>
      </c>
      <c r="C32" s="53" t="s">
        <v>349</v>
      </c>
      <c r="D32" s="54">
        <v>87888.0</v>
      </c>
      <c r="E32" s="55" t="s">
        <v>350</v>
      </c>
      <c r="F32" s="23"/>
      <c r="G32" s="56"/>
      <c r="H32" s="56"/>
      <c r="I32" s="58">
        <v>3250.0</v>
      </c>
      <c r="J32" s="23"/>
      <c r="K32" s="56"/>
      <c r="L32" s="23"/>
      <c r="M32" s="24"/>
      <c r="N32" s="23"/>
      <c r="O32" s="23"/>
      <c r="P32" s="57">
        <v>3250.0</v>
      </c>
      <c r="Q32" s="26">
        <f t="shared" si="1"/>
        <v>0</v>
      </c>
      <c r="R32" s="57" t="s">
        <v>351</v>
      </c>
      <c r="S32" s="25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51">
        <v>28.0</v>
      </c>
      <c r="B33" s="52">
        <v>45784.0</v>
      </c>
      <c r="C33" s="53" t="s">
        <v>352</v>
      </c>
      <c r="D33" s="54">
        <v>52669.0</v>
      </c>
      <c r="E33" s="55" t="s">
        <v>247</v>
      </c>
      <c r="F33" s="23"/>
      <c r="G33" s="56"/>
      <c r="H33" s="56">
        <v>16400.0</v>
      </c>
      <c r="I33" s="58"/>
      <c r="J33" s="23"/>
      <c r="K33" s="56"/>
      <c r="L33" s="23"/>
      <c r="M33" s="24"/>
      <c r="N33" s="23"/>
      <c r="O33" s="23"/>
      <c r="P33" s="57">
        <v>16400.0</v>
      </c>
      <c r="Q33" s="26">
        <f t="shared" si="1"/>
        <v>0</v>
      </c>
      <c r="R33" s="57"/>
      <c r="S33" s="25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51">
        <v>29.0</v>
      </c>
      <c r="B34" s="52">
        <v>45784.0</v>
      </c>
      <c r="C34" s="53" t="s">
        <v>353</v>
      </c>
      <c r="D34" s="54">
        <v>37642.0</v>
      </c>
      <c r="E34" s="55" t="s">
        <v>44</v>
      </c>
      <c r="F34" s="23"/>
      <c r="G34" s="56"/>
      <c r="H34" s="56">
        <v>25000.0</v>
      </c>
      <c r="I34" s="58"/>
      <c r="J34" s="56"/>
      <c r="K34" s="56"/>
      <c r="L34" s="23"/>
      <c r="M34" s="24"/>
      <c r="N34" s="23"/>
      <c r="O34" s="23"/>
      <c r="P34" s="57">
        <v>25000.0</v>
      </c>
      <c r="Q34" s="26">
        <f t="shared" si="1"/>
        <v>0</v>
      </c>
      <c r="R34" s="57"/>
      <c r="S34" s="25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29"/>
      <c r="B35" s="30"/>
      <c r="C35" s="31"/>
      <c r="D35" s="32"/>
      <c r="E35" s="32"/>
      <c r="F35" s="33">
        <f t="shared" ref="F35:Q35" si="2">SUM(F6:F34)</f>
        <v>2500</v>
      </c>
      <c r="G35" s="33">
        <f t="shared" si="2"/>
        <v>24563</v>
      </c>
      <c r="H35" s="33">
        <f t="shared" si="2"/>
        <v>41400</v>
      </c>
      <c r="I35" s="33">
        <f t="shared" si="2"/>
        <v>39650</v>
      </c>
      <c r="J35" s="33">
        <f t="shared" si="2"/>
        <v>127550</v>
      </c>
      <c r="K35" s="33">
        <f t="shared" si="2"/>
        <v>577</v>
      </c>
      <c r="L35" s="33">
        <f t="shared" si="2"/>
        <v>0</v>
      </c>
      <c r="M35" s="33">
        <f t="shared" si="2"/>
        <v>0</v>
      </c>
      <c r="N35" s="33">
        <f t="shared" si="2"/>
        <v>0</v>
      </c>
      <c r="O35" s="33">
        <f t="shared" si="2"/>
        <v>0</v>
      </c>
      <c r="P35" s="33">
        <f t="shared" si="2"/>
        <v>236240</v>
      </c>
      <c r="Q35" s="33">
        <f t="shared" si="2"/>
        <v>0</v>
      </c>
      <c r="R35" s="32"/>
      <c r="S35" s="34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 ht="42.0" customHeight="1">
      <c r="A36" s="36"/>
      <c r="B36" s="61"/>
      <c r="C36" s="37"/>
      <c r="D36" s="37"/>
      <c r="E36" s="37"/>
      <c r="F36" s="38">
        <f>F35+G35+H35+I35+J35+K35+L35+M35+N35+O35</f>
        <v>236240</v>
      </c>
      <c r="G36" s="4"/>
      <c r="H36" s="4"/>
      <c r="I36" s="4"/>
      <c r="J36" s="4"/>
      <c r="K36" s="4"/>
      <c r="L36" s="4"/>
      <c r="M36" s="4"/>
      <c r="N36" s="4"/>
      <c r="O36" s="4"/>
      <c r="P36" s="39" t="s">
        <v>98</v>
      </c>
      <c r="Q36" s="39"/>
      <c r="R36" s="37"/>
      <c r="S36" s="40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 ht="42.0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 ht="42.0" customHeight="1">
      <c r="A38" s="2"/>
      <c r="B38" s="2"/>
      <c r="C38" s="2"/>
      <c r="D38" s="2"/>
      <c r="E38" s="125" t="s">
        <v>110</v>
      </c>
      <c r="F38" s="126" t="s">
        <v>160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25" t="s">
        <v>112</v>
      </c>
      <c r="F39" s="126" t="s">
        <v>160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25" t="s">
        <v>113</v>
      </c>
      <c r="F40" s="126" t="s">
        <v>160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25" t="s">
        <v>114</v>
      </c>
      <c r="F41" s="126" t="s">
        <v>160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25" t="s">
        <v>354</v>
      </c>
      <c r="F42" s="126" t="s">
        <v>160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25" t="s">
        <v>117</v>
      </c>
      <c r="F43" s="126" t="s">
        <v>111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25" t="s">
        <v>118</v>
      </c>
      <c r="F44" s="126" t="s">
        <v>160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6:O36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88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355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45784.0</v>
      </c>
      <c r="C6" s="53" t="s">
        <v>356</v>
      </c>
      <c r="D6" s="54">
        <v>22332.0</v>
      </c>
      <c r="E6" s="55" t="s">
        <v>357</v>
      </c>
      <c r="F6" s="56"/>
      <c r="G6" s="56"/>
      <c r="H6" s="23"/>
      <c r="I6" s="58">
        <v>5100.0</v>
      </c>
      <c r="J6" s="56"/>
      <c r="K6" s="23"/>
      <c r="L6" s="23"/>
      <c r="M6" s="24"/>
      <c r="N6" s="23"/>
      <c r="O6" s="23"/>
      <c r="P6" s="57">
        <v>5100.0</v>
      </c>
      <c r="Q6" s="26">
        <f t="shared" ref="Q6:Q27" si="1">F6+G6+H6+I6+J6+K6+L6+M6+N6+O6-P6</f>
        <v>0</v>
      </c>
      <c r="R6" s="57" t="s">
        <v>122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45785.0</v>
      </c>
      <c r="C7" s="53" t="s">
        <v>358</v>
      </c>
      <c r="D7" s="54">
        <v>40901.0</v>
      </c>
      <c r="E7" s="55" t="s">
        <v>359</v>
      </c>
      <c r="F7" s="23"/>
      <c r="G7" s="56"/>
      <c r="H7" s="23"/>
      <c r="I7" s="58">
        <v>4600.0</v>
      </c>
      <c r="J7" s="56"/>
      <c r="K7" s="56"/>
      <c r="L7" s="23"/>
      <c r="M7" s="24"/>
      <c r="N7" s="23"/>
      <c r="O7" s="23"/>
      <c r="P7" s="57">
        <v>4600.0</v>
      </c>
      <c r="Q7" s="26">
        <f t="shared" si="1"/>
        <v>0</v>
      </c>
      <c r="R7" s="57" t="s">
        <v>27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45785.0</v>
      </c>
      <c r="C8" s="53" t="s">
        <v>360</v>
      </c>
      <c r="D8" s="54">
        <v>57499.0</v>
      </c>
      <c r="E8" s="55" t="s">
        <v>52</v>
      </c>
      <c r="F8" s="23"/>
      <c r="G8" s="56"/>
      <c r="H8" s="23"/>
      <c r="I8" s="58">
        <v>5000.0</v>
      </c>
      <c r="J8" s="56"/>
      <c r="K8" s="23"/>
      <c r="L8" s="23"/>
      <c r="M8" s="24"/>
      <c r="N8" s="23"/>
      <c r="O8" s="23"/>
      <c r="P8" s="57">
        <v>5000.0</v>
      </c>
      <c r="Q8" s="26">
        <f t="shared" si="1"/>
        <v>0</v>
      </c>
      <c r="R8" s="57" t="s">
        <v>27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45785.0</v>
      </c>
      <c r="C9" s="53" t="s">
        <v>361</v>
      </c>
      <c r="D9" s="54">
        <v>77020.0</v>
      </c>
      <c r="E9" s="55" t="s">
        <v>362</v>
      </c>
      <c r="F9" s="23"/>
      <c r="G9" s="56"/>
      <c r="H9" s="23"/>
      <c r="I9" s="58">
        <v>6100.0</v>
      </c>
      <c r="J9" s="23"/>
      <c r="K9" s="56"/>
      <c r="L9" s="23"/>
      <c r="M9" s="58"/>
      <c r="N9" s="23"/>
      <c r="O9" s="23"/>
      <c r="P9" s="57">
        <v>6100.0</v>
      </c>
      <c r="Q9" s="26">
        <f t="shared" si="1"/>
        <v>0</v>
      </c>
      <c r="R9" s="57" t="s">
        <v>122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45785.0</v>
      </c>
      <c r="C10" s="53" t="s">
        <v>363</v>
      </c>
      <c r="D10" s="54">
        <v>67621.0</v>
      </c>
      <c r="E10" s="55" t="s">
        <v>33</v>
      </c>
      <c r="F10" s="56"/>
      <c r="G10" s="23"/>
      <c r="H10" s="23"/>
      <c r="I10" s="58">
        <v>32500.0</v>
      </c>
      <c r="J10" s="56"/>
      <c r="K10" s="56"/>
      <c r="L10" s="23"/>
      <c r="M10" s="24"/>
      <c r="N10" s="23"/>
      <c r="O10" s="23"/>
      <c r="P10" s="57">
        <v>32500.0</v>
      </c>
      <c r="Q10" s="26">
        <f t="shared" si="1"/>
        <v>0</v>
      </c>
      <c r="R10" s="57" t="s">
        <v>122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45785.0</v>
      </c>
      <c r="C11" s="53" t="s">
        <v>364</v>
      </c>
      <c r="D11" s="54">
        <v>35227.0</v>
      </c>
      <c r="E11" s="55" t="s">
        <v>50</v>
      </c>
      <c r="F11" s="56">
        <v>2500.0</v>
      </c>
      <c r="G11" s="23"/>
      <c r="H11" s="23"/>
      <c r="I11" s="58"/>
      <c r="J11" s="56"/>
      <c r="K11" s="56"/>
      <c r="L11" s="23"/>
      <c r="M11" s="24"/>
      <c r="N11" s="23"/>
      <c r="O11" s="23"/>
      <c r="P11" s="57">
        <v>2500.0</v>
      </c>
      <c r="Q11" s="26">
        <f t="shared" si="1"/>
        <v>0</v>
      </c>
      <c r="R11" s="57" t="s">
        <v>122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45785.0</v>
      </c>
      <c r="C12" s="53" t="s">
        <v>365</v>
      </c>
      <c r="D12" s="54">
        <v>46927.0</v>
      </c>
      <c r="E12" s="55" t="s">
        <v>196</v>
      </c>
      <c r="F12" s="56"/>
      <c r="G12" s="23"/>
      <c r="H12" s="23"/>
      <c r="I12" s="58">
        <v>8850.0</v>
      </c>
      <c r="J12" s="56"/>
      <c r="K12" s="56"/>
      <c r="L12" s="23"/>
      <c r="M12" s="24"/>
      <c r="N12" s="23"/>
      <c r="O12" s="23"/>
      <c r="P12" s="57">
        <v>8850.0</v>
      </c>
      <c r="Q12" s="26">
        <f t="shared" si="1"/>
        <v>0</v>
      </c>
      <c r="R12" s="57" t="s">
        <v>122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45785.0</v>
      </c>
      <c r="C13" s="53" t="s">
        <v>366</v>
      </c>
      <c r="D13" s="54">
        <v>19122.0</v>
      </c>
      <c r="E13" s="55" t="s">
        <v>367</v>
      </c>
      <c r="F13" s="56"/>
      <c r="G13" s="23"/>
      <c r="H13" s="23"/>
      <c r="I13" s="58"/>
      <c r="J13" s="56"/>
      <c r="K13" s="56"/>
      <c r="L13" s="23"/>
      <c r="M13" s="58">
        <v>3080.0</v>
      </c>
      <c r="N13" s="23"/>
      <c r="O13" s="23"/>
      <c r="P13" s="57">
        <v>3080.0</v>
      </c>
      <c r="Q13" s="26">
        <f t="shared" si="1"/>
        <v>0</v>
      </c>
      <c r="R13" s="57" t="s">
        <v>57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45785.0</v>
      </c>
      <c r="C14" s="53" t="s">
        <v>368</v>
      </c>
      <c r="D14" s="54">
        <v>21971.0</v>
      </c>
      <c r="E14" s="55" t="s">
        <v>369</v>
      </c>
      <c r="F14" s="56"/>
      <c r="G14" s="23"/>
      <c r="H14" s="23"/>
      <c r="I14" s="58"/>
      <c r="J14" s="56"/>
      <c r="K14" s="56"/>
      <c r="L14" s="23"/>
      <c r="M14" s="58">
        <v>140.0</v>
      </c>
      <c r="N14" s="23"/>
      <c r="O14" s="23"/>
      <c r="P14" s="57">
        <v>140.0</v>
      </c>
      <c r="Q14" s="26">
        <f t="shared" si="1"/>
        <v>0</v>
      </c>
      <c r="R14" s="57" t="s">
        <v>27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45785.0</v>
      </c>
      <c r="C15" s="53" t="s">
        <v>370</v>
      </c>
      <c r="D15" s="54">
        <v>87925.0</v>
      </c>
      <c r="E15" s="55" t="s">
        <v>371</v>
      </c>
      <c r="F15" s="56">
        <v>300.0</v>
      </c>
      <c r="G15" s="23"/>
      <c r="H15" s="23"/>
      <c r="I15" s="58"/>
      <c r="J15" s="56"/>
      <c r="K15" s="56"/>
      <c r="L15" s="23"/>
      <c r="M15" s="24"/>
      <c r="N15" s="23"/>
      <c r="O15" s="23"/>
      <c r="P15" s="57">
        <v>300.0</v>
      </c>
      <c r="Q15" s="26">
        <f t="shared" si="1"/>
        <v>0</v>
      </c>
      <c r="R15" s="57" t="s">
        <v>27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45785.0</v>
      </c>
      <c r="C16" s="53" t="s">
        <v>372</v>
      </c>
      <c r="D16" s="54">
        <v>28414.0</v>
      </c>
      <c r="E16" s="55" t="s">
        <v>325</v>
      </c>
      <c r="F16" s="56"/>
      <c r="G16" s="23"/>
      <c r="H16" s="23"/>
      <c r="I16" s="58">
        <v>100.0</v>
      </c>
      <c r="J16" s="56"/>
      <c r="K16" s="56"/>
      <c r="L16" s="23"/>
      <c r="M16" s="24"/>
      <c r="N16" s="23"/>
      <c r="O16" s="23"/>
      <c r="P16" s="57">
        <v>100.0</v>
      </c>
      <c r="Q16" s="26">
        <f t="shared" si="1"/>
        <v>0</v>
      </c>
      <c r="R16" s="57" t="s">
        <v>57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45785.0</v>
      </c>
      <c r="C17" s="53" t="s">
        <v>373</v>
      </c>
      <c r="D17" s="54">
        <v>35518.0</v>
      </c>
      <c r="E17" s="55" t="s">
        <v>374</v>
      </c>
      <c r="F17" s="56"/>
      <c r="G17" s="23"/>
      <c r="H17" s="23"/>
      <c r="I17" s="58">
        <v>10000.0</v>
      </c>
      <c r="J17" s="56"/>
      <c r="K17" s="56"/>
      <c r="L17" s="23"/>
      <c r="M17" s="24"/>
      <c r="N17" s="23"/>
      <c r="O17" s="23"/>
      <c r="P17" s="57">
        <v>10000.0</v>
      </c>
      <c r="Q17" s="26">
        <f t="shared" si="1"/>
        <v>0</v>
      </c>
      <c r="R17" s="57" t="s">
        <v>27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45785.0</v>
      </c>
      <c r="C18" s="53" t="s">
        <v>375</v>
      </c>
      <c r="D18" s="54">
        <v>70337.0</v>
      </c>
      <c r="E18" s="55" t="s">
        <v>376</v>
      </c>
      <c r="F18" s="56"/>
      <c r="G18" s="23"/>
      <c r="H18" s="23"/>
      <c r="I18" s="58">
        <v>12000.0</v>
      </c>
      <c r="J18" s="56"/>
      <c r="K18" s="56"/>
      <c r="L18" s="23"/>
      <c r="M18" s="24"/>
      <c r="N18" s="23"/>
      <c r="O18" s="23"/>
      <c r="P18" s="57">
        <v>12000.0</v>
      </c>
      <c r="Q18" s="26">
        <f t="shared" si="1"/>
        <v>0</v>
      </c>
      <c r="R18" s="57" t="s">
        <v>122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45785.0</v>
      </c>
      <c r="C19" s="53" t="s">
        <v>377</v>
      </c>
      <c r="D19" s="54">
        <v>85559.0</v>
      </c>
      <c r="E19" s="55" t="s">
        <v>378</v>
      </c>
      <c r="F19" s="56"/>
      <c r="G19" s="23"/>
      <c r="H19" s="23"/>
      <c r="I19" s="58">
        <v>580.0</v>
      </c>
      <c r="J19" s="56"/>
      <c r="K19" s="56"/>
      <c r="L19" s="23"/>
      <c r="M19" s="24"/>
      <c r="N19" s="23"/>
      <c r="O19" s="23"/>
      <c r="P19" s="57">
        <v>580.0</v>
      </c>
      <c r="Q19" s="26">
        <f t="shared" si="1"/>
        <v>0</v>
      </c>
      <c r="R19" s="57" t="s">
        <v>122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45785.0</v>
      </c>
      <c r="C20" s="53" t="s">
        <v>379</v>
      </c>
      <c r="D20" s="54">
        <v>68124.0</v>
      </c>
      <c r="E20" s="55" t="s">
        <v>380</v>
      </c>
      <c r="F20" s="56"/>
      <c r="G20" s="23"/>
      <c r="H20" s="23"/>
      <c r="I20" s="58">
        <v>3050.0</v>
      </c>
      <c r="J20" s="56"/>
      <c r="K20" s="56"/>
      <c r="L20" s="23"/>
      <c r="M20" s="24"/>
      <c r="N20" s="23"/>
      <c r="O20" s="23"/>
      <c r="P20" s="57">
        <v>3050.0</v>
      </c>
      <c r="Q20" s="26">
        <f t="shared" si="1"/>
        <v>0</v>
      </c>
      <c r="R20" s="57" t="s">
        <v>27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45785.0</v>
      </c>
      <c r="C21" s="53" t="s">
        <v>381</v>
      </c>
      <c r="D21" s="54">
        <v>62508.0</v>
      </c>
      <c r="E21" s="55" t="s">
        <v>382</v>
      </c>
      <c r="F21" s="56"/>
      <c r="G21" s="23"/>
      <c r="H21" s="23"/>
      <c r="I21" s="58">
        <v>2600.0</v>
      </c>
      <c r="J21" s="56"/>
      <c r="K21" s="56"/>
      <c r="L21" s="23"/>
      <c r="M21" s="24"/>
      <c r="N21" s="23"/>
      <c r="O21" s="23"/>
      <c r="P21" s="57">
        <v>2600.0</v>
      </c>
      <c r="Q21" s="26">
        <f t="shared" si="1"/>
        <v>0</v>
      </c>
      <c r="R21" s="57" t="s">
        <v>122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45785.0</v>
      </c>
      <c r="C22" s="53" t="s">
        <v>383</v>
      </c>
      <c r="D22" s="54">
        <v>82375.0</v>
      </c>
      <c r="E22" s="55" t="s">
        <v>384</v>
      </c>
      <c r="F22" s="56"/>
      <c r="G22" s="23"/>
      <c r="H22" s="23"/>
      <c r="I22" s="58">
        <v>5550.0</v>
      </c>
      <c r="J22" s="56"/>
      <c r="K22" s="56"/>
      <c r="L22" s="23"/>
      <c r="M22" s="24"/>
      <c r="N22" s="23"/>
      <c r="O22" s="23"/>
      <c r="P22" s="57">
        <v>5550.0</v>
      </c>
      <c r="Q22" s="26">
        <f t="shared" si="1"/>
        <v>0</v>
      </c>
      <c r="R22" s="57" t="s">
        <v>122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45785.0</v>
      </c>
      <c r="C23" s="53" t="s">
        <v>385</v>
      </c>
      <c r="D23" s="54">
        <v>47787.0</v>
      </c>
      <c r="E23" s="55" t="s">
        <v>56</v>
      </c>
      <c r="F23" s="56"/>
      <c r="G23" s="23"/>
      <c r="H23" s="23"/>
      <c r="I23" s="58">
        <v>200.0</v>
      </c>
      <c r="J23" s="56"/>
      <c r="K23" s="56"/>
      <c r="L23" s="23"/>
      <c r="M23" s="24"/>
      <c r="N23" s="23"/>
      <c r="O23" s="23"/>
      <c r="P23" s="57">
        <v>200.0</v>
      </c>
      <c r="Q23" s="26">
        <f t="shared" si="1"/>
        <v>0</v>
      </c>
      <c r="R23" s="57" t="s">
        <v>122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45785.0</v>
      </c>
      <c r="C24" s="53" t="s">
        <v>386</v>
      </c>
      <c r="D24" s="54">
        <v>25541.0</v>
      </c>
      <c r="E24" s="55" t="s">
        <v>387</v>
      </c>
      <c r="F24" s="56"/>
      <c r="G24" s="23"/>
      <c r="H24" s="56">
        <v>4500.0</v>
      </c>
      <c r="I24" s="58"/>
      <c r="J24" s="56"/>
      <c r="K24" s="56"/>
      <c r="L24" s="23"/>
      <c r="M24" s="24"/>
      <c r="N24" s="23"/>
      <c r="O24" s="23"/>
      <c r="P24" s="57">
        <v>4500.0</v>
      </c>
      <c r="Q24" s="26">
        <f t="shared" si="1"/>
        <v>0</v>
      </c>
      <c r="R24" s="57"/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45785.0</v>
      </c>
      <c r="C25" s="53" t="s">
        <v>388</v>
      </c>
      <c r="D25" s="54">
        <v>25541.0</v>
      </c>
      <c r="E25" s="55" t="s">
        <v>387</v>
      </c>
      <c r="F25" s="23"/>
      <c r="G25" s="23"/>
      <c r="H25" s="56">
        <v>4500.0</v>
      </c>
      <c r="I25" s="58"/>
      <c r="J25" s="56"/>
      <c r="K25" s="56"/>
      <c r="L25" s="23"/>
      <c r="M25" s="24"/>
      <c r="N25" s="23"/>
      <c r="O25" s="23"/>
      <c r="P25" s="57">
        <v>4500.0</v>
      </c>
      <c r="Q25" s="26">
        <f t="shared" si="1"/>
        <v>0</v>
      </c>
      <c r="R25" s="57"/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45785.0</v>
      </c>
      <c r="C26" s="53" t="s">
        <v>389</v>
      </c>
      <c r="D26" s="54">
        <v>75886.0</v>
      </c>
      <c r="E26" s="55" t="s">
        <v>390</v>
      </c>
      <c r="F26" s="23"/>
      <c r="G26" s="23"/>
      <c r="H26" s="23"/>
      <c r="I26" s="58"/>
      <c r="J26" s="56"/>
      <c r="K26" s="56"/>
      <c r="L26" s="23"/>
      <c r="M26" s="58">
        <v>280.0</v>
      </c>
      <c r="N26" s="23"/>
      <c r="O26" s="23"/>
      <c r="P26" s="57">
        <v>280.0</v>
      </c>
      <c r="Q26" s="26">
        <f t="shared" si="1"/>
        <v>0</v>
      </c>
      <c r="R26" s="57"/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45785.0</v>
      </c>
      <c r="C27" s="53" t="s">
        <v>391</v>
      </c>
      <c r="D27" s="54">
        <v>51017.0</v>
      </c>
      <c r="E27" s="55" t="s">
        <v>83</v>
      </c>
      <c r="F27" s="23"/>
      <c r="G27" s="23"/>
      <c r="H27" s="56">
        <v>19500.0</v>
      </c>
      <c r="I27" s="58"/>
      <c r="J27" s="56"/>
      <c r="K27" s="56"/>
      <c r="L27" s="23"/>
      <c r="M27" s="24"/>
      <c r="N27" s="23"/>
      <c r="O27" s="23"/>
      <c r="P27" s="57">
        <v>19500.0</v>
      </c>
      <c r="Q27" s="26">
        <f t="shared" si="1"/>
        <v>0</v>
      </c>
      <c r="R27" s="57"/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29"/>
      <c r="B28" s="30"/>
      <c r="C28" s="31"/>
      <c r="D28" s="32"/>
      <c r="E28" s="32"/>
      <c r="F28" s="33">
        <f t="shared" ref="F28:Q28" si="2">SUM(F6:F27)</f>
        <v>2800</v>
      </c>
      <c r="G28" s="33">
        <f t="shared" si="2"/>
        <v>0</v>
      </c>
      <c r="H28" s="33">
        <f t="shared" si="2"/>
        <v>28500</v>
      </c>
      <c r="I28" s="33">
        <f t="shared" si="2"/>
        <v>96230</v>
      </c>
      <c r="J28" s="33">
        <f t="shared" si="2"/>
        <v>0</v>
      </c>
      <c r="K28" s="33">
        <f t="shared" si="2"/>
        <v>0</v>
      </c>
      <c r="L28" s="33">
        <f t="shared" si="2"/>
        <v>0</v>
      </c>
      <c r="M28" s="33">
        <f t="shared" si="2"/>
        <v>3500</v>
      </c>
      <c r="N28" s="33">
        <f t="shared" si="2"/>
        <v>0</v>
      </c>
      <c r="O28" s="33">
        <f t="shared" si="2"/>
        <v>0</v>
      </c>
      <c r="P28" s="33">
        <f t="shared" si="2"/>
        <v>131030</v>
      </c>
      <c r="Q28" s="33">
        <f t="shared" si="2"/>
        <v>0</v>
      </c>
      <c r="R28" s="32"/>
      <c r="S28" s="34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 ht="42.0" customHeight="1">
      <c r="A29" s="36"/>
      <c r="B29" s="61"/>
      <c r="C29" s="37"/>
      <c r="D29" s="37"/>
      <c r="E29" s="37"/>
      <c r="F29" s="38">
        <f>F28+G28+H28+I28+J28+K28+L28+M28+N28+O28</f>
        <v>131030</v>
      </c>
      <c r="G29" s="4"/>
      <c r="H29" s="4"/>
      <c r="I29" s="4"/>
      <c r="J29" s="4"/>
      <c r="K29" s="4"/>
      <c r="L29" s="4"/>
      <c r="M29" s="4"/>
      <c r="N29" s="4"/>
      <c r="O29" s="4"/>
      <c r="P29" s="39" t="s">
        <v>98</v>
      </c>
      <c r="Q29" s="39"/>
      <c r="R29" s="37"/>
      <c r="S29" s="40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 ht="42.0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</row>
    <row r="31" ht="42.0" customHeight="1">
      <c r="A31" s="87" t="s">
        <v>105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88" t="s">
        <v>2</v>
      </c>
      <c r="B32" s="89" t="s">
        <v>3</v>
      </c>
      <c r="C32" s="89" t="s">
        <v>4</v>
      </c>
      <c r="D32" s="89" t="s">
        <v>5</v>
      </c>
      <c r="E32" s="89" t="s">
        <v>6</v>
      </c>
      <c r="F32" s="90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89" t="s">
        <v>8</v>
      </c>
      <c r="S32" s="89" t="s">
        <v>9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1"/>
      <c r="B33" s="12"/>
      <c r="C33" s="12"/>
      <c r="D33" s="12"/>
      <c r="E33" s="12"/>
      <c r="F33" s="91" t="s">
        <v>10</v>
      </c>
      <c r="G33" s="92" t="s">
        <v>11</v>
      </c>
      <c r="H33" s="10"/>
      <c r="I33" s="92" t="s">
        <v>12</v>
      </c>
      <c r="J33" s="10"/>
      <c r="K33" s="89" t="s">
        <v>13</v>
      </c>
      <c r="L33" s="93"/>
      <c r="M33" s="93"/>
      <c r="N33" s="93"/>
      <c r="O33" s="94" t="s">
        <v>392</v>
      </c>
      <c r="P33" s="89" t="s">
        <v>15</v>
      </c>
      <c r="Q33" s="89" t="s">
        <v>16</v>
      </c>
      <c r="R33" s="12"/>
      <c r="S33" s="1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6"/>
      <c r="B34" s="10"/>
      <c r="C34" s="10"/>
      <c r="D34" s="10"/>
      <c r="E34" s="10"/>
      <c r="F34" s="10"/>
      <c r="G34" s="95" t="s">
        <v>17</v>
      </c>
      <c r="H34" s="95" t="s">
        <v>18</v>
      </c>
      <c r="I34" s="95" t="s">
        <v>19</v>
      </c>
      <c r="J34" s="95" t="s">
        <v>20</v>
      </c>
      <c r="K34" s="10"/>
      <c r="L34" s="95" t="s">
        <v>21</v>
      </c>
      <c r="M34" s="95" t="s">
        <v>22</v>
      </c>
      <c r="N34" s="95" t="s">
        <v>23</v>
      </c>
      <c r="O34" s="10"/>
      <c r="P34" s="10"/>
      <c r="Q34" s="10"/>
      <c r="R34" s="10"/>
      <c r="S34" s="1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96">
        <v>1.0</v>
      </c>
      <c r="B35" s="52">
        <v>45785.0</v>
      </c>
      <c r="C35" s="54" t="s">
        <v>393</v>
      </c>
      <c r="D35" s="97">
        <v>59103.0</v>
      </c>
      <c r="E35" s="98" t="s">
        <v>108</v>
      </c>
      <c r="F35" s="99"/>
      <c r="G35" s="99"/>
      <c r="H35" s="104"/>
      <c r="I35" s="101">
        <v>2500.0</v>
      </c>
      <c r="J35" s="101"/>
      <c r="K35" s="99"/>
      <c r="L35" s="99"/>
      <c r="M35" s="99"/>
      <c r="N35" s="99"/>
      <c r="O35" s="99"/>
      <c r="P35" s="102">
        <v>2500.0</v>
      </c>
      <c r="Q35" s="103">
        <v>0.0</v>
      </c>
      <c r="R35" s="57" t="s">
        <v>122</v>
      </c>
      <c r="S35" s="7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96">
        <v>2.0</v>
      </c>
      <c r="B36" s="52">
        <v>45785.0</v>
      </c>
      <c r="C36" s="54" t="s">
        <v>394</v>
      </c>
      <c r="D36" s="97">
        <v>47787.0</v>
      </c>
      <c r="E36" s="98" t="s">
        <v>56</v>
      </c>
      <c r="F36" s="99"/>
      <c r="G36" s="99"/>
      <c r="H36" s="104"/>
      <c r="I36" s="101">
        <v>50.0</v>
      </c>
      <c r="J36" s="99"/>
      <c r="K36" s="99"/>
      <c r="L36" s="99"/>
      <c r="M36" s="99"/>
      <c r="N36" s="99"/>
      <c r="O36" s="99"/>
      <c r="P36" s="102">
        <v>50.0</v>
      </c>
      <c r="Q36" s="142">
        <v>0.0</v>
      </c>
      <c r="R36" s="57" t="s">
        <v>122</v>
      </c>
      <c r="S36" s="7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12"/>
      <c r="B37" s="113"/>
      <c r="C37" s="114"/>
      <c r="D37" s="115" t="s">
        <v>104</v>
      </c>
      <c r="E37" s="93"/>
      <c r="F37" s="116"/>
      <c r="G37" s="116"/>
      <c r="H37" s="117"/>
      <c r="I37" s="116"/>
      <c r="J37" s="117"/>
      <c r="K37" s="116"/>
      <c r="L37" s="116"/>
      <c r="M37" s="116"/>
      <c r="N37" s="116"/>
      <c r="O37" s="116"/>
      <c r="P37" s="117">
        <f>SUM(P35:P36)</f>
        <v>2550</v>
      </c>
      <c r="Q37" s="118"/>
      <c r="R37" s="93"/>
      <c r="S37" s="119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20"/>
      <c r="B38" s="121"/>
      <c r="C38" s="121"/>
      <c r="D38" s="121"/>
      <c r="E38" s="121"/>
      <c r="F38" s="129">
        <v>2550.0</v>
      </c>
      <c r="G38" s="4"/>
      <c r="H38" s="4"/>
      <c r="I38" s="4"/>
      <c r="J38" s="4"/>
      <c r="K38" s="4"/>
      <c r="L38" s="4"/>
      <c r="M38" s="4"/>
      <c r="N38" s="4"/>
      <c r="O38" s="4"/>
      <c r="P38" s="123"/>
      <c r="Q38" s="123"/>
      <c r="R38" s="121"/>
      <c r="S38" s="124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41"/>
      <c r="B39" s="41"/>
      <c r="C39" s="41"/>
      <c r="D39" s="41"/>
      <c r="E39" s="85"/>
      <c r="F39" s="86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</row>
    <row r="40" ht="42.0" customHeight="1">
      <c r="A40" s="62" t="s">
        <v>99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63" t="s">
        <v>2</v>
      </c>
      <c r="B41" s="64" t="s">
        <v>3</v>
      </c>
      <c r="C41" s="64" t="s">
        <v>4</v>
      </c>
      <c r="D41" s="64" t="s">
        <v>5</v>
      </c>
      <c r="E41" s="64" t="s">
        <v>6</v>
      </c>
      <c r="F41" s="65" t="s">
        <v>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64" t="s">
        <v>8</v>
      </c>
      <c r="S41" s="64" t="s">
        <v>9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1"/>
      <c r="B42" s="12"/>
      <c r="C42" s="12"/>
      <c r="D42" s="12"/>
      <c r="E42" s="12"/>
      <c r="F42" s="66" t="s">
        <v>10</v>
      </c>
      <c r="G42" s="67" t="s">
        <v>11</v>
      </c>
      <c r="H42" s="10"/>
      <c r="I42" s="67" t="s">
        <v>12</v>
      </c>
      <c r="J42" s="10"/>
      <c r="K42" s="64" t="s">
        <v>13</v>
      </c>
      <c r="L42" s="68"/>
      <c r="M42" s="68"/>
      <c r="N42" s="68"/>
      <c r="O42" s="69" t="s">
        <v>395</v>
      </c>
      <c r="P42" s="64" t="s">
        <v>15</v>
      </c>
      <c r="Q42" s="64" t="s">
        <v>16</v>
      </c>
      <c r="R42" s="12"/>
      <c r="S42" s="1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6"/>
      <c r="B43" s="10"/>
      <c r="C43" s="10"/>
      <c r="D43" s="10"/>
      <c r="E43" s="10"/>
      <c r="F43" s="10"/>
      <c r="G43" s="70" t="s">
        <v>17</v>
      </c>
      <c r="H43" s="70" t="s">
        <v>18</v>
      </c>
      <c r="I43" s="70" t="s">
        <v>19</v>
      </c>
      <c r="J43" s="70" t="s">
        <v>20</v>
      </c>
      <c r="K43" s="10"/>
      <c r="L43" s="70" t="s">
        <v>21</v>
      </c>
      <c r="M43" s="70" t="s">
        <v>22</v>
      </c>
      <c r="N43" s="70" t="s">
        <v>23</v>
      </c>
      <c r="O43" s="10"/>
      <c r="P43" s="10"/>
      <c r="Q43" s="10"/>
      <c r="R43" s="10"/>
      <c r="S43" s="1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51">
        <v>1.0</v>
      </c>
      <c r="B44" s="52">
        <v>45785.0</v>
      </c>
      <c r="C44" s="53" t="s">
        <v>396</v>
      </c>
      <c r="D44" s="54">
        <v>28414.0</v>
      </c>
      <c r="E44" s="55" t="s">
        <v>325</v>
      </c>
      <c r="F44" s="23"/>
      <c r="G44" s="23"/>
      <c r="H44" s="56"/>
      <c r="I44" s="58"/>
      <c r="J44" s="56"/>
      <c r="K44" s="56"/>
      <c r="L44" s="23"/>
      <c r="M44" s="24"/>
      <c r="N44" s="23"/>
      <c r="O44" s="56">
        <v>35.0</v>
      </c>
      <c r="P44" s="57">
        <v>35.0</v>
      </c>
      <c r="Q44" s="26">
        <f>F44+G44+H44+I44+J44+K44+L44+M44+N44+O44-P44</f>
        <v>0</v>
      </c>
      <c r="R44" s="57"/>
      <c r="S44" s="25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51"/>
      <c r="B45" s="52"/>
      <c r="C45" s="53"/>
      <c r="D45" s="54"/>
      <c r="E45" s="55"/>
      <c r="F45" s="23"/>
      <c r="G45" s="23"/>
      <c r="H45" s="23"/>
      <c r="I45" s="58"/>
      <c r="J45" s="23"/>
      <c r="K45" s="23"/>
      <c r="L45" s="23"/>
      <c r="M45" s="58"/>
      <c r="N45" s="23"/>
      <c r="O45" s="56"/>
      <c r="P45" s="57"/>
      <c r="Q45" s="26"/>
      <c r="R45" s="57"/>
      <c r="S45" s="27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74"/>
      <c r="B46" s="75"/>
      <c r="C46" s="76"/>
      <c r="D46" s="77" t="s">
        <v>104</v>
      </c>
      <c r="E46" s="68"/>
      <c r="F46" s="78">
        <f t="shared" ref="F46:N46" si="3">SUM(F45)</f>
        <v>0</v>
      </c>
      <c r="G46" s="78">
        <f t="shared" si="3"/>
        <v>0</v>
      </c>
      <c r="H46" s="78">
        <f t="shared" si="3"/>
        <v>0</v>
      </c>
      <c r="I46" s="78">
        <f t="shared" si="3"/>
        <v>0</v>
      </c>
      <c r="J46" s="78">
        <f t="shared" si="3"/>
        <v>0</v>
      </c>
      <c r="K46" s="78">
        <f t="shared" si="3"/>
        <v>0</v>
      </c>
      <c r="L46" s="78">
        <f t="shared" si="3"/>
        <v>0</v>
      </c>
      <c r="M46" s="78">
        <f t="shared" si="3"/>
        <v>0</v>
      </c>
      <c r="N46" s="78">
        <f t="shared" si="3"/>
        <v>0</v>
      </c>
      <c r="O46" s="130">
        <v>35.0</v>
      </c>
      <c r="P46" s="130">
        <v>35.0</v>
      </c>
      <c r="Q46" s="78">
        <f>SUM(Q45)</f>
        <v>0</v>
      </c>
      <c r="R46" s="68"/>
      <c r="S46" s="7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80"/>
      <c r="B47" s="81"/>
      <c r="C47" s="81"/>
      <c r="D47" s="81"/>
      <c r="E47" s="81"/>
      <c r="F47" s="128">
        <v>35.0</v>
      </c>
      <c r="G47" s="4"/>
      <c r="H47" s="4"/>
      <c r="I47" s="4"/>
      <c r="J47" s="4"/>
      <c r="K47" s="4"/>
      <c r="L47" s="4"/>
      <c r="M47" s="4"/>
      <c r="N47" s="4"/>
      <c r="O47" s="4"/>
      <c r="P47" s="83"/>
      <c r="Q47" s="83"/>
      <c r="R47" s="81"/>
      <c r="S47" s="84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25" t="s">
        <v>110</v>
      </c>
      <c r="F49" s="126" t="s">
        <v>160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25" t="s">
        <v>112</v>
      </c>
      <c r="F50" s="126" t="s">
        <v>160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25" t="s">
        <v>113</v>
      </c>
      <c r="F51" s="126" t="s">
        <v>160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114</v>
      </c>
      <c r="F52" s="126" t="s">
        <v>160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25" t="s">
        <v>397</v>
      </c>
      <c r="F53" s="126" t="s">
        <v>160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25" t="s">
        <v>117</v>
      </c>
      <c r="F54" s="126" t="s">
        <v>111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25" t="s">
        <v>118</v>
      </c>
      <c r="F55" s="126" t="s">
        <v>160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A41:A43"/>
    <mergeCell ref="B41:B43"/>
    <mergeCell ref="C41:C43"/>
    <mergeCell ref="D41:D43"/>
    <mergeCell ref="E41:E43"/>
    <mergeCell ref="F42:F43"/>
    <mergeCell ref="P4:P5"/>
    <mergeCell ref="Q4:Q5"/>
    <mergeCell ref="F29:O29"/>
    <mergeCell ref="A31:S31"/>
    <mergeCell ref="A32:A34"/>
    <mergeCell ref="B32:B34"/>
    <mergeCell ref="C32:C34"/>
    <mergeCell ref="S32:S34"/>
    <mergeCell ref="P33:P34"/>
    <mergeCell ref="Q33:Q34"/>
    <mergeCell ref="R41:R43"/>
    <mergeCell ref="S41:S43"/>
    <mergeCell ref="P42:P43"/>
    <mergeCell ref="Q42:Q43"/>
    <mergeCell ref="F38:O38"/>
    <mergeCell ref="A40:S40"/>
    <mergeCell ref="F41:Q41"/>
    <mergeCell ref="G42:H42"/>
    <mergeCell ref="I42:J42"/>
    <mergeCell ref="K42:K43"/>
    <mergeCell ref="O42:O43"/>
    <mergeCell ref="F47:O47"/>
    <mergeCell ref="F32:Q32"/>
    <mergeCell ref="R32:R34"/>
    <mergeCell ref="F33:F34"/>
    <mergeCell ref="G33:H33"/>
    <mergeCell ref="I33:J33"/>
    <mergeCell ref="K33:K34"/>
    <mergeCell ref="O33:O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398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45786.0</v>
      </c>
      <c r="C6" s="53" t="s">
        <v>399</v>
      </c>
      <c r="D6" s="54">
        <v>48631.0</v>
      </c>
      <c r="E6" s="55" t="s">
        <v>31</v>
      </c>
      <c r="F6" s="56"/>
      <c r="G6" s="56"/>
      <c r="H6" s="23"/>
      <c r="I6" s="58">
        <v>10000.0</v>
      </c>
      <c r="J6" s="56"/>
      <c r="K6" s="23"/>
      <c r="L6" s="23"/>
      <c r="M6" s="24"/>
      <c r="N6" s="23"/>
      <c r="O6" s="23"/>
      <c r="P6" s="57">
        <v>10000.0</v>
      </c>
      <c r="Q6" s="26">
        <f t="shared" ref="Q6:Q24" si="1">F6+G6+H6+I6+J6+K6+L6+M6+N6+O6-P6</f>
        <v>0</v>
      </c>
      <c r="R6" s="57" t="s">
        <v>27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45786.0</v>
      </c>
      <c r="C7" s="53" t="s">
        <v>400</v>
      </c>
      <c r="D7" s="54">
        <v>75886.0</v>
      </c>
      <c r="E7" s="55" t="s">
        <v>390</v>
      </c>
      <c r="F7" s="23"/>
      <c r="G7" s="56"/>
      <c r="H7" s="23"/>
      <c r="I7" s="58"/>
      <c r="J7" s="56"/>
      <c r="K7" s="56"/>
      <c r="L7" s="23"/>
      <c r="M7" s="58">
        <v>4500.0</v>
      </c>
      <c r="N7" s="23"/>
      <c r="O7" s="23"/>
      <c r="P7" s="57">
        <v>4500.0</v>
      </c>
      <c r="Q7" s="26">
        <f t="shared" si="1"/>
        <v>0</v>
      </c>
      <c r="R7" s="57" t="s">
        <v>34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45786.0</v>
      </c>
      <c r="C8" s="53" t="s">
        <v>401</v>
      </c>
      <c r="D8" s="54">
        <v>52240.0</v>
      </c>
      <c r="E8" s="55" t="s">
        <v>402</v>
      </c>
      <c r="F8" s="23"/>
      <c r="G8" s="56"/>
      <c r="H8" s="23"/>
      <c r="I8" s="58"/>
      <c r="J8" s="56">
        <v>5200.0</v>
      </c>
      <c r="K8" s="23"/>
      <c r="L8" s="23"/>
      <c r="M8" s="24"/>
      <c r="N8" s="23"/>
      <c r="O8" s="23"/>
      <c r="P8" s="57">
        <v>5200.0</v>
      </c>
      <c r="Q8" s="26">
        <f t="shared" si="1"/>
        <v>0</v>
      </c>
      <c r="R8" s="57" t="s">
        <v>34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45786.0</v>
      </c>
      <c r="C9" s="53" t="s">
        <v>403</v>
      </c>
      <c r="D9" s="54">
        <v>22341.0</v>
      </c>
      <c r="E9" s="55" t="s">
        <v>157</v>
      </c>
      <c r="F9" s="23"/>
      <c r="G9" s="56"/>
      <c r="H9" s="23"/>
      <c r="I9" s="58">
        <v>3000.0</v>
      </c>
      <c r="J9" s="23"/>
      <c r="K9" s="56"/>
      <c r="L9" s="23"/>
      <c r="M9" s="58"/>
      <c r="N9" s="23"/>
      <c r="O9" s="23"/>
      <c r="P9" s="57">
        <v>3000.0</v>
      </c>
      <c r="Q9" s="26">
        <f t="shared" si="1"/>
        <v>0</v>
      </c>
      <c r="R9" s="57" t="s">
        <v>27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45786.0</v>
      </c>
      <c r="C10" s="53" t="s">
        <v>404</v>
      </c>
      <c r="D10" s="54">
        <v>73251.0</v>
      </c>
      <c r="E10" s="55" t="s">
        <v>405</v>
      </c>
      <c r="F10" s="56">
        <v>2750.0</v>
      </c>
      <c r="G10" s="23"/>
      <c r="H10" s="23"/>
      <c r="I10" s="58"/>
      <c r="J10" s="56"/>
      <c r="K10" s="56"/>
      <c r="L10" s="23"/>
      <c r="M10" s="24"/>
      <c r="N10" s="23"/>
      <c r="O10" s="23"/>
      <c r="P10" s="57">
        <v>2750.0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45786.0</v>
      </c>
      <c r="C11" s="53" t="s">
        <v>406</v>
      </c>
      <c r="D11" s="54">
        <v>48910.0</v>
      </c>
      <c r="E11" s="55" t="s">
        <v>407</v>
      </c>
      <c r="F11" s="56"/>
      <c r="G11" s="23"/>
      <c r="H11" s="23"/>
      <c r="I11" s="58"/>
      <c r="J11" s="56">
        <v>3600.0</v>
      </c>
      <c r="K11" s="56"/>
      <c r="L11" s="23"/>
      <c r="M11" s="24"/>
      <c r="N11" s="23"/>
      <c r="O11" s="23"/>
      <c r="P11" s="57">
        <v>3600.0</v>
      </c>
      <c r="Q11" s="26">
        <f t="shared" si="1"/>
        <v>0</v>
      </c>
      <c r="R11" s="57" t="s">
        <v>27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45786.0</v>
      </c>
      <c r="C12" s="53" t="s">
        <v>408</v>
      </c>
      <c r="D12" s="54">
        <v>57499.0</v>
      </c>
      <c r="E12" s="55" t="s">
        <v>52</v>
      </c>
      <c r="F12" s="56"/>
      <c r="G12" s="23"/>
      <c r="H12" s="23"/>
      <c r="I12" s="58">
        <v>400.0</v>
      </c>
      <c r="J12" s="56"/>
      <c r="K12" s="56"/>
      <c r="L12" s="23"/>
      <c r="M12" s="24"/>
      <c r="N12" s="23"/>
      <c r="O12" s="23"/>
      <c r="P12" s="57">
        <v>400.0</v>
      </c>
      <c r="Q12" s="26">
        <f t="shared" si="1"/>
        <v>0</v>
      </c>
      <c r="R12" s="57" t="s">
        <v>34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45786.0</v>
      </c>
      <c r="C13" s="53" t="s">
        <v>409</v>
      </c>
      <c r="D13" s="54">
        <v>47787.0</v>
      </c>
      <c r="E13" s="55" t="s">
        <v>56</v>
      </c>
      <c r="F13" s="56"/>
      <c r="G13" s="23"/>
      <c r="H13" s="23"/>
      <c r="I13" s="58">
        <v>5000.0</v>
      </c>
      <c r="J13" s="56"/>
      <c r="K13" s="56"/>
      <c r="L13" s="23"/>
      <c r="M13" s="58"/>
      <c r="N13" s="23"/>
      <c r="O13" s="23"/>
      <c r="P13" s="57">
        <v>5000.0</v>
      </c>
      <c r="Q13" s="26">
        <f t="shared" si="1"/>
        <v>0</v>
      </c>
      <c r="R13" s="57" t="s">
        <v>57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45786.0</v>
      </c>
      <c r="C14" s="53" t="s">
        <v>410</v>
      </c>
      <c r="D14" s="54">
        <v>45227.0</v>
      </c>
      <c r="E14" s="55" t="s">
        <v>411</v>
      </c>
      <c r="F14" s="56"/>
      <c r="G14" s="23"/>
      <c r="H14" s="23"/>
      <c r="I14" s="58">
        <v>1280.0</v>
      </c>
      <c r="J14" s="56"/>
      <c r="K14" s="56"/>
      <c r="L14" s="23"/>
      <c r="M14" s="58"/>
      <c r="N14" s="23"/>
      <c r="O14" s="23"/>
      <c r="P14" s="57">
        <v>1280.0</v>
      </c>
      <c r="Q14" s="26">
        <f t="shared" si="1"/>
        <v>0</v>
      </c>
      <c r="R14" s="57" t="s">
        <v>27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45786.0</v>
      </c>
      <c r="C15" s="53" t="s">
        <v>412</v>
      </c>
      <c r="D15" s="54">
        <v>46778.0</v>
      </c>
      <c r="E15" s="55" t="s">
        <v>207</v>
      </c>
      <c r="F15" s="56"/>
      <c r="G15" s="23"/>
      <c r="H15" s="23"/>
      <c r="I15" s="58"/>
      <c r="J15" s="56">
        <v>4500.0</v>
      </c>
      <c r="K15" s="56"/>
      <c r="L15" s="23"/>
      <c r="M15" s="24"/>
      <c r="N15" s="23"/>
      <c r="O15" s="23"/>
      <c r="P15" s="57">
        <v>4500.0</v>
      </c>
      <c r="Q15" s="26">
        <f t="shared" si="1"/>
        <v>0</v>
      </c>
      <c r="R15" s="57" t="s">
        <v>57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45786.0</v>
      </c>
      <c r="C16" s="53" t="s">
        <v>413</v>
      </c>
      <c r="D16" s="54">
        <v>46778.0</v>
      </c>
      <c r="E16" s="55" t="s">
        <v>207</v>
      </c>
      <c r="F16" s="56"/>
      <c r="G16" s="23"/>
      <c r="H16" s="23"/>
      <c r="I16" s="58"/>
      <c r="J16" s="56">
        <v>2500.0</v>
      </c>
      <c r="K16" s="56"/>
      <c r="L16" s="23"/>
      <c r="M16" s="24"/>
      <c r="N16" s="23"/>
      <c r="O16" s="23"/>
      <c r="P16" s="57">
        <v>2500.0</v>
      </c>
      <c r="Q16" s="26">
        <f t="shared" si="1"/>
        <v>0</v>
      </c>
      <c r="R16" s="57" t="s">
        <v>57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45786.0</v>
      </c>
      <c r="C17" s="53" t="s">
        <v>414</v>
      </c>
      <c r="D17" s="54">
        <v>65868.0</v>
      </c>
      <c r="E17" s="55" t="s">
        <v>415</v>
      </c>
      <c r="F17" s="56"/>
      <c r="G17" s="23"/>
      <c r="H17" s="23"/>
      <c r="I17" s="58">
        <v>740.0</v>
      </c>
      <c r="J17" s="56"/>
      <c r="K17" s="56"/>
      <c r="L17" s="23"/>
      <c r="M17" s="24"/>
      <c r="N17" s="23"/>
      <c r="O17" s="23"/>
      <c r="P17" s="57">
        <v>740.0</v>
      </c>
      <c r="Q17" s="26">
        <f t="shared" si="1"/>
        <v>0</v>
      </c>
      <c r="R17" s="57" t="s">
        <v>34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45786.0</v>
      </c>
      <c r="C18" s="53" t="s">
        <v>416</v>
      </c>
      <c r="D18" s="54">
        <v>66932.0</v>
      </c>
      <c r="E18" s="55" t="s">
        <v>417</v>
      </c>
      <c r="F18" s="56"/>
      <c r="G18" s="23"/>
      <c r="H18" s="23"/>
      <c r="I18" s="58">
        <v>100.0</v>
      </c>
      <c r="J18" s="56"/>
      <c r="K18" s="56"/>
      <c r="L18" s="23"/>
      <c r="M18" s="24"/>
      <c r="N18" s="23"/>
      <c r="O18" s="23"/>
      <c r="P18" s="57">
        <v>100.0</v>
      </c>
      <c r="Q18" s="26">
        <f t="shared" si="1"/>
        <v>0</v>
      </c>
      <c r="R18" s="57" t="s">
        <v>34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45786.0</v>
      </c>
      <c r="C19" s="53" t="s">
        <v>418</v>
      </c>
      <c r="D19" s="54">
        <v>85436.0</v>
      </c>
      <c r="E19" s="55" t="s">
        <v>419</v>
      </c>
      <c r="F19" s="56">
        <v>1700.0</v>
      </c>
      <c r="G19" s="23"/>
      <c r="H19" s="23"/>
      <c r="I19" s="58"/>
      <c r="J19" s="56"/>
      <c r="K19" s="56"/>
      <c r="L19" s="23"/>
      <c r="M19" s="24"/>
      <c r="N19" s="23"/>
      <c r="O19" s="23"/>
      <c r="P19" s="57">
        <v>1700.0</v>
      </c>
      <c r="Q19" s="26">
        <f t="shared" si="1"/>
        <v>0</v>
      </c>
      <c r="R19" s="57" t="s">
        <v>34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45786.0</v>
      </c>
      <c r="C20" s="53" t="s">
        <v>420</v>
      </c>
      <c r="D20" s="54">
        <v>10006.0</v>
      </c>
      <c r="E20" s="55" t="s">
        <v>232</v>
      </c>
      <c r="F20" s="56"/>
      <c r="G20" s="23"/>
      <c r="H20" s="56">
        <v>8400.0</v>
      </c>
      <c r="I20" s="58"/>
      <c r="J20" s="56"/>
      <c r="K20" s="56"/>
      <c r="L20" s="23"/>
      <c r="M20" s="24"/>
      <c r="N20" s="23"/>
      <c r="O20" s="23"/>
      <c r="P20" s="57">
        <v>8400.0</v>
      </c>
      <c r="Q20" s="26">
        <f t="shared" si="1"/>
        <v>0</v>
      </c>
      <c r="R20" s="57"/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45786.0</v>
      </c>
      <c r="C21" s="53" t="s">
        <v>421</v>
      </c>
      <c r="D21" s="54">
        <v>84490.0</v>
      </c>
      <c r="E21" s="55" t="s">
        <v>422</v>
      </c>
      <c r="F21" s="56"/>
      <c r="G21" s="23"/>
      <c r="H21" s="23"/>
      <c r="I21" s="58"/>
      <c r="J21" s="56"/>
      <c r="K21" s="56"/>
      <c r="L21" s="23"/>
      <c r="M21" s="58">
        <v>1170.0</v>
      </c>
      <c r="N21" s="23"/>
      <c r="O21" s="23"/>
      <c r="P21" s="57">
        <v>1170.0</v>
      </c>
      <c r="Q21" s="26">
        <f t="shared" si="1"/>
        <v>0</v>
      </c>
      <c r="R21" s="57"/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/>
      <c r="B22" s="52"/>
      <c r="C22" s="53"/>
      <c r="D22" s="54"/>
      <c r="E22" s="55"/>
      <c r="F22" s="56"/>
      <c r="G22" s="23"/>
      <c r="H22" s="23"/>
      <c r="I22" s="58"/>
      <c r="J22" s="56"/>
      <c r="K22" s="56"/>
      <c r="L22" s="23"/>
      <c r="M22" s="24"/>
      <c r="N22" s="23"/>
      <c r="O22" s="23"/>
      <c r="P22" s="57"/>
      <c r="Q22" s="26">
        <f t="shared" si="1"/>
        <v>0</v>
      </c>
      <c r="R22" s="57"/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/>
      <c r="B23" s="52"/>
      <c r="C23" s="53"/>
      <c r="D23" s="54"/>
      <c r="E23" s="55"/>
      <c r="F23" s="23"/>
      <c r="G23" s="23"/>
      <c r="H23" s="23"/>
      <c r="I23" s="58"/>
      <c r="J23" s="56"/>
      <c r="K23" s="56"/>
      <c r="L23" s="23"/>
      <c r="M23" s="58"/>
      <c r="N23" s="23"/>
      <c r="O23" s="23"/>
      <c r="P23" s="57"/>
      <c r="Q23" s="26">
        <f t="shared" si="1"/>
        <v>0</v>
      </c>
      <c r="R23" s="57"/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/>
      <c r="B24" s="52"/>
      <c r="C24" s="53"/>
      <c r="D24" s="54"/>
      <c r="E24" s="55"/>
      <c r="F24" s="23"/>
      <c r="G24" s="23"/>
      <c r="H24" s="56"/>
      <c r="I24" s="58"/>
      <c r="J24" s="56"/>
      <c r="K24" s="56"/>
      <c r="L24" s="23"/>
      <c r="M24" s="24"/>
      <c r="N24" s="23"/>
      <c r="O24" s="23"/>
      <c r="P24" s="57"/>
      <c r="Q24" s="26">
        <f t="shared" si="1"/>
        <v>0</v>
      </c>
      <c r="R24" s="57"/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29"/>
      <c r="B25" s="30"/>
      <c r="C25" s="31"/>
      <c r="D25" s="32"/>
      <c r="E25" s="32"/>
      <c r="F25" s="33">
        <f t="shared" ref="F25:Q25" si="2">SUM(F6:F24)</f>
        <v>4450</v>
      </c>
      <c r="G25" s="33">
        <f t="shared" si="2"/>
        <v>0</v>
      </c>
      <c r="H25" s="33">
        <f t="shared" si="2"/>
        <v>8400</v>
      </c>
      <c r="I25" s="33">
        <f t="shared" si="2"/>
        <v>20520</v>
      </c>
      <c r="J25" s="33">
        <f t="shared" si="2"/>
        <v>15800</v>
      </c>
      <c r="K25" s="33">
        <f t="shared" si="2"/>
        <v>0</v>
      </c>
      <c r="L25" s="33">
        <f t="shared" si="2"/>
        <v>0</v>
      </c>
      <c r="M25" s="33">
        <f t="shared" si="2"/>
        <v>5670</v>
      </c>
      <c r="N25" s="33">
        <f t="shared" si="2"/>
        <v>0</v>
      </c>
      <c r="O25" s="33">
        <f t="shared" si="2"/>
        <v>0</v>
      </c>
      <c r="P25" s="33">
        <f t="shared" si="2"/>
        <v>54840</v>
      </c>
      <c r="Q25" s="33">
        <f t="shared" si="2"/>
        <v>0</v>
      </c>
      <c r="R25" s="32"/>
      <c r="S25" s="34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ht="42.0" customHeight="1">
      <c r="A26" s="36"/>
      <c r="B26" s="61"/>
      <c r="C26" s="37"/>
      <c r="D26" s="37"/>
      <c r="E26" s="37"/>
      <c r="F26" s="38">
        <f>F25+G25+H25+I25+J25+K25+L25+M25+N25+O25</f>
        <v>54840</v>
      </c>
      <c r="G26" s="4"/>
      <c r="H26" s="4"/>
      <c r="I26" s="4"/>
      <c r="J26" s="4"/>
      <c r="K26" s="4"/>
      <c r="L26" s="4"/>
      <c r="M26" s="4"/>
      <c r="N26" s="4"/>
      <c r="O26" s="4"/>
      <c r="P26" s="39" t="s">
        <v>98</v>
      </c>
      <c r="Q26" s="39"/>
      <c r="R26" s="37"/>
      <c r="S26" s="40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 ht="42.0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 ht="42.0" customHeight="1">
      <c r="A28" s="87" t="s">
        <v>105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88" t="s">
        <v>2</v>
      </c>
      <c r="B29" s="89" t="s">
        <v>3</v>
      </c>
      <c r="C29" s="89" t="s">
        <v>4</v>
      </c>
      <c r="D29" s="89" t="s">
        <v>5</v>
      </c>
      <c r="E29" s="89" t="s">
        <v>6</v>
      </c>
      <c r="F29" s="90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89" t="s">
        <v>8</v>
      </c>
      <c r="S29" s="89" t="s">
        <v>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1"/>
      <c r="B30" s="12"/>
      <c r="C30" s="12"/>
      <c r="D30" s="12"/>
      <c r="E30" s="12"/>
      <c r="F30" s="91" t="s">
        <v>10</v>
      </c>
      <c r="G30" s="92" t="s">
        <v>11</v>
      </c>
      <c r="H30" s="10"/>
      <c r="I30" s="92" t="s">
        <v>12</v>
      </c>
      <c r="J30" s="10"/>
      <c r="K30" s="89" t="s">
        <v>13</v>
      </c>
      <c r="L30" s="93"/>
      <c r="M30" s="93"/>
      <c r="N30" s="93"/>
      <c r="O30" s="94" t="s">
        <v>423</v>
      </c>
      <c r="P30" s="89" t="s">
        <v>15</v>
      </c>
      <c r="Q30" s="89" t="s">
        <v>16</v>
      </c>
      <c r="R30" s="12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6"/>
      <c r="B31" s="10"/>
      <c r="C31" s="10"/>
      <c r="D31" s="10"/>
      <c r="E31" s="10"/>
      <c r="F31" s="10"/>
      <c r="G31" s="95" t="s">
        <v>17</v>
      </c>
      <c r="H31" s="95" t="s">
        <v>18</v>
      </c>
      <c r="I31" s="95" t="s">
        <v>19</v>
      </c>
      <c r="J31" s="95" t="s">
        <v>20</v>
      </c>
      <c r="K31" s="10"/>
      <c r="L31" s="95" t="s">
        <v>21</v>
      </c>
      <c r="M31" s="95" t="s">
        <v>22</v>
      </c>
      <c r="N31" s="95" t="s">
        <v>23</v>
      </c>
      <c r="O31" s="10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96">
        <v>1.0</v>
      </c>
      <c r="B32" s="52">
        <v>45786.0</v>
      </c>
      <c r="C32" s="54" t="s">
        <v>424</v>
      </c>
      <c r="D32" s="97">
        <v>10249.0</v>
      </c>
      <c r="E32" s="98" t="s">
        <v>425</v>
      </c>
      <c r="F32" s="99"/>
      <c r="G32" s="99"/>
      <c r="H32" s="104"/>
      <c r="I32" s="101"/>
      <c r="J32" s="101"/>
      <c r="K32" s="99"/>
      <c r="L32" s="99"/>
      <c r="M32" s="101">
        <v>1400.0</v>
      </c>
      <c r="N32" s="99"/>
      <c r="O32" s="101"/>
      <c r="P32" s="102">
        <v>1400.0</v>
      </c>
      <c r="Q32" s="103">
        <v>0.0</v>
      </c>
      <c r="R32" s="57">
        <v>10249.0</v>
      </c>
      <c r="S32" s="7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96"/>
      <c r="B33" s="52"/>
      <c r="C33" s="54"/>
      <c r="D33" s="97"/>
      <c r="E33" s="98"/>
      <c r="F33" s="99"/>
      <c r="G33" s="99"/>
      <c r="H33" s="104"/>
      <c r="I33" s="101"/>
      <c r="J33" s="99"/>
      <c r="K33" s="99"/>
      <c r="L33" s="99"/>
      <c r="M33" s="99"/>
      <c r="N33" s="99"/>
      <c r="O33" s="99"/>
      <c r="P33" s="102"/>
      <c r="Q33" s="142">
        <v>0.0</v>
      </c>
      <c r="R33" s="57"/>
      <c r="S33" s="7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12"/>
      <c r="B34" s="113"/>
      <c r="C34" s="114"/>
      <c r="D34" s="115" t="s">
        <v>104</v>
      </c>
      <c r="E34" s="93"/>
      <c r="F34" s="116"/>
      <c r="G34" s="116"/>
      <c r="H34" s="117"/>
      <c r="I34" s="116"/>
      <c r="J34" s="117"/>
      <c r="K34" s="116"/>
      <c r="L34" s="116"/>
      <c r="M34" s="116"/>
      <c r="N34" s="116"/>
      <c r="O34" s="116"/>
      <c r="P34" s="117">
        <f>SUM(P32:P33)</f>
        <v>1400</v>
      </c>
      <c r="Q34" s="118"/>
      <c r="R34" s="93"/>
      <c r="S34" s="11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20"/>
      <c r="B35" s="121"/>
      <c r="C35" s="121"/>
      <c r="D35" s="121"/>
      <c r="E35" s="121"/>
      <c r="F35" s="129">
        <v>1400.0</v>
      </c>
      <c r="G35" s="4"/>
      <c r="H35" s="4"/>
      <c r="I35" s="4"/>
      <c r="J35" s="4"/>
      <c r="K35" s="4"/>
      <c r="L35" s="4"/>
      <c r="M35" s="4"/>
      <c r="N35" s="4"/>
      <c r="O35" s="4"/>
      <c r="P35" s="123"/>
      <c r="Q35" s="123"/>
      <c r="R35" s="121"/>
      <c r="S35" s="12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41"/>
      <c r="B36" s="41"/>
      <c r="C36" s="41"/>
      <c r="D36" s="41"/>
      <c r="E36" s="85"/>
      <c r="F36" s="86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 ht="42.0" customHeight="1">
      <c r="A37" s="62" t="s">
        <v>99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63" t="s">
        <v>2</v>
      </c>
      <c r="B38" s="64" t="s">
        <v>3</v>
      </c>
      <c r="C38" s="64" t="s">
        <v>4</v>
      </c>
      <c r="D38" s="64" t="s">
        <v>5</v>
      </c>
      <c r="E38" s="64" t="s">
        <v>6</v>
      </c>
      <c r="F38" s="65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64" t="s">
        <v>8</v>
      </c>
      <c r="S38" s="64" t="s">
        <v>9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1"/>
      <c r="B39" s="12"/>
      <c r="C39" s="12"/>
      <c r="D39" s="12"/>
      <c r="E39" s="12"/>
      <c r="F39" s="66" t="s">
        <v>10</v>
      </c>
      <c r="G39" s="67" t="s">
        <v>11</v>
      </c>
      <c r="H39" s="10"/>
      <c r="I39" s="67" t="s">
        <v>12</v>
      </c>
      <c r="J39" s="10"/>
      <c r="K39" s="64" t="s">
        <v>13</v>
      </c>
      <c r="L39" s="68"/>
      <c r="M39" s="68"/>
      <c r="N39" s="68"/>
      <c r="O39" s="69" t="s">
        <v>426</v>
      </c>
      <c r="P39" s="64" t="s">
        <v>15</v>
      </c>
      <c r="Q39" s="64" t="s">
        <v>16</v>
      </c>
      <c r="R39" s="12"/>
      <c r="S39" s="1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6"/>
      <c r="B40" s="10"/>
      <c r="C40" s="10"/>
      <c r="D40" s="10"/>
      <c r="E40" s="10"/>
      <c r="F40" s="10"/>
      <c r="G40" s="70" t="s">
        <v>17</v>
      </c>
      <c r="H40" s="70" t="s">
        <v>18</v>
      </c>
      <c r="I40" s="70" t="s">
        <v>19</v>
      </c>
      <c r="J40" s="70" t="s">
        <v>20</v>
      </c>
      <c r="K40" s="10"/>
      <c r="L40" s="70" t="s">
        <v>21</v>
      </c>
      <c r="M40" s="70" t="s">
        <v>22</v>
      </c>
      <c r="N40" s="70" t="s">
        <v>23</v>
      </c>
      <c r="O40" s="10"/>
      <c r="P40" s="10"/>
      <c r="Q40" s="10"/>
      <c r="R40" s="10"/>
      <c r="S40" s="1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51">
        <v>1.0</v>
      </c>
      <c r="B41" s="52">
        <v>45786.0</v>
      </c>
      <c r="C41" s="53" t="s">
        <v>427</v>
      </c>
      <c r="D41" s="54">
        <v>66932.0</v>
      </c>
      <c r="E41" s="55" t="s">
        <v>417</v>
      </c>
      <c r="F41" s="23"/>
      <c r="G41" s="23"/>
      <c r="H41" s="56"/>
      <c r="I41" s="58"/>
      <c r="J41" s="56"/>
      <c r="K41" s="56"/>
      <c r="L41" s="23"/>
      <c r="M41" s="24"/>
      <c r="N41" s="23"/>
      <c r="O41" s="56">
        <v>35.0</v>
      </c>
      <c r="P41" s="57">
        <v>35.0</v>
      </c>
      <c r="Q41" s="26">
        <f>F41+G41+H41+I41+J41+K41+L41+M41+N41+O41-P41</f>
        <v>0</v>
      </c>
      <c r="R41" s="57"/>
      <c r="S41" s="25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51"/>
      <c r="B42" s="52"/>
      <c r="C42" s="53"/>
      <c r="D42" s="54"/>
      <c r="E42" s="55"/>
      <c r="F42" s="23"/>
      <c r="G42" s="23"/>
      <c r="H42" s="23"/>
      <c r="I42" s="58"/>
      <c r="J42" s="23"/>
      <c r="K42" s="23"/>
      <c r="L42" s="23"/>
      <c r="M42" s="58"/>
      <c r="N42" s="23"/>
      <c r="O42" s="56"/>
      <c r="P42" s="57"/>
      <c r="Q42" s="26"/>
      <c r="R42" s="57"/>
      <c r="S42" s="2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74"/>
      <c r="B43" s="75"/>
      <c r="C43" s="76"/>
      <c r="D43" s="77" t="s">
        <v>104</v>
      </c>
      <c r="E43" s="68"/>
      <c r="F43" s="78">
        <f t="shared" ref="F43:N43" si="3">SUM(F42)</f>
        <v>0</v>
      </c>
      <c r="G43" s="78">
        <f t="shared" si="3"/>
        <v>0</v>
      </c>
      <c r="H43" s="78">
        <f t="shared" si="3"/>
        <v>0</v>
      </c>
      <c r="I43" s="78">
        <f t="shared" si="3"/>
        <v>0</v>
      </c>
      <c r="J43" s="78">
        <f t="shared" si="3"/>
        <v>0</v>
      </c>
      <c r="K43" s="78">
        <f t="shared" si="3"/>
        <v>0</v>
      </c>
      <c r="L43" s="78">
        <f t="shared" si="3"/>
        <v>0</v>
      </c>
      <c r="M43" s="78">
        <f t="shared" si="3"/>
        <v>0</v>
      </c>
      <c r="N43" s="78">
        <f t="shared" si="3"/>
        <v>0</v>
      </c>
      <c r="O43" s="130"/>
      <c r="P43" s="130"/>
      <c r="Q43" s="78">
        <f>SUM(Q42)</f>
        <v>0</v>
      </c>
      <c r="R43" s="68"/>
      <c r="S43" s="79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80"/>
      <c r="B44" s="81"/>
      <c r="C44" s="81"/>
      <c r="D44" s="81"/>
      <c r="E44" s="81"/>
      <c r="F44" s="128">
        <v>35.0</v>
      </c>
      <c r="G44" s="4"/>
      <c r="H44" s="4"/>
      <c r="I44" s="4"/>
      <c r="J44" s="4"/>
      <c r="K44" s="4"/>
      <c r="L44" s="4"/>
      <c r="M44" s="4"/>
      <c r="N44" s="4"/>
      <c r="O44" s="4"/>
      <c r="P44" s="83"/>
      <c r="Q44" s="83"/>
      <c r="R44" s="81"/>
      <c r="S44" s="84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25" t="s">
        <v>110</v>
      </c>
      <c r="F46" s="126" t="s">
        <v>111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25" t="s">
        <v>112</v>
      </c>
      <c r="F47" s="126" t="s">
        <v>111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25" t="s">
        <v>113</v>
      </c>
      <c r="F48" s="126" t="s">
        <v>111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25" t="s">
        <v>114</v>
      </c>
      <c r="F49" s="126" t="s">
        <v>111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25" t="s">
        <v>428</v>
      </c>
      <c r="F50" s="126" t="s">
        <v>111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25" t="s">
        <v>117</v>
      </c>
      <c r="F51" s="126" t="s">
        <v>111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118</v>
      </c>
      <c r="F52" s="126" t="s">
        <v>111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A38:A40"/>
    <mergeCell ref="B38:B40"/>
    <mergeCell ref="C38:C40"/>
    <mergeCell ref="D38:D40"/>
    <mergeCell ref="E38:E40"/>
    <mergeCell ref="F39:F40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R38:R40"/>
    <mergeCell ref="S38:S40"/>
    <mergeCell ref="P39:P40"/>
    <mergeCell ref="Q39:Q40"/>
    <mergeCell ref="F35:O35"/>
    <mergeCell ref="A37:S37"/>
    <mergeCell ref="F38:Q38"/>
    <mergeCell ref="G39:H39"/>
    <mergeCell ref="I39:J39"/>
    <mergeCell ref="K39:K40"/>
    <mergeCell ref="O39:O40"/>
    <mergeCell ref="F44:O44"/>
    <mergeCell ref="F29:Q29"/>
    <mergeCell ref="R29:R31"/>
    <mergeCell ref="F30:F31"/>
    <mergeCell ref="G30:H30"/>
    <mergeCell ref="I30:J30"/>
    <mergeCell ref="K30:K31"/>
    <mergeCell ref="O30:O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429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45786.0</v>
      </c>
      <c r="C6" s="53" t="s">
        <v>430</v>
      </c>
      <c r="D6" s="54">
        <v>13781.0</v>
      </c>
      <c r="E6" s="55" t="s">
        <v>61</v>
      </c>
      <c r="F6" s="56"/>
      <c r="G6" s="56">
        <v>25800.0</v>
      </c>
      <c r="H6" s="23"/>
      <c r="I6" s="58"/>
      <c r="J6" s="56"/>
      <c r="K6" s="23"/>
      <c r="L6" s="23"/>
      <c r="M6" s="24"/>
      <c r="N6" s="23"/>
      <c r="O6" s="23"/>
      <c r="P6" s="57">
        <v>25800.0</v>
      </c>
      <c r="Q6" s="26">
        <f t="shared" ref="Q6:Q32" si="1">F6+G6+H6+I6+J6+K6+L6+M6+N6+O6-P6</f>
        <v>0</v>
      </c>
      <c r="R6" s="57" t="s">
        <v>57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45786.0</v>
      </c>
      <c r="C7" s="53" t="s">
        <v>431</v>
      </c>
      <c r="D7" s="54">
        <v>34851.0</v>
      </c>
      <c r="E7" s="55" t="s">
        <v>432</v>
      </c>
      <c r="F7" s="23"/>
      <c r="G7" s="56"/>
      <c r="H7" s="23"/>
      <c r="I7" s="58">
        <v>5100.0</v>
      </c>
      <c r="J7" s="56"/>
      <c r="K7" s="56"/>
      <c r="L7" s="23"/>
      <c r="M7" s="58"/>
      <c r="N7" s="23"/>
      <c r="O7" s="23"/>
      <c r="P7" s="57">
        <v>5100.0</v>
      </c>
      <c r="Q7" s="26">
        <f t="shared" si="1"/>
        <v>0</v>
      </c>
      <c r="R7" s="57" t="s">
        <v>27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45786.0</v>
      </c>
      <c r="C8" s="53" t="s">
        <v>433</v>
      </c>
      <c r="D8" s="54">
        <v>87951.0</v>
      </c>
      <c r="E8" s="55" t="s">
        <v>434</v>
      </c>
      <c r="F8" s="23"/>
      <c r="G8" s="56">
        <v>300.0</v>
      </c>
      <c r="H8" s="23"/>
      <c r="I8" s="58"/>
      <c r="J8" s="56"/>
      <c r="K8" s="23"/>
      <c r="L8" s="23"/>
      <c r="M8" s="24"/>
      <c r="N8" s="23"/>
      <c r="O8" s="23"/>
      <c r="P8" s="57">
        <v>300.0</v>
      </c>
      <c r="Q8" s="26">
        <f t="shared" si="1"/>
        <v>0</v>
      </c>
      <c r="R8" s="57" t="s">
        <v>57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45786.0</v>
      </c>
      <c r="C9" s="53" t="s">
        <v>435</v>
      </c>
      <c r="D9" s="54">
        <v>87953.0</v>
      </c>
      <c r="E9" s="55" t="s">
        <v>436</v>
      </c>
      <c r="F9" s="23"/>
      <c r="G9" s="56">
        <v>300.0</v>
      </c>
      <c r="H9" s="23"/>
      <c r="I9" s="58"/>
      <c r="J9" s="23"/>
      <c r="K9" s="56"/>
      <c r="L9" s="23"/>
      <c r="M9" s="58"/>
      <c r="N9" s="23"/>
      <c r="O9" s="23"/>
      <c r="P9" s="57">
        <v>300.0</v>
      </c>
      <c r="Q9" s="26">
        <f t="shared" si="1"/>
        <v>0</v>
      </c>
      <c r="R9" s="57" t="s">
        <v>57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45787.0</v>
      </c>
      <c r="C10" s="53" t="s">
        <v>437</v>
      </c>
      <c r="D10" s="54">
        <v>85053.0</v>
      </c>
      <c r="E10" s="55" t="s">
        <v>218</v>
      </c>
      <c r="F10" s="56"/>
      <c r="G10" s="23"/>
      <c r="H10" s="23"/>
      <c r="I10" s="58">
        <v>2800.0</v>
      </c>
      <c r="J10" s="56"/>
      <c r="K10" s="56"/>
      <c r="L10" s="23"/>
      <c r="M10" s="24"/>
      <c r="N10" s="23"/>
      <c r="O10" s="23"/>
      <c r="P10" s="57">
        <v>2800.0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45787.0</v>
      </c>
      <c r="C11" s="53" t="s">
        <v>438</v>
      </c>
      <c r="D11" s="54">
        <v>39286.0</v>
      </c>
      <c r="E11" s="55" t="s">
        <v>439</v>
      </c>
      <c r="F11" s="56"/>
      <c r="G11" s="23"/>
      <c r="H11" s="23"/>
      <c r="I11" s="58">
        <v>2600.0</v>
      </c>
      <c r="J11" s="56"/>
      <c r="K11" s="56"/>
      <c r="L11" s="23"/>
      <c r="M11" s="24"/>
      <c r="N11" s="23"/>
      <c r="O11" s="23"/>
      <c r="P11" s="57">
        <v>2600.0</v>
      </c>
      <c r="Q11" s="26">
        <f t="shared" si="1"/>
        <v>0</v>
      </c>
      <c r="R11" s="57" t="s">
        <v>57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45787.0</v>
      </c>
      <c r="C12" s="53" t="s">
        <v>440</v>
      </c>
      <c r="D12" s="54">
        <v>45096.0</v>
      </c>
      <c r="E12" s="55" t="s">
        <v>441</v>
      </c>
      <c r="F12" s="56"/>
      <c r="G12" s="23"/>
      <c r="H12" s="23"/>
      <c r="I12" s="58">
        <v>3050.0</v>
      </c>
      <c r="J12" s="56"/>
      <c r="K12" s="56"/>
      <c r="L12" s="23"/>
      <c r="M12" s="24"/>
      <c r="N12" s="23"/>
      <c r="O12" s="23"/>
      <c r="P12" s="57">
        <v>3050.0</v>
      </c>
      <c r="Q12" s="26">
        <f t="shared" si="1"/>
        <v>0</v>
      </c>
      <c r="R12" s="57" t="s">
        <v>57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45787.0</v>
      </c>
      <c r="C13" s="53" t="s">
        <v>442</v>
      </c>
      <c r="D13" s="54">
        <v>54763.0</v>
      </c>
      <c r="E13" s="55" t="s">
        <v>443</v>
      </c>
      <c r="F13" s="56"/>
      <c r="G13" s="23"/>
      <c r="H13" s="23"/>
      <c r="I13" s="58">
        <v>17000.0</v>
      </c>
      <c r="J13" s="56"/>
      <c r="K13" s="56"/>
      <c r="L13" s="23"/>
      <c r="M13" s="58"/>
      <c r="N13" s="23"/>
      <c r="O13" s="23"/>
      <c r="P13" s="57">
        <v>17000.0</v>
      </c>
      <c r="Q13" s="26">
        <f t="shared" si="1"/>
        <v>0</v>
      </c>
      <c r="R13" s="57" t="s">
        <v>57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45787.0</v>
      </c>
      <c r="C14" s="53" t="s">
        <v>444</v>
      </c>
      <c r="D14" s="54">
        <v>50436.0</v>
      </c>
      <c r="E14" s="55" t="s">
        <v>77</v>
      </c>
      <c r="F14" s="56"/>
      <c r="G14" s="23"/>
      <c r="H14" s="23"/>
      <c r="I14" s="58">
        <v>4400.0</v>
      </c>
      <c r="J14" s="56"/>
      <c r="K14" s="56">
        <v>700.0</v>
      </c>
      <c r="L14" s="23"/>
      <c r="M14" s="58"/>
      <c r="N14" s="23"/>
      <c r="O14" s="23"/>
      <c r="P14" s="57">
        <v>5100.0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45787.0</v>
      </c>
      <c r="C15" s="53" t="s">
        <v>445</v>
      </c>
      <c r="D15" s="54">
        <v>61420.0</v>
      </c>
      <c r="E15" s="55" t="s">
        <v>446</v>
      </c>
      <c r="F15" s="56"/>
      <c r="G15" s="23"/>
      <c r="H15" s="23"/>
      <c r="I15" s="58">
        <v>5925.0</v>
      </c>
      <c r="J15" s="56"/>
      <c r="K15" s="56">
        <v>75.0</v>
      </c>
      <c r="L15" s="23"/>
      <c r="M15" s="24"/>
      <c r="N15" s="23"/>
      <c r="O15" s="23"/>
      <c r="P15" s="57">
        <v>6000.0</v>
      </c>
      <c r="Q15" s="26">
        <f t="shared" si="1"/>
        <v>0</v>
      </c>
      <c r="R15" s="57" t="s">
        <v>34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45787.0</v>
      </c>
      <c r="C16" s="53" t="s">
        <v>447</v>
      </c>
      <c r="D16" s="54">
        <v>55409.0</v>
      </c>
      <c r="E16" s="55" t="s">
        <v>448</v>
      </c>
      <c r="F16" s="56"/>
      <c r="G16" s="23"/>
      <c r="H16" s="23"/>
      <c r="I16" s="58">
        <v>5100.0</v>
      </c>
      <c r="J16" s="56"/>
      <c r="K16" s="56"/>
      <c r="L16" s="23"/>
      <c r="M16" s="24"/>
      <c r="N16" s="23"/>
      <c r="O16" s="23"/>
      <c r="P16" s="57">
        <v>5100.0</v>
      </c>
      <c r="Q16" s="26">
        <f t="shared" si="1"/>
        <v>0</v>
      </c>
      <c r="R16" s="57" t="s">
        <v>57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45787.0</v>
      </c>
      <c r="C17" s="53" t="s">
        <v>449</v>
      </c>
      <c r="D17" s="54">
        <v>21828.0</v>
      </c>
      <c r="E17" s="55" t="s">
        <v>137</v>
      </c>
      <c r="F17" s="56">
        <v>10000.0</v>
      </c>
      <c r="G17" s="23"/>
      <c r="H17" s="23"/>
      <c r="I17" s="58"/>
      <c r="J17" s="56"/>
      <c r="K17" s="56"/>
      <c r="L17" s="23"/>
      <c r="M17" s="24"/>
      <c r="N17" s="23"/>
      <c r="O17" s="23"/>
      <c r="P17" s="57">
        <v>10000.0</v>
      </c>
      <c r="Q17" s="26">
        <f t="shared" si="1"/>
        <v>0</v>
      </c>
      <c r="R17" s="57" t="s">
        <v>34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45787.0</v>
      </c>
      <c r="C18" s="53" t="s">
        <v>450</v>
      </c>
      <c r="D18" s="54">
        <v>59284.0</v>
      </c>
      <c r="E18" s="55" t="s">
        <v>451</v>
      </c>
      <c r="F18" s="56"/>
      <c r="G18" s="23"/>
      <c r="H18" s="23"/>
      <c r="I18" s="58">
        <v>2500.0</v>
      </c>
      <c r="J18" s="56"/>
      <c r="K18" s="56"/>
      <c r="L18" s="23"/>
      <c r="M18" s="24"/>
      <c r="N18" s="23"/>
      <c r="O18" s="23"/>
      <c r="P18" s="57">
        <v>2500.0</v>
      </c>
      <c r="Q18" s="26">
        <f t="shared" si="1"/>
        <v>0</v>
      </c>
      <c r="R18" s="57" t="s">
        <v>57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45787.0</v>
      </c>
      <c r="C19" s="53" t="s">
        <v>452</v>
      </c>
      <c r="D19" s="54">
        <v>62508.0</v>
      </c>
      <c r="E19" s="55" t="s">
        <v>382</v>
      </c>
      <c r="F19" s="56"/>
      <c r="G19" s="23"/>
      <c r="H19" s="23"/>
      <c r="I19" s="58"/>
      <c r="J19" s="56"/>
      <c r="K19" s="56"/>
      <c r="L19" s="23"/>
      <c r="M19" s="58">
        <v>5100.0</v>
      </c>
      <c r="N19" s="23"/>
      <c r="O19" s="23"/>
      <c r="P19" s="57">
        <v>5100.0</v>
      </c>
      <c r="Q19" s="26">
        <f t="shared" si="1"/>
        <v>0</v>
      </c>
      <c r="R19" s="57" t="s">
        <v>57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45787.0</v>
      </c>
      <c r="C20" s="53" t="s">
        <v>453</v>
      </c>
      <c r="D20" s="54">
        <v>76328.0</v>
      </c>
      <c r="E20" s="55" t="s">
        <v>454</v>
      </c>
      <c r="F20" s="56"/>
      <c r="G20" s="23"/>
      <c r="H20" s="56"/>
      <c r="I20" s="58">
        <v>320.0</v>
      </c>
      <c r="J20" s="56"/>
      <c r="K20" s="56"/>
      <c r="L20" s="23"/>
      <c r="M20" s="24"/>
      <c r="N20" s="23"/>
      <c r="O20" s="23"/>
      <c r="P20" s="57">
        <v>320.0</v>
      </c>
      <c r="Q20" s="26">
        <f t="shared" si="1"/>
        <v>0</v>
      </c>
      <c r="R20" s="57" t="s">
        <v>57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45787.0</v>
      </c>
      <c r="C21" s="53" t="s">
        <v>455</v>
      </c>
      <c r="D21" s="54">
        <v>36253.0</v>
      </c>
      <c r="E21" s="55" t="s">
        <v>456</v>
      </c>
      <c r="F21" s="56"/>
      <c r="G21" s="23"/>
      <c r="H21" s="23"/>
      <c r="I21" s="58">
        <v>1200.0</v>
      </c>
      <c r="J21" s="56"/>
      <c r="K21" s="56"/>
      <c r="L21" s="23"/>
      <c r="M21" s="58"/>
      <c r="N21" s="23"/>
      <c r="O21" s="23"/>
      <c r="P21" s="57">
        <v>1200.0</v>
      </c>
      <c r="Q21" s="26">
        <f t="shared" si="1"/>
        <v>0</v>
      </c>
      <c r="R21" s="57" t="s">
        <v>57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45787.0</v>
      </c>
      <c r="C22" s="53" t="s">
        <v>457</v>
      </c>
      <c r="D22" s="54">
        <v>29620.0</v>
      </c>
      <c r="E22" s="55" t="s">
        <v>458</v>
      </c>
      <c r="F22" s="56"/>
      <c r="G22" s="23"/>
      <c r="H22" s="23"/>
      <c r="I22" s="58">
        <v>5100.0</v>
      </c>
      <c r="J22" s="56"/>
      <c r="K22" s="56"/>
      <c r="L22" s="23"/>
      <c r="M22" s="24"/>
      <c r="N22" s="23"/>
      <c r="O22" s="23"/>
      <c r="P22" s="57">
        <v>5100.0</v>
      </c>
      <c r="Q22" s="26">
        <f t="shared" si="1"/>
        <v>0</v>
      </c>
      <c r="R22" s="57" t="s">
        <v>57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45787.0</v>
      </c>
      <c r="C23" s="53" t="s">
        <v>459</v>
      </c>
      <c r="D23" s="54">
        <v>59244.0</v>
      </c>
      <c r="E23" s="55" t="s">
        <v>222</v>
      </c>
      <c r="F23" s="56"/>
      <c r="G23" s="23"/>
      <c r="H23" s="23"/>
      <c r="I23" s="58">
        <v>26800.0</v>
      </c>
      <c r="J23" s="56"/>
      <c r="K23" s="56"/>
      <c r="L23" s="23"/>
      <c r="M23" s="24"/>
      <c r="N23" s="23"/>
      <c r="O23" s="23"/>
      <c r="P23" s="57">
        <v>26800.0</v>
      </c>
      <c r="Q23" s="26">
        <f t="shared" si="1"/>
        <v>0</v>
      </c>
      <c r="R23" s="57" t="s">
        <v>34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45787.0</v>
      </c>
      <c r="C24" s="53" t="s">
        <v>460</v>
      </c>
      <c r="D24" s="54">
        <v>51939.0</v>
      </c>
      <c r="E24" s="55" t="s">
        <v>461</v>
      </c>
      <c r="F24" s="56"/>
      <c r="G24" s="23"/>
      <c r="H24" s="23"/>
      <c r="I24" s="58">
        <v>7500.0</v>
      </c>
      <c r="J24" s="56"/>
      <c r="K24" s="56"/>
      <c r="L24" s="23"/>
      <c r="M24" s="24"/>
      <c r="N24" s="23"/>
      <c r="O24" s="23"/>
      <c r="P24" s="57">
        <v>7500.0</v>
      </c>
      <c r="Q24" s="26">
        <f t="shared" si="1"/>
        <v>0</v>
      </c>
      <c r="R24" s="57" t="s">
        <v>34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45787.0</v>
      </c>
      <c r="C25" s="53" t="s">
        <v>462</v>
      </c>
      <c r="D25" s="54">
        <v>64461.0</v>
      </c>
      <c r="E25" s="55" t="s">
        <v>133</v>
      </c>
      <c r="F25" s="56">
        <v>5000.0</v>
      </c>
      <c r="G25" s="23"/>
      <c r="H25" s="23"/>
      <c r="I25" s="58"/>
      <c r="J25" s="56"/>
      <c r="K25" s="56"/>
      <c r="L25" s="23"/>
      <c r="M25" s="24"/>
      <c r="N25" s="23"/>
      <c r="O25" s="23"/>
      <c r="P25" s="57">
        <v>5000.0</v>
      </c>
      <c r="Q25" s="26">
        <f t="shared" si="1"/>
        <v>0</v>
      </c>
      <c r="R25" s="57" t="s">
        <v>57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45787.0</v>
      </c>
      <c r="C26" s="53" t="s">
        <v>463</v>
      </c>
      <c r="D26" s="54">
        <v>10271.0</v>
      </c>
      <c r="E26" s="55" t="s">
        <v>29</v>
      </c>
      <c r="F26" s="56"/>
      <c r="G26" s="56">
        <v>4750.0</v>
      </c>
      <c r="H26" s="23"/>
      <c r="I26" s="58"/>
      <c r="J26" s="56"/>
      <c r="K26" s="56"/>
      <c r="L26" s="23"/>
      <c r="M26" s="24"/>
      <c r="N26" s="23"/>
      <c r="O26" s="23"/>
      <c r="P26" s="57">
        <v>4750.0</v>
      </c>
      <c r="Q26" s="26">
        <f t="shared" si="1"/>
        <v>0</v>
      </c>
      <c r="R26" s="57" t="s">
        <v>34</v>
      </c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45787.0</v>
      </c>
      <c r="C27" s="53" t="s">
        <v>464</v>
      </c>
      <c r="D27" s="54">
        <v>52083.0</v>
      </c>
      <c r="E27" s="55" t="s">
        <v>143</v>
      </c>
      <c r="F27" s="56"/>
      <c r="G27" s="23"/>
      <c r="H27" s="23"/>
      <c r="I27" s="58">
        <v>2700.0</v>
      </c>
      <c r="J27" s="56"/>
      <c r="K27" s="56"/>
      <c r="L27" s="23"/>
      <c r="M27" s="24"/>
      <c r="N27" s="23"/>
      <c r="O27" s="23"/>
      <c r="P27" s="57">
        <v>2700.0</v>
      </c>
      <c r="Q27" s="26">
        <f t="shared" si="1"/>
        <v>0</v>
      </c>
      <c r="R27" s="57" t="s">
        <v>57</v>
      </c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45787.0</v>
      </c>
      <c r="C28" s="53" t="s">
        <v>465</v>
      </c>
      <c r="D28" s="54">
        <v>75886.0</v>
      </c>
      <c r="E28" s="55" t="s">
        <v>390</v>
      </c>
      <c r="F28" s="56"/>
      <c r="G28" s="23"/>
      <c r="H28" s="23"/>
      <c r="I28" s="58"/>
      <c r="J28" s="56"/>
      <c r="K28" s="56"/>
      <c r="L28" s="23"/>
      <c r="M28" s="58">
        <v>280.0</v>
      </c>
      <c r="N28" s="23"/>
      <c r="O28" s="23"/>
      <c r="P28" s="57">
        <v>280.0</v>
      </c>
      <c r="Q28" s="26">
        <f t="shared" si="1"/>
        <v>0</v>
      </c>
      <c r="R28" s="57" t="s">
        <v>34</v>
      </c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45787.0</v>
      </c>
      <c r="C29" s="53" t="s">
        <v>466</v>
      </c>
      <c r="D29" s="54">
        <v>62101.0</v>
      </c>
      <c r="E29" s="55" t="s">
        <v>467</v>
      </c>
      <c r="F29" s="56"/>
      <c r="G29" s="23"/>
      <c r="H29" s="23"/>
      <c r="I29" s="58">
        <v>4600.0</v>
      </c>
      <c r="J29" s="56"/>
      <c r="K29" s="56"/>
      <c r="L29" s="23"/>
      <c r="M29" s="24"/>
      <c r="N29" s="23"/>
      <c r="O29" s="23"/>
      <c r="P29" s="57">
        <v>4600.0</v>
      </c>
      <c r="Q29" s="26">
        <f t="shared" si="1"/>
        <v>0</v>
      </c>
      <c r="R29" s="57" t="s">
        <v>57</v>
      </c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45787.0</v>
      </c>
      <c r="C30" s="53" t="s">
        <v>468</v>
      </c>
      <c r="D30" s="54">
        <v>57664.0</v>
      </c>
      <c r="E30" s="55" t="s">
        <v>469</v>
      </c>
      <c r="F30" s="56"/>
      <c r="G30" s="23"/>
      <c r="H30" s="56">
        <v>13900.0</v>
      </c>
      <c r="I30" s="58"/>
      <c r="J30" s="56"/>
      <c r="K30" s="56"/>
      <c r="L30" s="23"/>
      <c r="M30" s="24"/>
      <c r="N30" s="23"/>
      <c r="O30" s="23"/>
      <c r="P30" s="57">
        <v>13900.0</v>
      </c>
      <c r="Q30" s="26">
        <f t="shared" si="1"/>
        <v>0</v>
      </c>
      <c r="R30" s="57" t="s">
        <v>34</v>
      </c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>
        <v>26.0</v>
      </c>
      <c r="B31" s="52">
        <v>45787.0</v>
      </c>
      <c r="C31" s="53" t="s">
        <v>470</v>
      </c>
      <c r="D31" s="54">
        <v>10008.0</v>
      </c>
      <c r="E31" s="55" t="s">
        <v>471</v>
      </c>
      <c r="F31" s="23"/>
      <c r="G31" s="23"/>
      <c r="H31" s="56">
        <v>4500.0</v>
      </c>
      <c r="I31" s="58"/>
      <c r="J31" s="56"/>
      <c r="K31" s="56"/>
      <c r="L31" s="23"/>
      <c r="M31" s="58"/>
      <c r="N31" s="23"/>
      <c r="O31" s="23"/>
      <c r="P31" s="57">
        <v>4500.0</v>
      </c>
      <c r="Q31" s="26">
        <f t="shared" si="1"/>
        <v>0</v>
      </c>
      <c r="R31" s="57"/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/>
      <c r="B32" s="52"/>
      <c r="C32" s="53"/>
      <c r="D32" s="54"/>
      <c r="E32" s="55"/>
      <c r="F32" s="23"/>
      <c r="G32" s="23"/>
      <c r="H32" s="56"/>
      <c r="I32" s="58"/>
      <c r="J32" s="56"/>
      <c r="K32" s="56"/>
      <c r="L32" s="23"/>
      <c r="M32" s="24"/>
      <c r="N32" s="23"/>
      <c r="O32" s="23"/>
      <c r="P32" s="57"/>
      <c r="Q32" s="26">
        <f t="shared" si="1"/>
        <v>0</v>
      </c>
      <c r="R32" s="57"/>
      <c r="S32" s="25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29"/>
      <c r="B33" s="30"/>
      <c r="C33" s="31"/>
      <c r="D33" s="32"/>
      <c r="E33" s="32"/>
      <c r="F33" s="33">
        <f t="shared" ref="F33:Q33" si="2">SUM(F6:F32)</f>
        <v>15000</v>
      </c>
      <c r="G33" s="33">
        <f t="shared" si="2"/>
        <v>31150</v>
      </c>
      <c r="H33" s="33">
        <f t="shared" si="2"/>
        <v>18400</v>
      </c>
      <c r="I33" s="33">
        <f t="shared" si="2"/>
        <v>96695</v>
      </c>
      <c r="J33" s="33">
        <f t="shared" si="2"/>
        <v>0</v>
      </c>
      <c r="K33" s="33">
        <f t="shared" si="2"/>
        <v>775</v>
      </c>
      <c r="L33" s="33">
        <f t="shared" si="2"/>
        <v>0</v>
      </c>
      <c r="M33" s="33">
        <f t="shared" si="2"/>
        <v>5380</v>
      </c>
      <c r="N33" s="33">
        <f t="shared" si="2"/>
        <v>0</v>
      </c>
      <c r="O33" s="33">
        <f t="shared" si="2"/>
        <v>0</v>
      </c>
      <c r="P33" s="33">
        <f t="shared" si="2"/>
        <v>167400</v>
      </c>
      <c r="Q33" s="33">
        <f t="shared" si="2"/>
        <v>0</v>
      </c>
      <c r="R33" s="32"/>
      <c r="S33" s="34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ht="42.0" customHeight="1">
      <c r="A34" s="36"/>
      <c r="B34" s="61"/>
      <c r="C34" s="37"/>
      <c r="D34" s="37"/>
      <c r="E34" s="37"/>
      <c r="F34" s="38">
        <f>F33+G33+H33+I33+J33+K33+L33+M33+N33+O33</f>
        <v>167400</v>
      </c>
      <c r="G34" s="4"/>
      <c r="H34" s="4"/>
      <c r="I34" s="4"/>
      <c r="J34" s="4"/>
      <c r="K34" s="4"/>
      <c r="L34" s="4"/>
      <c r="M34" s="4"/>
      <c r="N34" s="4"/>
      <c r="O34" s="4"/>
      <c r="P34" s="39" t="s">
        <v>98</v>
      </c>
      <c r="Q34" s="39"/>
      <c r="R34" s="37"/>
      <c r="S34" s="40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 ht="42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 ht="42.0" customHeight="1">
      <c r="A36" s="120"/>
      <c r="B36" s="121"/>
      <c r="C36" s="121"/>
      <c r="D36" s="121"/>
      <c r="E36" s="121"/>
      <c r="F36" s="129"/>
      <c r="G36" s="4"/>
      <c r="H36" s="4"/>
      <c r="I36" s="4"/>
      <c r="J36" s="4"/>
      <c r="K36" s="4"/>
      <c r="L36" s="4"/>
      <c r="M36" s="4"/>
      <c r="N36" s="4"/>
      <c r="O36" s="4"/>
      <c r="P36" s="123"/>
      <c r="Q36" s="123"/>
      <c r="R36" s="121"/>
      <c r="S36" s="124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41"/>
      <c r="B37" s="41"/>
      <c r="C37" s="41"/>
      <c r="D37" s="41"/>
      <c r="E37" s="85"/>
      <c r="F37" s="86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 ht="42.0" customHeight="1">
      <c r="A38" s="62" t="s">
        <v>99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63" t="s">
        <v>2</v>
      </c>
      <c r="B39" s="64" t="s">
        <v>3</v>
      </c>
      <c r="C39" s="64" t="s">
        <v>4</v>
      </c>
      <c r="D39" s="64" t="s">
        <v>5</v>
      </c>
      <c r="E39" s="64" t="s">
        <v>6</v>
      </c>
      <c r="F39" s="65" t="s">
        <v>7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64" t="s">
        <v>8</v>
      </c>
      <c r="S39" s="64" t="s">
        <v>9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1"/>
      <c r="B40" s="12"/>
      <c r="C40" s="12"/>
      <c r="D40" s="12"/>
      <c r="E40" s="12"/>
      <c r="F40" s="66" t="s">
        <v>10</v>
      </c>
      <c r="G40" s="67" t="s">
        <v>11</v>
      </c>
      <c r="H40" s="10"/>
      <c r="I40" s="67" t="s">
        <v>12</v>
      </c>
      <c r="J40" s="10"/>
      <c r="K40" s="64" t="s">
        <v>13</v>
      </c>
      <c r="L40" s="68"/>
      <c r="M40" s="68"/>
      <c r="N40" s="68"/>
      <c r="O40" s="69" t="s">
        <v>472</v>
      </c>
      <c r="P40" s="64" t="s">
        <v>15</v>
      </c>
      <c r="Q40" s="64" t="s">
        <v>16</v>
      </c>
      <c r="R40" s="12"/>
      <c r="S40" s="1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6"/>
      <c r="B41" s="10"/>
      <c r="C41" s="10"/>
      <c r="D41" s="10"/>
      <c r="E41" s="10"/>
      <c r="F41" s="10"/>
      <c r="G41" s="70" t="s">
        <v>17</v>
      </c>
      <c r="H41" s="70" t="s">
        <v>18</v>
      </c>
      <c r="I41" s="70" t="s">
        <v>19</v>
      </c>
      <c r="J41" s="70" t="s">
        <v>20</v>
      </c>
      <c r="K41" s="10"/>
      <c r="L41" s="70" t="s">
        <v>21</v>
      </c>
      <c r="M41" s="70" t="s">
        <v>22</v>
      </c>
      <c r="N41" s="70" t="s">
        <v>23</v>
      </c>
      <c r="O41" s="10"/>
      <c r="P41" s="10"/>
      <c r="Q41" s="10"/>
      <c r="R41" s="10"/>
      <c r="S41" s="1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51">
        <v>1.0</v>
      </c>
      <c r="B42" s="52">
        <v>45939.0</v>
      </c>
      <c r="C42" s="53" t="s">
        <v>473</v>
      </c>
      <c r="D42" s="54">
        <v>49269.0</v>
      </c>
      <c r="E42" s="55" t="s">
        <v>474</v>
      </c>
      <c r="F42" s="23"/>
      <c r="G42" s="23"/>
      <c r="H42" s="56"/>
      <c r="I42" s="58"/>
      <c r="J42" s="56"/>
      <c r="K42" s="56"/>
      <c r="L42" s="23"/>
      <c r="M42" s="24"/>
      <c r="N42" s="23"/>
      <c r="O42" s="56">
        <v>35.0</v>
      </c>
      <c r="P42" s="57">
        <v>35.0</v>
      </c>
      <c r="Q42" s="26">
        <f>F42+G42+H42+I42+J42+K42+L42+M42+N42+O42-P42</f>
        <v>0</v>
      </c>
      <c r="R42" s="57"/>
      <c r="S42" s="25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51"/>
      <c r="B43" s="52"/>
      <c r="C43" s="53"/>
      <c r="D43" s="54"/>
      <c r="E43" s="55"/>
      <c r="F43" s="23"/>
      <c r="G43" s="23"/>
      <c r="H43" s="23"/>
      <c r="I43" s="58"/>
      <c r="J43" s="23"/>
      <c r="K43" s="23"/>
      <c r="L43" s="23"/>
      <c r="M43" s="58"/>
      <c r="N43" s="23"/>
      <c r="O43" s="56"/>
      <c r="P43" s="57"/>
      <c r="Q43" s="26"/>
      <c r="R43" s="57"/>
      <c r="S43" s="27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74"/>
      <c r="B44" s="75"/>
      <c r="C44" s="76"/>
      <c r="D44" s="77" t="s">
        <v>104</v>
      </c>
      <c r="E44" s="68"/>
      <c r="F44" s="78">
        <f t="shared" ref="F44:N44" si="3">SUM(F43)</f>
        <v>0</v>
      </c>
      <c r="G44" s="78">
        <f t="shared" si="3"/>
        <v>0</v>
      </c>
      <c r="H44" s="78">
        <f t="shared" si="3"/>
        <v>0</v>
      </c>
      <c r="I44" s="78">
        <f t="shared" si="3"/>
        <v>0</v>
      </c>
      <c r="J44" s="78">
        <f t="shared" si="3"/>
        <v>0</v>
      </c>
      <c r="K44" s="78">
        <f t="shared" si="3"/>
        <v>0</v>
      </c>
      <c r="L44" s="78">
        <f t="shared" si="3"/>
        <v>0</v>
      </c>
      <c r="M44" s="78">
        <f t="shared" si="3"/>
        <v>0</v>
      </c>
      <c r="N44" s="78">
        <f t="shared" si="3"/>
        <v>0</v>
      </c>
      <c r="O44" s="130"/>
      <c r="P44" s="130"/>
      <c r="Q44" s="78">
        <f>SUM(Q43)</f>
        <v>0</v>
      </c>
      <c r="R44" s="68"/>
      <c r="S44" s="79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80"/>
      <c r="B45" s="81"/>
      <c r="C45" s="81"/>
      <c r="D45" s="81"/>
      <c r="E45" s="81"/>
      <c r="F45" s="128">
        <v>35.0</v>
      </c>
      <c r="G45" s="4"/>
      <c r="H45" s="4"/>
      <c r="I45" s="4"/>
      <c r="J45" s="4"/>
      <c r="K45" s="4"/>
      <c r="L45" s="4"/>
      <c r="M45" s="4"/>
      <c r="N45" s="4"/>
      <c r="O45" s="4"/>
      <c r="P45" s="83"/>
      <c r="Q45" s="83"/>
      <c r="R45" s="81"/>
      <c r="S45" s="84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25" t="s">
        <v>110</v>
      </c>
      <c r="F47" s="126" t="s">
        <v>111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25" t="s">
        <v>112</v>
      </c>
      <c r="F48" s="126" t="s">
        <v>111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125" t="s">
        <v>113</v>
      </c>
      <c r="F49" s="126" t="s">
        <v>111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25" t="s">
        <v>114</v>
      </c>
      <c r="F50" s="126" t="s">
        <v>111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25" t="s">
        <v>475</v>
      </c>
      <c r="F51" s="126" t="s">
        <v>111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117</v>
      </c>
      <c r="F52" s="126" t="s">
        <v>111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25" t="s">
        <v>118</v>
      </c>
      <c r="F53" s="126" t="s">
        <v>111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</sheetData>
  <mergeCells count="36">
    <mergeCell ref="I40:J40"/>
    <mergeCell ref="K40:K41"/>
    <mergeCell ref="F45:O45"/>
    <mergeCell ref="P4:P5"/>
    <mergeCell ref="Q4:Q5"/>
    <mergeCell ref="F34:O34"/>
    <mergeCell ref="F36:O36"/>
    <mergeCell ref="A39:A41"/>
    <mergeCell ref="B39:B41"/>
    <mergeCell ref="E39:E41"/>
    <mergeCell ref="Q40:Q41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C39:C41"/>
    <mergeCell ref="D39:D41"/>
    <mergeCell ref="A38:S38"/>
    <mergeCell ref="F39:Q39"/>
    <mergeCell ref="R39:R41"/>
    <mergeCell ref="S39:S41"/>
    <mergeCell ref="F40:F41"/>
    <mergeCell ref="G40:H40"/>
    <mergeCell ref="O40:O41"/>
    <mergeCell ref="P40:P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476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45789.0</v>
      </c>
      <c r="C6" s="53" t="s">
        <v>477</v>
      </c>
      <c r="D6" s="54">
        <v>74765.0</v>
      </c>
      <c r="E6" s="55" t="s">
        <v>478</v>
      </c>
      <c r="F6" s="56"/>
      <c r="G6" s="56"/>
      <c r="H6" s="23"/>
      <c r="I6" s="58">
        <v>7100.0</v>
      </c>
      <c r="J6" s="56"/>
      <c r="K6" s="23"/>
      <c r="L6" s="23"/>
      <c r="M6" s="24"/>
      <c r="N6" s="23"/>
      <c r="O6" s="23"/>
      <c r="P6" s="57">
        <v>7100.0</v>
      </c>
      <c r="Q6" s="26">
        <f t="shared" ref="Q6:Q32" si="1">F6+G6+H6+I6+J6+K6+L6+M6+N6+O6-P6</f>
        <v>0</v>
      </c>
      <c r="R6" s="57" t="s">
        <v>34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45789.0</v>
      </c>
      <c r="C7" s="53" t="s">
        <v>479</v>
      </c>
      <c r="D7" s="54">
        <v>51309.0</v>
      </c>
      <c r="E7" s="55" t="s">
        <v>480</v>
      </c>
      <c r="F7" s="23"/>
      <c r="G7" s="56"/>
      <c r="H7" s="23"/>
      <c r="I7" s="58">
        <v>2800.0</v>
      </c>
      <c r="J7" s="56"/>
      <c r="K7" s="56"/>
      <c r="L7" s="23"/>
      <c r="M7" s="58"/>
      <c r="N7" s="23"/>
      <c r="O7" s="23"/>
      <c r="P7" s="57">
        <v>2800.0</v>
      </c>
      <c r="Q7" s="26">
        <f t="shared" si="1"/>
        <v>0</v>
      </c>
      <c r="R7" s="57" t="s">
        <v>57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45789.0</v>
      </c>
      <c r="C8" s="53" t="s">
        <v>481</v>
      </c>
      <c r="D8" s="54">
        <v>33054.0</v>
      </c>
      <c r="E8" s="55" t="s">
        <v>482</v>
      </c>
      <c r="F8" s="23"/>
      <c r="G8" s="56"/>
      <c r="H8" s="23"/>
      <c r="I8" s="58"/>
      <c r="J8" s="56">
        <v>10000.0</v>
      </c>
      <c r="K8" s="23"/>
      <c r="L8" s="23"/>
      <c r="M8" s="24"/>
      <c r="N8" s="23"/>
      <c r="O8" s="23"/>
      <c r="P8" s="57">
        <v>10000.0</v>
      </c>
      <c r="Q8" s="26">
        <f t="shared" si="1"/>
        <v>0</v>
      </c>
      <c r="R8" s="57" t="s">
        <v>27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45789.0</v>
      </c>
      <c r="C9" s="53" t="s">
        <v>483</v>
      </c>
      <c r="D9" s="54">
        <v>52585.0</v>
      </c>
      <c r="E9" s="55" t="s">
        <v>484</v>
      </c>
      <c r="F9" s="23"/>
      <c r="G9" s="56"/>
      <c r="H9" s="23"/>
      <c r="I9" s="58"/>
      <c r="J9" s="56">
        <v>10000.0</v>
      </c>
      <c r="K9" s="56"/>
      <c r="L9" s="23"/>
      <c r="M9" s="58"/>
      <c r="N9" s="23"/>
      <c r="O9" s="23"/>
      <c r="P9" s="57">
        <v>10000.0</v>
      </c>
      <c r="Q9" s="26">
        <f t="shared" si="1"/>
        <v>0</v>
      </c>
      <c r="R9" s="57" t="s">
        <v>57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45789.0</v>
      </c>
      <c r="C10" s="53" t="s">
        <v>485</v>
      </c>
      <c r="D10" s="54">
        <v>68939.0</v>
      </c>
      <c r="E10" s="55" t="s">
        <v>486</v>
      </c>
      <c r="F10" s="56"/>
      <c r="G10" s="23"/>
      <c r="H10" s="23"/>
      <c r="I10" s="58">
        <v>25000.0</v>
      </c>
      <c r="J10" s="56"/>
      <c r="K10" s="56"/>
      <c r="L10" s="23"/>
      <c r="M10" s="24"/>
      <c r="N10" s="23"/>
      <c r="O10" s="23"/>
      <c r="P10" s="57">
        <v>25000.0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45789.0</v>
      </c>
      <c r="C11" s="53" t="s">
        <v>487</v>
      </c>
      <c r="D11" s="54">
        <v>79705.0</v>
      </c>
      <c r="E11" s="55" t="s">
        <v>488</v>
      </c>
      <c r="F11" s="56"/>
      <c r="G11" s="23"/>
      <c r="H11" s="23"/>
      <c r="I11" s="58"/>
      <c r="J11" s="56">
        <v>5100.0</v>
      </c>
      <c r="K11" s="56"/>
      <c r="L11" s="23"/>
      <c r="M11" s="24"/>
      <c r="N11" s="23"/>
      <c r="O11" s="23"/>
      <c r="P11" s="57">
        <v>5100.0</v>
      </c>
      <c r="Q11" s="26">
        <f t="shared" si="1"/>
        <v>0</v>
      </c>
      <c r="R11" s="57" t="s">
        <v>57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45789.0</v>
      </c>
      <c r="C12" s="53" t="s">
        <v>489</v>
      </c>
      <c r="D12" s="54">
        <v>22341.0</v>
      </c>
      <c r="E12" s="55" t="s">
        <v>157</v>
      </c>
      <c r="F12" s="56"/>
      <c r="G12" s="23"/>
      <c r="H12" s="23"/>
      <c r="I12" s="58">
        <v>1500.0</v>
      </c>
      <c r="J12" s="56"/>
      <c r="K12" s="56"/>
      <c r="L12" s="23"/>
      <c r="M12" s="24"/>
      <c r="N12" s="23"/>
      <c r="O12" s="23"/>
      <c r="P12" s="57">
        <v>1500.0</v>
      </c>
      <c r="Q12" s="26">
        <f t="shared" si="1"/>
        <v>0</v>
      </c>
      <c r="R12" s="57" t="s">
        <v>27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45789.0</v>
      </c>
      <c r="C13" s="53" t="s">
        <v>490</v>
      </c>
      <c r="D13" s="54">
        <v>85298.0</v>
      </c>
      <c r="E13" s="55" t="s">
        <v>491</v>
      </c>
      <c r="F13" s="56">
        <v>1400.0</v>
      </c>
      <c r="G13" s="23"/>
      <c r="H13" s="23"/>
      <c r="I13" s="58"/>
      <c r="J13" s="56"/>
      <c r="K13" s="56"/>
      <c r="L13" s="23"/>
      <c r="M13" s="58"/>
      <c r="N13" s="23"/>
      <c r="O13" s="23"/>
      <c r="P13" s="57">
        <v>1400.0</v>
      </c>
      <c r="Q13" s="26">
        <f t="shared" si="1"/>
        <v>0</v>
      </c>
      <c r="R13" s="57" t="s">
        <v>27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45789.0</v>
      </c>
      <c r="C14" s="53" t="s">
        <v>492</v>
      </c>
      <c r="D14" s="54">
        <v>21390.0</v>
      </c>
      <c r="E14" s="55" t="s">
        <v>493</v>
      </c>
      <c r="F14" s="56"/>
      <c r="G14" s="23"/>
      <c r="H14" s="23"/>
      <c r="I14" s="58">
        <v>2600.0</v>
      </c>
      <c r="J14" s="56"/>
      <c r="K14" s="56"/>
      <c r="L14" s="23"/>
      <c r="M14" s="58"/>
      <c r="N14" s="23"/>
      <c r="O14" s="23"/>
      <c r="P14" s="57">
        <v>2600.0</v>
      </c>
      <c r="Q14" s="26">
        <f t="shared" si="1"/>
        <v>0</v>
      </c>
      <c r="R14" s="57" t="s">
        <v>57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45789.0</v>
      </c>
      <c r="C15" s="53" t="s">
        <v>494</v>
      </c>
      <c r="D15" s="54">
        <v>61420.0</v>
      </c>
      <c r="E15" s="55" t="s">
        <v>446</v>
      </c>
      <c r="F15" s="56"/>
      <c r="G15" s="23"/>
      <c r="H15" s="23"/>
      <c r="I15" s="58">
        <v>4700.0</v>
      </c>
      <c r="J15" s="56"/>
      <c r="K15" s="56"/>
      <c r="L15" s="23"/>
      <c r="M15" s="24"/>
      <c r="N15" s="23"/>
      <c r="O15" s="23"/>
      <c r="P15" s="57">
        <v>4700.0</v>
      </c>
      <c r="Q15" s="26">
        <f t="shared" si="1"/>
        <v>0</v>
      </c>
      <c r="R15" s="57" t="s">
        <v>27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45789.0</v>
      </c>
      <c r="C16" s="53" t="s">
        <v>495</v>
      </c>
      <c r="D16" s="54">
        <v>69620.0</v>
      </c>
      <c r="E16" s="55" t="s">
        <v>166</v>
      </c>
      <c r="F16" s="56"/>
      <c r="G16" s="23"/>
      <c r="H16" s="23"/>
      <c r="I16" s="58">
        <v>1760.0</v>
      </c>
      <c r="J16" s="56"/>
      <c r="K16" s="56">
        <v>840.0</v>
      </c>
      <c r="L16" s="23"/>
      <c r="M16" s="24"/>
      <c r="N16" s="23"/>
      <c r="O16" s="23"/>
      <c r="P16" s="57">
        <v>2600.0</v>
      </c>
      <c r="Q16" s="26">
        <f t="shared" si="1"/>
        <v>0</v>
      </c>
      <c r="R16" s="57" t="s">
        <v>57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45789.0</v>
      </c>
      <c r="C17" s="53" t="s">
        <v>496</v>
      </c>
      <c r="D17" s="54">
        <v>47787.0</v>
      </c>
      <c r="E17" s="55" t="s">
        <v>56</v>
      </c>
      <c r="F17" s="56"/>
      <c r="G17" s="23"/>
      <c r="H17" s="23"/>
      <c r="I17" s="58">
        <v>5000.0</v>
      </c>
      <c r="J17" s="56"/>
      <c r="K17" s="56"/>
      <c r="L17" s="23"/>
      <c r="M17" s="24"/>
      <c r="N17" s="23"/>
      <c r="O17" s="23"/>
      <c r="P17" s="57">
        <v>5000.0</v>
      </c>
      <c r="Q17" s="26">
        <f t="shared" si="1"/>
        <v>0</v>
      </c>
      <c r="R17" s="57" t="s">
        <v>57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45789.0</v>
      </c>
      <c r="C18" s="53" t="s">
        <v>497</v>
      </c>
      <c r="D18" s="54">
        <v>52585.0</v>
      </c>
      <c r="E18" s="55" t="s">
        <v>484</v>
      </c>
      <c r="F18" s="56"/>
      <c r="G18" s="23"/>
      <c r="H18" s="23"/>
      <c r="I18" s="58"/>
      <c r="J18" s="56">
        <v>100.0</v>
      </c>
      <c r="K18" s="56"/>
      <c r="L18" s="23"/>
      <c r="M18" s="24"/>
      <c r="N18" s="23"/>
      <c r="O18" s="23"/>
      <c r="P18" s="57">
        <v>100.0</v>
      </c>
      <c r="Q18" s="26">
        <f t="shared" si="1"/>
        <v>0</v>
      </c>
      <c r="R18" s="57" t="s">
        <v>34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45789.0</v>
      </c>
      <c r="C19" s="53" t="s">
        <v>498</v>
      </c>
      <c r="D19" s="54">
        <v>48910.0</v>
      </c>
      <c r="E19" s="55" t="s">
        <v>407</v>
      </c>
      <c r="F19" s="56"/>
      <c r="G19" s="23"/>
      <c r="H19" s="23"/>
      <c r="I19" s="58">
        <v>2600.0</v>
      </c>
      <c r="J19" s="56"/>
      <c r="K19" s="56"/>
      <c r="L19" s="23"/>
      <c r="M19" s="58"/>
      <c r="N19" s="23"/>
      <c r="O19" s="23"/>
      <c r="P19" s="57">
        <v>2600.0</v>
      </c>
      <c r="Q19" s="26">
        <f t="shared" si="1"/>
        <v>0</v>
      </c>
      <c r="R19" s="57" t="s">
        <v>34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45789.0</v>
      </c>
      <c r="C20" s="53" t="s">
        <v>499</v>
      </c>
      <c r="D20" s="54">
        <v>59284.0</v>
      </c>
      <c r="E20" s="55" t="s">
        <v>451</v>
      </c>
      <c r="F20" s="56">
        <v>2500.0</v>
      </c>
      <c r="G20" s="23"/>
      <c r="H20" s="56"/>
      <c r="I20" s="58"/>
      <c r="J20" s="56"/>
      <c r="K20" s="56"/>
      <c r="L20" s="23"/>
      <c r="M20" s="24"/>
      <c r="N20" s="23"/>
      <c r="O20" s="23"/>
      <c r="P20" s="57">
        <v>2500.0</v>
      </c>
      <c r="Q20" s="26">
        <f t="shared" si="1"/>
        <v>0</v>
      </c>
      <c r="R20" s="57" t="s">
        <v>34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45789.0</v>
      </c>
      <c r="C21" s="53" t="s">
        <v>500</v>
      </c>
      <c r="D21" s="54">
        <v>49272.0</v>
      </c>
      <c r="E21" s="55" t="s">
        <v>501</v>
      </c>
      <c r="F21" s="56"/>
      <c r="G21" s="23"/>
      <c r="H21" s="23"/>
      <c r="I21" s="58">
        <v>10100.0</v>
      </c>
      <c r="J21" s="56"/>
      <c r="K21" s="56"/>
      <c r="L21" s="23"/>
      <c r="M21" s="58"/>
      <c r="N21" s="23"/>
      <c r="O21" s="23"/>
      <c r="P21" s="57">
        <v>10100.0</v>
      </c>
      <c r="Q21" s="26">
        <f t="shared" si="1"/>
        <v>0</v>
      </c>
      <c r="R21" s="57" t="s">
        <v>57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45789.0</v>
      </c>
      <c r="C22" s="53" t="s">
        <v>502</v>
      </c>
      <c r="D22" s="54">
        <v>27066.0</v>
      </c>
      <c r="E22" s="55" t="s">
        <v>503</v>
      </c>
      <c r="F22" s="56"/>
      <c r="G22" s="23"/>
      <c r="H22" s="23"/>
      <c r="I22" s="58">
        <v>3500.0</v>
      </c>
      <c r="J22" s="56"/>
      <c r="K22" s="56"/>
      <c r="L22" s="23"/>
      <c r="M22" s="24"/>
      <c r="N22" s="23"/>
      <c r="O22" s="23"/>
      <c r="P22" s="57">
        <v>3500.0</v>
      </c>
      <c r="Q22" s="26">
        <f t="shared" si="1"/>
        <v>0</v>
      </c>
      <c r="R22" s="57" t="s">
        <v>57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45789.0</v>
      </c>
      <c r="C23" s="53" t="s">
        <v>504</v>
      </c>
      <c r="D23" s="54">
        <v>48910.0</v>
      </c>
      <c r="E23" s="55" t="s">
        <v>407</v>
      </c>
      <c r="F23" s="56"/>
      <c r="G23" s="23"/>
      <c r="H23" s="23"/>
      <c r="I23" s="58">
        <v>2600.0</v>
      </c>
      <c r="J23" s="56"/>
      <c r="K23" s="56"/>
      <c r="L23" s="23"/>
      <c r="M23" s="24"/>
      <c r="N23" s="23"/>
      <c r="O23" s="23"/>
      <c r="P23" s="57">
        <v>2600.0</v>
      </c>
      <c r="Q23" s="26">
        <f t="shared" si="1"/>
        <v>0</v>
      </c>
      <c r="R23" s="57" t="s">
        <v>27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45789.0</v>
      </c>
      <c r="C24" s="53" t="s">
        <v>505</v>
      </c>
      <c r="D24" s="54">
        <v>88033.0</v>
      </c>
      <c r="E24" s="55" t="s">
        <v>506</v>
      </c>
      <c r="F24" s="56"/>
      <c r="G24" s="23"/>
      <c r="H24" s="23"/>
      <c r="I24" s="58">
        <v>3250.0</v>
      </c>
      <c r="J24" s="56"/>
      <c r="K24" s="56"/>
      <c r="L24" s="23"/>
      <c r="M24" s="24"/>
      <c r="N24" s="23"/>
      <c r="O24" s="23"/>
      <c r="P24" s="57">
        <v>3250.0</v>
      </c>
      <c r="Q24" s="26">
        <f t="shared" si="1"/>
        <v>0</v>
      </c>
      <c r="R24" s="57" t="s">
        <v>351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45787.0</v>
      </c>
      <c r="C25" s="53" t="s">
        <v>507</v>
      </c>
      <c r="D25" s="54">
        <v>51017.0</v>
      </c>
      <c r="E25" s="55" t="s">
        <v>83</v>
      </c>
      <c r="F25" s="56"/>
      <c r="G25" s="23"/>
      <c r="H25" s="56">
        <v>10000.0</v>
      </c>
      <c r="I25" s="58"/>
      <c r="J25" s="56"/>
      <c r="K25" s="56"/>
      <c r="L25" s="23"/>
      <c r="M25" s="24"/>
      <c r="N25" s="23"/>
      <c r="O25" s="23"/>
      <c r="P25" s="57">
        <v>10000.0</v>
      </c>
      <c r="Q25" s="26">
        <f t="shared" si="1"/>
        <v>0</v>
      </c>
      <c r="R25" s="57"/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45788.0</v>
      </c>
      <c r="C26" s="53" t="s">
        <v>508</v>
      </c>
      <c r="D26" s="54">
        <v>10250.0</v>
      </c>
      <c r="E26" s="55" t="s">
        <v>36</v>
      </c>
      <c r="F26" s="56"/>
      <c r="G26" s="56"/>
      <c r="H26" s="56">
        <v>19000.0</v>
      </c>
      <c r="I26" s="58"/>
      <c r="J26" s="56"/>
      <c r="K26" s="56"/>
      <c r="L26" s="23"/>
      <c r="M26" s="24"/>
      <c r="N26" s="23"/>
      <c r="O26" s="23"/>
      <c r="P26" s="57">
        <v>19000.0</v>
      </c>
      <c r="Q26" s="26">
        <f t="shared" si="1"/>
        <v>0</v>
      </c>
      <c r="R26" s="57"/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45788.0</v>
      </c>
      <c r="C27" s="53" t="s">
        <v>509</v>
      </c>
      <c r="D27" s="54">
        <v>52214.0</v>
      </c>
      <c r="E27" s="55" t="s">
        <v>510</v>
      </c>
      <c r="F27" s="56"/>
      <c r="G27" s="23"/>
      <c r="H27" s="56">
        <v>1250.0</v>
      </c>
      <c r="I27" s="58"/>
      <c r="J27" s="56"/>
      <c r="K27" s="56"/>
      <c r="L27" s="23"/>
      <c r="M27" s="24"/>
      <c r="N27" s="23"/>
      <c r="O27" s="23"/>
      <c r="P27" s="57">
        <v>1250.0</v>
      </c>
      <c r="Q27" s="26">
        <f t="shared" si="1"/>
        <v>0</v>
      </c>
      <c r="R27" s="57"/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45789.0</v>
      </c>
      <c r="C28" s="53" t="s">
        <v>511</v>
      </c>
      <c r="D28" s="54">
        <v>50595.0</v>
      </c>
      <c r="E28" s="55" t="s">
        <v>154</v>
      </c>
      <c r="F28" s="56"/>
      <c r="G28" s="23"/>
      <c r="H28" s="56">
        <v>15000.0</v>
      </c>
      <c r="I28" s="58"/>
      <c r="J28" s="56"/>
      <c r="K28" s="56"/>
      <c r="L28" s="23"/>
      <c r="M28" s="58"/>
      <c r="N28" s="23"/>
      <c r="O28" s="23"/>
      <c r="P28" s="57">
        <v>15000.0</v>
      </c>
      <c r="Q28" s="26">
        <f t="shared" si="1"/>
        <v>0</v>
      </c>
      <c r="R28" s="57"/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45789.0</v>
      </c>
      <c r="C29" s="53" t="s">
        <v>512</v>
      </c>
      <c r="D29" s="54">
        <v>59137.0</v>
      </c>
      <c r="E29" s="55" t="s">
        <v>513</v>
      </c>
      <c r="F29" s="56"/>
      <c r="G29" s="23"/>
      <c r="H29" s="56">
        <v>9000.0</v>
      </c>
      <c r="I29" s="58"/>
      <c r="J29" s="56"/>
      <c r="K29" s="56"/>
      <c r="L29" s="23"/>
      <c r="M29" s="24"/>
      <c r="N29" s="23"/>
      <c r="O29" s="23"/>
      <c r="P29" s="57">
        <v>9000.0</v>
      </c>
      <c r="Q29" s="26">
        <f t="shared" si="1"/>
        <v>0</v>
      </c>
      <c r="R29" s="57"/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45789.0</v>
      </c>
      <c r="C30" s="53" t="s">
        <v>514</v>
      </c>
      <c r="D30" s="54">
        <v>50342.0</v>
      </c>
      <c r="E30" s="55" t="s">
        <v>201</v>
      </c>
      <c r="F30" s="56"/>
      <c r="G30" s="23"/>
      <c r="H30" s="56">
        <v>2500.0</v>
      </c>
      <c r="I30" s="58"/>
      <c r="J30" s="56"/>
      <c r="K30" s="56"/>
      <c r="L30" s="23"/>
      <c r="M30" s="24"/>
      <c r="N30" s="23"/>
      <c r="O30" s="23"/>
      <c r="P30" s="57">
        <v>2500.0</v>
      </c>
      <c r="Q30" s="26">
        <f t="shared" si="1"/>
        <v>0</v>
      </c>
      <c r="R30" s="57"/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>
        <v>26.0</v>
      </c>
      <c r="B31" s="52">
        <v>45789.0</v>
      </c>
      <c r="C31" s="53" t="s">
        <v>515</v>
      </c>
      <c r="D31" s="54">
        <v>60648.0</v>
      </c>
      <c r="E31" s="55" t="s">
        <v>516</v>
      </c>
      <c r="F31" s="23"/>
      <c r="G31" s="23"/>
      <c r="H31" s="56"/>
      <c r="I31" s="58"/>
      <c r="J31" s="56"/>
      <c r="K31" s="56"/>
      <c r="L31" s="23"/>
      <c r="M31" s="58">
        <v>2600.0</v>
      </c>
      <c r="N31" s="23"/>
      <c r="O31" s="23"/>
      <c r="P31" s="57">
        <v>2600.0</v>
      </c>
      <c r="Q31" s="26">
        <f t="shared" si="1"/>
        <v>0</v>
      </c>
      <c r="R31" s="57"/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/>
      <c r="B32" s="52"/>
      <c r="C32" s="53"/>
      <c r="D32" s="54"/>
      <c r="E32" s="55"/>
      <c r="F32" s="23"/>
      <c r="G32" s="23"/>
      <c r="H32" s="56"/>
      <c r="I32" s="58"/>
      <c r="J32" s="56"/>
      <c r="K32" s="56"/>
      <c r="L32" s="23"/>
      <c r="M32" s="24"/>
      <c r="N32" s="23"/>
      <c r="O32" s="23"/>
      <c r="P32" s="57"/>
      <c r="Q32" s="26">
        <f t="shared" si="1"/>
        <v>0</v>
      </c>
      <c r="R32" s="57"/>
      <c r="S32" s="25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29"/>
      <c r="B33" s="30"/>
      <c r="C33" s="31"/>
      <c r="D33" s="32"/>
      <c r="E33" s="32"/>
      <c r="F33" s="33">
        <f t="shared" ref="F33:Q33" si="2">SUM(F6:F32)</f>
        <v>3900</v>
      </c>
      <c r="G33" s="33">
        <f t="shared" si="2"/>
        <v>0</v>
      </c>
      <c r="H33" s="33">
        <f t="shared" si="2"/>
        <v>56750</v>
      </c>
      <c r="I33" s="33">
        <f t="shared" si="2"/>
        <v>72510</v>
      </c>
      <c r="J33" s="33">
        <f t="shared" si="2"/>
        <v>25200</v>
      </c>
      <c r="K33" s="33">
        <f t="shared" si="2"/>
        <v>840</v>
      </c>
      <c r="L33" s="33">
        <f t="shared" si="2"/>
        <v>0</v>
      </c>
      <c r="M33" s="33">
        <f t="shared" si="2"/>
        <v>2600</v>
      </c>
      <c r="N33" s="33">
        <f t="shared" si="2"/>
        <v>0</v>
      </c>
      <c r="O33" s="33">
        <f t="shared" si="2"/>
        <v>0</v>
      </c>
      <c r="P33" s="33">
        <f t="shared" si="2"/>
        <v>161800</v>
      </c>
      <c r="Q33" s="33">
        <f t="shared" si="2"/>
        <v>0</v>
      </c>
      <c r="R33" s="32"/>
      <c r="S33" s="34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ht="42.0" customHeight="1">
      <c r="A34" s="36"/>
      <c r="B34" s="61"/>
      <c r="C34" s="37"/>
      <c r="D34" s="37"/>
      <c r="E34" s="37"/>
      <c r="F34" s="38">
        <f>F33+G33+H33+I33+J33+K33+L33+M33+N33+O33</f>
        <v>161800</v>
      </c>
      <c r="G34" s="4"/>
      <c r="H34" s="4"/>
      <c r="I34" s="4"/>
      <c r="J34" s="4"/>
      <c r="K34" s="4"/>
      <c r="L34" s="4"/>
      <c r="M34" s="4"/>
      <c r="N34" s="4"/>
      <c r="O34" s="4"/>
      <c r="P34" s="39" t="s">
        <v>98</v>
      </c>
      <c r="Q34" s="39"/>
      <c r="R34" s="37"/>
      <c r="S34" s="40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 ht="42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 ht="42.0" customHeight="1">
      <c r="A36" s="120"/>
      <c r="B36" s="121"/>
      <c r="C36" s="121"/>
      <c r="D36" s="121"/>
      <c r="E36" s="121"/>
      <c r="F36" s="129"/>
      <c r="G36" s="4"/>
      <c r="H36" s="4"/>
      <c r="I36" s="4"/>
      <c r="J36" s="4"/>
      <c r="K36" s="4"/>
      <c r="L36" s="4"/>
      <c r="M36" s="4"/>
      <c r="N36" s="4"/>
      <c r="O36" s="4"/>
      <c r="P36" s="123"/>
      <c r="Q36" s="123"/>
      <c r="R36" s="121"/>
      <c r="S36" s="124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41"/>
      <c r="B37" s="41"/>
      <c r="C37" s="41"/>
      <c r="D37" s="41"/>
      <c r="E37" s="85"/>
      <c r="F37" s="86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25" t="s">
        <v>110</v>
      </c>
      <c r="F39" s="126" t="s">
        <v>111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25" t="s">
        <v>112</v>
      </c>
      <c r="F40" s="126" t="s">
        <v>111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25" t="s">
        <v>113</v>
      </c>
      <c r="F41" s="126" t="s">
        <v>111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25" t="s">
        <v>114</v>
      </c>
      <c r="F42" s="126" t="s">
        <v>111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25" t="s">
        <v>517</v>
      </c>
      <c r="F43" s="126" t="s">
        <v>111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25" t="s">
        <v>117</v>
      </c>
      <c r="F44" s="126" t="s">
        <v>111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25" t="s">
        <v>118</v>
      </c>
      <c r="F45" s="126" t="s">
        <v>111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</sheetData>
  <mergeCells count="19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4:O34"/>
    <mergeCell ref="F36:O36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518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45790.0</v>
      </c>
      <c r="C6" s="53" t="s">
        <v>519</v>
      </c>
      <c r="D6" s="54">
        <v>57355.0</v>
      </c>
      <c r="E6" s="55" t="s">
        <v>520</v>
      </c>
      <c r="F6" s="56"/>
      <c r="G6" s="56"/>
      <c r="H6" s="23"/>
      <c r="I6" s="58">
        <v>5100.0</v>
      </c>
      <c r="J6" s="56"/>
      <c r="K6" s="23"/>
      <c r="L6" s="23"/>
      <c r="M6" s="24"/>
      <c r="N6" s="23"/>
      <c r="O6" s="23"/>
      <c r="P6" s="57">
        <v>5100.0</v>
      </c>
      <c r="Q6" s="26">
        <f t="shared" ref="Q6:Q31" si="1">F6+G6+H6+I6+J6+K6+L6+M6+N6+O6-P6</f>
        <v>0</v>
      </c>
      <c r="R6" s="57" t="s">
        <v>57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45790.0</v>
      </c>
      <c r="C7" s="53" t="s">
        <v>521</v>
      </c>
      <c r="D7" s="54">
        <v>22332.0</v>
      </c>
      <c r="E7" s="55" t="s">
        <v>357</v>
      </c>
      <c r="F7" s="23"/>
      <c r="G7" s="56"/>
      <c r="H7" s="23"/>
      <c r="I7" s="58">
        <v>13350.0</v>
      </c>
      <c r="J7" s="56"/>
      <c r="K7" s="56"/>
      <c r="L7" s="23"/>
      <c r="M7" s="58"/>
      <c r="N7" s="23"/>
      <c r="O7" s="23"/>
      <c r="P7" s="57">
        <v>13350.0</v>
      </c>
      <c r="Q7" s="26">
        <f t="shared" si="1"/>
        <v>0</v>
      </c>
      <c r="R7" s="57" t="s">
        <v>57</v>
      </c>
      <c r="S7" s="25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45790.0</v>
      </c>
      <c r="C8" s="53" t="s">
        <v>522</v>
      </c>
      <c r="D8" s="54">
        <v>88064.0</v>
      </c>
      <c r="E8" s="55" t="s">
        <v>523</v>
      </c>
      <c r="F8" s="23"/>
      <c r="G8" s="56"/>
      <c r="H8" s="23"/>
      <c r="I8" s="58"/>
      <c r="J8" s="56">
        <v>7300.0</v>
      </c>
      <c r="K8" s="23"/>
      <c r="L8" s="23"/>
      <c r="M8" s="24"/>
      <c r="N8" s="23"/>
      <c r="O8" s="23"/>
      <c r="P8" s="57">
        <v>7300.0</v>
      </c>
      <c r="Q8" s="26">
        <f t="shared" si="1"/>
        <v>0</v>
      </c>
      <c r="R8" s="57" t="s">
        <v>27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45790.0</v>
      </c>
      <c r="C9" s="53" t="s">
        <v>524</v>
      </c>
      <c r="D9" s="54">
        <v>72839.0</v>
      </c>
      <c r="E9" s="55" t="s">
        <v>525</v>
      </c>
      <c r="F9" s="23"/>
      <c r="G9" s="56"/>
      <c r="H9" s="23"/>
      <c r="I9" s="58">
        <v>16450.0</v>
      </c>
      <c r="J9" s="56"/>
      <c r="K9" s="56"/>
      <c r="L9" s="23"/>
      <c r="M9" s="58"/>
      <c r="N9" s="23"/>
      <c r="O9" s="23"/>
      <c r="P9" s="57">
        <v>16450.0</v>
      </c>
      <c r="Q9" s="26">
        <f t="shared" si="1"/>
        <v>0</v>
      </c>
      <c r="R9" s="57" t="s">
        <v>34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45790.0</v>
      </c>
      <c r="C10" s="53" t="s">
        <v>526</v>
      </c>
      <c r="D10" s="54">
        <v>49890.0</v>
      </c>
      <c r="E10" s="55" t="s">
        <v>527</v>
      </c>
      <c r="F10" s="56"/>
      <c r="G10" s="23"/>
      <c r="H10" s="23"/>
      <c r="I10" s="58"/>
      <c r="J10" s="56">
        <v>520.0</v>
      </c>
      <c r="K10" s="56"/>
      <c r="L10" s="23"/>
      <c r="M10" s="24"/>
      <c r="N10" s="23"/>
      <c r="O10" s="23"/>
      <c r="P10" s="57">
        <v>520.0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45790.0</v>
      </c>
      <c r="C11" s="53" t="s">
        <v>528</v>
      </c>
      <c r="D11" s="54">
        <v>13133.0</v>
      </c>
      <c r="E11" s="55" t="s">
        <v>330</v>
      </c>
      <c r="F11" s="56"/>
      <c r="G11" s="23"/>
      <c r="H11" s="23"/>
      <c r="I11" s="58"/>
      <c r="J11" s="56">
        <v>9500.0</v>
      </c>
      <c r="K11" s="56"/>
      <c r="L11" s="23"/>
      <c r="M11" s="24"/>
      <c r="N11" s="23"/>
      <c r="O11" s="23"/>
      <c r="P11" s="57">
        <v>9500.0</v>
      </c>
      <c r="Q11" s="26">
        <f t="shared" si="1"/>
        <v>0</v>
      </c>
      <c r="R11" s="57" t="s">
        <v>27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45790.0</v>
      </c>
      <c r="C12" s="53" t="s">
        <v>529</v>
      </c>
      <c r="D12" s="54">
        <v>21828.0</v>
      </c>
      <c r="E12" s="55" t="s">
        <v>137</v>
      </c>
      <c r="F12" s="56">
        <v>7572.0</v>
      </c>
      <c r="G12" s="23"/>
      <c r="H12" s="23"/>
      <c r="I12" s="58"/>
      <c r="J12" s="56"/>
      <c r="K12" s="56">
        <v>728.0</v>
      </c>
      <c r="L12" s="23"/>
      <c r="M12" s="24"/>
      <c r="N12" s="23"/>
      <c r="O12" s="23"/>
      <c r="P12" s="57">
        <v>8300.0</v>
      </c>
      <c r="Q12" s="26">
        <f t="shared" si="1"/>
        <v>0</v>
      </c>
      <c r="R12" s="57" t="s">
        <v>34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45790.0</v>
      </c>
      <c r="C13" s="53" t="s">
        <v>530</v>
      </c>
      <c r="D13" s="54">
        <v>81108.0</v>
      </c>
      <c r="E13" s="55" t="s">
        <v>48</v>
      </c>
      <c r="F13" s="56"/>
      <c r="G13" s="23"/>
      <c r="H13" s="23"/>
      <c r="I13" s="58">
        <v>10000.0</v>
      </c>
      <c r="J13" s="56"/>
      <c r="K13" s="56"/>
      <c r="L13" s="23"/>
      <c r="M13" s="58"/>
      <c r="N13" s="23"/>
      <c r="O13" s="23"/>
      <c r="P13" s="57">
        <v>10000.0</v>
      </c>
      <c r="Q13" s="26">
        <f t="shared" si="1"/>
        <v>0</v>
      </c>
      <c r="R13" s="57" t="s">
        <v>34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45790.0</v>
      </c>
      <c r="C14" s="53" t="s">
        <v>531</v>
      </c>
      <c r="D14" s="54">
        <v>21828.0</v>
      </c>
      <c r="E14" s="55" t="s">
        <v>137</v>
      </c>
      <c r="F14" s="56">
        <v>100.0</v>
      </c>
      <c r="G14" s="23"/>
      <c r="H14" s="23"/>
      <c r="I14" s="58"/>
      <c r="J14" s="56"/>
      <c r="K14" s="56"/>
      <c r="L14" s="23"/>
      <c r="M14" s="58"/>
      <c r="N14" s="23"/>
      <c r="O14" s="23"/>
      <c r="P14" s="57">
        <v>100.0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45790.0</v>
      </c>
      <c r="C15" s="53" t="s">
        <v>532</v>
      </c>
      <c r="D15" s="54">
        <v>58758.0</v>
      </c>
      <c r="E15" s="55" t="s">
        <v>533</v>
      </c>
      <c r="F15" s="56"/>
      <c r="G15" s="23"/>
      <c r="H15" s="23"/>
      <c r="I15" s="58">
        <v>2600.0</v>
      </c>
      <c r="J15" s="56"/>
      <c r="K15" s="56"/>
      <c r="L15" s="23"/>
      <c r="M15" s="24"/>
      <c r="N15" s="23"/>
      <c r="O15" s="23"/>
      <c r="P15" s="57">
        <v>2600.0</v>
      </c>
      <c r="Q15" s="26">
        <f t="shared" si="1"/>
        <v>0</v>
      </c>
      <c r="R15" s="57" t="s">
        <v>27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45790.0</v>
      </c>
      <c r="C16" s="53" t="s">
        <v>534</v>
      </c>
      <c r="D16" s="54">
        <v>67797.0</v>
      </c>
      <c r="E16" s="55" t="s">
        <v>535</v>
      </c>
      <c r="F16" s="56"/>
      <c r="G16" s="23"/>
      <c r="H16" s="23"/>
      <c r="I16" s="58"/>
      <c r="J16" s="56">
        <v>25000.0</v>
      </c>
      <c r="K16" s="56"/>
      <c r="L16" s="23"/>
      <c r="M16" s="24"/>
      <c r="N16" s="23"/>
      <c r="O16" s="23"/>
      <c r="P16" s="57">
        <v>25000.0</v>
      </c>
      <c r="Q16" s="26">
        <f t="shared" si="1"/>
        <v>0</v>
      </c>
      <c r="R16" s="57" t="s">
        <v>34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45790.0</v>
      </c>
      <c r="C17" s="53" t="s">
        <v>536</v>
      </c>
      <c r="D17" s="54">
        <v>75047.0</v>
      </c>
      <c r="E17" s="55" t="s">
        <v>537</v>
      </c>
      <c r="F17" s="56"/>
      <c r="G17" s="23"/>
      <c r="H17" s="23"/>
      <c r="I17" s="58">
        <v>5100.0</v>
      </c>
      <c r="J17" s="56"/>
      <c r="K17" s="56"/>
      <c r="L17" s="23"/>
      <c r="M17" s="24"/>
      <c r="N17" s="23"/>
      <c r="O17" s="23"/>
      <c r="P17" s="57">
        <v>5100.0</v>
      </c>
      <c r="Q17" s="26">
        <f t="shared" si="1"/>
        <v>0</v>
      </c>
      <c r="R17" s="57" t="s">
        <v>27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45790.0</v>
      </c>
      <c r="C18" s="53" t="s">
        <v>538</v>
      </c>
      <c r="D18" s="54">
        <v>48910.0</v>
      </c>
      <c r="E18" s="55" t="s">
        <v>407</v>
      </c>
      <c r="F18" s="56"/>
      <c r="G18" s="23"/>
      <c r="H18" s="23"/>
      <c r="I18" s="58"/>
      <c r="J18" s="56">
        <v>2600.0</v>
      </c>
      <c r="K18" s="56"/>
      <c r="L18" s="23"/>
      <c r="M18" s="24"/>
      <c r="N18" s="23"/>
      <c r="O18" s="23"/>
      <c r="P18" s="57">
        <v>2600.0</v>
      </c>
      <c r="Q18" s="26">
        <f t="shared" si="1"/>
        <v>0</v>
      </c>
      <c r="R18" s="57" t="s">
        <v>57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45790.0</v>
      </c>
      <c r="C19" s="53" t="s">
        <v>539</v>
      </c>
      <c r="D19" s="54">
        <v>88065.0</v>
      </c>
      <c r="E19" s="55" t="s">
        <v>540</v>
      </c>
      <c r="F19" s="56">
        <v>300.0</v>
      </c>
      <c r="G19" s="23"/>
      <c r="H19" s="23"/>
      <c r="I19" s="58"/>
      <c r="J19" s="56"/>
      <c r="K19" s="56"/>
      <c r="L19" s="23"/>
      <c r="M19" s="58"/>
      <c r="N19" s="23"/>
      <c r="O19" s="23"/>
      <c r="P19" s="57">
        <v>300.0</v>
      </c>
      <c r="Q19" s="26">
        <f t="shared" si="1"/>
        <v>0</v>
      </c>
      <c r="R19" s="57" t="s">
        <v>27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45790.0</v>
      </c>
      <c r="C20" s="53" t="s">
        <v>541</v>
      </c>
      <c r="D20" s="54">
        <v>77805.0</v>
      </c>
      <c r="E20" s="55" t="s">
        <v>542</v>
      </c>
      <c r="F20" s="56"/>
      <c r="G20" s="23"/>
      <c r="H20" s="56"/>
      <c r="I20" s="58">
        <v>2600.0</v>
      </c>
      <c r="J20" s="56"/>
      <c r="K20" s="56"/>
      <c r="L20" s="23"/>
      <c r="M20" s="24"/>
      <c r="N20" s="23"/>
      <c r="O20" s="23"/>
      <c r="P20" s="57">
        <v>2600.0</v>
      </c>
      <c r="Q20" s="26">
        <f t="shared" si="1"/>
        <v>0</v>
      </c>
      <c r="R20" s="57" t="s">
        <v>34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45790.0</v>
      </c>
      <c r="C21" s="53" t="s">
        <v>543</v>
      </c>
      <c r="D21" s="54">
        <v>31927.0</v>
      </c>
      <c r="E21" s="55" t="s">
        <v>87</v>
      </c>
      <c r="F21" s="56"/>
      <c r="G21" s="23"/>
      <c r="H21" s="23"/>
      <c r="I21" s="58">
        <v>1200.0</v>
      </c>
      <c r="J21" s="56"/>
      <c r="K21" s="56"/>
      <c r="L21" s="23"/>
      <c r="M21" s="58"/>
      <c r="N21" s="23"/>
      <c r="O21" s="23"/>
      <c r="P21" s="57">
        <v>1200.0</v>
      </c>
      <c r="Q21" s="26">
        <f t="shared" si="1"/>
        <v>0</v>
      </c>
      <c r="R21" s="57" t="s">
        <v>34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45790.0</v>
      </c>
      <c r="C22" s="53" t="s">
        <v>544</v>
      </c>
      <c r="D22" s="54">
        <v>79106.0</v>
      </c>
      <c r="E22" s="55" t="s">
        <v>545</v>
      </c>
      <c r="F22" s="56"/>
      <c r="G22" s="23"/>
      <c r="H22" s="23"/>
      <c r="I22" s="58">
        <v>2600.0</v>
      </c>
      <c r="J22" s="56"/>
      <c r="K22" s="56"/>
      <c r="L22" s="23"/>
      <c r="M22" s="24"/>
      <c r="N22" s="23"/>
      <c r="O22" s="23"/>
      <c r="P22" s="57">
        <v>2600.0</v>
      </c>
      <c r="Q22" s="26">
        <f t="shared" si="1"/>
        <v>0</v>
      </c>
      <c r="R22" s="57" t="s">
        <v>34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45790.0</v>
      </c>
      <c r="C23" s="53" t="s">
        <v>546</v>
      </c>
      <c r="D23" s="54">
        <v>48973.0</v>
      </c>
      <c r="E23" s="55" t="s">
        <v>547</v>
      </c>
      <c r="F23" s="56"/>
      <c r="G23" s="23"/>
      <c r="H23" s="23"/>
      <c r="I23" s="58">
        <v>7100.0</v>
      </c>
      <c r="J23" s="56"/>
      <c r="K23" s="56"/>
      <c r="L23" s="23"/>
      <c r="M23" s="24"/>
      <c r="N23" s="23"/>
      <c r="O23" s="23"/>
      <c r="P23" s="57">
        <v>7100.0</v>
      </c>
      <c r="Q23" s="26">
        <f t="shared" si="1"/>
        <v>0</v>
      </c>
      <c r="R23" s="57" t="s">
        <v>27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45790.0</v>
      </c>
      <c r="C24" s="53" t="s">
        <v>548</v>
      </c>
      <c r="D24" s="54">
        <v>13781.0</v>
      </c>
      <c r="E24" s="55" t="s">
        <v>61</v>
      </c>
      <c r="F24" s="56"/>
      <c r="G24" s="23"/>
      <c r="H24" s="23"/>
      <c r="I24" s="58">
        <v>10000.0</v>
      </c>
      <c r="J24" s="56"/>
      <c r="K24" s="56"/>
      <c r="L24" s="23"/>
      <c r="M24" s="24"/>
      <c r="N24" s="23"/>
      <c r="O24" s="23"/>
      <c r="P24" s="57">
        <v>10000.0</v>
      </c>
      <c r="Q24" s="26">
        <f t="shared" si="1"/>
        <v>0</v>
      </c>
      <c r="R24" s="57" t="s">
        <v>34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45790.0</v>
      </c>
      <c r="C25" s="53" t="s">
        <v>549</v>
      </c>
      <c r="D25" s="54">
        <v>53249.0</v>
      </c>
      <c r="E25" s="55" t="s">
        <v>306</v>
      </c>
      <c r="F25" s="56"/>
      <c r="G25" s="23"/>
      <c r="H25" s="56"/>
      <c r="I25" s="58"/>
      <c r="J25" s="56">
        <v>31300.0</v>
      </c>
      <c r="K25" s="56"/>
      <c r="L25" s="23"/>
      <c r="M25" s="24"/>
      <c r="N25" s="23"/>
      <c r="O25" s="23"/>
      <c r="P25" s="57">
        <v>31300.0</v>
      </c>
      <c r="Q25" s="26">
        <f t="shared" si="1"/>
        <v>0</v>
      </c>
      <c r="R25" s="57" t="s">
        <v>34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45790.0</v>
      </c>
      <c r="C26" s="53" t="s">
        <v>550</v>
      </c>
      <c r="D26" s="54">
        <v>30509.0</v>
      </c>
      <c r="E26" s="55" t="s">
        <v>551</v>
      </c>
      <c r="F26" s="56"/>
      <c r="G26" s="56"/>
      <c r="H26" s="56"/>
      <c r="I26" s="58"/>
      <c r="J26" s="56"/>
      <c r="K26" s="56"/>
      <c r="L26" s="23"/>
      <c r="M26" s="58">
        <v>700.0</v>
      </c>
      <c r="N26" s="23"/>
      <c r="O26" s="23"/>
      <c r="P26" s="57">
        <v>700.0</v>
      </c>
      <c r="Q26" s="26">
        <f t="shared" si="1"/>
        <v>0</v>
      </c>
      <c r="R26" s="57" t="s">
        <v>27</v>
      </c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45789.0</v>
      </c>
      <c r="C27" s="53" t="s">
        <v>552</v>
      </c>
      <c r="D27" s="54">
        <v>51017.0</v>
      </c>
      <c r="E27" s="55" t="s">
        <v>83</v>
      </c>
      <c r="F27" s="56"/>
      <c r="G27" s="23"/>
      <c r="H27" s="56">
        <v>25000.0</v>
      </c>
      <c r="I27" s="58"/>
      <c r="J27" s="56"/>
      <c r="K27" s="56"/>
      <c r="L27" s="23"/>
      <c r="M27" s="24"/>
      <c r="N27" s="23"/>
      <c r="O27" s="23"/>
      <c r="P27" s="57">
        <v>25000.0</v>
      </c>
      <c r="Q27" s="26">
        <f t="shared" si="1"/>
        <v>0</v>
      </c>
      <c r="R27" s="57"/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45790.0</v>
      </c>
      <c r="C28" s="53" t="s">
        <v>553</v>
      </c>
      <c r="D28" s="54">
        <v>43380.0</v>
      </c>
      <c r="E28" s="55" t="s">
        <v>97</v>
      </c>
      <c r="F28" s="56"/>
      <c r="G28" s="23"/>
      <c r="H28" s="56">
        <v>15000.0</v>
      </c>
      <c r="I28" s="58"/>
      <c r="J28" s="56"/>
      <c r="K28" s="56"/>
      <c r="L28" s="23"/>
      <c r="M28" s="58"/>
      <c r="N28" s="23"/>
      <c r="O28" s="23"/>
      <c r="P28" s="57">
        <v>15000.0</v>
      </c>
      <c r="Q28" s="26">
        <f t="shared" si="1"/>
        <v>0</v>
      </c>
      <c r="R28" s="57"/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45790.0</v>
      </c>
      <c r="C29" s="53" t="s">
        <v>554</v>
      </c>
      <c r="D29" s="54">
        <v>50595.0</v>
      </c>
      <c r="E29" s="55" t="s">
        <v>154</v>
      </c>
      <c r="F29" s="56"/>
      <c r="G29" s="23"/>
      <c r="H29" s="56">
        <v>15000.0</v>
      </c>
      <c r="I29" s="58"/>
      <c r="J29" s="56"/>
      <c r="K29" s="56"/>
      <c r="L29" s="23"/>
      <c r="M29" s="24"/>
      <c r="N29" s="23"/>
      <c r="O29" s="23"/>
      <c r="P29" s="57">
        <v>15000.0</v>
      </c>
      <c r="Q29" s="26">
        <f t="shared" si="1"/>
        <v>0</v>
      </c>
      <c r="R29" s="57"/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/>
      <c r="B30" s="52"/>
      <c r="C30" s="53"/>
      <c r="D30" s="54"/>
      <c r="E30" s="55"/>
      <c r="F30" s="56"/>
      <c r="G30" s="23"/>
      <c r="H30" s="56"/>
      <c r="I30" s="58"/>
      <c r="J30" s="56"/>
      <c r="K30" s="56"/>
      <c r="L30" s="23"/>
      <c r="M30" s="24"/>
      <c r="N30" s="23"/>
      <c r="O30" s="23"/>
      <c r="P30" s="57"/>
      <c r="Q30" s="26">
        <f t="shared" si="1"/>
        <v>0</v>
      </c>
      <c r="R30" s="57"/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/>
      <c r="B31" s="52"/>
      <c r="C31" s="53"/>
      <c r="D31" s="54"/>
      <c r="E31" s="55"/>
      <c r="F31" s="23"/>
      <c r="G31" s="23"/>
      <c r="H31" s="56"/>
      <c r="I31" s="58"/>
      <c r="J31" s="56"/>
      <c r="K31" s="56"/>
      <c r="L31" s="23"/>
      <c r="M31" s="24"/>
      <c r="N31" s="23"/>
      <c r="O31" s="23"/>
      <c r="P31" s="57"/>
      <c r="Q31" s="26">
        <f t="shared" si="1"/>
        <v>0</v>
      </c>
      <c r="R31" s="57"/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29"/>
      <c r="B32" s="30"/>
      <c r="C32" s="31"/>
      <c r="D32" s="32"/>
      <c r="E32" s="32"/>
      <c r="F32" s="33">
        <f t="shared" ref="F32:Q32" si="2">SUM(F6:F31)</f>
        <v>7972</v>
      </c>
      <c r="G32" s="33">
        <f t="shared" si="2"/>
        <v>0</v>
      </c>
      <c r="H32" s="33">
        <f t="shared" si="2"/>
        <v>55000</v>
      </c>
      <c r="I32" s="33">
        <f t="shared" si="2"/>
        <v>76100</v>
      </c>
      <c r="J32" s="33">
        <f t="shared" si="2"/>
        <v>76220</v>
      </c>
      <c r="K32" s="33">
        <f t="shared" si="2"/>
        <v>728</v>
      </c>
      <c r="L32" s="33">
        <f t="shared" si="2"/>
        <v>0</v>
      </c>
      <c r="M32" s="33">
        <f t="shared" si="2"/>
        <v>700</v>
      </c>
      <c r="N32" s="33">
        <f t="shared" si="2"/>
        <v>0</v>
      </c>
      <c r="O32" s="33">
        <f t="shared" si="2"/>
        <v>0</v>
      </c>
      <c r="P32" s="33">
        <f t="shared" si="2"/>
        <v>216720</v>
      </c>
      <c r="Q32" s="33">
        <f t="shared" si="2"/>
        <v>0</v>
      </c>
      <c r="R32" s="32"/>
      <c r="S32" s="34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ht="42.0" customHeight="1">
      <c r="A33" s="36"/>
      <c r="B33" s="61"/>
      <c r="C33" s="37"/>
      <c r="D33" s="37"/>
      <c r="E33" s="37"/>
      <c r="F33" s="38">
        <f>F32+G32+H32+I32+J32+K32+L32+M32+N32+O32</f>
        <v>216720</v>
      </c>
      <c r="G33" s="4"/>
      <c r="H33" s="4"/>
      <c r="I33" s="4"/>
      <c r="J33" s="4"/>
      <c r="K33" s="4"/>
      <c r="L33" s="4"/>
      <c r="M33" s="4"/>
      <c r="N33" s="4"/>
      <c r="O33" s="4"/>
      <c r="P33" s="39" t="s">
        <v>98</v>
      </c>
      <c r="Q33" s="39"/>
      <c r="R33" s="37"/>
      <c r="S33" s="40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 ht="42.0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 ht="42.0" customHeight="1">
      <c r="A35" s="120"/>
      <c r="B35" s="121"/>
      <c r="C35" s="121"/>
      <c r="D35" s="121"/>
      <c r="E35" s="121"/>
      <c r="F35" s="129"/>
      <c r="G35" s="4"/>
      <c r="H35" s="4"/>
      <c r="I35" s="4"/>
      <c r="J35" s="4"/>
      <c r="K35" s="4"/>
      <c r="L35" s="4"/>
      <c r="M35" s="4"/>
      <c r="N35" s="4"/>
      <c r="O35" s="4"/>
      <c r="P35" s="123"/>
      <c r="Q35" s="123"/>
      <c r="R35" s="121"/>
      <c r="S35" s="12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41"/>
      <c r="B36" s="41"/>
      <c r="C36" s="41"/>
      <c r="D36" s="41"/>
      <c r="E36" s="85"/>
      <c r="F36" s="86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125" t="s">
        <v>110</v>
      </c>
      <c r="F38" s="126" t="s">
        <v>111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25" t="s">
        <v>112</v>
      </c>
      <c r="F39" s="126" t="s">
        <v>111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25" t="s">
        <v>113</v>
      </c>
      <c r="F40" s="126" t="s">
        <v>111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25" t="s">
        <v>114</v>
      </c>
      <c r="F41" s="126" t="s">
        <v>111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25" t="s">
        <v>555</v>
      </c>
      <c r="F42" s="126" t="s">
        <v>111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25" t="s">
        <v>117</v>
      </c>
      <c r="F43" s="126" t="s">
        <v>111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25" t="s">
        <v>118</v>
      </c>
      <c r="F44" s="126" t="s">
        <v>111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</sheetData>
  <mergeCells count="19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3:O33"/>
    <mergeCell ref="F35:O35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556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45791.0</v>
      </c>
      <c r="C6" s="53" t="s">
        <v>557</v>
      </c>
      <c r="D6" s="54">
        <v>63830.0</v>
      </c>
      <c r="E6" s="55" t="s">
        <v>558</v>
      </c>
      <c r="F6" s="56"/>
      <c r="G6" s="56"/>
      <c r="H6" s="23"/>
      <c r="I6" s="58">
        <v>7600.0</v>
      </c>
      <c r="J6" s="56"/>
      <c r="K6" s="23"/>
      <c r="L6" s="23"/>
      <c r="M6" s="24"/>
      <c r="N6" s="23"/>
      <c r="O6" s="23"/>
      <c r="P6" s="57">
        <v>7600.0</v>
      </c>
      <c r="Q6" s="26">
        <f t="shared" ref="Q6:Q20" si="1">F6+G6+H6+I6+J6+K6+L6+M6+N6+O6-P6</f>
        <v>0</v>
      </c>
      <c r="R6" s="57" t="s">
        <v>122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43">
        <v>2.0</v>
      </c>
      <c r="B7" s="144">
        <v>45791.0</v>
      </c>
      <c r="C7" s="145" t="s">
        <v>559</v>
      </c>
      <c r="D7" s="146">
        <v>13762.0</v>
      </c>
      <c r="E7" s="147" t="s">
        <v>290</v>
      </c>
      <c r="F7" s="148"/>
      <c r="G7" s="149"/>
      <c r="H7" s="148"/>
      <c r="I7" s="150"/>
      <c r="J7" s="149">
        <v>1275.0</v>
      </c>
      <c r="K7" s="149"/>
      <c r="L7" s="148"/>
      <c r="M7" s="150"/>
      <c r="N7" s="148"/>
      <c r="O7" s="148"/>
      <c r="P7" s="151">
        <v>1275.0</v>
      </c>
      <c r="Q7" s="152">
        <f t="shared" si="1"/>
        <v>0</v>
      </c>
      <c r="R7" s="151" t="s">
        <v>122</v>
      </c>
      <c r="S7" s="151" t="s">
        <v>258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45791.0</v>
      </c>
      <c r="C8" s="53" t="s">
        <v>560</v>
      </c>
      <c r="D8" s="54">
        <v>88094.0</v>
      </c>
      <c r="E8" s="55" t="s">
        <v>561</v>
      </c>
      <c r="F8" s="56"/>
      <c r="G8" s="23"/>
      <c r="H8" s="23"/>
      <c r="I8" s="58"/>
      <c r="J8" s="56"/>
      <c r="K8" s="56"/>
      <c r="L8" s="23"/>
      <c r="M8" s="58">
        <v>300.0</v>
      </c>
      <c r="N8" s="23"/>
      <c r="O8" s="23"/>
      <c r="P8" s="57">
        <v>300.0</v>
      </c>
      <c r="Q8" s="26">
        <f t="shared" si="1"/>
        <v>0</v>
      </c>
      <c r="R8" s="57" t="s">
        <v>562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45791.0</v>
      </c>
      <c r="C9" s="53" t="s">
        <v>563</v>
      </c>
      <c r="D9" s="54">
        <v>88095.0</v>
      </c>
      <c r="E9" s="55" t="s">
        <v>564</v>
      </c>
      <c r="F9" s="56"/>
      <c r="G9" s="23"/>
      <c r="H9" s="23"/>
      <c r="I9" s="58"/>
      <c r="J9" s="56"/>
      <c r="K9" s="56"/>
      <c r="L9" s="23"/>
      <c r="M9" s="58">
        <v>300.0</v>
      </c>
      <c r="N9" s="23"/>
      <c r="O9" s="23"/>
      <c r="P9" s="57">
        <v>300.0</v>
      </c>
      <c r="Q9" s="26">
        <f t="shared" si="1"/>
        <v>0</v>
      </c>
      <c r="R9" s="57" t="s">
        <v>562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45791.0</v>
      </c>
      <c r="C10" s="53" t="s">
        <v>565</v>
      </c>
      <c r="D10" s="54">
        <v>47787.0</v>
      </c>
      <c r="E10" s="55" t="s">
        <v>56</v>
      </c>
      <c r="F10" s="56"/>
      <c r="G10" s="23"/>
      <c r="H10" s="23"/>
      <c r="I10" s="58">
        <v>5000.0</v>
      </c>
      <c r="J10" s="56"/>
      <c r="K10" s="56"/>
      <c r="L10" s="23"/>
      <c r="M10" s="58"/>
      <c r="N10" s="23"/>
      <c r="O10" s="23"/>
      <c r="P10" s="57">
        <v>5000.0</v>
      </c>
      <c r="Q10" s="26">
        <f t="shared" si="1"/>
        <v>0</v>
      </c>
      <c r="R10" s="57" t="s">
        <v>122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45791.0</v>
      </c>
      <c r="C11" s="53" t="s">
        <v>566</v>
      </c>
      <c r="D11" s="54">
        <v>76776.0</v>
      </c>
      <c r="E11" s="55" t="s">
        <v>567</v>
      </c>
      <c r="F11" s="56"/>
      <c r="G11" s="23"/>
      <c r="H11" s="23"/>
      <c r="I11" s="58"/>
      <c r="J11" s="56"/>
      <c r="K11" s="56"/>
      <c r="L11" s="23"/>
      <c r="M11" s="58">
        <v>2600.0</v>
      </c>
      <c r="N11" s="23"/>
      <c r="O11" s="23"/>
      <c r="P11" s="57">
        <v>2600.0</v>
      </c>
      <c r="Q11" s="26">
        <f t="shared" si="1"/>
        <v>0</v>
      </c>
      <c r="R11" s="57" t="s">
        <v>122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45791.0</v>
      </c>
      <c r="C12" s="53" t="s">
        <v>568</v>
      </c>
      <c r="D12" s="54">
        <v>52083.0</v>
      </c>
      <c r="E12" s="55" t="s">
        <v>143</v>
      </c>
      <c r="F12" s="56"/>
      <c r="G12" s="23"/>
      <c r="H12" s="23"/>
      <c r="I12" s="58">
        <v>12900.0</v>
      </c>
      <c r="J12" s="56"/>
      <c r="K12" s="56"/>
      <c r="L12" s="23"/>
      <c r="M12" s="58"/>
      <c r="N12" s="23"/>
      <c r="O12" s="23"/>
      <c r="P12" s="57">
        <v>12900.0</v>
      </c>
      <c r="Q12" s="26">
        <f t="shared" si="1"/>
        <v>0</v>
      </c>
      <c r="R12" s="57" t="s">
        <v>34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45791.0</v>
      </c>
      <c r="C13" s="53" t="s">
        <v>569</v>
      </c>
      <c r="D13" s="54">
        <v>59269.0</v>
      </c>
      <c r="E13" s="55" t="s">
        <v>570</v>
      </c>
      <c r="F13" s="56"/>
      <c r="G13" s="23"/>
      <c r="H13" s="23"/>
      <c r="I13" s="58">
        <v>2600.0</v>
      </c>
      <c r="J13" s="56"/>
      <c r="K13" s="56"/>
      <c r="L13" s="23"/>
      <c r="M13" s="58"/>
      <c r="N13" s="23"/>
      <c r="O13" s="23"/>
      <c r="P13" s="57">
        <v>2600.0</v>
      </c>
      <c r="Q13" s="26">
        <f t="shared" si="1"/>
        <v>0</v>
      </c>
      <c r="R13" s="57" t="s">
        <v>34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45791.0</v>
      </c>
      <c r="C14" s="53" t="s">
        <v>571</v>
      </c>
      <c r="D14" s="54">
        <v>34941.0</v>
      </c>
      <c r="E14" s="55" t="s">
        <v>572</v>
      </c>
      <c r="F14" s="56"/>
      <c r="G14" s="23"/>
      <c r="H14" s="23"/>
      <c r="I14" s="58"/>
      <c r="J14" s="56"/>
      <c r="K14" s="56">
        <v>600.0</v>
      </c>
      <c r="L14" s="23"/>
      <c r="M14" s="24"/>
      <c r="N14" s="23"/>
      <c r="O14" s="23"/>
      <c r="P14" s="57">
        <v>600.0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45791.0</v>
      </c>
      <c r="C15" s="53" t="s">
        <v>573</v>
      </c>
      <c r="D15" s="54">
        <v>88098.0</v>
      </c>
      <c r="E15" s="55" t="s">
        <v>574</v>
      </c>
      <c r="F15" s="56"/>
      <c r="G15" s="23"/>
      <c r="H15" s="23"/>
      <c r="I15" s="58"/>
      <c r="J15" s="56">
        <v>300.0</v>
      </c>
      <c r="K15" s="56"/>
      <c r="L15" s="23"/>
      <c r="M15" s="24"/>
      <c r="N15" s="23"/>
      <c r="O15" s="23"/>
      <c r="P15" s="57">
        <v>300.0</v>
      </c>
      <c r="Q15" s="26">
        <f t="shared" si="1"/>
        <v>0</v>
      </c>
      <c r="R15" s="57" t="s">
        <v>34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45791.0</v>
      </c>
      <c r="C16" s="53" t="s">
        <v>575</v>
      </c>
      <c r="D16" s="54">
        <v>34941.0</v>
      </c>
      <c r="E16" s="55" t="s">
        <v>572</v>
      </c>
      <c r="F16" s="56"/>
      <c r="G16" s="23"/>
      <c r="H16" s="23"/>
      <c r="I16" s="58"/>
      <c r="J16" s="56"/>
      <c r="K16" s="56">
        <v>100.0</v>
      </c>
      <c r="L16" s="23"/>
      <c r="M16" s="24"/>
      <c r="N16" s="23"/>
      <c r="O16" s="23"/>
      <c r="P16" s="57">
        <v>100.0</v>
      </c>
      <c r="Q16" s="26">
        <f t="shared" si="1"/>
        <v>0</v>
      </c>
      <c r="R16" s="57" t="s">
        <v>34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45790.0</v>
      </c>
      <c r="C17" s="53" t="s">
        <v>576</v>
      </c>
      <c r="D17" s="54">
        <v>51017.0</v>
      </c>
      <c r="E17" s="55" t="s">
        <v>83</v>
      </c>
      <c r="F17" s="56"/>
      <c r="G17" s="23"/>
      <c r="H17" s="56">
        <v>15000.0</v>
      </c>
      <c r="I17" s="58"/>
      <c r="J17" s="56"/>
      <c r="K17" s="56"/>
      <c r="L17" s="23"/>
      <c r="M17" s="58"/>
      <c r="N17" s="23"/>
      <c r="O17" s="23"/>
      <c r="P17" s="57">
        <v>15000.0</v>
      </c>
      <c r="Q17" s="26">
        <f t="shared" si="1"/>
        <v>0</v>
      </c>
      <c r="R17" s="57"/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45791.0</v>
      </c>
      <c r="C18" s="53" t="s">
        <v>577</v>
      </c>
      <c r="D18" s="54">
        <v>77283.0</v>
      </c>
      <c r="E18" s="55" t="s">
        <v>300</v>
      </c>
      <c r="F18" s="56"/>
      <c r="G18" s="23"/>
      <c r="H18" s="23"/>
      <c r="I18" s="58"/>
      <c r="J18" s="56"/>
      <c r="K18" s="56"/>
      <c r="L18" s="23"/>
      <c r="M18" s="58">
        <v>10200.0</v>
      </c>
      <c r="N18" s="23"/>
      <c r="O18" s="23"/>
      <c r="P18" s="57">
        <v>10200.0</v>
      </c>
      <c r="Q18" s="26">
        <f t="shared" si="1"/>
        <v>0</v>
      </c>
      <c r="R18" s="57"/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45791.0</v>
      </c>
      <c r="C19" s="53" t="s">
        <v>578</v>
      </c>
      <c r="D19" s="54">
        <v>34941.0</v>
      </c>
      <c r="E19" s="55" t="s">
        <v>572</v>
      </c>
      <c r="F19" s="56"/>
      <c r="G19" s="23"/>
      <c r="H19" s="23"/>
      <c r="I19" s="58"/>
      <c r="J19" s="56"/>
      <c r="K19" s="56"/>
      <c r="L19" s="23"/>
      <c r="M19" s="58">
        <v>100.0</v>
      </c>
      <c r="N19" s="23"/>
      <c r="O19" s="56"/>
      <c r="P19" s="57">
        <v>100.0</v>
      </c>
      <c r="Q19" s="26">
        <f t="shared" si="1"/>
        <v>0</v>
      </c>
      <c r="R19" s="57"/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/>
      <c r="B20" s="52"/>
      <c r="C20" s="53"/>
      <c r="D20" s="54"/>
      <c r="E20" s="55"/>
      <c r="F20" s="23"/>
      <c r="G20" s="23"/>
      <c r="H20" s="56"/>
      <c r="I20" s="58"/>
      <c r="J20" s="56"/>
      <c r="K20" s="56"/>
      <c r="L20" s="23"/>
      <c r="M20" s="24"/>
      <c r="N20" s="23"/>
      <c r="O20" s="23"/>
      <c r="P20" s="57"/>
      <c r="Q20" s="26">
        <f t="shared" si="1"/>
        <v>0</v>
      </c>
      <c r="R20" s="57"/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29"/>
      <c r="B21" s="30"/>
      <c r="C21" s="31"/>
      <c r="D21" s="32"/>
      <c r="E21" s="32"/>
      <c r="F21" s="33">
        <f t="shared" ref="F21:Q21" si="2">SUM(F6:F20)</f>
        <v>0</v>
      </c>
      <c r="G21" s="33">
        <f t="shared" si="2"/>
        <v>0</v>
      </c>
      <c r="H21" s="33">
        <f t="shared" si="2"/>
        <v>15000</v>
      </c>
      <c r="I21" s="33">
        <f t="shared" si="2"/>
        <v>28100</v>
      </c>
      <c r="J21" s="33">
        <f t="shared" si="2"/>
        <v>1575</v>
      </c>
      <c r="K21" s="33">
        <f t="shared" si="2"/>
        <v>700</v>
      </c>
      <c r="L21" s="33">
        <f t="shared" si="2"/>
        <v>0</v>
      </c>
      <c r="M21" s="33">
        <f t="shared" si="2"/>
        <v>13500</v>
      </c>
      <c r="N21" s="33">
        <f t="shared" si="2"/>
        <v>0</v>
      </c>
      <c r="O21" s="33">
        <f t="shared" si="2"/>
        <v>0</v>
      </c>
      <c r="P21" s="33">
        <f t="shared" si="2"/>
        <v>58875</v>
      </c>
      <c r="Q21" s="33">
        <f t="shared" si="2"/>
        <v>0</v>
      </c>
      <c r="R21" s="32"/>
      <c r="S21" s="34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ht="42.0" customHeight="1">
      <c r="A22" s="36"/>
      <c r="B22" s="61"/>
      <c r="C22" s="37"/>
      <c r="D22" s="37"/>
      <c r="E22" s="37"/>
      <c r="F22" s="38">
        <f>F21+G21+H21+I21+J21+K21+L21+M21+N21+O21</f>
        <v>58875</v>
      </c>
      <c r="G22" s="4"/>
      <c r="H22" s="4"/>
      <c r="I22" s="4"/>
      <c r="J22" s="4"/>
      <c r="K22" s="4"/>
      <c r="L22" s="4"/>
      <c r="M22" s="4"/>
      <c r="N22" s="4"/>
      <c r="O22" s="4"/>
      <c r="P22" s="39" t="s">
        <v>98</v>
      </c>
      <c r="Q22" s="39"/>
      <c r="R22" s="37"/>
      <c r="S22" s="40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</row>
    <row r="23" ht="42.0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ht="42.0" customHeight="1">
      <c r="A24" s="87" t="s">
        <v>105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42.0" customHeight="1">
      <c r="A25" s="88" t="s">
        <v>2</v>
      </c>
      <c r="B25" s="89" t="s">
        <v>3</v>
      </c>
      <c r="C25" s="89" t="s">
        <v>4</v>
      </c>
      <c r="D25" s="89" t="s">
        <v>5</v>
      </c>
      <c r="E25" s="89" t="s">
        <v>6</v>
      </c>
      <c r="F25" s="90" t="s">
        <v>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89" t="s">
        <v>8</v>
      </c>
      <c r="S25" s="89" t="s">
        <v>9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42.0" customHeight="1">
      <c r="A26" s="11"/>
      <c r="B26" s="12"/>
      <c r="C26" s="12"/>
      <c r="D26" s="12"/>
      <c r="E26" s="12"/>
      <c r="F26" s="91" t="s">
        <v>10</v>
      </c>
      <c r="G26" s="92" t="s">
        <v>11</v>
      </c>
      <c r="H26" s="10"/>
      <c r="I26" s="92" t="s">
        <v>12</v>
      </c>
      <c r="J26" s="10"/>
      <c r="K26" s="89" t="s">
        <v>13</v>
      </c>
      <c r="L26" s="93"/>
      <c r="M26" s="93"/>
      <c r="N26" s="93"/>
      <c r="O26" s="94" t="s">
        <v>579</v>
      </c>
      <c r="P26" s="89" t="s">
        <v>15</v>
      </c>
      <c r="Q26" s="89" t="s">
        <v>16</v>
      </c>
      <c r="R26" s="12"/>
      <c r="S26" s="1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16"/>
      <c r="B27" s="10"/>
      <c r="C27" s="10"/>
      <c r="D27" s="10"/>
      <c r="E27" s="10"/>
      <c r="F27" s="10"/>
      <c r="G27" s="95" t="s">
        <v>17</v>
      </c>
      <c r="H27" s="95" t="s">
        <v>18</v>
      </c>
      <c r="I27" s="95" t="s">
        <v>19</v>
      </c>
      <c r="J27" s="95" t="s">
        <v>20</v>
      </c>
      <c r="K27" s="10"/>
      <c r="L27" s="95" t="s">
        <v>21</v>
      </c>
      <c r="M27" s="95" t="s">
        <v>22</v>
      </c>
      <c r="N27" s="95" t="s">
        <v>23</v>
      </c>
      <c r="O27" s="10"/>
      <c r="P27" s="10"/>
      <c r="Q27" s="10"/>
      <c r="R27" s="10"/>
      <c r="S27" s="1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96">
        <v>1.0</v>
      </c>
      <c r="B28" s="52">
        <v>45791.0</v>
      </c>
      <c r="C28" s="54" t="s">
        <v>580</v>
      </c>
      <c r="D28" s="97">
        <v>44035.0</v>
      </c>
      <c r="E28" s="98" t="s">
        <v>581</v>
      </c>
      <c r="F28" s="99"/>
      <c r="G28" s="99"/>
      <c r="H28" s="104">
        <v>4500.0</v>
      </c>
      <c r="I28" s="101"/>
      <c r="J28" s="101"/>
      <c r="K28" s="99"/>
      <c r="L28" s="99"/>
      <c r="M28" s="101"/>
      <c r="N28" s="99"/>
      <c r="O28" s="101"/>
      <c r="P28" s="102">
        <v>4500.0</v>
      </c>
      <c r="Q28" s="103">
        <v>0.0</v>
      </c>
      <c r="R28" s="57"/>
      <c r="S28" s="7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96"/>
      <c r="B29" s="52"/>
      <c r="C29" s="54"/>
      <c r="D29" s="97"/>
      <c r="E29" s="98"/>
      <c r="F29" s="99"/>
      <c r="G29" s="99"/>
      <c r="H29" s="104"/>
      <c r="I29" s="101"/>
      <c r="J29" s="99"/>
      <c r="K29" s="99"/>
      <c r="L29" s="99"/>
      <c r="M29" s="99"/>
      <c r="N29" s="99"/>
      <c r="O29" s="99"/>
      <c r="P29" s="102"/>
      <c r="Q29" s="142">
        <v>0.0</v>
      </c>
      <c r="R29" s="57"/>
      <c r="S29" s="7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12"/>
      <c r="B30" s="113"/>
      <c r="C30" s="114"/>
      <c r="D30" s="115" t="s">
        <v>104</v>
      </c>
      <c r="E30" s="93"/>
      <c r="F30" s="116"/>
      <c r="G30" s="116"/>
      <c r="H30" s="117"/>
      <c r="I30" s="116"/>
      <c r="J30" s="117"/>
      <c r="K30" s="116"/>
      <c r="L30" s="116"/>
      <c r="M30" s="116"/>
      <c r="N30" s="116"/>
      <c r="O30" s="116"/>
      <c r="P30" s="117">
        <f>SUM(P28:P29)</f>
        <v>4500</v>
      </c>
      <c r="Q30" s="118"/>
      <c r="R30" s="93"/>
      <c r="S30" s="119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20"/>
      <c r="B31" s="121"/>
      <c r="C31" s="121"/>
      <c r="D31" s="121"/>
      <c r="E31" s="121"/>
      <c r="F31" s="129">
        <v>4500.0</v>
      </c>
      <c r="G31" s="4"/>
      <c r="H31" s="4"/>
      <c r="I31" s="4"/>
      <c r="J31" s="4"/>
      <c r="K31" s="4"/>
      <c r="L31" s="4"/>
      <c r="M31" s="4"/>
      <c r="N31" s="4"/>
      <c r="O31" s="4"/>
      <c r="P31" s="123"/>
      <c r="Q31" s="123"/>
      <c r="R31" s="121"/>
      <c r="S31" s="124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41"/>
      <c r="B32" s="41"/>
      <c r="C32" s="41"/>
      <c r="D32" s="41"/>
      <c r="E32" s="85"/>
      <c r="F32" s="86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 ht="42.0" customHeight="1">
      <c r="A33" s="62" t="s">
        <v>99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63" t="s">
        <v>2</v>
      </c>
      <c r="B34" s="64" t="s">
        <v>3</v>
      </c>
      <c r="C34" s="64" t="s">
        <v>4</v>
      </c>
      <c r="D34" s="64" t="s">
        <v>5</v>
      </c>
      <c r="E34" s="64" t="s">
        <v>6</v>
      </c>
      <c r="F34" s="65" t="s">
        <v>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64" t="s">
        <v>8</v>
      </c>
      <c r="S34" s="64" t="s">
        <v>9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1"/>
      <c r="B35" s="12"/>
      <c r="C35" s="12"/>
      <c r="D35" s="12"/>
      <c r="E35" s="12"/>
      <c r="F35" s="66" t="s">
        <v>10</v>
      </c>
      <c r="G35" s="67" t="s">
        <v>11</v>
      </c>
      <c r="H35" s="10"/>
      <c r="I35" s="67" t="s">
        <v>12</v>
      </c>
      <c r="J35" s="10"/>
      <c r="K35" s="64" t="s">
        <v>13</v>
      </c>
      <c r="L35" s="68"/>
      <c r="M35" s="68"/>
      <c r="N35" s="68"/>
      <c r="O35" s="69" t="s">
        <v>582</v>
      </c>
      <c r="P35" s="64" t="s">
        <v>15</v>
      </c>
      <c r="Q35" s="64" t="s">
        <v>16</v>
      </c>
      <c r="R35" s="12"/>
      <c r="S35" s="1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16"/>
      <c r="B36" s="10"/>
      <c r="C36" s="10"/>
      <c r="D36" s="10"/>
      <c r="E36" s="10"/>
      <c r="F36" s="10"/>
      <c r="G36" s="70" t="s">
        <v>17</v>
      </c>
      <c r="H36" s="70" t="s">
        <v>18</v>
      </c>
      <c r="I36" s="70" t="s">
        <v>19</v>
      </c>
      <c r="J36" s="70" t="s">
        <v>20</v>
      </c>
      <c r="K36" s="10"/>
      <c r="L36" s="70" t="s">
        <v>21</v>
      </c>
      <c r="M36" s="70" t="s">
        <v>22</v>
      </c>
      <c r="N36" s="70" t="s">
        <v>23</v>
      </c>
      <c r="O36" s="10"/>
      <c r="P36" s="10"/>
      <c r="Q36" s="10"/>
      <c r="R36" s="10"/>
      <c r="S36" s="1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51">
        <v>1.0</v>
      </c>
      <c r="B37" s="52">
        <v>45791.0</v>
      </c>
      <c r="C37" s="53" t="s">
        <v>583</v>
      </c>
      <c r="D37" s="54">
        <v>34941.0</v>
      </c>
      <c r="E37" s="55" t="s">
        <v>572</v>
      </c>
      <c r="F37" s="56"/>
      <c r="G37" s="23"/>
      <c r="H37" s="56"/>
      <c r="I37" s="58"/>
      <c r="J37" s="56"/>
      <c r="K37" s="56"/>
      <c r="L37" s="23"/>
      <c r="M37" s="24"/>
      <c r="N37" s="23"/>
      <c r="O37" s="56">
        <v>151.0</v>
      </c>
      <c r="P37" s="57">
        <v>151.0</v>
      </c>
      <c r="Q37" s="26">
        <f>F37+G37+H37+I37+J37+K37+L37+M37+N37+O37-P37</f>
        <v>0</v>
      </c>
      <c r="R37" s="57"/>
      <c r="S37" s="2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51"/>
      <c r="B38" s="52"/>
      <c r="C38" s="53"/>
      <c r="D38" s="54"/>
      <c r="E38" s="55"/>
      <c r="F38" s="23"/>
      <c r="G38" s="23"/>
      <c r="H38" s="23"/>
      <c r="I38" s="58"/>
      <c r="J38" s="23"/>
      <c r="K38" s="23"/>
      <c r="L38" s="23"/>
      <c r="M38" s="58"/>
      <c r="N38" s="23"/>
      <c r="O38" s="56"/>
      <c r="P38" s="57"/>
      <c r="Q38" s="26"/>
      <c r="R38" s="57"/>
      <c r="S38" s="27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74"/>
      <c r="B39" s="75"/>
      <c r="C39" s="76"/>
      <c r="D39" s="77" t="s">
        <v>104</v>
      </c>
      <c r="E39" s="68"/>
      <c r="F39" s="78">
        <f t="shared" ref="F39:N39" si="3">SUM(F38)</f>
        <v>0</v>
      </c>
      <c r="G39" s="78">
        <f t="shared" si="3"/>
        <v>0</v>
      </c>
      <c r="H39" s="78">
        <f t="shared" si="3"/>
        <v>0</v>
      </c>
      <c r="I39" s="78">
        <f t="shared" si="3"/>
        <v>0</v>
      </c>
      <c r="J39" s="78">
        <f t="shared" si="3"/>
        <v>0</v>
      </c>
      <c r="K39" s="78">
        <f t="shared" si="3"/>
        <v>0</v>
      </c>
      <c r="L39" s="78">
        <f t="shared" si="3"/>
        <v>0</v>
      </c>
      <c r="M39" s="78">
        <f t="shared" si="3"/>
        <v>0</v>
      </c>
      <c r="N39" s="78">
        <f t="shared" si="3"/>
        <v>0</v>
      </c>
      <c r="O39" s="130"/>
      <c r="P39" s="130"/>
      <c r="Q39" s="78">
        <f>SUM(Q38)</f>
        <v>0</v>
      </c>
      <c r="R39" s="68"/>
      <c r="S39" s="79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80"/>
      <c r="B40" s="81"/>
      <c r="C40" s="81"/>
      <c r="D40" s="81"/>
      <c r="E40" s="81"/>
      <c r="F40" s="128">
        <v>151.0</v>
      </c>
      <c r="G40" s="4"/>
      <c r="H40" s="4"/>
      <c r="I40" s="4"/>
      <c r="J40" s="4"/>
      <c r="K40" s="4"/>
      <c r="L40" s="4"/>
      <c r="M40" s="4"/>
      <c r="N40" s="4"/>
      <c r="O40" s="4"/>
      <c r="P40" s="83"/>
      <c r="Q40" s="83"/>
      <c r="R40" s="81"/>
      <c r="S40" s="84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25" t="s">
        <v>110</v>
      </c>
      <c r="F42" s="126" t="s">
        <v>160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25" t="s">
        <v>112</v>
      </c>
      <c r="F43" s="126" t="s">
        <v>160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25" t="s">
        <v>113</v>
      </c>
      <c r="F44" s="126" t="s">
        <v>160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125" t="s">
        <v>114</v>
      </c>
      <c r="F45" s="126" t="s">
        <v>160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125" t="s">
        <v>584</v>
      </c>
      <c r="F46" s="126" t="s">
        <v>160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125" t="s">
        <v>117</v>
      </c>
      <c r="F47" s="126" t="s">
        <v>111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125" t="s">
        <v>118</v>
      </c>
      <c r="F48" s="126" t="s">
        <v>160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/>
    <row r="721" ht="42.0" customHeight="1"/>
    <row r="722" ht="42.0" customHeight="1"/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</sheetData>
  <mergeCells count="52">
    <mergeCell ref="F31:O31"/>
    <mergeCell ref="A33:S33"/>
    <mergeCell ref="A34:A36"/>
    <mergeCell ref="B34:B36"/>
    <mergeCell ref="C34:C36"/>
    <mergeCell ref="D34:D36"/>
    <mergeCell ref="E34:E36"/>
    <mergeCell ref="S34:S36"/>
    <mergeCell ref="F34:Q34"/>
    <mergeCell ref="R34:R36"/>
    <mergeCell ref="F35:F36"/>
    <mergeCell ref="G35:H35"/>
    <mergeCell ref="I35:J35"/>
    <mergeCell ref="K35:K36"/>
    <mergeCell ref="O35:O36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2:O22"/>
    <mergeCell ref="A24:S24"/>
    <mergeCell ref="A25:A27"/>
    <mergeCell ref="B25:B27"/>
    <mergeCell ref="C25:C27"/>
    <mergeCell ref="D25:D27"/>
    <mergeCell ref="E25:E27"/>
    <mergeCell ref="S25:S27"/>
    <mergeCell ref="P26:P27"/>
    <mergeCell ref="Q26:Q27"/>
    <mergeCell ref="F25:Q25"/>
    <mergeCell ref="R25:R27"/>
    <mergeCell ref="F26:F27"/>
    <mergeCell ref="G26:H26"/>
    <mergeCell ref="I26:J26"/>
    <mergeCell ref="K26:K27"/>
    <mergeCell ref="O26:O27"/>
    <mergeCell ref="P35:P36"/>
    <mergeCell ref="Q35:Q36"/>
    <mergeCell ref="F40:O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 ht="114.0" customHeight="1">
      <c r="A1" s="42" t="s">
        <v>585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45791.0</v>
      </c>
      <c r="C6" s="53" t="s">
        <v>586</v>
      </c>
      <c r="D6" s="54">
        <v>75989.0</v>
      </c>
      <c r="E6" s="55" t="s">
        <v>587</v>
      </c>
      <c r="F6" s="56"/>
      <c r="G6" s="56"/>
      <c r="H6" s="23"/>
      <c r="I6" s="58">
        <v>4600.0</v>
      </c>
      <c r="J6" s="56"/>
      <c r="K6" s="23"/>
      <c r="L6" s="23"/>
      <c r="M6" s="24"/>
      <c r="N6" s="23"/>
      <c r="O6" s="23"/>
      <c r="P6" s="57">
        <v>4600.0</v>
      </c>
      <c r="Q6" s="26">
        <f t="shared" ref="Q6:Q30" si="1">F6+G6+H6+I6+J6+K6+L6+M6+N6+O6-P6</f>
        <v>0</v>
      </c>
      <c r="R6" s="57" t="s">
        <v>122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45791.0</v>
      </c>
      <c r="C7" s="53" t="s">
        <v>588</v>
      </c>
      <c r="D7" s="54">
        <v>88105.0</v>
      </c>
      <c r="E7" s="55" t="s">
        <v>589</v>
      </c>
      <c r="F7" s="56">
        <v>500.0</v>
      </c>
      <c r="G7" s="56"/>
      <c r="H7" s="23"/>
      <c r="I7" s="58"/>
      <c r="J7" s="56"/>
      <c r="K7" s="56"/>
      <c r="L7" s="23"/>
      <c r="M7" s="58"/>
      <c r="N7" s="23"/>
      <c r="O7" s="23"/>
      <c r="P7" s="57">
        <v>500.0</v>
      </c>
      <c r="Q7" s="26">
        <f t="shared" si="1"/>
        <v>0</v>
      </c>
      <c r="R7" s="57" t="s">
        <v>122</v>
      </c>
      <c r="S7" s="5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45791.0</v>
      </c>
      <c r="C8" s="53" t="s">
        <v>590</v>
      </c>
      <c r="D8" s="54">
        <v>34941.0</v>
      </c>
      <c r="E8" s="55" t="s">
        <v>572</v>
      </c>
      <c r="F8" s="56"/>
      <c r="G8" s="23"/>
      <c r="H8" s="23"/>
      <c r="I8" s="58"/>
      <c r="J8" s="56"/>
      <c r="K8" s="56">
        <v>900.0</v>
      </c>
      <c r="L8" s="23"/>
      <c r="M8" s="58"/>
      <c r="N8" s="23"/>
      <c r="O8" s="23"/>
      <c r="P8" s="57">
        <v>900.0</v>
      </c>
      <c r="Q8" s="26">
        <f t="shared" si="1"/>
        <v>0</v>
      </c>
      <c r="R8" s="57" t="s">
        <v>122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45792.0</v>
      </c>
      <c r="C9" s="53" t="s">
        <v>591</v>
      </c>
      <c r="D9" s="54">
        <v>54517.0</v>
      </c>
      <c r="E9" s="55" t="s">
        <v>145</v>
      </c>
      <c r="F9" s="56"/>
      <c r="G9" s="23"/>
      <c r="H9" s="23"/>
      <c r="I9" s="58"/>
      <c r="J9" s="56">
        <v>5300.0</v>
      </c>
      <c r="K9" s="56"/>
      <c r="L9" s="23"/>
      <c r="M9" s="58"/>
      <c r="N9" s="23"/>
      <c r="O9" s="23"/>
      <c r="P9" s="57">
        <v>5300.0</v>
      </c>
      <c r="Q9" s="26">
        <f t="shared" si="1"/>
        <v>0</v>
      </c>
      <c r="R9" s="57" t="s">
        <v>34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45792.0</v>
      </c>
      <c r="C10" s="53" t="s">
        <v>592</v>
      </c>
      <c r="D10" s="54">
        <v>53785.0</v>
      </c>
      <c r="E10" s="55" t="s">
        <v>593</v>
      </c>
      <c r="F10" s="56"/>
      <c r="G10" s="23"/>
      <c r="H10" s="23"/>
      <c r="I10" s="58">
        <v>10000.0</v>
      </c>
      <c r="J10" s="56"/>
      <c r="K10" s="56"/>
      <c r="L10" s="23"/>
      <c r="M10" s="58"/>
      <c r="N10" s="23"/>
      <c r="O10" s="23"/>
      <c r="P10" s="57">
        <v>10000.0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45792.0</v>
      </c>
      <c r="C11" s="53" t="s">
        <v>594</v>
      </c>
      <c r="D11" s="54">
        <v>84458.0</v>
      </c>
      <c r="E11" s="55" t="s">
        <v>595</v>
      </c>
      <c r="F11" s="56"/>
      <c r="G11" s="23"/>
      <c r="H11" s="23"/>
      <c r="I11" s="58">
        <v>5550.0</v>
      </c>
      <c r="J11" s="56"/>
      <c r="K11" s="56"/>
      <c r="L11" s="23"/>
      <c r="M11" s="58"/>
      <c r="N11" s="23"/>
      <c r="O11" s="23"/>
      <c r="P11" s="57">
        <v>5550.0</v>
      </c>
      <c r="Q11" s="26">
        <f t="shared" si="1"/>
        <v>0</v>
      </c>
      <c r="R11" s="57" t="s">
        <v>122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45792.0</v>
      </c>
      <c r="C12" s="53" t="s">
        <v>596</v>
      </c>
      <c r="D12" s="54">
        <v>42052.0</v>
      </c>
      <c r="E12" s="55" t="s">
        <v>597</v>
      </c>
      <c r="F12" s="56"/>
      <c r="G12" s="23"/>
      <c r="H12" s="23"/>
      <c r="I12" s="58"/>
      <c r="J12" s="56">
        <v>6600.0</v>
      </c>
      <c r="K12" s="56"/>
      <c r="L12" s="23"/>
      <c r="M12" s="58"/>
      <c r="N12" s="23"/>
      <c r="O12" s="23"/>
      <c r="P12" s="57">
        <v>6600.0</v>
      </c>
      <c r="Q12" s="26">
        <f t="shared" si="1"/>
        <v>0</v>
      </c>
      <c r="R12" s="57" t="s">
        <v>34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45792.0</v>
      </c>
      <c r="C13" s="53" t="s">
        <v>598</v>
      </c>
      <c r="D13" s="54">
        <v>47787.0</v>
      </c>
      <c r="E13" s="55" t="s">
        <v>56</v>
      </c>
      <c r="F13" s="56"/>
      <c r="G13" s="23"/>
      <c r="H13" s="23"/>
      <c r="I13" s="58">
        <v>5000.0</v>
      </c>
      <c r="J13" s="56"/>
      <c r="K13" s="56"/>
      <c r="L13" s="23"/>
      <c r="M13" s="58"/>
      <c r="N13" s="23"/>
      <c r="O13" s="23"/>
      <c r="P13" s="57">
        <v>5000.0</v>
      </c>
      <c r="Q13" s="26">
        <f t="shared" si="1"/>
        <v>0</v>
      </c>
      <c r="R13" s="57" t="s">
        <v>34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45792.0</v>
      </c>
      <c r="C14" s="53" t="s">
        <v>599</v>
      </c>
      <c r="D14" s="54">
        <v>76208.0</v>
      </c>
      <c r="E14" s="55" t="s">
        <v>600</v>
      </c>
      <c r="F14" s="56"/>
      <c r="G14" s="23"/>
      <c r="H14" s="23"/>
      <c r="I14" s="58">
        <v>25000.0</v>
      </c>
      <c r="J14" s="56"/>
      <c r="K14" s="56"/>
      <c r="L14" s="23"/>
      <c r="M14" s="24"/>
      <c r="N14" s="23"/>
      <c r="O14" s="23"/>
      <c r="P14" s="57">
        <v>25000.0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45792.0</v>
      </c>
      <c r="C15" s="53" t="s">
        <v>601</v>
      </c>
      <c r="D15" s="54">
        <v>71133.0</v>
      </c>
      <c r="E15" s="55" t="s">
        <v>602</v>
      </c>
      <c r="F15" s="56"/>
      <c r="G15" s="23"/>
      <c r="H15" s="23"/>
      <c r="I15" s="58">
        <v>100.0</v>
      </c>
      <c r="J15" s="56"/>
      <c r="K15" s="56"/>
      <c r="L15" s="23"/>
      <c r="M15" s="24"/>
      <c r="N15" s="23"/>
      <c r="O15" s="23"/>
      <c r="P15" s="57">
        <v>100.0</v>
      </c>
      <c r="Q15" s="26">
        <f t="shared" si="1"/>
        <v>0</v>
      </c>
      <c r="R15" s="57" t="s">
        <v>122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45792.0</v>
      </c>
      <c r="C16" s="53" t="s">
        <v>603</v>
      </c>
      <c r="D16" s="54">
        <v>51512.0</v>
      </c>
      <c r="E16" s="55" t="s">
        <v>604</v>
      </c>
      <c r="F16" s="56"/>
      <c r="G16" s="23"/>
      <c r="H16" s="23"/>
      <c r="I16" s="58">
        <v>3300.0</v>
      </c>
      <c r="J16" s="56"/>
      <c r="K16" s="56"/>
      <c r="L16" s="23"/>
      <c r="M16" s="24"/>
      <c r="N16" s="23"/>
      <c r="O16" s="23"/>
      <c r="P16" s="57">
        <v>3300.0</v>
      </c>
      <c r="Q16" s="26">
        <f t="shared" si="1"/>
        <v>0</v>
      </c>
      <c r="R16" s="57" t="s">
        <v>27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45792.0</v>
      </c>
      <c r="C17" s="53" t="s">
        <v>605</v>
      </c>
      <c r="D17" s="54">
        <v>73639.0</v>
      </c>
      <c r="E17" s="55" t="s">
        <v>606</v>
      </c>
      <c r="F17" s="56"/>
      <c r="G17" s="23"/>
      <c r="H17" s="56"/>
      <c r="I17" s="58">
        <v>10000.0</v>
      </c>
      <c r="J17" s="56"/>
      <c r="K17" s="56"/>
      <c r="L17" s="23"/>
      <c r="M17" s="58"/>
      <c r="N17" s="23"/>
      <c r="O17" s="23"/>
      <c r="P17" s="57">
        <v>10000.0</v>
      </c>
      <c r="Q17" s="26">
        <f t="shared" si="1"/>
        <v>0</v>
      </c>
      <c r="R17" s="57" t="s">
        <v>122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45792.0</v>
      </c>
      <c r="C18" s="53" t="s">
        <v>607</v>
      </c>
      <c r="D18" s="54">
        <v>81108.0</v>
      </c>
      <c r="E18" s="55" t="s">
        <v>48</v>
      </c>
      <c r="F18" s="56"/>
      <c r="G18" s="23"/>
      <c r="H18" s="23"/>
      <c r="I18" s="58">
        <v>9750.0</v>
      </c>
      <c r="J18" s="56"/>
      <c r="K18" s="56"/>
      <c r="L18" s="23"/>
      <c r="M18" s="58"/>
      <c r="N18" s="23"/>
      <c r="O18" s="23"/>
      <c r="P18" s="57">
        <v>9750.0</v>
      </c>
      <c r="Q18" s="26">
        <f t="shared" si="1"/>
        <v>0</v>
      </c>
      <c r="R18" s="57" t="s">
        <v>27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45792.0</v>
      </c>
      <c r="C19" s="53" t="s">
        <v>608</v>
      </c>
      <c r="D19" s="54">
        <v>52247.0</v>
      </c>
      <c r="E19" s="55" t="s">
        <v>212</v>
      </c>
      <c r="F19" s="56"/>
      <c r="G19" s="23"/>
      <c r="H19" s="23"/>
      <c r="I19" s="58">
        <v>5400.0</v>
      </c>
      <c r="J19" s="56"/>
      <c r="K19" s="56"/>
      <c r="L19" s="23"/>
      <c r="M19" s="58"/>
      <c r="N19" s="23"/>
      <c r="O19" s="56"/>
      <c r="P19" s="57">
        <v>5400.0</v>
      </c>
      <c r="Q19" s="26">
        <f t="shared" si="1"/>
        <v>0</v>
      </c>
      <c r="R19" s="57" t="s">
        <v>122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45792.0</v>
      </c>
      <c r="C20" s="53" t="s">
        <v>609</v>
      </c>
      <c r="D20" s="54">
        <v>21828.0</v>
      </c>
      <c r="E20" s="55" t="s">
        <v>137</v>
      </c>
      <c r="F20" s="56"/>
      <c r="G20" s="56">
        <v>5864.0</v>
      </c>
      <c r="H20" s="23"/>
      <c r="I20" s="58"/>
      <c r="J20" s="56"/>
      <c r="K20" s="56">
        <v>1636.0</v>
      </c>
      <c r="L20" s="23"/>
      <c r="M20" s="58"/>
      <c r="N20" s="23"/>
      <c r="O20" s="56"/>
      <c r="P20" s="57">
        <v>7500.0</v>
      </c>
      <c r="Q20" s="26">
        <f t="shared" si="1"/>
        <v>0</v>
      </c>
      <c r="R20" s="57" t="s">
        <v>122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45792.0</v>
      </c>
      <c r="C21" s="53" t="s">
        <v>610</v>
      </c>
      <c r="D21" s="54">
        <v>47787.0</v>
      </c>
      <c r="E21" s="55" t="s">
        <v>56</v>
      </c>
      <c r="F21" s="56"/>
      <c r="G21" s="23"/>
      <c r="H21" s="23"/>
      <c r="I21" s="58">
        <v>5000.0</v>
      </c>
      <c r="J21" s="56"/>
      <c r="K21" s="56"/>
      <c r="L21" s="23"/>
      <c r="M21" s="58"/>
      <c r="N21" s="23"/>
      <c r="O21" s="56"/>
      <c r="P21" s="57">
        <v>5000.0</v>
      </c>
      <c r="Q21" s="26">
        <f t="shared" si="1"/>
        <v>0</v>
      </c>
      <c r="R21" s="57" t="s">
        <v>122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45792.0</v>
      </c>
      <c r="C22" s="53" t="s">
        <v>611</v>
      </c>
      <c r="D22" s="54">
        <v>57499.0</v>
      </c>
      <c r="E22" s="55" t="s">
        <v>52</v>
      </c>
      <c r="F22" s="56"/>
      <c r="G22" s="23"/>
      <c r="H22" s="23"/>
      <c r="I22" s="58"/>
      <c r="J22" s="56">
        <v>5000.0</v>
      </c>
      <c r="K22" s="56"/>
      <c r="L22" s="23"/>
      <c r="M22" s="58"/>
      <c r="N22" s="23"/>
      <c r="O22" s="56"/>
      <c r="P22" s="57">
        <v>5000.0</v>
      </c>
      <c r="Q22" s="26">
        <f t="shared" si="1"/>
        <v>0</v>
      </c>
      <c r="R22" s="57" t="s">
        <v>27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45792.0</v>
      </c>
      <c r="C23" s="53" t="s">
        <v>612</v>
      </c>
      <c r="D23" s="54">
        <v>14343.0</v>
      </c>
      <c r="E23" s="55" t="s">
        <v>613</v>
      </c>
      <c r="F23" s="56"/>
      <c r="G23" s="23"/>
      <c r="H23" s="23"/>
      <c r="I23" s="58">
        <v>2600.0</v>
      </c>
      <c r="J23" s="56"/>
      <c r="K23" s="56"/>
      <c r="L23" s="23"/>
      <c r="M23" s="58"/>
      <c r="N23" s="23"/>
      <c r="O23" s="56"/>
      <c r="P23" s="57">
        <v>2600.0</v>
      </c>
      <c r="Q23" s="26">
        <f t="shared" si="1"/>
        <v>0</v>
      </c>
      <c r="R23" s="57" t="s">
        <v>27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45792.0</v>
      </c>
      <c r="C24" s="53" t="s">
        <v>614</v>
      </c>
      <c r="D24" s="54">
        <v>72839.0</v>
      </c>
      <c r="E24" s="55" t="s">
        <v>525</v>
      </c>
      <c r="F24" s="56"/>
      <c r="G24" s="23"/>
      <c r="H24" s="23"/>
      <c r="I24" s="58">
        <v>1500.0</v>
      </c>
      <c r="J24" s="56"/>
      <c r="K24" s="56"/>
      <c r="L24" s="23"/>
      <c r="M24" s="58"/>
      <c r="N24" s="23"/>
      <c r="O24" s="56"/>
      <c r="P24" s="57">
        <v>1500.0</v>
      </c>
      <c r="Q24" s="26">
        <f t="shared" si="1"/>
        <v>0</v>
      </c>
      <c r="R24" s="57" t="s">
        <v>122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45792.0</v>
      </c>
      <c r="C25" s="53" t="s">
        <v>615</v>
      </c>
      <c r="D25" s="54">
        <v>10250.0</v>
      </c>
      <c r="E25" s="55" t="s">
        <v>36</v>
      </c>
      <c r="F25" s="56"/>
      <c r="G25" s="23"/>
      <c r="H25" s="23"/>
      <c r="I25" s="58">
        <v>11250.0</v>
      </c>
      <c r="J25" s="56"/>
      <c r="K25" s="56"/>
      <c r="L25" s="23"/>
      <c r="M25" s="58"/>
      <c r="N25" s="23"/>
      <c r="O25" s="56"/>
      <c r="P25" s="57">
        <v>11250.0</v>
      </c>
      <c r="Q25" s="26">
        <f t="shared" si="1"/>
        <v>0</v>
      </c>
      <c r="R25" s="57" t="s">
        <v>27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45791.0</v>
      </c>
      <c r="C26" s="53" t="s">
        <v>616</v>
      </c>
      <c r="D26" s="54">
        <v>21828.0</v>
      </c>
      <c r="E26" s="55" t="s">
        <v>137</v>
      </c>
      <c r="F26" s="56"/>
      <c r="G26" s="23"/>
      <c r="H26" s="23"/>
      <c r="I26" s="58"/>
      <c r="J26" s="56"/>
      <c r="K26" s="56"/>
      <c r="L26" s="23"/>
      <c r="M26" s="58">
        <v>1350.0</v>
      </c>
      <c r="N26" s="23"/>
      <c r="O26" s="56"/>
      <c r="P26" s="57">
        <v>1350.0</v>
      </c>
      <c r="Q26" s="26">
        <f t="shared" si="1"/>
        <v>0</v>
      </c>
      <c r="R26" s="57"/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45792.0</v>
      </c>
      <c r="C27" s="53" t="s">
        <v>617</v>
      </c>
      <c r="D27" s="54">
        <v>71133.0</v>
      </c>
      <c r="E27" s="55" t="s">
        <v>602</v>
      </c>
      <c r="F27" s="23"/>
      <c r="G27" s="23"/>
      <c r="H27" s="56"/>
      <c r="I27" s="58"/>
      <c r="J27" s="56"/>
      <c r="K27" s="56"/>
      <c r="L27" s="23"/>
      <c r="M27" s="58">
        <v>2500.0</v>
      </c>
      <c r="N27" s="23"/>
      <c r="O27" s="23"/>
      <c r="P27" s="57">
        <v>2500.0</v>
      </c>
      <c r="Q27" s="26">
        <f t="shared" si="1"/>
        <v>0</v>
      </c>
      <c r="R27" s="57"/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45792.0</v>
      </c>
      <c r="C28" s="53" t="s">
        <v>618</v>
      </c>
      <c r="D28" s="54">
        <v>10250.0</v>
      </c>
      <c r="E28" s="55" t="s">
        <v>36</v>
      </c>
      <c r="F28" s="23"/>
      <c r="G28" s="23"/>
      <c r="H28" s="56">
        <v>20000.0</v>
      </c>
      <c r="I28" s="58"/>
      <c r="J28" s="56"/>
      <c r="K28" s="56"/>
      <c r="L28" s="23"/>
      <c r="M28" s="24"/>
      <c r="N28" s="23"/>
      <c r="O28" s="23"/>
      <c r="P28" s="57">
        <v>20000.0</v>
      </c>
      <c r="Q28" s="26">
        <f t="shared" si="1"/>
        <v>0</v>
      </c>
      <c r="R28" s="57"/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45792.0</v>
      </c>
      <c r="C29" s="53" t="s">
        <v>619</v>
      </c>
      <c r="D29" s="54">
        <v>35245.0</v>
      </c>
      <c r="E29" s="55" t="s">
        <v>85</v>
      </c>
      <c r="F29" s="23"/>
      <c r="G29" s="23"/>
      <c r="H29" s="56"/>
      <c r="I29" s="58"/>
      <c r="J29" s="56"/>
      <c r="K29" s="56">
        <v>300.0</v>
      </c>
      <c r="L29" s="23"/>
      <c r="M29" s="58"/>
      <c r="N29" s="23"/>
      <c r="O29" s="23"/>
      <c r="P29" s="57">
        <v>300.0</v>
      </c>
      <c r="Q29" s="26">
        <f t="shared" si="1"/>
        <v>0</v>
      </c>
      <c r="R29" s="57"/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45792.0</v>
      </c>
      <c r="C30" s="53" t="s">
        <v>620</v>
      </c>
      <c r="D30" s="54">
        <v>21384.0</v>
      </c>
      <c r="E30" s="55" t="s">
        <v>621</v>
      </c>
      <c r="F30" s="23"/>
      <c r="G30" s="23"/>
      <c r="H30" s="56"/>
      <c r="I30" s="58"/>
      <c r="J30" s="56"/>
      <c r="K30" s="56">
        <v>5000.0</v>
      </c>
      <c r="L30" s="23"/>
      <c r="M30" s="58"/>
      <c r="N30" s="23"/>
      <c r="O30" s="23"/>
      <c r="P30" s="57">
        <v>5000.0</v>
      </c>
      <c r="Q30" s="26">
        <f t="shared" si="1"/>
        <v>0</v>
      </c>
      <c r="R30" s="57"/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29"/>
      <c r="B31" s="30"/>
      <c r="C31" s="31"/>
      <c r="D31" s="32"/>
      <c r="E31" s="32"/>
      <c r="F31" s="33">
        <f t="shared" ref="F31:Q31" si="2">SUM(F6:F30)</f>
        <v>500</v>
      </c>
      <c r="G31" s="33">
        <f t="shared" si="2"/>
        <v>5864</v>
      </c>
      <c r="H31" s="33">
        <f t="shared" si="2"/>
        <v>20000</v>
      </c>
      <c r="I31" s="33">
        <f t="shared" si="2"/>
        <v>99050</v>
      </c>
      <c r="J31" s="33">
        <f t="shared" si="2"/>
        <v>16900</v>
      </c>
      <c r="K31" s="33">
        <f t="shared" si="2"/>
        <v>7836</v>
      </c>
      <c r="L31" s="33">
        <f t="shared" si="2"/>
        <v>0</v>
      </c>
      <c r="M31" s="33">
        <f t="shared" si="2"/>
        <v>3850</v>
      </c>
      <c r="N31" s="33">
        <f t="shared" si="2"/>
        <v>0</v>
      </c>
      <c r="O31" s="33">
        <f t="shared" si="2"/>
        <v>0</v>
      </c>
      <c r="P31" s="33">
        <f t="shared" si="2"/>
        <v>154000</v>
      </c>
      <c r="Q31" s="33">
        <f t="shared" si="2"/>
        <v>0</v>
      </c>
      <c r="R31" s="32"/>
      <c r="S31" s="34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 ht="42.0" customHeight="1">
      <c r="A32" s="36"/>
      <c r="B32" s="61"/>
      <c r="C32" s="37"/>
      <c r="D32" s="37"/>
      <c r="E32" s="37"/>
      <c r="F32" s="38">
        <f>F31+G31+H31+I31+J31+K31+L31+M31+N31+O31</f>
        <v>154000</v>
      </c>
      <c r="G32" s="4"/>
      <c r="H32" s="4"/>
      <c r="I32" s="4"/>
      <c r="J32" s="4"/>
      <c r="K32" s="4"/>
      <c r="L32" s="4"/>
      <c r="M32" s="4"/>
      <c r="N32" s="4"/>
      <c r="O32" s="4"/>
      <c r="P32" s="39" t="s">
        <v>98</v>
      </c>
      <c r="Q32" s="39"/>
      <c r="R32" s="37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 ht="42.0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 ht="42.0" customHeight="1">
      <c r="A34" s="87" t="s">
        <v>105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88" t="s">
        <v>2</v>
      </c>
      <c r="B35" s="89" t="s">
        <v>3</v>
      </c>
      <c r="C35" s="89" t="s">
        <v>4</v>
      </c>
      <c r="D35" s="89" t="s">
        <v>5</v>
      </c>
      <c r="E35" s="89" t="s">
        <v>6</v>
      </c>
      <c r="F35" s="90" t="s">
        <v>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89" t="s">
        <v>8</v>
      </c>
      <c r="S35" s="89" t="s">
        <v>9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11"/>
      <c r="B36" s="12"/>
      <c r="C36" s="12"/>
      <c r="D36" s="12"/>
      <c r="E36" s="12"/>
      <c r="F36" s="91" t="s">
        <v>10</v>
      </c>
      <c r="G36" s="92" t="s">
        <v>11</v>
      </c>
      <c r="H36" s="10"/>
      <c r="I36" s="92" t="s">
        <v>12</v>
      </c>
      <c r="J36" s="10"/>
      <c r="K36" s="89" t="s">
        <v>13</v>
      </c>
      <c r="L36" s="93"/>
      <c r="M36" s="93"/>
      <c r="N36" s="93"/>
      <c r="O36" s="94" t="s">
        <v>622</v>
      </c>
      <c r="P36" s="89" t="s">
        <v>15</v>
      </c>
      <c r="Q36" s="89" t="s">
        <v>16</v>
      </c>
      <c r="R36" s="12"/>
      <c r="S36" s="1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6"/>
      <c r="B37" s="10"/>
      <c r="C37" s="10"/>
      <c r="D37" s="10"/>
      <c r="E37" s="10"/>
      <c r="F37" s="10"/>
      <c r="G37" s="95" t="s">
        <v>17</v>
      </c>
      <c r="H37" s="95" t="s">
        <v>18</v>
      </c>
      <c r="I37" s="95" t="s">
        <v>19</v>
      </c>
      <c r="J37" s="95" t="s">
        <v>20</v>
      </c>
      <c r="K37" s="10"/>
      <c r="L37" s="95" t="s">
        <v>21</v>
      </c>
      <c r="M37" s="95" t="s">
        <v>22</v>
      </c>
      <c r="N37" s="95" t="s">
        <v>23</v>
      </c>
      <c r="O37" s="10"/>
      <c r="P37" s="10"/>
      <c r="Q37" s="10"/>
      <c r="R37" s="10"/>
      <c r="S37" s="1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96">
        <v>1.0</v>
      </c>
      <c r="B38" s="52">
        <v>45791.0</v>
      </c>
      <c r="C38" s="54" t="s">
        <v>623</v>
      </c>
      <c r="D38" s="97">
        <v>21828.0</v>
      </c>
      <c r="E38" s="98" t="s">
        <v>137</v>
      </c>
      <c r="F38" s="99"/>
      <c r="G38" s="99"/>
      <c r="H38" s="104">
        <v>109.0</v>
      </c>
      <c r="I38" s="101"/>
      <c r="J38" s="101"/>
      <c r="K38" s="99"/>
      <c r="L38" s="99"/>
      <c r="M38" s="101"/>
      <c r="N38" s="99"/>
      <c r="O38" s="101"/>
      <c r="P38" s="102">
        <v>109.0</v>
      </c>
      <c r="Q38" s="103">
        <v>0.0</v>
      </c>
      <c r="R38" s="57"/>
      <c r="S38" s="7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96">
        <v>2.0</v>
      </c>
      <c r="B39" s="52">
        <v>45792.0</v>
      </c>
      <c r="C39" s="54" t="s">
        <v>624</v>
      </c>
      <c r="D39" s="97">
        <v>21384.0</v>
      </c>
      <c r="E39" s="98" t="s">
        <v>621</v>
      </c>
      <c r="F39" s="99"/>
      <c r="G39" s="99"/>
      <c r="H39" s="104">
        <v>1225.0</v>
      </c>
      <c r="I39" s="101"/>
      <c r="J39" s="99"/>
      <c r="K39" s="99"/>
      <c r="L39" s="99"/>
      <c r="M39" s="99"/>
      <c r="N39" s="99"/>
      <c r="O39" s="99"/>
      <c r="P39" s="102">
        <v>1225.0</v>
      </c>
      <c r="Q39" s="142">
        <v>0.0</v>
      </c>
      <c r="R39" s="57"/>
      <c r="S39" s="7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112"/>
      <c r="B40" s="113"/>
      <c r="C40" s="114"/>
      <c r="D40" s="115" t="s">
        <v>104</v>
      </c>
      <c r="E40" s="93"/>
      <c r="F40" s="116"/>
      <c r="G40" s="116"/>
      <c r="H40" s="117" t="s">
        <v>104</v>
      </c>
      <c r="I40" s="116"/>
      <c r="J40" s="117"/>
      <c r="K40" s="116"/>
      <c r="L40" s="116"/>
      <c r="M40" s="116"/>
      <c r="N40" s="116"/>
      <c r="O40" s="116"/>
      <c r="P40" s="117">
        <f>SUM(P38:P39)</f>
        <v>1334</v>
      </c>
      <c r="Q40" s="118"/>
      <c r="R40" s="93"/>
      <c r="S40" s="119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120"/>
      <c r="B41" s="121"/>
      <c r="C41" s="121"/>
      <c r="D41" s="121"/>
      <c r="E41" s="121"/>
      <c r="F41" s="129">
        <v>1334.0</v>
      </c>
      <c r="G41" s="4"/>
      <c r="H41" s="4"/>
      <c r="I41" s="4"/>
      <c r="J41" s="4"/>
      <c r="K41" s="4"/>
      <c r="L41" s="4"/>
      <c r="M41" s="4"/>
      <c r="N41" s="4"/>
      <c r="O41" s="4"/>
      <c r="P41" s="123"/>
      <c r="Q41" s="123"/>
      <c r="R41" s="121"/>
      <c r="S41" s="12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41"/>
      <c r="B42" s="41"/>
      <c r="C42" s="41"/>
      <c r="D42" s="41"/>
      <c r="E42" s="85"/>
      <c r="F42" s="86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</row>
    <row r="43" ht="42.0" customHeight="1">
      <c r="A43" s="62" t="s">
        <v>99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63" t="s">
        <v>2</v>
      </c>
      <c r="B44" s="64" t="s">
        <v>3</v>
      </c>
      <c r="C44" s="64" t="s">
        <v>4</v>
      </c>
      <c r="D44" s="64" t="s">
        <v>5</v>
      </c>
      <c r="E44" s="64" t="s">
        <v>6</v>
      </c>
      <c r="F44" s="65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64" t="s">
        <v>8</v>
      </c>
      <c r="S44" s="64" t="s">
        <v>9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11"/>
      <c r="B45" s="12"/>
      <c r="C45" s="12"/>
      <c r="D45" s="12"/>
      <c r="E45" s="12"/>
      <c r="F45" s="66" t="s">
        <v>10</v>
      </c>
      <c r="G45" s="67" t="s">
        <v>11</v>
      </c>
      <c r="H45" s="10"/>
      <c r="I45" s="67" t="s">
        <v>12</v>
      </c>
      <c r="J45" s="10"/>
      <c r="K45" s="64" t="s">
        <v>13</v>
      </c>
      <c r="L45" s="68"/>
      <c r="M45" s="68"/>
      <c r="N45" s="68"/>
      <c r="O45" s="69" t="s">
        <v>625</v>
      </c>
      <c r="P45" s="64" t="s">
        <v>15</v>
      </c>
      <c r="Q45" s="64" t="s">
        <v>16</v>
      </c>
      <c r="R45" s="12"/>
      <c r="S45" s="1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16"/>
      <c r="B46" s="10"/>
      <c r="C46" s="10"/>
      <c r="D46" s="10"/>
      <c r="E46" s="10"/>
      <c r="F46" s="10"/>
      <c r="G46" s="70" t="s">
        <v>17</v>
      </c>
      <c r="H46" s="70" t="s">
        <v>18</v>
      </c>
      <c r="I46" s="70" t="s">
        <v>19</v>
      </c>
      <c r="J46" s="70" t="s">
        <v>20</v>
      </c>
      <c r="K46" s="10"/>
      <c r="L46" s="70" t="s">
        <v>21</v>
      </c>
      <c r="M46" s="70" t="s">
        <v>22</v>
      </c>
      <c r="N46" s="70" t="s">
        <v>23</v>
      </c>
      <c r="O46" s="10"/>
      <c r="P46" s="10"/>
      <c r="Q46" s="10"/>
      <c r="R46" s="10"/>
      <c r="S46" s="1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51">
        <v>1.0</v>
      </c>
      <c r="B47" s="52">
        <v>45792.0</v>
      </c>
      <c r="C47" s="53" t="s">
        <v>626</v>
      </c>
      <c r="D47" s="54">
        <v>51512.0</v>
      </c>
      <c r="E47" s="55" t="s">
        <v>604</v>
      </c>
      <c r="F47" s="23"/>
      <c r="G47" s="23"/>
      <c r="H47" s="56"/>
      <c r="I47" s="58"/>
      <c r="J47" s="56"/>
      <c r="K47" s="56"/>
      <c r="L47" s="23"/>
      <c r="M47" s="24"/>
      <c r="N47" s="23"/>
      <c r="O47" s="56">
        <v>35.0</v>
      </c>
      <c r="P47" s="57">
        <v>35.0</v>
      </c>
      <c r="Q47" s="26">
        <f>F47+G47+H47+I47+J47+K47+L47+M47+N47+O47-P47</f>
        <v>0</v>
      </c>
      <c r="R47" s="57"/>
      <c r="S47" s="25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51"/>
      <c r="B48" s="52"/>
      <c r="C48" s="53"/>
      <c r="D48" s="54"/>
      <c r="E48" s="55"/>
      <c r="F48" s="23"/>
      <c r="G48" s="23"/>
      <c r="H48" s="23"/>
      <c r="I48" s="58"/>
      <c r="J48" s="23"/>
      <c r="K48" s="23"/>
      <c r="L48" s="23"/>
      <c r="M48" s="58"/>
      <c r="N48" s="23"/>
      <c r="O48" s="56"/>
      <c r="P48" s="57"/>
      <c r="Q48" s="26"/>
      <c r="R48" s="57"/>
      <c r="S48" s="27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74"/>
      <c r="B49" s="75"/>
      <c r="C49" s="76"/>
      <c r="D49" s="77" t="s">
        <v>104</v>
      </c>
      <c r="E49" s="68"/>
      <c r="F49" s="78">
        <f t="shared" ref="F49:N49" si="3">SUM(F48)</f>
        <v>0</v>
      </c>
      <c r="G49" s="78">
        <f t="shared" si="3"/>
        <v>0</v>
      </c>
      <c r="H49" s="78">
        <f t="shared" si="3"/>
        <v>0</v>
      </c>
      <c r="I49" s="78">
        <f t="shared" si="3"/>
        <v>0</v>
      </c>
      <c r="J49" s="78">
        <f t="shared" si="3"/>
        <v>0</v>
      </c>
      <c r="K49" s="78">
        <f t="shared" si="3"/>
        <v>0</v>
      </c>
      <c r="L49" s="78">
        <f t="shared" si="3"/>
        <v>0</v>
      </c>
      <c r="M49" s="78">
        <f t="shared" si="3"/>
        <v>0</v>
      </c>
      <c r="N49" s="78">
        <f t="shared" si="3"/>
        <v>0</v>
      </c>
      <c r="O49" s="130"/>
      <c r="P49" s="130"/>
      <c r="Q49" s="78">
        <f>SUM(Q48)</f>
        <v>0</v>
      </c>
      <c r="R49" s="68"/>
      <c r="S49" s="7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80"/>
      <c r="B50" s="81"/>
      <c r="C50" s="81"/>
      <c r="D50" s="81"/>
      <c r="E50" s="81"/>
      <c r="F50" s="128">
        <v>35.0</v>
      </c>
      <c r="G50" s="4"/>
      <c r="H50" s="4"/>
      <c r="I50" s="4"/>
      <c r="J50" s="4"/>
      <c r="K50" s="4"/>
      <c r="L50" s="4"/>
      <c r="M50" s="4"/>
      <c r="N50" s="4"/>
      <c r="O50" s="4"/>
      <c r="P50" s="83"/>
      <c r="Q50" s="83"/>
      <c r="R50" s="81"/>
      <c r="S50" s="84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110</v>
      </c>
      <c r="F52" s="126" t="s">
        <v>160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25" t="s">
        <v>112</v>
      </c>
      <c r="F53" s="126" t="s">
        <v>160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25" t="s">
        <v>113</v>
      </c>
      <c r="F54" s="126" t="s">
        <v>160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25" t="s">
        <v>114</v>
      </c>
      <c r="F55" s="126" t="s">
        <v>160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125" t="s">
        <v>627</v>
      </c>
      <c r="F56" s="126" t="s">
        <v>160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25" t="s">
        <v>117</v>
      </c>
      <c r="F57" s="126" t="s">
        <v>111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25" t="s">
        <v>118</v>
      </c>
      <c r="F58" s="126" t="s">
        <v>160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</sheetData>
  <mergeCells count="52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A44:A46"/>
    <mergeCell ref="B44:B46"/>
    <mergeCell ref="C44:C46"/>
    <mergeCell ref="D44:D46"/>
    <mergeCell ref="E44:E46"/>
    <mergeCell ref="F45:F46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R44:R46"/>
    <mergeCell ref="S44:S46"/>
    <mergeCell ref="P45:P46"/>
    <mergeCell ref="Q45:Q46"/>
    <mergeCell ref="F41:O41"/>
    <mergeCell ref="A43:S43"/>
    <mergeCell ref="F44:Q44"/>
    <mergeCell ref="G45:H45"/>
    <mergeCell ref="I45:J45"/>
    <mergeCell ref="K45:K46"/>
    <mergeCell ref="O45:O46"/>
    <mergeCell ref="F50:O50"/>
    <mergeCell ref="F35:Q35"/>
    <mergeCell ref="R35:R37"/>
    <mergeCell ref="F36:F37"/>
    <mergeCell ref="G36:H36"/>
    <mergeCell ref="I36:J36"/>
    <mergeCell ref="K36:K37"/>
    <mergeCell ref="O36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88"/>
    <col customWidth="1" min="4" max="4" width="10.38"/>
    <col customWidth="1" min="5" max="5" width="73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>
      <c r="A1" s="42" t="s">
        <v>628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63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45792.0</v>
      </c>
      <c r="C6" s="53" t="s">
        <v>629</v>
      </c>
      <c r="D6" s="54">
        <v>34941.0</v>
      </c>
      <c r="E6" s="55" t="s">
        <v>572</v>
      </c>
      <c r="F6" s="56"/>
      <c r="G6" s="56"/>
      <c r="H6" s="23"/>
      <c r="I6" s="58"/>
      <c r="J6" s="56"/>
      <c r="K6" s="56">
        <v>1500.0</v>
      </c>
      <c r="L6" s="23"/>
      <c r="M6" s="24"/>
      <c r="N6" s="23"/>
      <c r="O6" s="23"/>
      <c r="P6" s="57">
        <v>1500.0</v>
      </c>
      <c r="Q6" s="26">
        <f t="shared" ref="Q6:Q25" si="1">F6+G6+H6+I6+J6+K6+L6+M6+N6+O6-P6</f>
        <v>0</v>
      </c>
      <c r="R6" s="57" t="s">
        <v>27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45793.0</v>
      </c>
      <c r="C7" s="53" t="s">
        <v>630</v>
      </c>
      <c r="D7" s="54">
        <v>62809.0</v>
      </c>
      <c r="E7" s="55" t="s">
        <v>631</v>
      </c>
      <c r="F7" s="56"/>
      <c r="G7" s="56"/>
      <c r="H7" s="23"/>
      <c r="I7" s="58">
        <v>2700.0</v>
      </c>
      <c r="J7" s="56"/>
      <c r="K7" s="56"/>
      <c r="L7" s="23"/>
      <c r="M7" s="58"/>
      <c r="N7" s="23"/>
      <c r="O7" s="23"/>
      <c r="P7" s="57">
        <v>2700.0</v>
      </c>
      <c r="Q7" s="26">
        <f t="shared" si="1"/>
        <v>0</v>
      </c>
      <c r="R7" s="57" t="s">
        <v>122</v>
      </c>
      <c r="S7" s="5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45793.0</v>
      </c>
      <c r="C8" s="53" t="s">
        <v>632</v>
      </c>
      <c r="D8" s="54">
        <v>49270.0</v>
      </c>
      <c r="E8" s="55" t="s">
        <v>633</v>
      </c>
      <c r="F8" s="56"/>
      <c r="G8" s="23"/>
      <c r="H8" s="23"/>
      <c r="I8" s="58"/>
      <c r="J8" s="56">
        <v>10000.0</v>
      </c>
      <c r="K8" s="56"/>
      <c r="L8" s="23"/>
      <c r="M8" s="58"/>
      <c r="N8" s="23"/>
      <c r="O8" s="23"/>
      <c r="P8" s="57">
        <v>10000.0</v>
      </c>
      <c r="Q8" s="26">
        <f t="shared" si="1"/>
        <v>0</v>
      </c>
      <c r="R8" s="57" t="s">
        <v>122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45793.0</v>
      </c>
      <c r="C9" s="53" t="s">
        <v>634</v>
      </c>
      <c r="D9" s="54">
        <v>51946.0</v>
      </c>
      <c r="E9" s="55" t="s">
        <v>635</v>
      </c>
      <c r="F9" s="56"/>
      <c r="G9" s="23"/>
      <c r="H9" s="23"/>
      <c r="I9" s="58">
        <v>10000.0</v>
      </c>
      <c r="J9" s="56"/>
      <c r="K9" s="56"/>
      <c r="L9" s="23"/>
      <c r="M9" s="58"/>
      <c r="N9" s="23"/>
      <c r="O9" s="23"/>
      <c r="P9" s="57">
        <v>10000.0</v>
      </c>
      <c r="Q9" s="26">
        <f t="shared" si="1"/>
        <v>0</v>
      </c>
      <c r="R9" s="57" t="s">
        <v>27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45793.0</v>
      </c>
      <c r="C10" s="53" t="s">
        <v>636</v>
      </c>
      <c r="D10" s="54">
        <v>85053.0</v>
      </c>
      <c r="E10" s="55" t="s">
        <v>218</v>
      </c>
      <c r="F10" s="56"/>
      <c r="G10" s="23"/>
      <c r="H10" s="23"/>
      <c r="I10" s="58">
        <v>4150.0</v>
      </c>
      <c r="J10" s="56"/>
      <c r="K10" s="56"/>
      <c r="L10" s="23"/>
      <c r="M10" s="58"/>
      <c r="N10" s="23"/>
      <c r="O10" s="23"/>
      <c r="P10" s="57">
        <v>4150.0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45793.0</v>
      </c>
      <c r="C11" s="53" t="s">
        <v>637</v>
      </c>
      <c r="D11" s="54">
        <v>25026.0</v>
      </c>
      <c r="E11" s="55" t="s">
        <v>638</v>
      </c>
      <c r="F11" s="56"/>
      <c r="G11" s="23"/>
      <c r="H11" s="23"/>
      <c r="I11" s="58">
        <v>4500.0</v>
      </c>
      <c r="J11" s="56"/>
      <c r="K11" s="56"/>
      <c r="L11" s="23"/>
      <c r="M11" s="58"/>
      <c r="N11" s="23"/>
      <c r="O11" s="23"/>
      <c r="P11" s="57">
        <v>4500.0</v>
      </c>
      <c r="Q11" s="26">
        <f t="shared" si="1"/>
        <v>0</v>
      </c>
      <c r="R11" s="57" t="s">
        <v>122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45793.0</v>
      </c>
      <c r="C12" s="53" t="s">
        <v>639</v>
      </c>
      <c r="D12" s="54">
        <v>25026.0</v>
      </c>
      <c r="E12" s="55" t="s">
        <v>638</v>
      </c>
      <c r="F12" s="56"/>
      <c r="G12" s="23"/>
      <c r="H12" s="23"/>
      <c r="I12" s="58">
        <v>4500.0</v>
      </c>
      <c r="J12" s="56"/>
      <c r="K12" s="56"/>
      <c r="L12" s="23"/>
      <c r="M12" s="58"/>
      <c r="N12" s="23"/>
      <c r="O12" s="23"/>
      <c r="P12" s="57">
        <v>4500.0</v>
      </c>
      <c r="Q12" s="26">
        <f t="shared" si="1"/>
        <v>0</v>
      </c>
      <c r="R12" s="57" t="s">
        <v>122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45793.0</v>
      </c>
      <c r="C13" s="53" t="s">
        <v>640</v>
      </c>
      <c r="D13" s="54">
        <v>88168.0</v>
      </c>
      <c r="E13" s="55" t="s">
        <v>641</v>
      </c>
      <c r="F13" s="56"/>
      <c r="G13" s="23"/>
      <c r="H13" s="23"/>
      <c r="I13" s="58">
        <v>300.0</v>
      </c>
      <c r="J13" s="56"/>
      <c r="K13" s="56"/>
      <c r="L13" s="23"/>
      <c r="M13" s="58"/>
      <c r="N13" s="23"/>
      <c r="O13" s="23"/>
      <c r="P13" s="57">
        <v>300.0</v>
      </c>
      <c r="Q13" s="26">
        <f t="shared" si="1"/>
        <v>0</v>
      </c>
      <c r="R13" s="57" t="s">
        <v>27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45793.0</v>
      </c>
      <c r="C14" s="53" t="s">
        <v>642</v>
      </c>
      <c r="D14" s="54">
        <v>81108.0</v>
      </c>
      <c r="E14" s="55" t="s">
        <v>48</v>
      </c>
      <c r="F14" s="56"/>
      <c r="G14" s="23"/>
      <c r="H14" s="23"/>
      <c r="I14" s="58">
        <v>9500.0</v>
      </c>
      <c r="J14" s="56"/>
      <c r="K14" s="56"/>
      <c r="L14" s="23"/>
      <c r="M14" s="24"/>
      <c r="N14" s="23"/>
      <c r="O14" s="23"/>
      <c r="P14" s="57">
        <v>9500.0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45793.0</v>
      </c>
      <c r="C15" s="53" t="s">
        <v>643</v>
      </c>
      <c r="D15" s="54">
        <v>62815.0</v>
      </c>
      <c r="E15" s="55" t="s">
        <v>214</v>
      </c>
      <c r="F15" s="56"/>
      <c r="G15" s="23"/>
      <c r="H15" s="23"/>
      <c r="I15" s="58">
        <v>10050.0</v>
      </c>
      <c r="J15" s="56"/>
      <c r="K15" s="56"/>
      <c r="L15" s="23"/>
      <c r="M15" s="24"/>
      <c r="N15" s="23"/>
      <c r="O15" s="23"/>
      <c r="P15" s="57">
        <v>10050.0</v>
      </c>
      <c r="Q15" s="26">
        <f t="shared" si="1"/>
        <v>0</v>
      </c>
      <c r="R15" s="57" t="s">
        <v>34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45793.0</v>
      </c>
      <c r="C16" s="53" t="s">
        <v>644</v>
      </c>
      <c r="D16" s="54">
        <v>49655.0</v>
      </c>
      <c r="E16" s="55" t="s">
        <v>645</v>
      </c>
      <c r="F16" s="56"/>
      <c r="G16" s="23"/>
      <c r="H16" s="23"/>
      <c r="I16" s="58">
        <v>10000.0</v>
      </c>
      <c r="J16" s="56"/>
      <c r="K16" s="56"/>
      <c r="L16" s="23"/>
      <c r="M16" s="24"/>
      <c r="N16" s="23"/>
      <c r="O16" s="23"/>
      <c r="P16" s="57">
        <v>10000.0</v>
      </c>
      <c r="Q16" s="26">
        <f t="shared" si="1"/>
        <v>0</v>
      </c>
      <c r="R16" s="57" t="s">
        <v>122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132">
        <v>45793.0</v>
      </c>
      <c r="C17" s="133" t="s">
        <v>646</v>
      </c>
      <c r="D17" s="134">
        <v>10008.0</v>
      </c>
      <c r="E17" s="135" t="s">
        <v>471</v>
      </c>
      <c r="F17" s="136"/>
      <c r="G17" s="137"/>
      <c r="H17" s="136"/>
      <c r="I17" s="138">
        <v>3000.0</v>
      </c>
      <c r="J17" s="136"/>
      <c r="K17" s="136"/>
      <c r="L17" s="137"/>
      <c r="M17" s="138"/>
      <c r="N17" s="137"/>
      <c r="O17" s="137"/>
      <c r="P17" s="140">
        <v>3000.0</v>
      </c>
      <c r="Q17" s="141">
        <f t="shared" si="1"/>
        <v>0</v>
      </c>
      <c r="R17" s="140" t="s">
        <v>122</v>
      </c>
      <c r="S17" s="140" t="s">
        <v>258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45793.0</v>
      </c>
      <c r="C18" s="53" t="s">
        <v>647</v>
      </c>
      <c r="D18" s="54">
        <v>22332.0</v>
      </c>
      <c r="E18" s="55" t="s">
        <v>357</v>
      </c>
      <c r="F18" s="56"/>
      <c r="G18" s="23"/>
      <c r="H18" s="23"/>
      <c r="I18" s="58">
        <v>3875.0</v>
      </c>
      <c r="J18" s="56"/>
      <c r="K18" s="56">
        <v>1225.0</v>
      </c>
      <c r="L18" s="23"/>
      <c r="M18" s="58"/>
      <c r="N18" s="23"/>
      <c r="O18" s="23"/>
      <c r="P18" s="57">
        <v>5100.0</v>
      </c>
      <c r="Q18" s="26">
        <f t="shared" si="1"/>
        <v>0</v>
      </c>
      <c r="R18" s="57" t="s">
        <v>27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132">
        <v>45793.0</v>
      </c>
      <c r="C19" s="133" t="s">
        <v>648</v>
      </c>
      <c r="D19" s="134">
        <v>21818.0</v>
      </c>
      <c r="E19" s="135" t="s">
        <v>175</v>
      </c>
      <c r="F19" s="136"/>
      <c r="G19" s="137"/>
      <c r="H19" s="137"/>
      <c r="I19" s="138">
        <v>3000.0</v>
      </c>
      <c r="J19" s="136"/>
      <c r="K19" s="136"/>
      <c r="L19" s="137"/>
      <c r="M19" s="138"/>
      <c r="N19" s="137"/>
      <c r="O19" s="136"/>
      <c r="P19" s="140">
        <v>3000.0</v>
      </c>
      <c r="Q19" s="141">
        <f t="shared" si="1"/>
        <v>0</v>
      </c>
      <c r="R19" s="140" t="s">
        <v>122</v>
      </c>
      <c r="S19" s="140" t="s">
        <v>258</v>
      </c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132">
        <v>45793.0</v>
      </c>
      <c r="C20" s="133" t="s">
        <v>649</v>
      </c>
      <c r="D20" s="134">
        <v>35245.0</v>
      </c>
      <c r="E20" s="135" t="s">
        <v>85</v>
      </c>
      <c r="F20" s="136"/>
      <c r="G20" s="136"/>
      <c r="H20" s="137"/>
      <c r="I20" s="138">
        <v>1275.0</v>
      </c>
      <c r="J20" s="136"/>
      <c r="K20" s="136"/>
      <c r="L20" s="137"/>
      <c r="M20" s="138"/>
      <c r="N20" s="137"/>
      <c r="O20" s="136"/>
      <c r="P20" s="140">
        <v>1275.0</v>
      </c>
      <c r="Q20" s="141">
        <f t="shared" si="1"/>
        <v>0</v>
      </c>
      <c r="R20" s="140" t="s">
        <v>122</v>
      </c>
      <c r="S20" s="140" t="s">
        <v>258</v>
      </c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132">
        <v>45793.0</v>
      </c>
      <c r="C21" s="133" t="s">
        <v>650</v>
      </c>
      <c r="D21" s="134">
        <v>35245.0</v>
      </c>
      <c r="E21" s="135" t="s">
        <v>85</v>
      </c>
      <c r="F21" s="136"/>
      <c r="G21" s="137"/>
      <c r="H21" s="137"/>
      <c r="I21" s="138">
        <v>4500.0</v>
      </c>
      <c r="J21" s="136"/>
      <c r="K21" s="136"/>
      <c r="L21" s="137"/>
      <c r="M21" s="138"/>
      <c r="N21" s="137"/>
      <c r="O21" s="136"/>
      <c r="P21" s="140">
        <v>4500.0</v>
      </c>
      <c r="Q21" s="141">
        <f t="shared" si="1"/>
        <v>0</v>
      </c>
      <c r="R21" s="140" t="s">
        <v>122</v>
      </c>
      <c r="S21" s="153" t="s">
        <v>651</v>
      </c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45793.0</v>
      </c>
      <c r="C22" s="53" t="s">
        <v>652</v>
      </c>
      <c r="D22" s="54">
        <v>58758.0</v>
      </c>
      <c r="E22" s="55" t="s">
        <v>533</v>
      </c>
      <c r="F22" s="56"/>
      <c r="G22" s="23"/>
      <c r="H22" s="23"/>
      <c r="I22" s="58">
        <v>450.0</v>
      </c>
      <c r="J22" s="56"/>
      <c r="K22" s="56"/>
      <c r="L22" s="23"/>
      <c r="M22" s="58"/>
      <c r="N22" s="23"/>
      <c r="O22" s="56"/>
      <c r="P22" s="57">
        <v>450.0</v>
      </c>
      <c r="Q22" s="26">
        <f t="shared" si="1"/>
        <v>0</v>
      </c>
      <c r="R22" s="57" t="s">
        <v>27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45793.0</v>
      </c>
      <c r="C23" s="53" t="s">
        <v>653</v>
      </c>
      <c r="D23" s="54">
        <v>64461.0</v>
      </c>
      <c r="E23" s="55" t="s">
        <v>133</v>
      </c>
      <c r="F23" s="56">
        <v>5000.0</v>
      </c>
      <c r="G23" s="23"/>
      <c r="H23" s="23"/>
      <c r="I23" s="58"/>
      <c r="J23" s="56"/>
      <c r="K23" s="56"/>
      <c r="L23" s="23"/>
      <c r="M23" s="58"/>
      <c r="N23" s="23"/>
      <c r="O23" s="56"/>
      <c r="P23" s="57">
        <v>5000.0</v>
      </c>
      <c r="Q23" s="26">
        <f t="shared" si="1"/>
        <v>0</v>
      </c>
      <c r="R23" s="57" t="s">
        <v>122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45793.0</v>
      </c>
      <c r="C24" s="53" t="s">
        <v>654</v>
      </c>
      <c r="D24" s="54">
        <v>56862.0</v>
      </c>
      <c r="E24" s="55" t="s">
        <v>655</v>
      </c>
      <c r="F24" s="56"/>
      <c r="G24" s="23"/>
      <c r="H24" s="23"/>
      <c r="I24" s="58">
        <v>6000.0</v>
      </c>
      <c r="J24" s="56"/>
      <c r="K24" s="56"/>
      <c r="L24" s="23"/>
      <c r="M24" s="58"/>
      <c r="N24" s="23"/>
      <c r="O24" s="56"/>
      <c r="P24" s="57">
        <v>6000.0</v>
      </c>
      <c r="Q24" s="26">
        <f t="shared" si="1"/>
        <v>0</v>
      </c>
      <c r="R24" s="57" t="s">
        <v>27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45793.0</v>
      </c>
      <c r="C25" s="53" t="s">
        <v>656</v>
      </c>
      <c r="D25" s="54">
        <v>88169.0</v>
      </c>
      <c r="E25" s="55" t="s">
        <v>657</v>
      </c>
      <c r="F25" s="56"/>
      <c r="G25" s="23"/>
      <c r="H25" s="56">
        <v>7000.0</v>
      </c>
      <c r="I25" s="58"/>
      <c r="J25" s="56"/>
      <c r="K25" s="56"/>
      <c r="L25" s="23"/>
      <c r="M25" s="58"/>
      <c r="N25" s="23"/>
      <c r="O25" s="56"/>
      <c r="P25" s="57">
        <v>7000.0</v>
      </c>
      <c r="Q25" s="26">
        <f t="shared" si="1"/>
        <v>0</v>
      </c>
      <c r="R25" s="57"/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29"/>
      <c r="B26" s="30"/>
      <c r="C26" s="31"/>
      <c r="D26" s="32"/>
      <c r="E26" s="32"/>
      <c r="F26" s="33">
        <f t="shared" ref="F26:Q26" si="2">SUM(F6:F25)</f>
        <v>5000</v>
      </c>
      <c r="G26" s="33">
        <f t="shared" si="2"/>
        <v>0</v>
      </c>
      <c r="H26" s="33">
        <f t="shared" si="2"/>
        <v>7000</v>
      </c>
      <c r="I26" s="33">
        <f t="shared" si="2"/>
        <v>77800</v>
      </c>
      <c r="J26" s="33">
        <f t="shared" si="2"/>
        <v>10000</v>
      </c>
      <c r="K26" s="33">
        <f t="shared" si="2"/>
        <v>2725</v>
      </c>
      <c r="L26" s="33">
        <f t="shared" si="2"/>
        <v>0</v>
      </c>
      <c r="M26" s="33">
        <f t="shared" si="2"/>
        <v>0</v>
      </c>
      <c r="N26" s="33">
        <f t="shared" si="2"/>
        <v>0</v>
      </c>
      <c r="O26" s="33">
        <f t="shared" si="2"/>
        <v>0</v>
      </c>
      <c r="P26" s="33">
        <f t="shared" si="2"/>
        <v>102525</v>
      </c>
      <c r="Q26" s="33">
        <f t="shared" si="2"/>
        <v>0</v>
      </c>
      <c r="R26" s="32"/>
      <c r="S26" s="34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ht="42.0" customHeight="1">
      <c r="A27" s="36"/>
      <c r="B27" s="61"/>
      <c r="C27" s="37"/>
      <c r="D27" s="37"/>
      <c r="E27" s="37"/>
      <c r="F27" s="38">
        <f>F26+G26+H26+I26+J26+K26+L26+M26+N26+O26</f>
        <v>102525</v>
      </c>
      <c r="G27" s="4"/>
      <c r="H27" s="4"/>
      <c r="I27" s="4"/>
      <c r="J27" s="4"/>
      <c r="K27" s="4"/>
      <c r="L27" s="4"/>
      <c r="M27" s="4"/>
      <c r="N27" s="4"/>
      <c r="O27" s="4"/>
      <c r="P27" s="39" t="s">
        <v>98</v>
      </c>
      <c r="Q27" s="39"/>
      <c r="R27" s="37"/>
      <c r="S27" s="40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 ht="42.0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 ht="42.0" customHeight="1">
      <c r="A29" s="87" t="s">
        <v>105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88" t="s">
        <v>2</v>
      </c>
      <c r="B30" s="89" t="s">
        <v>3</v>
      </c>
      <c r="C30" s="89" t="s">
        <v>4</v>
      </c>
      <c r="D30" s="89" t="s">
        <v>5</v>
      </c>
      <c r="E30" s="89" t="s">
        <v>6</v>
      </c>
      <c r="F30" s="90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89" t="s">
        <v>8</v>
      </c>
      <c r="S30" s="89" t="s">
        <v>9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1"/>
      <c r="B31" s="12"/>
      <c r="C31" s="12"/>
      <c r="D31" s="12"/>
      <c r="E31" s="12"/>
      <c r="F31" s="91" t="s">
        <v>10</v>
      </c>
      <c r="G31" s="92" t="s">
        <v>11</v>
      </c>
      <c r="H31" s="10"/>
      <c r="I31" s="92" t="s">
        <v>12</v>
      </c>
      <c r="J31" s="10"/>
      <c r="K31" s="89" t="s">
        <v>13</v>
      </c>
      <c r="L31" s="93"/>
      <c r="M31" s="93"/>
      <c r="N31" s="93"/>
      <c r="O31" s="94" t="s">
        <v>658</v>
      </c>
      <c r="P31" s="89" t="s">
        <v>15</v>
      </c>
      <c r="Q31" s="89" t="s">
        <v>16</v>
      </c>
      <c r="R31" s="12"/>
      <c r="S31" s="1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6"/>
      <c r="B32" s="10"/>
      <c r="C32" s="10"/>
      <c r="D32" s="10"/>
      <c r="E32" s="10"/>
      <c r="F32" s="10"/>
      <c r="G32" s="95" t="s">
        <v>17</v>
      </c>
      <c r="H32" s="95" t="s">
        <v>18</v>
      </c>
      <c r="I32" s="95" t="s">
        <v>19</v>
      </c>
      <c r="J32" s="95" t="s">
        <v>20</v>
      </c>
      <c r="K32" s="10"/>
      <c r="L32" s="95" t="s">
        <v>21</v>
      </c>
      <c r="M32" s="95" t="s">
        <v>22</v>
      </c>
      <c r="N32" s="95" t="s">
        <v>23</v>
      </c>
      <c r="O32" s="10"/>
      <c r="P32" s="10"/>
      <c r="Q32" s="10"/>
      <c r="R32" s="10"/>
      <c r="S32" s="1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96">
        <v>1.0</v>
      </c>
      <c r="B33" s="52">
        <v>45793.0</v>
      </c>
      <c r="C33" s="54" t="s">
        <v>659</v>
      </c>
      <c r="D33" s="97">
        <v>21384.0</v>
      </c>
      <c r="E33" s="98" t="s">
        <v>621</v>
      </c>
      <c r="F33" s="99"/>
      <c r="G33" s="99"/>
      <c r="H33" s="104">
        <v>3100.0</v>
      </c>
      <c r="I33" s="101"/>
      <c r="J33" s="101"/>
      <c r="K33" s="99"/>
      <c r="L33" s="99"/>
      <c r="M33" s="101"/>
      <c r="N33" s="99"/>
      <c r="O33" s="101"/>
      <c r="P33" s="102">
        <v>3100.0</v>
      </c>
      <c r="Q33" s="103">
        <v>0.0</v>
      </c>
      <c r="R33" s="57"/>
      <c r="S33" s="7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96"/>
      <c r="B34" s="52"/>
      <c r="C34" s="54"/>
      <c r="D34" s="97"/>
      <c r="E34" s="98"/>
      <c r="F34" s="99"/>
      <c r="G34" s="99"/>
      <c r="H34" s="104"/>
      <c r="I34" s="101"/>
      <c r="J34" s="99"/>
      <c r="K34" s="99"/>
      <c r="L34" s="99"/>
      <c r="M34" s="99"/>
      <c r="N34" s="99"/>
      <c r="O34" s="99"/>
      <c r="P34" s="102"/>
      <c r="Q34" s="142">
        <v>0.0</v>
      </c>
      <c r="R34" s="57"/>
      <c r="S34" s="7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112"/>
      <c r="B35" s="113"/>
      <c r="C35" s="114"/>
      <c r="D35" s="115" t="s">
        <v>104</v>
      </c>
      <c r="E35" s="93"/>
      <c r="F35" s="116"/>
      <c r="G35" s="116"/>
      <c r="H35" s="117" t="s">
        <v>104</v>
      </c>
      <c r="I35" s="116"/>
      <c r="J35" s="117"/>
      <c r="K35" s="116"/>
      <c r="L35" s="116"/>
      <c r="M35" s="116"/>
      <c r="N35" s="116"/>
      <c r="O35" s="116"/>
      <c r="P35" s="117">
        <f>SUM(P33:P34)</f>
        <v>3100</v>
      </c>
      <c r="Q35" s="118"/>
      <c r="R35" s="93"/>
      <c r="S35" s="119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120"/>
      <c r="B36" s="121"/>
      <c r="C36" s="121"/>
      <c r="D36" s="121"/>
      <c r="E36" s="121"/>
      <c r="F36" s="129"/>
      <c r="G36" s="4"/>
      <c r="H36" s="4"/>
      <c r="I36" s="4"/>
      <c r="J36" s="4"/>
      <c r="K36" s="4"/>
      <c r="L36" s="4"/>
      <c r="M36" s="4"/>
      <c r="N36" s="4"/>
      <c r="O36" s="4"/>
      <c r="P36" s="123"/>
      <c r="Q36" s="123"/>
      <c r="R36" s="121"/>
      <c r="S36" s="124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41"/>
      <c r="B37" s="41"/>
      <c r="C37" s="41"/>
      <c r="D37" s="41"/>
      <c r="E37" s="85"/>
      <c r="F37" s="86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 ht="42.0" customHeight="1">
      <c r="A38" s="2"/>
      <c r="B38" s="2"/>
      <c r="C38" s="2"/>
      <c r="D38" s="2"/>
      <c r="E38" s="125" t="s">
        <v>110</v>
      </c>
      <c r="F38" s="126" t="s">
        <v>160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125" t="s">
        <v>112</v>
      </c>
      <c r="F39" s="126" t="s">
        <v>160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125" t="s">
        <v>113</v>
      </c>
      <c r="F40" s="126" t="s">
        <v>160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125" t="s">
        <v>114</v>
      </c>
      <c r="F41" s="126" t="s">
        <v>160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125" t="s">
        <v>660</v>
      </c>
      <c r="F42" s="126" t="s">
        <v>160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125" t="s">
        <v>117</v>
      </c>
      <c r="F43" s="126" t="s">
        <v>111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125" t="s">
        <v>118</v>
      </c>
      <c r="F44" s="126" t="s">
        <v>160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/>
    <row r="717" ht="42.0" customHeight="1"/>
    <row r="718" ht="42.0" customHeight="1"/>
    <row r="719" ht="42.0" customHeight="1"/>
    <row r="720" ht="42.0" customHeight="1"/>
    <row r="721" ht="42.0" customHeight="1"/>
    <row r="722" ht="42.0" customHeight="1"/>
    <row r="723" ht="42.0" customHeight="1"/>
    <row r="724" ht="42.0" customHeight="1"/>
    <row r="725" ht="42.0" customHeight="1"/>
    <row r="726" ht="42.0" customHeight="1"/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7:O27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F36:O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88"/>
    <col customWidth="1" min="4" max="4" width="10.38"/>
    <col customWidth="1" min="5" max="5" width="73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>
      <c r="A1" s="42" t="s">
        <v>661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63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45793.0</v>
      </c>
      <c r="C6" s="53" t="s">
        <v>662</v>
      </c>
      <c r="D6" s="54">
        <v>54338.0</v>
      </c>
      <c r="E6" s="55" t="s">
        <v>184</v>
      </c>
      <c r="F6" s="56"/>
      <c r="G6" s="56"/>
      <c r="H6" s="23"/>
      <c r="I6" s="58">
        <v>25000.0</v>
      </c>
      <c r="J6" s="56"/>
      <c r="K6" s="56"/>
      <c r="L6" s="23"/>
      <c r="M6" s="24"/>
      <c r="N6" s="23"/>
      <c r="O6" s="23"/>
      <c r="P6" s="57">
        <v>25000.0</v>
      </c>
      <c r="Q6" s="26">
        <f t="shared" ref="Q6:Q36" si="1">F6+G6+H6+I6+J6+K6+L6+M6+N6+O6-P6</f>
        <v>0</v>
      </c>
      <c r="R6" s="57" t="s">
        <v>34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45793.0</v>
      </c>
      <c r="C7" s="53" t="s">
        <v>663</v>
      </c>
      <c r="D7" s="54">
        <v>35245.0</v>
      </c>
      <c r="E7" s="55" t="s">
        <v>85</v>
      </c>
      <c r="F7" s="56"/>
      <c r="G7" s="56"/>
      <c r="H7" s="23"/>
      <c r="I7" s="58"/>
      <c r="J7" s="56"/>
      <c r="K7" s="56">
        <v>290.0</v>
      </c>
      <c r="L7" s="23"/>
      <c r="M7" s="58"/>
      <c r="N7" s="23"/>
      <c r="O7" s="23"/>
      <c r="P7" s="57">
        <v>290.0</v>
      </c>
      <c r="Q7" s="26">
        <f t="shared" si="1"/>
        <v>0</v>
      </c>
      <c r="R7" s="57" t="s">
        <v>34</v>
      </c>
      <c r="S7" s="5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45794.0</v>
      </c>
      <c r="C8" s="53" t="s">
        <v>664</v>
      </c>
      <c r="D8" s="54">
        <v>52083.0</v>
      </c>
      <c r="E8" s="55" t="s">
        <v>143</v>
      </c>
      <c r="F8" s="56"/>
      <c r="G8" s="23"/>
      <c r="H8" s="23"/>
      <c r="I8" s="58">
        <v>2500.0</v>
      </c>
      <c r="J8" s="56"/>
      <c r="K8" s="56"/>
      <c r="L8" s="23"/>
      <c r="M8" s="58"/>
      <c r="N8" s="23"/>
      <c r="O8" s="23"/>
      <c r="P8" s="57">
        <v>2500.0</v>
      </c>
      <c r="Q8" s="26">
        <f t="shared" si="1"/>
        <v>0</v>
      </c>
      <c r="R8" s="57" t="s">
        <v>34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45794.0</v>
      </c>
      <c r="C9" s="53" t="s">
        <v>665</v>
      </c>
      <c r="D9" s="54">
        <v>74492.0</v>
      </c>
      <c r="E9" s="55" t="s">
        <v>81</v>
      </c>
      <c r="F9" s="56"/>
      <c r="G9" s="23"/>
      <c r="H9" s="23"/>
      <c r="I9" s="58">
        <v>7100.0</v>
      </c>
      <c r="J9" s="56"/>
      <c r="K9" s="56"/>
      <c r="L9" s="23"/>
      <c r="M9" s="58"/>
      <c r="N9" s="23"/>
      <c r="O9" s="23"/>
      <c r="P9" s="57">
        <v>7100.0</v>
      </c>
      <c r="Q9" s="26">
        <f t="shared" si="1"/>
        <v>0</v>
      </c>
      <c r="R9" s="57" t="s">
        <v>122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45794.0</v>
      </c>
      <c r="C10" s="53" t="s">
        <v>666</v>
      </c>
      <c r="D10" s="54">
        <v>78841.0</v>
      </c>
      <c r="E10" s="55" t="s">
        <v>667</v>
      </c>
      <c r="F10" s="56"/>
      <c r="G10" s="23"/>
      <c r="H10" s="23"/>
      <c r="I10" s="58">
        <v>10000.0</v>
      </c>
      <c r="J10" s="56"/>
      <c r="K10" s="56"/>
      <c r="L10" s="23"/>
      <c r="M10" s="58"/>
      <c r="N10" s="23"/>
      <c r="O10" s="23"/>
      <c r="P10" s="57">
        <v>10000.0</v>
      </c>
      <c r="Q10" s="26">
        <f t="shared" si="1"/>
        <v>0</v>
      </c>
      <c r="R10" s="57" t="s">
        <v>122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45794.0</v>
      </c>
      <c r="C11" s="53" t="s">
        <v>668</v>
      </c>
      <c r="D11" s="54">
        <v>19688.0</v>
      </c>
      <c r="E11" s="55" t="s">
        <v>669</v>
      </c>
      <c r="F11" s="56"/>
      <c r="G11" s="23"/>
      <c r="H11" s="23"/>
      <c r="I11" s="58"/>
      <c r="J11" s="56">
        <v>7700.0</v>
      </c>
      <c r="K11" s="56"/>
      <c r="L11" s="23"/>
      <c r="M11" s="58"/>
      <c r="N11" s="23"/>
      <c r="O11" s="23"/>
      <c r="P11" s="57">
        <v>7700.0</v>
      </c>
      <c r="Q11" s="26">
        <f t="shared" si="1"/>
        <v>0</v>
      </c>
      <c r="R11" s="57" t="s">
        <v>122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45794.0</v>
      </c>
      <c r="C12" s="53" t="s">
        <v>670</v>
      </c>
      <c r="D12" s="54">
        <v>57499.0</v>
      </c>
      <c r="E12" s="55" t="s">
        <v>52</v>
      </c>
      <c r="F12" s="56"/>
      <c r="G12" s="23"/>
      <c r="H12" s="23"/>
      <c r="I12" s="58"/>
      <c r="J12" s="56">
        <v>2500.0</v>
      </c>
      <c r="K12" s="56"/>
      <c r="L12" s="23"/>
      <c r="M12" s="58"/>
      <c r="N12" s="23"/>
      <c r="O12" s="23"/>
      <c r="P12" s="57">
        <v>2500.0</v>
      </c>
      <c r="Q12" s="26">
        <f t="shared" si="1"/>
        <v>0</v>
      </c>
      <c r="R12" s="57" t="s">
        <v>122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45794.0</v>
      </c>
      <c r="C13" s="53" t="s">
        <v>671</v>
      </c>
      <c r="D13" s="54">
        <v>57499.0</v>
      </c>
      <c r="E13" s="55" t="s">
        <v>52</v>
      </c>
      <c r="F13" s="56"/>
      <c r="G13" s="23"/>
      <c r="H13" s="23"/>
      <c r="I13" s="58"/>
      <c r="J13" s="56">
        <v>2500.0</v>
      </c>
      <c r="K13" s="56"/>
      <c r="L13" s="23"/>
      <c r="M13" s="58"/>
      <c r="N13" s="23"/>
      <c r="O13" s="23"/>
      <c r="P13" s="57">
        <v>2500.0</v>
      </c>
      <c r="Q13" s="26">
        <f t="shared" si="1"/>
        <v>0</v>
      </c>
      <c r="R13" s="57" t="s">
        <v>122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45794.0</v>
      </c>
      <c r="C14" s="53" t="s">
        <v>672</v>
      </c>
      <c r="D14" s="54">
        <v>35449.0</v>
      </c>
      <c r="E14" s="55" t="s">
        <v>673</v>
      </c>
      <c r="F14" s="56"/>
      <c r="G14" s="23"/>
      <c r="H14" s="23"/>
      <c r="I14" s="58"/>
      <c r="J14" s="56">
        <v>4600.0</v>
      </c>
      <c r="K14" s="56"/>
      <c r="L14" s="23"/>
      <c r="M14" s="24"/>
      <c r="N14" s="23"/>
      <c r="O14" s="23"/>
      <c r="P14" s="57">
        <v>4600.0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45794.0</v>
      </c>
      <c r="C15" s="53" t="s">
        <v>674</v>
      </c>
      <c r="D15" s="54">
        <v>75872.0</v>
      </c>
      <c r="E15" s="55" t="s">
        <v>675</v>
      </c>
      <c r="F15" s="56"/>
      <c r="G15" s="23"/>
      <c r="H15" s="23"/>
      <c r="I15" s="58">
        <v>2600.0</v>
      </c>
      <c r="J15" s="56"/>
      <c r="K15" s="56"/>
      <c r="L15" s="23"/>
      <c r="M15" s="24"/>
      <c r="N15" s="23"/>
      <c r="O15" s="23"/>
      <c r="P15" s="57">
        <v>2600.0</v>
      </c>
      <c r="Q15" s="26">
        <f t="shared" si="1"/>
        <v>0</v>
      </c>
      <c r="R15" s="57" t="s">
        <v>122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45794.0</v>
      </c>
      <c r="C16" s="53" t="s">
        <v>676</v>
      </c>
      <c r="D16" s="54">
        <v>65900.0</v>
      </c>
      <c r="E16" s="55" t="s">
        <v>677</v>
      </c>
      <c r="F16" s="56"/>
      <c r="G16" s="23"/>
      <c r="H16" s="23"/>
      <c r="I16" s="58"/>
      <c r="J16" s="56">
        <v>2600.0</v>
      </c>
      <c r="K16" s="56"/>
      <c r="L16" s="23"/>
      <c r="M16" s="24"/>
      <c r="N16" s="23"/>
      <c r="O16" s="23"/>
      <c r="P16" s="57">
        <v>2600.0</v>
      </c>
      <c r="Q16" s="26">
        <f t="shared" si="1"/>
        <v>0</v>
      </c>
      <c r="R16" s="57" t="s">
        <v>34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45794.0</v>
      </c>
      <c r="C17" s="53" t="s">
        <v>678</v>
      </c>
      <c r="D17" s="54">
        <v>71126.0</v>
      </c>
      <c r="E17" s="55" t="s">
        <v>679</v>
      </c>
      <c r="F17" s="56"/>
      <c r="G17" s="23"/>
      <c r="H17" s="56"/>
      <c r="I17" s="58"/>
      <c r="J17" s="56"/>
      <c r="K17" s="56">
        <v>300.0</v>
      </c>
      <c r="L17" s="23"/>
      <c r="M17" s="58"/>
      <c r="N17" s="23"/>
      <c r="O17" s="23"/>
      <c r="P17" s="57">
        <v>300.0</v>
      </c>
      <c r="Q17" s="26">
        <f t="shared" si="1"/>
        <v>0</v>
      </c>
      <c r="R17" s="57" t="s">
        <v>122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45794.0</v>
      </c>
      <c r="C18" s="53" t="s">
        <v>680</v>
      </c>
      <c r="D18" s="54">
        <v>71126.0</v>
      </c>
      <c r="E18" s="55" t="s">
        <v>679</v>
      </c>
      <c r="F18" s="56"/>
      <c r="G18" s="23"/>
      <c r="H18" s="23"/>
      <c r="I18" s="58"/>
      <c r="J18" s="56"/>
      <c r="K18" s="56">
        <v>4500.0</v>
      </c>
      <c r="L18" s="23"/>
      <c r="M18" s="58"/>
      <c r="N18" s="23"/>
      <c r="O18" s="23"/>
      <c r="P18" s="57">
        <v>4500.0</v>
      </c>
      <c r="Q18" s="26">
        <f t="shared" si="1"/>
        <v>0</v>
      </c>
      <c r="R18" s="57" t="s">
        <v>122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45794.0</v>
      </c>
      <c r="C19" s="53" t="s">
        <v>681</v>
      </c>
      <c r="D19" s="54">
        <v>66770.0</v>
      </c>
      <c r="E19" s="55" t="s">
        <v>682</v>
      </c>
      <c r="F19" s="56"/>
      <c r="G19" s="23"/>
      <c r="H19" s="23"/>
      <c r="I19" s="58"/>
      <c r="J19" s="56">
        <v>2500.0</v>
      </c>
      <c r="K19" s="56"/>
      <c r="L19" s="23"/>
      <c r="M19" s="58"/>
      <c r="N19" s="23"/>
      <c r="O19" s="56"/>
      <c r="P19" s="57">
        <v>2500.0</v>
      </c>
      <c r="Q19" s="26">
        <f t="shared" si="1"/>
        <v>0</v>
      </c>
      <c r="R19" s="57" t="s">
        <v>34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45794.0</v>
      </c>
      <c r="C20" s="53" t="s">
        <v>683</v>
      </c>
      <c r="D20" s="54">
        <v>84809.0</v>
      </c>
      <c r="E20" s="55" t="s">
        <v>684</v>
      </c>
      <c r="F20" s="56"/>
      <c r="G20" s="56"/>
      <c r="H20" s="23"/>
      <c r="I20" s="58"/>
      <c r="J20" s="56">
        <v>5100.0</v>
      </c>
      <c r="K20" s="56"/>
      <c r="L20" s="23"/>
      <c r="M20" s="58"/>
      <c r="N20" s="23"/>
      <c r="O20" s="56"/>
      <c r="P20" s="57">
        <v>5100.0</v>
      </c>
      <c r="Q20" s="26">
        <f t="shared" si="1"/>
        <v>0</v>
      </c>
      <c r="R20" s="57" t="s">
        <v>34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45794.0</v>
      </c>
      <c r="C21" s="53" t="s">
        <v>685</v>
      </c>
      <c r="D21" s="54">
        <v>21828.0</v>
      </c>
      <c r="E21" s="55" t="s">
        <v>137</v>
      </c>
      <c r="F21" s="56">
        <v>5000.0</v>
      </c>
      <c r="G21" s="23"/>
      <c r="H21" s="23"/>
      <c r="I21" s="58"/>
      <c r="J21" s="56"/>
      <c r="K21" s="56"/>
      <c r="L21" s="23"/>
      <c r="M21" s="58"/>
      <c r="N21" s="23"/>
      <c r="O21" s="56"/>
      <c r="P21" s="57">
        <v>5000.0</v>
      </c>
      <c r="Q21" s="26">
        <f t="shared" si="1"/>
        <v>0</v>
      </c>
      <c r="R21" s="57" t="s">
        <v>57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45794.0</v>
      </c>
      <c r="C22" s="53" t="s">
        <v>686</v>
      </c>
      <c r="D22" s="54">
        <v>70337.0</v>
      </c>
      <c r="E22" s="55" t="s">
        <v>376</v>
      </c>
      <c r="F22" s="56"/>
      <c r="G22" s="23"/>
      <c r="H22" s="23"/>
      <c r="I22" s="58">
        <v>10000.0</v>
      </c>
      <c r="J22" s="56"/>
      <c r="K22" s="56"/>
      <c r="L22" s="23"/>
      <c r="M22" s="58"/>
      <c r="N22" s="23"/>
      <c r="O22" s="56"/>
      <c r="P22" s="57">
        <v>10000.0</v>
      </c>
      <c r="Q22" s="26">
        <f t="shared" si="1"/>
        <v>0</v>
      </c>
      <c r="R22" s="57" t="s">
        <v>122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45794.0</v>
      </c>
      <c r="C23" s="53" t="s">
        <v>687</v>
      </c>
      <c r="D23" s="54">
        <v>49679.0</v>
      </c>
      <c r="E23" s="55" t="s">
        <v>688</v>
      </c>
      <c r="F23" s="56"/>
      <c r="G23" s="23"/>
      <c r="H23" s="23"/>
      <c r="I23" s="58">
        <v>5100.0</v>
      </c>
      <c r="J23" s="56"/>
      <c r="K23" s="56"/>
      <c r="L23" s="23"/>
      <c r="M23" s="58"/>
      <c r="N23" s="23"/>
      <c r="O23" s="56"/>
      <c r="P23" s="57">
        <v>5100.0</v>
      </c>
      <c r="Q23" s="26">
        <f t="shared" si="1"/>
        <v>0</v>
      </c>
      <c r="R23" s="57" t="s">
        <v>122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45794.0</v>
      </c>
      <c r="C24" s="53" t="s">
        <v>689</v>
      </c>
      <c r="D24" s="54">
        <v>78620.0</v>
      </c>
      <c r="E24" s="55" t="s">
        <v>690</v>
      </c>
      <c r="F24" s="56"/>
      <c r="G24" s="23"/>
      <c r="H24" s="23"/>
      <c r="I24" s="58">
        <v>2600.0</v>
      </c>
      <c r="J24" s="56"/>
      <c r="K24" s="56"/>
      <c r="L24" s="23"/>
      <c r="M24" s="58"/>
      <c r="N24" s="23"/>
      <c r="O24" s="56"/>
      <c r="P24" s="57">
        <v>2600.0</v>
      </c>
      <c r="Q24" s="26">
        <f t="shared" si="1"/>
        <v>0</v>
      </c>
      <c r="R24" s="57" t="s">
        <v>122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45794.0</v>
      </c>
      <c r="C25" s="53" t="s">
        <v>691</v>
      </c>
      <c r="D25" s="54">
        <v>26831.0</v>
      </c>
      <c r="E25" s="55" t="s">
        <v>692</v>
      </c>
      <c r="F25" s="56"/>
      <c r="G25" s="23"/>
      <c r="H25" s="56"/>
      <c r="I25" s="58"/>
      <c r="J25" s="56">
        <v>10450.0</v>
      </c>
      <c r="K25" s="56"/>
      <c r="L25" s="23"/>
      <c r="M25" s="58"/>
      <c r="N25" s="23"/>
      <c r="O25" s="56"/>
      <c r="P25" s="57">
        <v>10450.0</v>
      </c>
      <c r="Q25" s="26">
        <f t="shared" si="1"/>
        <v>0</v>
      </c>
      <c r="R25" s="57" t="s">
        <v>122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45794.0</v>
      </c>
      <c r="C26" s="53" t="s">
        <v>693</v>
      </c>
      <c r="D26" s="54">
        <v>26831.0</v>
      </c>
      <c r="E26" s="55" t="s">
        <v>692</v>
      </c>
      <c r="F26" s="56"/>
      <c r="G26" s="23"/>
      <c r="H26" s="56"/>
      <c r="I26" s="58">
        <v>100.0</v>
      </c>
      <c r="J26" s="56"/>
      <c r="K26" s="56"/>
      <c r="L26" s="23"/>
      <c r="M26" s="58"/>
      <c r="N26" s="23"/>
      <c r="O26" s="56"/>
      <c r="P26" s="57">
        <v>100.0</v>
      </c>
      <c r="Q26" s="26">
        <f t="shared" si="1"/>
        <v>0</v>
      </c>
      <c r="R26" s="57" t="s">
        <v>122</v>
      </c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45794.0</v>
      </c>
      <c r="C27" s="53" t="s">
        <v>694</v>
      </c>
      <c r="D27" s="54">
        <v>47787.0</v>
      </c>
      <c r="E27" s="55" t="s">
        <v>56</v>
      </c>
      <c r="F27" s="56"/>
      <c r="G27" s="23"/>
      <c r="H27" s="56"/>
      <c r="I27" s="58">
        <v>5000.0</v>
      </c>
      <c r="J27" s="56"/>
      <c r="K27" s="56"/>
      <c r="L27" s="23"/>
      <c r="M27" s="58"/>
      <c r="N27" s="23"/>
      <c r="O27" s="56"/>
      <c r="P27" s="57">
        <v>5000.0</v>
      </c>
      <c r="Q27" s="26">
        <f t="shared" si="1"/>
        <v>0</v>
      </c>
      <c r="R27" s="57" t="s">
        <v>122</v>
      </c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45794.0</v>
      </c>
      <c r="C28" s="53" t="s">
        <v>695</v>
      </c>
      <c r="D28" s="54">
        <v>88194.0</v>
      </c>
      <c r="E28" s="55" t="s">
        <v>696</v>
      </c>
      <c r="F28" s="56"/>
      <c r="G28" s="23"/>
      <c r="H28" s="56"/>
      <c r="I28" s="58"/>
      <c r="J28" s="56">
        <v>3350.0</v>
      </c>
      <c r="K28" s="56"/>
      <c r="L28" s="23"/>
      <c r="M28" s="58"/>
      <c r="N28" s="23"/>
      <c r="O28" s="56"/>
      <c r="P28" s="57">
        <v>3350.0</v>
      </c>
      <c r="Q28" s="26">
        <f t="shared" si="1"/>
        <v>0</v>
      </c>
      <c r="R28" s="57" t="s">
        <v>57</v>
      </c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45794.0</v>
      </c>
      <c r="C29" s="53" t="s">
        <v>697</v>
      </c>
      <c r="D29" s="54">
        <v>62146.0</v>
      </c>
      <c r="E29" s="55" t="s">
        <v>698</v>
      </c>
      <c r="F29" s="56"/>
      <c r="G29" s="23"/>
      <c r="H29" s="56"/>
      <c r="I29" s="58">
        <v>2500.0</v>
      </c>
      <c r="J29" s="56"/>
      <c r="K29" s="56"/>
      <c r="L29" s="23"/>
      <c r="M29" s="58"/>
      <c r="N29" s="23"/>
      <c r="O29" s="56"/>
      <c r="P29" s="57">
        <v>2500.0</v>
      </c>
      <c r="Q29" s="26">
        <f t="shared" si="1"/>
        <v>0</v>
      </c>
      <c r="R29" s="57" t="s">
        <v>57</v>
      </c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45794.0</v>
      </c>
      <c r="C30" s="53" t="s">
        <v>699</v>
      </c>
      <c r="D30" s="54">
        <v>30894.0</v>
      </c>
      <c r="E30" s="55" t="s">
        <v>59</v>
      </c>
      <c r="F30" s="56"/>
      <c r="G30" s="23"/>
      <c r="H30" s="56"/>
      <c r="I30" s="58">
        <v>4600.0</v>
      </c>
      <c r="J30" s="56"/>
      <c r="K30" s="56"/>
      <c r="L30" s="23"/>
      <c r="M30" s="58"/>
      <c r="N30" s="23"/>
      <c r="O30" s="56"/>
      <c r="P30" s="57">
        <v>4600.0</v>
      </c>
      <c r="Q30" s="26">
        <f t="shared" si="1"/>
        <v>0</v>
      </c>
      <c r="R30" s="57" t="s">
        <v>57</v>
      </c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>
        <v>26.0</v>
      </c>
      <c r="B31" s="52">
        <v>45793.0</v>
      </c>
      <c r="C31" s="53" t="s">
        <v>700</v>
      </c>
      <c r="D31" s="54">
        <v>21818.0</v>
      </c>
      <c r="E31" s="55" t="s">
        <v>175</v>
      </c>
      <c r="F31" s="56"/>
      <c r="G31" s="23"/>
      <c r="H31" s="56"/>
      <c r="I31" s="58"/>
      <c r="J31" s="56"/>
      <c r="K31" s="56">
        <v>4750.0</v>
      </c>
      <c r="L31" s="23"/>
      <c r="M31" s="58"/>
      <c r="N31" s="23"/>
      <c r="O31" s="56"/>
      <c r="P31" s="57">
        <v>4750.0</v>
      </c>
      <c r="Q31" s="26">
        <f t="shared" si="1"/>
        <v>0</v>
      </c>
      <c r="R31" s="57"/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>
        <v>27.0</v>
      </c>
      <c r="B32" s="52">
        <v>45793.0</v>
      </c>
      <c r="C32" s="53" t="s">
        <v>701</v>
      </c>
      <c r="D32" s="54">
        <v>87631.0</v>
      </c>
      <c r="E32" s="55" t="s">
        <v>702</v>
      </c>
      <c r="F32" s="56"/>
      <c r="G32" s="23"/>
      <c r="H32" s="56"/>
      <c r="I32" s="58"/>
      <c r="J32" s="56"/>
      <c r="K32" s="56">
        <v>4750.0</v>
      </c>
      <c r="L32" s="23"/>
      <c r="M32" s="58"/>
      <c r="N32" s="23"/>
      <c r="O32" s="56"/>
      <c r="P32" s="57">
        <v>4750.0</v>
      </c>
      <c r="Q32" s="26">
        <f t="shared" si="1"/>
        <v>0</v>
      </c>
      <c r="R32" s="57"/>
      <c r="S32" s="25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51">
        <v>28.0</v>
      </c>
      <c r="B33" s="52">
        <v>45793.0</v>
      </c>
      <c r="C33" s="53" t="s">
        <v>703</v>
      </c>
      <c r="D33" s="54">
        <v>51017.0</v>
      </c>
      <c r="E33" s="55" t="s">
        <v>83</v>
      </c>
      <c r="F33" s="56"/>
      <c r="G33" s="23"/>
      <c r="H33" s="56">
        <v>15000.0</v>
      </c>
      <c r="I33" s="58"/>
      <c r="J33" s="56"/>
      <c r="K33" s="56"/>
      <c r="L33" s="23"/>
      <c r="M33" s="58"/>
      <c r="N33" s="23"/>
      <c r="O33" s="56"/>
      <c r="P33" s="57">
        <v>15000.0</v>
      </c>
      <c r="Q33" s="26">
        <f t="shared" si="1"/>
        <v>0</v>
      </c>
      <c r="R33" s="57"/>
      <c r="S33" s="25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51">
        <v>29.0</v>
      </c>
      <c r="B34" s="52">
        <v>45794.0</v>
      </c>
      <c r="C34" s="53" t="s">
        <v>704</v>
      </c>
      <c r="D34" s="54">
        <v>88191.0</v>
      </c>
      <c r="E34" s="55" t="s">
        <v>705</v>
      </c>
      <c r="F34" s="56"/>
      <c r="G34" s="23"/>
      <c r="H34" s="56"/>
      <c r="I34" s="58"/>
      <c r="J34" s="56"/>
      <c r="K34" s="56">
        <v>7000.0</v>
      </c>
      <c r="L34" s="23"/>
      <c r="M34" s="58"/>
      <c r="N34" s="23"/>
      <c r="O34" s="56"/>
      <c r="P34" s="57">
        <v>7000.0</v>
      </c>
      <c r="Q34" s="26">
        <f t="shared" si="1"/>
        <v>0</v>
      </c>
      <c r="R34" s="57"/>
      <c r="S34" s="25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51">
        <v>30.0</v>
      </c>
      <c r="B35" s="52">
        <v>45794.0</v>
      </c>
      <c r="C35" s="53" t="s">
        <v>706</v>
      </c>
      <c r="D35" s="54">
        <v>50595.0</v>
      </c>
      <c r="E35" s="55" t="s">
        <v>154</v>
      </c>
      <c r="F35" s="56"/>
      <c r="G35" s="23"/>
      <c r="H35" s="56">
        <v>15000.0</v>
      </c>
      <c r="I35" s="58"/>
      <c r="J35" s="56"/>
      <c r="K35" s="56"/>
      <c r="L35" s="23"/>
      <c r="M35" s="58"/>
      <c r="N35" s="23"/>
      <c r="O35" s="56"/>
      <c r="P35" s="57">
        <v>15000.0</v>
      </c>
      <c r="Q35" s="26">
        <f t="shared" si="1"/>
        <v>0</v>
      </c>
      <c r="R35" s="57"/>
      <c r="S35" s="25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51">
        <v>31.0</v>
      </c>
      <c r="B36" s="52">
        <v>45794.0</v>
      </c>
      <c r="C36" s="53" t="s">
        <v>707</v>
      </c>
      <c r="D36" s="54">
        <v>51017.0</v>
      </c>
      <c r="E36" s="55" t="s">
        <v>83</v>
      </c>
      <c r="F36" s="56"/>
      <c r="G36" s="23"/>
      <c r="H36" s="56">
        <v>10000.0</v>
      </c>
      <c r="I36" s="58"/>
      <c r="J36" s="56"/>
      <c r="K36" s="56"/>
      <c r="L36" s="23"/>
      <c r="M36" s="58"/>
      <c r="N36" s="23"/>
      <c r="O36" s="56"/>
      <c r="P36" s="57">
        <v>10000.0</v>
      </c>
      <c r="Q36" s="26">
        <f t="shared" si="1"/>
        <v>0</v>
      </c>
      <c r="R36" s="57"/>
      <c r="S36" s="25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29"/>
      <c r="B37" s="30"/>
      <c r="C37" s="31"/>
      <c r="D37" s="32"/>
      <c r="E37" s="32"/>
      <c r="F37" s="33">
        <f t="shared" ref="F37:Q37" si="2">SUM(F6:F36)</f>
        <v>5000</v>
      </c>
      <c r="G37" s="33">
        <f t="shared" si="2"/>
        <v>0</v>
      </c>
      <c r="H37" s="33">
        <f t="shared" si="2"/>
        <v>40000</v>
      </c>
      <c r="I37" s="33">
        <f t="shared" si="2"/>
        <v>77100</v>
      </c>
      <c r="J37" s="33">
        <f t="shared" si="2"/>
        <v>41300</v>
      </c>
      <c r="K37" s="33">
        <f t="shared" si="2"/>
        <v>21590</v>
      </c>
      <c r="L37" s="33">
        <f t="shared" si="2"/>
        <v>0</v>
      </c>
      <c r="M37" s="33">
        <f t="shared" si="2"/>
        <v>0</v>
      </c>
      <c r="N37" s="33">
        <f t="shared" si="2"/>
        <v>0</v>
      </c>
      <c r="O37" s="33">
        <f t="shared" si="2"/>
        <v>0</v>
      </c>
      <c r="P37" s="33">
        <f t="shared" si="2"/>
        <v>184990</v>
      </c>
      <c r="Q37" s="33">
        <f t="shared" si="2"/>
        <v>0</v>
      </c>
      <c r="R37" s="32"/>
      <c r="S37" s="34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 ht="42.0" customHeight="1">
      <c r="A38" s="36"/>
      <c r="B38" s="61"/>
      <c r="C38" s="37"/>
      <c r="D38" s="37"/>
      <c r="E38" s="37"/>
      <c r="F38" s="38">
        <f>F37+G37+H37+I37+J37+K37+L37+M37+N37+O37</f>
        <v>184990</v>
      </c>
      <c r="G38" s="4"/>
      <c r="H38" s="4"/>
      <c r="I38" s="4"/>
      <c r="J38" s="4"/>
      <c r="K38" s="4"/>
      <c r="L38" s="4"/>
      <c r="M38" s="4"/>
      <c r="N38" s="4"/>
      <c r="O38" s="4"/>
      <c r="P38" s="39" t="s">
        <v>98</v>
      </c>
      <c r="Q38" s="39"/>
      <c r="R38" s="37"/>
      <c r="S38" s="40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</row>
    <row r="39" ht="42.0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</row>
    <row r="40" ht="42.0" customHeight="1">
      <c r="A40" s="87" t="s">
        <v>105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88" t="s">
        <v>2</v>
      </c>
      <c r="B41" s="89" t="s">
        <v>3</v>
      </c>
      <c r="C41" s="89" t="s">
        <v>4</v>
      </c>
      <c r="D41" s="89" t="s">
        <v>5</v>
      </c>
      <c r="E41" s="89" t="s">
        <v>6</v>
      </c>
      <c r="F41" s="90" t="s">
        <v>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89" t="s">
        <v>8</v>
      </c>
      <c r="S41" s="89" t="s">
        <v>9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1"/>
      <c r="B42" s="12"/>
      <c r="C42" s="12"/>
      <c r="D42" s="12"/>
      <c r="E42" s="12"/>
      <c r="F42" s="91" t="s">
        <v>10</v>
      </c>
      <c r="G42" s="92" t="s">
        <v>11</v>
      </c>
      <c r="H42" s="10"/>
      <c r="I42" s="92" t="s">
        <v>12</v>
      </c>
      <c r="J42" s="10"/>
      <c r="K42" s="89" t="s">
        <v>13</v>
      </c>
      <c r="L42" s="93"/>
      <c r="M42" s="93"/>
      <c r="N42" s="93"/>
      <c r="O42" s="94" t="s">
        <v>708</v>
      </c>
      <c r="P42" s="89" t="s">
        <v>15</v>
      </c>
      <c r="Q42" s="89" t="s">
        <v>16</v>
      </c>
      <c r="R42" s="12"/>
      <c r="S42" s="1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6"/>
      <c r="B43" s="10"/>
      <c r="C43" s="10"/>
      <c r="D43" s="10"/>
      <c r="E43" s="10"/>
      <c r="F43" s="10"/>
      <c r="G43" s="95" t="s">
        <v>17</v>
      </c>
      <c r="H43" s="95" t="s">
        <v>18</v>
      </c>
      <c r="I43" s="95" t="s">
        <v>19</v>
      </c>
      <c r="J43" s="95" t="s">
        <v>20</v>
      </c>
      <c r="K43" s="10"/>
      <c r="L43" s="95" t="s">
        <v>21</v>
      </c>
      <c r="M43" s="95" t="s">
        <v>22</v>
      </c>
      <c r="N43" s="95" t="s">
        <v>23</v>
      </c>
      <c r="O43" s="10"/>
      <c r="P43" s="10"/>
      <c r="Q43" s="10"/>
      <c r="R43" s="10"/>
      <c r="S43" s="1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96">
        <v>1.0</v>
      </c>
      <c r="B44" s="52">
        <v>45794.0</v>
      </c>
      <c r="C44" s="54" t="s">
        <v>709</v>
      </c>
      <c r="D44" s="97">
        <v>71126.0</v>
      </c>
      <c r="E44" s="98" t="s">
        <v>679</v>
      </c>
      <c r="F44" s="99"/>
      <c r="G44" s="99"/>
      <c r="H44" s="104">
        <v>11800.0</v>
      </c>
      <c r="I44" s="101"/>
      <c r="J44" s="101"/>
      <c r="K44" s="99"/>
      <c r="L44" s="99"/>
      <c r="M44" s="101"/>
      <c r="N44" s="99"/>
      <c r="O44" s="101"/>
      <c r="P44" s="102">
        <v>11800.0</v>
      </c>
      <c r="Q44" s="103">
        <v>0.0</v>
      </c>
      <c r="R44" s="57"/>
      <c r="S44" s="7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96">
        <v>2.0</v>
      </c>
      <c r="B45" s="52">
        <v>45794.0</v>
      </c>
      <c r="C45" s="54" t="s">
        <v>710</v>
      </c>
      <c r="D45" s="97">
        <v>48631.0</v>
      </c>
      <c r="E45" s="98" t="s">
        <v>711</v>
      </c>
      <c r="F45" s="99"/>
      <c r="G45" s="99"/>
      <c r="H45" s="104">
        <v>25000.0</v>
      </c>
      <c r="I45" s="101"/>
      <c r="J45" s="99"/>
      <c r="K45" s="99"/>
      <c r="L45" s="99"/>
      <c r="M45" s="99"/>
      <c r="N45" s="99"/>
      <c r="O45" s="99"/>
      <c r="P45" s="102">
        <v>25000.0</v>
      </c>
      <c r="Q45" s="142">
        <v>0.0</v>
      </c>
      <c r="R45" s="57"/>
      <c r="S45" s="7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112"/>
      <c r="B46" s="113"/>
      <c r="C46" s="114"/>
      <c r="D46" s="115" t="s">
        <v>104</v>
      </c>
      <c r="E46" s="93"/>
      <c r="F46" s="116"/>
      <c r="G46" s="116"/>
      <c r="H46" s="117">
        <f>SUM(H44:H45)</f>
        <v>36800</v>
      </c>
      <c r="I46" s="116"/>
      <c r="J46" s="117"/>
      <c r="K46" s="116"/>
      <c r="L46" s="116"/>
      <c r="M46" s="116"/>
      <c r="N46" s="116"/>
      <c r="O46" s="116"/>
      <c r="P46" s="117">
        <f>SUM(P44:P45)</f>
        <v>36800</v>
      </c>
      <c r="Q46" s="118"/>
      <c r="R46" s="93"/>
      <c r="S46" s="119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120"/>
      <c r="B47" s="121"/>
      <c r="C47" s="121"/>
      <c r="D47" s="121"/>
      <c r="E47" s="121"/>
      <c r="F47" s="129">
        <v>36800.0</v>
      </c>
      <c r="G47" s="4"/>
      <c r="H47" s="4"/>
      <c r="I47" s="4"/>
      <c r="J47" s="4"/>
      <c r="K47" s="4"/>
      <c r="L47" s="4"/>
      <c r="M47" s="4"/>
      <c r="N47" s="4"/>
      <c r="O47" s="4"/>
      <c r="P47" s="123"/>
      <c r="Q47" s="123"/>
      <c r="R47" s="121"/>
      <c r="S47" s="124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41"/>
      <c r="B48" s="41"/>
      <c r="C48" s="41"/>
      <c r="D48" s="41"/>
      <c r="E48" s="85"/>
      <c r="F48" s="86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</row>
    <row r="49" ht="42.0" customHeight="1">
      <c r="A49" s="2"/>
      <c r="B49" s="2"/>
      <c r="C49" s="2"/>
      <c r="D49" s="2"/>
      <c r="E49" s="125" t="s">
        <v>110</v>
      </c>
      <c r="F49" s="126" t="s">
        <v>160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125" t="s">
        <v>112</v>
      </c>
      <c r="F50" s="126" t="s">
        <v>160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125" t="s">
        <v>113</v>
      </c>
      <c r="F51" s="126" t="s">
        <v>160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125" t="s">
        <v>114</v>
      </c>
      <c r="F52" s="126" t="s">
        <v>160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125" t="s">
        <v>712</v>
      </c>
      <c r="F53" s="126" t="s">
        <v>160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125" t="s">
        <v>117</v>
      </c>
      <c r="F54" s="126" t="s">
        <v>111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125" t="s">
        <v>118</v>
      </c>
      <c r="F55" s="126" t="s">
        <v>160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/>
    <row r="728" ht="42.0" customHeight="1"/>
    <row r="729" ht="42.0" customHeight="1"/>
    <row r="730" ht="42.0" customHeight="1"/>
    <row r="731" ht="42.0" customHeight="1"/>
    <row r="732" ht="42.0" customHeight="1"/>
    <row r="733" ht="42.0" customHeight="1"/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1:D43"/>
    <mergeCell ref="E41:E43"/>
    <mergeCell ref="P4:P5"/>
    <mergeCell ref="Q4:Q5"/>
    <mergeCell ref="F38:O38"/>
    <mergeCell ref="A40:S40"/>
    <mergeCell ref="A41:A43"/>
    <mergeCell ref="B41:B43"/>
    <mergeCell ref="C41:C43"/>
    <mergeCell ref="S41:S43"/>
    <mergeCell ref="P42:P43"/>
    <mergeCell ref="Q42:Q43"/>
    <mergeCell ref="F41:Q41"/>
    <mergeCell ref="R41:R43"/>
    <mergeCell ref="F42:F43"/>
    <mergeCell ref="G42:H42"/>
    <mergeCell ref="I42:J42"/>
    <mergeCell ref="K42:K43"/>
    <mergeCell ref="O42:O43"/>
    <mergeCell ref="F47:O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88"/>
    <col customWidth="1" min="4" max="4" width="10.38"/>
    <col customWidth="1" min="5" max="5" width="73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0.13"/>
    <col customWidth="1" min="19" max="19" width="24.5"/>
    <col customWidth="1" min="20" max="36" width="15.75"/>
  </cols>
  <sheetData>
    <row r="1">
      <c r="A1" s="42" t="s">
        <v>713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63.0" customHeight="1">
      <c r="A2" s="4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5" t="s">
        <v>8</v>
      </c>
      <c r="S3" s="45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11"/>
      <c r="B4" s="12"/>
      <c r="C4" s="12"/>
      <c r="D4" s="12"/>
      <c r="E4" s="12"/>
      <c r="F4" s="47" t="s">
        <v>10</v>
      </c>
      <c r="G4" s="48" t="s">
        <v>11</v>
      </c>
      <c r="H4" s="10"/>
      <c r="I4" s="48" t="s">
        <v>12</v>
      </c>
      <c r="J4" s="10"/>
      <c r="K4" s="45" t="s">
        <v>13</v>
      </c>
      <c r="L4" s="49"/>
      <c r="M4" s="49"/>
      <c r="N4" s="49"/>
      <c r="O4" s="45" t="s">
        <v>14</v>
      </c>
      <c r="P4" s="45" t="s">
        <v>15</v>
      </c>
      <c r="Q4" s="45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16"/>
      <c r="B5" s="10"/>
      <c r="C5" s="10"/>
      <c r="D5" s="10"/>
      <c r="E5" s="10"/>
      <c r="F5" s="10"/>
      <c r="G5" s="50" t="s">
        <v>17</v>
      </c>
      <c r="H5" s="50" t="s">
        <v>18</v>
      </c>
      <c r="I5" s="50" t="s">
        <v>19</v>
      </c>
      <c r="J5" s="50" t="s">
        <v>20</v>
      </c>
      <c r="K5" s="10"/>
      <c r="L5" s="50" t="s">
        <v>21</v>
      </c>
      <c r="M5" s="50" t="s">
        <v>22</v>
      </c>
      <c r="N5" s="50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51">
        <v>1.0</v>
      </c>
      <c r="B6" s="52">
        <v>45795.0</v>
      </c>
      <c r="C6" s="53" t="s">
        <v>714</v>
      </c>
      <c r="D6" s="54">
        <v>66770.0</v>
      </c>
      <c r="E6" s="55" t="s">
        <v>682</v>
      </c>
      <c r="F6" s="56"/>
      <c r="G6" s="56"/>
      <c r="H6" s="23"/>
      <c r="I6" s="58"/>
      <c r="J6" s="56">
        <v>2500.0</v>
      </c>
      <c r="K6" s="56"/>
      <c r="L6" s="23"/>
      <c r="M6" s="24"/>
      <c r="N6" s="23"/>
      <c r="O6" s="23"/>
      <c r="P6" s="57">
        <v>2500.0</v>
      </c>
      <c r="Q6" s="26">
        <f t="shared" ref="Q6:Q40" si="1">F6+G6+H6+I6+J6+K6+L6+M6+N6+O6-P6</f>
        <v>0</v>
      </c>
      <c r="R6" s="57" t="s">
        <v>34</v>
      </c>
      <c r="S6" s="25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51">
        <v>2.0</v>
      </c>
      <c r="B7" s="52">
        <v>45795.0</v>
      </c>
      <c r="C7" s="53" t="s">
        <v>715</v>
      </c>
      <c r="D7" s="54">
        <v>52083.0</v>
      </c>
      <c r="E7" s="55" t="s">
        <v>143</v>
      </c>
      <c r="F7" s="56"/>
      <c r="G7" s="56"/>
      <c r="H7" s="23"/>
      <c r="I7" s="58">
        <v>2500.0</v>
      </c>
      <c r="J7" s="56"/>
      <c r="K7" s="56"/>
      <c r="L7" s="23"/>
      <c r="M7" s="58"/>
      <c r="N7" s="23"/>
      <c r="O7" s="23"/>
      <c r="P7" s="57">
        <v>2500.0</v>
      </c>
      <c r="Q7" s="26">
        <f t="shared" si="1"/>
        <v>0</v>
      </c>
      <c r="R7" s="57" t="s">
        <v>34</v>
      </c>
      <c r="S7" s="5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51">
        <v>3.0</v>
      </c>
      <c r="B8" s="52">
        <v>45795.0</v>
      </c>
      <c r="C8" s="53" t="s">
        <v>716</v>
      </c>
      <c r="D8" s="54">
        <v>59244.0</v>
      </c>
      <c r="E8" s="55" t="s">
        <v>222</v>
      </c>
      <c r="F8" s="56"/>
      <c r="G8" s="23"/>
      <c r="H8" s="23"/>
      <c r="I8" s="58">
        <v>15100.0</v>
      </c>
      <c r="J8" s="56"/>
      <c r="K8" s="56"/>
      <c r="L8" s="23"/>
      <c r="M8" s="58"/>
      <c r="N8" s="23"/>
      <c r="O8" s="23"/>
      <c r="P8" s="57">
        <v>15100.0</v>
      </c>
      <c r="Q8" s="26">
        <f t="shared" si="1"/>
        <v>0</v>
      </c>
      <c r="R8" s="57" t="s">
        <v>34</v>
      </c>
      <c r="S8" s="25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51">
        <v>4.0</v>
      </c>
      <c r="B9" s="52">
        <v>45795.0</v>
      </c>
      <c r="C9" s="53" t="s">
        <v>717</v>
      </c>
      <c r="D9" s="54">
        <v>47787.0</v>
      </c>
      <c r="E9" s="55" t="s">
        <v>56</v>
      </c>
      <c r="F9" s="56"/>
      <c r="G9" s="23"/>
      <c r="H9" s="23"/>
      <c r="I9" s="58">
        <v>5000.0</v>
      </c>
      <c r="J9" s="56"/>
      <c r="K9" s="56"/>
      <c r="L9" s="23"/>
      <c r="M9" s="58"/>
      <c r="N9" s="23"/>
      <c r="O9" s="23"/>
      <c r="P9" s="57">
        <v>5000.0</v>
      </c>
      <c r="Q9" s="26">
        <f t="shared" si="1"/>
        <v>0</v>
      </c>
      <c r="R9" s="57" t="s">
        <v>34</v>
      </c>
      <c r="S9" s="2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51">
        <v>5.0</v>
      </c>
      <c r="B10" s="52">
        <v>45795.0</v>
      </c>
      <c r="C10" s="53" t="s">
        <v>718</v>
      </c>
      <c r="D10" s="54">
        <v>22341.0</v>
      </c>
      <c r="E10" s="55" t="s">
        <v>157</v>
      </c>
      <c r="F10" s="56"/>
      <c r="G10" s="23"/>
      <c r="H10" s="23"/>
      <c r="I10" s="58">
        <v>300.0</v>
      </c>
      <c r="J10" s="56"/>
      <c r="K10" s="56"/>
      <c r="L10" s="23"/>
      <c r="M10" s="58"/>
      <c r="N10" s="23"/>
      <c r="O10" s="23"/>
      <c r="P10" s="57">
        <v>300.0</v>
      </c>
      <c r="Q10" s="26">
        <f t="shared" si="1"/>
        <v>0</v>
      </c>
      <c r="R10" s="57" t="s">
        <v>34</v>
      </c>
      <c r="S10" s="25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51">
        <v>6.0</v>
      </c>
      <c r="B11" s="52">
        <v>45795.0</v>
      </c>
      <c r="C11" s="53" t="s">
        <v>719</v>
      </c>
      <c r="D11" s="54">
        <v>22463.0</v>
      </c>
      <c r="E11" s="55" t="s">
        <v>720</v>
      </c>
      <c r="F11" s="56">
        <v>1250.0</v>
      </c>
      <c r="G11" s="23"/>
      <c r="H11" s="23"/>
      <c r="I11" s="58"/>
      <c r="J11" s="56"/>
      <c r="K11" s="56"/>
      <c r="L11" s="23"/>
      <c r="M11" s="58"/>
      <c r="N11" s="23"/>
      <c r="O11" s="23"/>
      <c r="P11" s="57">
        <v>1250.0</v>
      </c>
      <c r="Q11" s="26">
        <f t="shared" si="1"/>
        <v>0</v>
      </c>
      <c r="R11" s="57" t="s">
        <v>34</v>
      </c>
      <c r="S11" s="2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51">
        <v>7.0</v>
      </c>
      <c r="B12" s="52">
        <v>45795.0</v>
      </c>
      <c r="C12" s="53" t="s">
        <v>721</v>
      </c>
      <c r="D12" s="54">
        <v>42137.0</v>
      </c>
      <c r="E12" s="55" t="s">
        <v>722</v>
      </c>
      <c r="F12" s="56"/>
      <c r="G12" s="23"/>
      <c r="H12" s="23"/>
      <c r="I12" s="58">
        <v>5100.0</v>
      </c>
      <c r="J12" s="56"/>
      <c r="K12" s="56"/>
      <c r="L12" s="23"/>
      <c r="M12" s="58"/>
      <c r="N12" s="23"/>
      <c r="O12" s="23"/>
      <c r="P12" s="57">
        <v>5100.0</v>
      </c>
      <c r="Q12" s="26">
        <f t="shared" si="1"/>
        <v>0</v>
      </c>
      <c r="R12" s="57" t="s">
        <v>34</v>
      </c>
      <c r="S12" s="25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51">
        <v>8.0</v>
      </c>
      <c r="B13" s="52">
        <v>45795.0</v>
      </c>
      <c r="C13" s="53" t="s">
        <v>723</v>
      </c>
      <c r="D13" s="54">
        <v>25541.0</v>
      </c>
      <c r="E13" s="55" t="s">
        <v>387</v>
      </c>
      <c r="F13" s="56"/>
      <c r="G13" s="56">
        <v>4500.0</v>
      </c>
      <c r="H13" s="23"/>
      <c r="I13" s="58"/>
      <c r="J13" s="56"/>
      <c r="K13" s="56"/>
      <c r="L13" s="23"/>
      <c r="M13" s="58"/>
      <c r="N13" s="23"/>
      <c r="O13" s="23"/>
      <c r="P13" s="57">
        <v>4500.0</v>
      </c>
      <c r="Q13" s="26">
        <f t="shared" si="1"/>
        <v>0</v>
      </c>
      <c r="R13" s="57" t="s">
        <v>34</v>
      </c>
      <c r="S13" s="2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51">
        <v>9.0</v>
      </c>
      <c r="B14" s="52">
        <v>45795.0</v>
      </c>
      <c r="C14" s="53" t="s">
        <v>724</v>
      </c>
      <c r="D14" s="54">
        <v>42278.0</v>
      </c>
      <c r="E14" s="55" t="s">
        <v>126</v>
      </c>
      <c r="F14" s="56"/>
      <c r="G14" s="56">
        <v>4500.0</v>
      </c>
      <c r="H14" s="23"/>
      <c r="I14" s="58"/>
      <c r="J14" s="56"/>
      <c r="K14" s="56"/>
      <c r="L14" s="23"/>
      <c r="M14" s="24"/>
      <c r="N14" s="23"/>
      <c r="O14" s="23"/>
      <c r="P14" s="57">
        <v>4500.0</v>
      </c>
      <c r="Q14" s="26">
        <f t="shared" si="1"/>
        <v>0</v>
      </c>
      <c r="R14" s="57" t="s">
        <v>34</v>
      </c>
      <c r="S14" s="2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51">
        <v>10.0</v>
      </c>
      <c r="B15" s="52">
        <v>45795.0</v>
      </c>
      <c r="C15" s="53" t="s">
        <v>725</v>
      </c>
      <c r="D15" s="54">
        <v>62146.0</v>
      </c>
      <c r="E15" s="55" t="s">
        <v>698</v>
      </c>
      <c r="F15" s="56"/>
      <c r="G15" s="23"/>
      <c r="H15" s="23"/>
      <c r="I15" s="58">
        <v>2500.0</v>
      </c>
      <c r="J15" s="56"/>
      <c r="K15" s="56"/>
      <c r="L15" s="23"/>
      <c r="M15" s="24"/>
      <c r="N15" s="23"/>
      <c r="O15" s="23"/>
      <c r="P15" s="57">
        <v>2500.0</v>
      </c>
      <c r="Q15" s="26">
        <f t="shared" si="1"/>
        <v>0</v>
      </c>
      <c r="R15" s="57" t="s">
        <v>34</v>
      </c>
      <c r="S15" s="2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51">
        <v>11.0</v>
      </c>
      <c r="B16" s="52">
        <v>45795.0</v>
      </c>
      <c r="C16" s="53" t="s">
        <v>726</v>
      </c>
      <c r="D16" s="54">
        <v>35245.0</v>
      </c>
      <c r="E16" s="55" t="s">
        <v>85</v>
      </c>
      <c r="F16" s="56"/>
      <c r="G16" s="23"/>
      <c r="H16" s="23"/>
      <c r="I16" s="58"/>
      <c r="J16" s="56"/>
      <c r="K16" s="56">
        <v>0.0</v>
      </c>
      <c r="L16" s="23"/>
      <c r="M16" s="24"/>
      <c r="N16" s="23"/>
      <c r="O16" s="23"/>
      <c r="P16" s="57">
        <v>290.0</v>
      </c>
      <c r="Q16" s="26">
        <f t="shared" si="1"/>
        <v>-290</v>
      </c>
      <c r="R16" s="57" t="s">
        <v>34</v>
      </c>
      <c r="S16" s="25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51">
        <v>12.0</v>
      </c>
      <c r="B17" s="52">
        <v>45795.0</v>
      </c>
      <c r="C17" s="53" t="s">
        <v>727</v>
      </c>
      <c r="D17" s="54">
        <v>86036.0</v>
      </c>
      <c r="E17" s="55" t="s">
        <v>728</v>
      </c>
      <c r="F17" s="56"/>
      <c r="G17" s="23"/>
      <c r="H17" s="56"/>
      <c r="I17" s="58">
        <v>1550.0</v>
      </c>
      <c r="J17" s="56"/>
      <c r="K17" s="56"/>
      <c r="L17" s="23"/>
      <c r="M17" s="58"/>
      <c r="N17" s="23"/>
      <c r="O17" s="23"/>
      <c r="P17" s="57">
        <v>1550.0</v>
      </c>
      <c r="Q17" s="26">
        <f t="shared" si="1"/>
        <v>0</v>
      </c>
      <c r="R17" s="57" t="s">
        <v>27</v>
      </c>
      <c r="S17" s="2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51">
        <v>13.0</v>
      </c>
      <c r="B18" s="52">
        <v>45795.0</v>
      </c>
      <c r="C18" s="53" t="s">
        <v>729</v>
      </c>
      <c r="D18" s="54">
        <v>47787.0</v>
      </c>
      <c r="E18" s="55" t="s">
        <v>56</v>
      </c>
      <c r="F18" s="56"/>
      <c r="G18" s="23"/>
      <c r="H18" s="23"/>
      <c r="I18" s="58">
        <v>350.0</v>
      </c>
      <c r="J18" s="56"/>
      <c r="K18" s="56"/>
      <c r="L18" s="23"/>
      <c r="M18" s="58"/>
      <c r="N18" s="23"/>
      <c r="O18" s="23"/>
      <c r="P18" s="57">
        <v>350.0</v>
      </c>
      <c r="Q18" s="26">
        <f t="shared" si="1"/>
        <v>0</v>
      </c>
      <c r="R18" s="57" t="s">
        <v>27</v>
      </c>
      <c r="S18" s="2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51">
        <v>14.0</v>
      </c>
      <c r="B19" s="52">
        <v>45795.0</v>
      </c>
      <c r="C19" s="53" t="s">
        <v>730</v>
      </c>
      <c r="D19" s="54">
        <v>88228.0</v>
      </c>
      <c r="E19" s="55" t="s">
        <v>731</v>
      </c>
      <c r="F19" s="56"/>
      <c r="G19" s="23"/>
      <c r="H19" s="23"/>
      <c r="I19" s="58"/>
      <c r="J19" s="56"/>
      <c r="K19" s="56"/>
      <c r="L19" s="23"/>
      <c r="M19" s="58">
        <v>300.0</v>
      </c>
      <c r="N19" s="23"/>
      <c r="O19" s="56"/>
      <c r="P19" s="57">
        <v>300.0</v>
      </c>
      <c r="Q19" s="26">
        <f t="shared" si="1"/>
        <v>0</v>
      </c>
      <c r="R19" s="57" t="s">
        <v>27</v>
      </c>
      <c r="S19" s="2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51">
        <v>15.0</v>
      </c>
      <c r="B20" s="52">
        <v>45795.0</v>
      </c>
      <c r="C20" s="53" t="s">
        <v>732</v>
      </c>
      <c r="D20" s="54">
        <v>21828.0</v>
      </c>
      <c r="E20" s="55" t="s">
        <v>137</v>
      </c>
      <c r="F20" s="56"/>
      <c r="G20" s="56"/>
      <c r="H20" s="23"/>
      <c r="I20" s="58">
        <v>3650.0</v>
      </c>
      <c r="J20" s="56"/>
      <c r="K20" s="56"/>
      <c r="L20" s="23"/>
      <c r="M20" s="58"/>
      <c r="N20" s="23"/>
      <c r="O20" s="56"/>
      <c r="P20" s="57">
        <v>3650.0</v>
      </c>
      <c r="Q20" s="26">
        <f t="shared" si="1"/>
        <v>0</v>
      </c>
      <c r="R20" s="57" t="s">
        <v>34</v>
      </c>
      <c r="S20" s="25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51">
        <v>16.0</v>
      </c>
      <c r="B21" s="52">
        <v>45795.0</v>
      </c>
      <c r="C21" s="53" t="s">
        <v>733</v>
      </c>
      <c r="D21" s="54">
        <v>24368.0</v>
      </c>
      <c r="E21" s="55" t="s">
        <v>734</v>
      </c>
      <c r="F21" s="56"/>
      <c r="G21" s="23"/>
      <c r="H21" s="23"/>
      <c r="I21" s="58"/>
      <c r="J21" s="56"/>
      <c r="K21" s="56">
        <v>250.0</v>
      </c>
      <c r="L21" s="23"/>
      <c r="M21" s="58"/>
      <c r="N21" s="23"/>
      <c r="O21" s="56"/>
      <c r="P21" s="57">
        <v>250.0</v>
      </c>
      <c r="Q21" s="26">
        <f t="shared" si="1"/>
        <v>0</v>
      </c>
      <c r="R21" s="57" t="s">
        <v>27</v>
      </c>
      <c r="S21" s="2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51">
        <v>17.0</v>
      </c>
      <c r="B22" s="52">
        <v>45795.0</v>
      </c>
      <c r="C22" s="53" t="s">
        <v>735</v>
      </c>
      <c r="D22" s="54">
        <v>87144.0</v>
      </c>
      <c r="E22" s="55" t="s">
        <v>736</v>
      </c>
      <c r="F22" s="56">
        <v>150.0</v>
      </c>
      <c r="G22" s="23"/>
      <c r="H22" s="23"/>
      <c r="I22" s="58"/>
      <c r="J22" s="56"/>
      <c r="K22" s="56"/>
      <c r="L22" s="23"/>
      <c r="M22" s="58"/>
      <c r="N22" s="23"/>
      <c r="O22" s="56"/>
      <c r="P22" s="57">
        <v>150.0</v>
      </c>
      <c r="Q22" s="26">
        <f t="shared" si="1"/>
        <v>0</v>
      </c>
      <c r="R22" s="57" t="s">
        <v>34</v>
      </c>
      <c r="S22" s="2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51">
        <v>18.0</v>
      </c>
      <c r="B23" s="52">
        <v>45795.0</v>
      </c>
      <c r="C23" s="53" t="s">
        <v>737</v>
      </c>
      <c r="D23" s="54">
        <v>55448.0</v>
      </c>
      <c r="E23" s="55" t="s">
        <v>38</v>
      </c>
      <c r="F23" s="56"/>
      <c r="G23" s="23"/>
      <c r="H23" s="23"/>
      <c r="I23" s="58">
        <v>15000.0</v>
      </c>
      <c r="J23" s="56"/>
      <c r="K23" s="56"/>
      <c r="L23" s="23"/>
      <c r="M23" s="58"/>
      <c r="N23" s="23"/>
      <c r="O23" s="56"/>
      <c r="P23" s="57">
        <v>15000.0</v>
      </c>
      <c r="Q23" s="26">
        <f t="shared" si="1"/>
        <v>0</v>
      </c>
      <c r="R23" s="57" t="s">
        <v>27</v>
      </c>
      <c r="S23" s="2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51">
        <v>19.0</v>
      </c>
      <c r="B24" s="52">
        <v>45795.0</v>
      </c>
      <c r="C24" s="53" t="s">
        <v>738</v>
      </c>
      <c r="D24" s="54">
        <v>75045.0</v>
      </c>
      <c r="E24" s="55" t="s">
        <v>739</v>
      </c>
      <c r="F24" s="56">
        <v>2000.0</v>
      </c>
      <c r="G24" s="23"/>
      <c r="H24" s="23"/>
      <c r="I24" s="58"/>
      <c r="J24" s="56"/>
      <c r="K24" s="56"/>
      <c r="L24" s="23"/>
      <c r="M24" s="58">
        <v>500.0</v>
      </c>
      <c r="N24" s="23"/>
      <c r="O24" s="56"/>
      <c r="P24" s="57">
        <v>2500.0</v>
      </c>
      <c r="Q24" s="26">
        <f t="shared" si="1"/>
        <v>0</v>
      </c>
      <c r="R24" s="57" t="s">
        <v>34</v>
      </c>
      <c r="S24" s="25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51">
        <v>20.0</v>
      </c>
      <c r="B25" s="52">
        <v>45795.0</v>
      </c>
      <c r="C25" s="53" t="s">
        <v>740</v>
      </c>
      <c r="D25" s="54">
        <v>85592.0</v>
      </c>
      <c r="E25" s="55" t="s">
        <v>741</v>
      </c>
      <c r="F25" s="56"/>
      <c r="G25" s="56">
        <v>3900.0</v>
      </c>
      <c r="H25" s="56"/>
      <c r="I25" s="58"/>
      <c r="J25" s="56"/>
      <c r="K25" s="56"/>
      <c r="L25" s="23"/>
      <c r="M25" s="58"/>
      <c r="N25" s="23"/>
      <c r="O25" s="56"/>
      <c r="P25" s="57">
        <v>3900.0</v>
      </c>
      <c r="Q25" s="26">
        <f t="shared" si="1"/>
        <v>0</v>
      </c>
      <c r="R25" s="57" t="s">
        <v>34</v>
      </c>
      <c r="S25" s="2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51">
        <v>21.0</v>
      </c>
      <c r="B26" s="52">
        <v>45795.0</v>
      </c>
      <c r="C26" s="53" t="s">
        <v>742</v>
      </c>
      <c r="D26" s="54">
        <v>35245.0</v>
      </c>
      <c r="E26" s="55" t="s">
        <v>85</v>
      </c>
      <c r="F26" s="56"/>
      <c r="G26" s="23"/>
      <c r="H26" s="56"/>
      <c r="I26" s="58"/>
      <c r="J26" s="56"/>
      <c r="K26" s="56">
        <v>140.0</v>
      </c>
      <c r="L26" s="23"/>
      <c r="M26" s="58"/>
      <c r="N26" s="23"/>
      <c r="O26" s="56"/>
      <c r="P26" s="57">
        <v>140.0</v>
      </c>
      <c r="Q26" s="26">
        <f t="shared" si="1"/>
        <v>0</v>
      </c>
      <c r="R26" s="57" t="s">
        <v>34</v>
      </c>
      <c r="S26" s="2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51">
        <v>22.0</v>
      </c>
      <c r="B27" s="52">
        <v>45795.0</v>
      </c>
      <c r="C27" s="53" t="s">
        <v>743</v>
      </c>
      <c r="D27" s="54">
        <v>10001.0</v>
      </c>
      <c r="E27" s="55" t="s">
        <v>194</v>
      </c>
      <c r="F27" s="56"/>
      <c r="G27" s="23"/>
      <c r="H27" s="56"/>
      <c r="I27" s="58">
        <v>3920.0</v>
      </c>
      <c r="J27" s="56"/>
      <c r="K27" s="56"/>
      <c r="L27" s="23"/>
      <c r="M27" s="58"/>
      <c r="N27" s="23"/>
      <c r="O27" s="56"/>
      <c r="P27" s="57">
        <v>3920.0</v>
      </c>
      <c r="Q27" s="26">
        <f t="shared" si="1"/>
        <v>0</v>
      </c>
      <c r="R27" s="57" t="s">
        <v>34</v>
      </c>
      <c r="S27" s="25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51">
        <v>23.0</v>
      </c>
      <c r="B28" s="52">
        <v>45795.0</v>
      </c>
      <c r="C28" s="53" t="s">
        <v>744</v>
      </c>
      <c r="D28" s="54">
        <v>36928.0</v>
      </c>
      <c r="E28" s="55" t="s">
        <v>745</v>
      </c>
      <c r="F28" s="56"/>
      <c r="G28" s="23"/>
      <c r="H28" s="56"/>
      <c r="I28" s="58"/>
      <c r="J28" s="56"/>
      <c r="K28" s="56"/>
      <c r="L28" s="23"/>
      <c r="M28" s="58">
        <v>1200.0</v>
      </c>
      <c r="N28" s="23"/>
      <c r="O28" s="56"/>
      <c r="P28" s="57">
        <v>1200.0</v>
      </c>
      <c r="Q28" s="26">
        <f t="shared" si="1"/>
        <v>0</v>
      </c>
      <c r="R28" s="57" t="s">
        <v>27</v>
      </c>
      <c r="S28" s="2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51">
        <v>24.0</v>
      </c>
      <c r="B29" s="52">
        <v>45795.0</v>
      </c>
      <c r="C29" s="53" t="s">
        <v>746</v>
      </c>
      <c r="D29" s="54">
        <v>52083.0</v>
      </c>
      <c r="E29" s="55" t="s">
        <v>143</v>
      </c>
      <c r="F29" s="56"/>
      <c r="G29" s="23"/>
      <c r="H29" s="56"/>
      <c r="I29" s="58">
        <v>2500.0</v>
      </c>
      <c r="J29" s="56"/>
      <c r="K29" s="56"/>
      <c r="L29" s="23"/>
      <c r="M29" s="58"/>
      <c r="N29" s="23"/>
      <c r="O29" s="56"/>
      <c r="P29" s="57">
        <v>2500.0</v>
      </c>
      <c r="Q29" s="26">
        <f t="shared" si="1"/>
        <v>0</v>
      </c>
      <c r="R29" s="57" t="s">
        <v>27</v>
      </c>
      <c r="S29" s="2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51">
        <v>25.0</v>
      </c>
      <c r="B30" s="52">
        <v>45795.0</v>
      </c>
      <c r="C30" s="53" t="s">
        <v>747</v>
      </c>
      <c r="D30" s="54">
        <v>75472.0</v>
      </c>
      <c r="E30" s="55" t="s">
        <v>748</v>
      </c>
      <c r="F30" s="56"/>
      <c r="G30" s="23"/>
      <c r="H30" s="56"/>
      <c r="I30" s="58"/>
      <c r="J30" s="56"/>
      <c r="K30" s="56"/>
      <c r="L30" s="23"/>
      <c r="M30" s="58">
        <v>1400.0</v>
      </c>
      <c r="N30" s="23"/>
      <c r="O30" s="56"/>
      <c r="P30" s="57">
        <v>1400.0</v>
      </c>
      <c r="Q30" s="26">
        <f t="shared" si="1"/>
        <v>0</v>
      </c>
      <c r="R30" s="57" t="s">
        <v>34</v>
      </c>
      <c r="S30" s="25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51">
        <v>26.0</v>
      </c>
      <c r="B31" s="52">
        <v>45795.0</v>
      </c>
      <c r="C31" s="53" t="s">
        <v>749</v>
      </c>
      <c r="D31" s="54">
        <v>36918.0</v>
      </c>
      <c r="E31" s="55" t="s">
        <v>750</v>
      </c>
      <c r="F31" s="56"/>
      <c r="G31" s="23"/>
      <c r="H31" s="56"/>
      <c r="I31" s="58">
        <v>4650.0</v>
      </c>
      <c r="J31" s="56"/>
      <c r="K31" s="56"/>
      <c r="L31" s="23"/>
      <c r="M31" s="58"/>
      <c r="N31" s="23"/>
      <c r="O31" s="56"/>
      <c r="P31" s="57">
        <v>4650.0</v>
      </c>
      <c r="Q31" s="26">
        <f t="shared" si="1"/>
        <v>0</v>
      </c>
      <c r="R31" s="57" t="s">
        <v>34</v>
      </c>
      <c r="S31" s="25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51">
        <v>27.0</v>
      </c>
      <c r="B32" s="52">
        <v>45795.0</v>
      </c>
      <c r="C32" s="53" t="s">
        <v>751</v>
      </c>
      <c r="D32" s="54">
        <v>36918.0</v>
      </c>
      <c r="E32" s="55" t="s">
        <v>750</v>
      </c>
      <c r="F32" s="56"/>
      <c r="G32" s="23"/>
      <c r="H32" s="56"/>
      <c r="I32" s="58">
        <v>420.0</v>
      </c>
      <c r="J32" s="56"/>
      <c r="K32" s="56"/>
      <c r="L32" s="23"/>
      <c r="M32" s="58"/>
      <c r="N32" s="23"/>
      <c r="O32" s="56"/>
      <c r="P32" s="57">
        <v>420.0</v>
      </c>
      <c r="Q32" s="26">
        <f t="shared" si="1"/>
        <v>0</v>
      </c>
      <c r="R32" s="57" t="s">
        <v>34</v>
      </c>
      <c r="S32" s="25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51">
        <v>28.0</v>
      </c>
      <c r="B33" s="52">
        <v>45795.0</v>
      </c>
      <c r="C33" s="53" t="s">
        <v>752</v>
      </c>
      <c r="D33" s="54">
        <v>13781.0</v>
      </c>
      <c r="E33" s="55" t="s">
        <v>753</v>
      </c>
      <c r="F33" s="56"/>
      <c r="G33" s="56">
        <v>1400.0</v>
      </c>
      <c r="H33" s="56"/>
      <c r="I33" s="58"/>
      <c r="J33" s="56"/>
      <c r="K33" s="56"/>
      <c r="L33" s="23"/>
      <c r="M33" s="58"/>
      <c r="N33" s="23"/>
      <c r="O33" s="56"/>
      <c r="P33" s="57">
        <v>1400.0</v>
      </c>
      <c r="Q33" s="26">
        <f t="shared" si="1"/>
        <v>0</v>
      </c>
      <c r="R33" s="57" t="s">
        <v>27</v>
      </c>
      <c r="S33" s="25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51">
        <v>29.0</v>
      </c>
      <c r="B34" s="52">
        <v>45795.0</v>
      </c>
      <c r="C34" s="53" t="s">
        <v>754</v>
      </c>
      <c r="D34" s="54">
        <v>52685.0</v>
      </c>
      <c r="E34" s="55" t="s">
        <v>755</v>
      </c>
      <c r="F34" s="56"/>
      <c r="G34" s="56">
        <v>1800.0</v>
      </c>
      <c r="H34" s="56"/>
      <c r="I34" s="58"/>
      <c r="J34" s="56"/>
      <c r="K34" s="56"/>
      <c r="L34" s="23"/>
      <c r="M34" s="58"/>
      <c r="N34" s="23"/>
      <c r="O34" s="56"/>
      <c r="P34" s="57">
        <v>1800.0</v>
      </c>
      <c r="Q34" s="26">
        <f t="shared" si="1"/>
        <v>0</v>
      </c>
      <c r="R34" s="57" t="s">
        <v>34</v>
      </c>
      <c r="S34" s="25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51">
        <v>30.0</v>
      </c>
      <c r="B35" s="52">
        <v>45795.0</v>
      </c>
      <c r="C35" s="53" t="s">
        <v>756</v>
      </c>
      <c r="D35" s="54">
        <v>88226.0</v>
      </c>
      <c r="E35" s="55" t="s">
        <v>757</v>
      </c>
      <c r="F35" s="56"/>
      <c r="G35" s="56"/>
      <c r="H35" s="56"/>
      <c r="I35" s="58">
        <v>3250.0</v>
      </c>
      <c r="J35" s="56"/>
      <c r="K35" s="56"/>
      <c r="L35" s="23"/>
      <c r="M35" s="58"/>
      <c r="N35" s="23"/>
      <c r="O35" s="56"/>
      <c r="P35" s="57">
        <v>3250.0</v>
      </c>
      <c r="Q35" s="26">
        <f t="shared" si="1"/>
        <v>0</v>
      </c>
      <c r="R35" s="57" t="s">
        <v>351</v>
      </c>
      <c r="S35" s="25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51">
        <v>31.0</v>
      </c>
      <c r="B36" s="52">
        <v>45795.0</v>
      </c>
      <c r="C36" s="53" t="s">
        <v>758</v>
      </c>
      <c r="D36" s="54">
        <v>51166.0</v>
      </c>
      <c r="E36" s="55" t="s">
        <v>759</v>
      </c>
      <c r="F36" s="56"/>
      <c r="G36" s="23"/>
      <c r="H36" s="56"/>
      <c r="I36" s="58"/>
      <c r="J36" s="56"/>
      <c r="K36" s="56"/>
      <c r="L36" s="23"/>
      <c r="M36" s="58">
        <v>3300.0</v>
      </c>
      <c r="N36" s="23"/>
      <c r="O36" s="56"/>
      <c r="P36" s="57">
        <v>3300.0</v>
      </c>
      <c r="Q36" s="26">
        <f t="shared" si="1"/>
        <v>0</v>
      </c>
      <c r="R36" s="57"/>
      <c r="S36" s="25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51">
        <v>32.0</v>
      </c>
      <c r="B37" s="52">
        <v>45795.0</v>
      </c>
      <c r="C37" s="53" t="s">
        <v>760</v>
      </c>
      <c r="D37" s="54">
        <v>88227.0</v>
      </c>
      <c r="E37" s="55" t="s">
        <v>761</v>
      </c>
      <c r="F37" s="56"/>
      <c r="G37" s="23"/>
      <c r="H37" s="56"/>
      <c r="I37" s="58"/>
      <c r="J37" s="56"/>
      <c r="K37" s="56"/>
      <c r="L37" s="23"/>
      <c r="M37" s="58">
        <v>300.0</v>
      </c>
      <c r="N37" s="23"/>
      <c r="O37" s="56"/>
      <c r="P37" s="57">
        <v>300.0</v>
      </c>
      <c r="Q37" s="26">
        <f t="shared" si="1"/>
        <v>0</v>
      </c>
      <c r="R37" s="57"/>
      <c r="S37" s="25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51">
        <v>33.0</v>
      </c>
      <c r="B38" s="52">
        <v>45795.0</v>
      </c>
      <c r="C38" s="53" t="s">
        <v>762</v>
      </c>
      <c r="D38" s="54">
        <v>22341.0</v>
      </c>
      <c r="E38" s="55" t="s">
        <v>157</v>
      </c>
      <c r="F38" s="56"/>
      <c r="G38" s="23"/>
      <c r="H38" s="56"/>
      <c r="I38" s="58"/>
      <c r="J38" s="56"/>
      <c r="K38" s="56">
        <v>3600.0</v>
      </c>
      <c r="L38" s="23"/>
      <c r="M38" s="58"/>
      <c r="N38" s="23"/>
      <c r="O38" s="56"/>
      <c r="P38" s="57">
        <v>3600.0</v>
      </c>
      <c r="Q38" s="26">
        <f t="shared" si="1"/>
        <v>0</v>
      </c>
      <c r="R38" s="57"/>
      <c r="S38" s="25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51">
        <v>34.0</v>
      </c>
      <c r="B39" s="52">
        <v>45795.0</v>
      </c>
      <c r="C39" s="53" t="s">
        <v>763</v>
      </c>
      <c r="D39" s="54">
        <v>87820.0</v>
      </c>
      <c r="E39" s="55" t="s">
        <v>764</v>
      </c>
      <c r="F39" s="56"/>
      <c r="G39" s="23"/>
      <c r="H39" s="56"/>
      <c r="I39" s="58"/>
      <c r="J39" s="56"/>
      <c r="K39" s="56">
        <v>0.0</v>
      </c>
      <c r="L39" s="23"/>
      <c r="M39" s="58"/>
      <c r="N39" s="23"/>
      <c r="O39" s="56"/>
      <c r="P39" s="57">
        <v>4750.0</v>
      </c>
      <c r="Q39" s="26">
        <f t="shared" si="1"/>
        <v>-4750</v>
      </c>
      <c r="R39" s="57"/>
      <c r="S39" s="25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51">
        <v>35.0</v>
      </c>
      <c r="B40" s="52">
        <v>45795.0</v>
      </c>
      <c r="C40" s="53" t="s">
        <v>765</v>
      </c>
      <c r="D40" s="54">
        <v>88228.0</v>
      </c>
      <c r="E40" s="55" t="s">
        <v>731</v>
      </c>
      <c r="F40" s="56"/>
      <c r="G40" s="23"/>
      <c r="H40" s="56"/>
      <c r="I40" s="58"/>
      <c r="J40" s="56"/>
      <c r="K40" s="56">
        <v>5000.0</v>
      </c>
      <c r="L40" s="23"/>
      <c r="M40" s="58"/>
      <c r="N40" s="23"/>
      <c r="O40" s="56"/>
      <c r="P40" s="57">
        <v>5000.0</v>
      </c>
      <c r="Q40" s="26">
        <f t="shared" si="1"/>
        <v>0</v>
      </c>
      <c r="R40" s="57"/>
      <c r="S40" s="25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51"/>
      <c r="B41" s="52"/>
      <c r="C41" s="53"/>
      <c r="D41" s="54"/>
      <c r="E41" s="55"/>
      <c r="F41" s="56"/>
      <c r="G41" s="23"/>
      <c r="H41" s="56"/>
      <c r="I41" s="58"/>
      <c r="J41" s="56"/>
      <c r="K41" s="56"/>
      <c r="L41" s="23"/>
      <c r="M41" s="58"/>
      <c r="N41" s="23"/>
      <c r="O41" s="56"/>
      <c r="P41" s="57"/>
      <c r="Q41" s="26"/>
      <c r="R41" s="57"/>
      <c r="S41" s="25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51"/>
      <c r="B42" s="52"/>
      <c r="C42" s="53"/>
      <c r="D42" s="54"/>
      <c r="E42" s="55"/>
      <c r="F42" s="56"/>
      <c r="G42" s="23"/>
      <c r="H42" s="56"/>
      <c r="I42" s="58"/>
      <c r="J42" s="56"/>
      <c r="K42" s="56"/>
      <c r="L42" s="23"/>
      <c r="M42" s="58"/>
      <c r="N42" s="23"/>
      <c r="O42" s="56"/>
      <c r="P42" s="57"/>
      <c r="Q42" s="26"/>
      <c r="R42" s="57"/>
      <c r="S42" s="25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51"/>
      <c r="B43" s="52"/>
      <c r="C43" s="53"/>
      <c r="D43" s="54"/>
      <c r="E43" s="55"/>
      <c r="F43" s="56"/>
      <c r="G43" s="23"/>
      <c r="H43" s="56"/>
      <c r="I43" s="58"/>
      <c r="J43" s="56"/>
      <c r="K43" s="56"/>
      <c r="L43" s="23"/>
      <c r="M43" s="58"/>
      <c r="N43" s="23"/>
      <c r="O43" s="56"/>
      <c r="P43" s="57"/>
      <c r="Q43" s="26">
        <f>F43+G43+H43+I43+J43+K43+L43+M43+N43+O43-P43</f>
        <v>0</v>
      </c>
      <c r="R43" s="57"/>
      <c r="S43" s="25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29"/>
      <c r="B44" s="30"/>
      <c r="C44" s="31"/>
      <c r="D44" s="32"/>
      <c r="E44" s="32"/>
      <c r="F44" s="33">
        <f t="shared" ref="F44:Q44" si="2">SUM(F6:F43)</f>
        <v>3400</v>
      </c>
      <c r="G44" s="33">
        <f t="shared" si="2"/>
        <v>16100</v>
      </c>
      <c r="H44" s="33">
        <f t="shared" si="2"/>
        <v>0</v>
      </c>
      <c r="I44" s="33">
        <f t="shared" si="2"/>
        <v>65790</v>
      </c>
      <c r="J44" s="33">
        <f t="shared" si="2"/>
        <v>2500</v>
      </c>
      <c r="K44" s="33">
        <f t="shared" si="2"/>
        <v>8990</v>
      </c>
      <c r="L44" s="33">
        <f t="shared" si="2"/>
        <v>0</v>
      </c>
      <c r="M44" s="33">
        <f t="shared" si="2"/>
        <v>7000</v>
      </c>
      <c r="N44" s="33">
        <f t="shared" si="2"/>
        <v>0</v>
      </c>
      <c r="O44" s="33">
        <f t="shared" si="2"/>
        <v>0</v>
      </c>
      <c r="P44" s="33">
        <f t="shared" si="2"/>
        <v>108820</v>
      </c>
      <c r="Q44" s="33">
        <f t="shared" si="2"/>
        <v>-5040</v>
      </c>
      <c r="R44" s="32"/>
      <c r="S44" s="34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ht="42.0" customHeight="1">
      <c r="A45" s="36"/>
      <c r="B45" s="61"/>
      <c r="C45" s="37"/>
      <c r="D45" s="37"/>
      <c r="E45" s="37"/>
      <c r="F45" s="38">
        <f>F44+G44+H44+I44+J44+K44+L44+M44+N44+O44</f>
        <v>103780</v>
      </c>
      <c r="G45" s="4"/>
      <c r="H45" s="4"/>
      <c r="I45" s="4"/>
      <c r="J45" s="4"/>
      <c r="K45" s="4"/>
      <c r="L45" s="4"/>
      <c r="M45" s="4"/>
      <c r="N45" s="4"/>
      <c r="O45" s="4"/>
      <c r="P45" s="39" t="s">
        <v>98</v>
      </c>
      <c r="Q45" s="39"/>
      <c r="R45" s="37"/>
      <c r="S45" s="40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 ht="42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 ht="42.0" customHeight="1">
      <c r="A47" s="87" t="s">
        <v>105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88" t="s">
        <v>2</v>
      </c>
      <c r="B48" s="89" t="s">
        <v>3</v>
      </c>
      <c r="C48" s="89" t="s">
        <v>4</v>
      </c>
      <c r="D48" s="89" t="s">
        <v>5</v>
      </c>
      <c r="E48" s="89" t="s">
        <v>6</v>
      </c>
      <c r="F48" s="90" t="s">
        <v>7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89" t="s">
        <v>8</v>
      </c>
      <c r="S48" s="89" t="s">
        <v>9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11"/>
      <c r="B49" s="12"/>
      <c r="C49" s="12"/>
      <c r="D49" s="12"/>
      <c r="E49" s="12"/>
      <c r="F49" s="91" t="s">
        <v>10</v>
      </c>
      <c r="G49" s="92" t="s">
        <v>11</v>
      </c>
      <c r="H49" s="10"/>
      <c r="I49" s="92" t="s">
        <v>12</v>
      </c>
      <c r="J49" s="10"/>
      <c r="K49" s="89" t="s">
        <v>13</v>
      </c>
      <c r="L49" s="93"/>
      <c r="M49" s="93"/>
      <c r="N49" s="93"/>
      <c r="O49" s="94" t="s">
        <v>766</v>
      </c>
      <c r="P49" s="89" t="s">
        <v>15</v>
      </c>
      <c r="Q49" s="89" t="s">
        <v>16</v>
      </c>
      <c r="R49" s="12"/>
      <c r="S49" s="1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16"/>
      <c r="B50" s="10"/>
      <c r="C50" s="10"/>
      <c r="D50" s="10"/>
      <c r="E50" s="10"/>
      <c r="F50" s="10"/>
      <c r="G50" s="95" t="s">
        <v>17</v>
      </c>
      <c r="H50" s="95" t="s">
        <v>18</v>
      </c>
      <c r="I50" s="95" t="s">
        <v>19</v>
      </c>
      <c r="J50" s="95" t="s">
        <v>20</v>
      </c>
      <c r="K50" s="10"/>
      <c r="L50" s="95" t="s">
        <v>21</v>
      </c>
      <c r="M50" s="95" t="s">
        <v>22</v>
      </c>
      <c r="N50" s="95" t="s">
        <v>23</v>
      </c>
      <c r="O50" s="10"/>
      <c r="P50" s="10"/>
      <c r="Q50" s="10"/>
      <c r="R50" s="10"/>
      <c r="S50" s="1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96">
        <v>1.0</v>
      </c>
      <c r="B51" s="52">
        <v>45795.0</v>
      </c>
      <c r="C51" s="154" t="s">
        <v>767</v>
      </c>
      <c r="D51" s="155"/>
      <c r="E51" s="156" t="s">
        <v>711</v>
      </c>
      <c r="F51" s="99"/>
      <c r="G51" s="99"/>
      <c r="H51" s="104">
        <v>5000.0</v>
      </c>
      <c r="I51" s="101"/>
      <c r="J51" s="101"/>
      <c r="K51" s="99"/>
      <c r="L51" s="99"/>
      <c r="M51" s="101"/>
      <c r="N51" s="99"/>
      <c r="O51" s="101"/>
      <c r="P51" s="102">
        <v>5000.0</v>
      </c>
      <c r="Q51" s="103">
        <v>0.0</v>
      </c>
      <c r="R51" s="57"/>
      <c r="S51" s="7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96"/>
      <c r="B52" s="52"/>
      <c r="C52" s="157"/>
      <c r="D52" s="158"/>
      <c r="E52" s="159"/>
      <c r="F52" s="99"/>
      <c r="G52" s="99"/>
      <c r="H52" s="104"/>
      <c r="I52" s="101"/>
      <c r="J52" s="99"/>
      <c r="K52" s="99"/>
      <c r="L52" s="99"/>
      <c r="M52" s="99"/>
      <c r="N52" s="99"/>
      <c r="O52" s="99"/>
      <c r="P52" s="102"/>
      <c r="Q52" s="142">
        <v>0.0</v>
      </c>
      <c r="R52" s="57"/>
      <c r="S52" s="7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112"/>
      <c r="B53" s="113"/>
      <c r="C53" s="114"/>
      <c r="D53" s="115" t="s">
        <v>104</v>
      </c>
      <c r="E53" s="93"/>
      <c r="F53" s="116"/>
      <c r="G53" s="116"/>
      <c r="H53" s="117">
        <f>SUM(H51:H52)</f>
        <v>5000</v>
      </c>
      <c r="I53" s="116"/>
      <c r="J53" s="117"/>
      <c r="K53" s="116"/>
      <c r="L53" s="116"/>
      <c r="M53" s="116"/>
      <c r="N53" s="116"/>
      <c r="O53" s="116"/>
      <c r="P53" s="117">
        <f>SUM(P51:P52)</f>
        <v>5000</v>
      </c>
      <c r="Q53" s="118"/>
      <c r="R53" s="93"/>
      <c r="S53" s="119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120"/>
      <c r="B54" s="121"/>
      <c r="C54" s="121"/>
      <c r="D54" s="121"/>
      <c r="E54" s="121"/>
      <c r="F54" s="129">
        <v>5000.0</v>
      </c>
      <c r="G54" s="4"/>
      <c r="H54" s="4"/>
      <c r="I54" s="4"/>
      <c r="J54" s="4"/>
      <c r="K54" s="4"/>
      <c r="L54" s="4"/>
      <c r="M54" s="4"/>
      <c r="N54" s="4"/>
      <c r="O54" s="4"/>
      <c r="P54" s="123"/>
      <c r="Q54" s="123"/>
      <c r="R54" s="121"/>
      <c r="S54" s="124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41"/>
      <c r="B55" s="41"/>
      <c r="C55" s="41"/>
      <c r="D55" s="41"/>
      <c r="E55" s="85"/>
      <c r="F55" s="86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</row>
    <row r="56" ht="42.0" customHeight="1">
      <c r="A56" s="2"/>
      <c r="B56" s="2"/>
      <c r="C56" s="2"/>
      <c r="D56" s="2"/>
      <c r="E56" s="125" t="s">
        <v>110</v>
      </c>
      <c r="F56" s="126" t="s">
        <v>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125" t="s">
        <v>112</v>
      </c>
      <c r="F57" s="126" t="s">
        <v>111</v>
      </c>
      <c r="G57" s="160" t="s">
        <v>768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125" t="s">
        <v>113</v>
      </c>
      <c r="F58" s="126" t="s">
        <v>111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125" t="s">
        <v>114</v>
      </c>
      <c r="F59" s="126" t="s">
        <v>769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125" t="s">
        <v>770</v>
      </c>
      <c r="F60" s="126" t="s">
        <v>115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125" t="s">
        <v>117</v>
      </c>
      <c r="F61" s="126" t="s">
        <v>111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125" t="s">
        <v>118</v>
      </c>
      <c r="F62" s="126" t="s">
        <v>111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/>
    <row r="735" ht="42.0" customHeight="1"/>
    <row r="736" ht="42.0" customHeight="1"/>
    <row r="737" ht="42.0" customHeight="1"/>
    <row r="738" ht="42.0" customHeight="1"/>
    <row r="739" ht="42.0" customHeight="1"/>
    <row r="740" ht="42.0" customHeight="1"/>
    <row r="741" ht="42.0" customHeight="1"/>
    <row r="742" ht="42.0" customHeight="1"/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8:D50"/>
    <mergeCell ref="E48:E50"/>
    <mergeCell ref="P4:P5"/>
    <mergeCell ref="Q4:Q5"/>
    <mergeCell ref="F45:O45"/>
    <mergeCell ref="A47:S47"/>
    <mergeCell ref="A48:A50"/>
    <mergeCell ref="B48:B50"/>
    <mergeCell ref="C48:C50"/>
    <mergeCell ref="S48:S50"/>
    <mergeCell ref="P49:P50"/>
    <mergeCell ref="Q49:Q50"/>
    <mergeCell ref="F48:Q48"/>
    <mergeCell ref="R48:R50"/>
    <mergeCell ref="F49:F50"/>
    <mergeCell ref="G49:H49"/>
    <mergeCell ref="I49:J49"/>
    <mergeCell ref="K49:K50"/>
    <mergeCell ref="O49:O50"/>
    <mergeCell ref="F54:O5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81.38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771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45795.0</v>
      </c>
      <c r="C6" s="173" t="s">
        <v>772</v>
      </c>
      <c r="D6" s="174">
        <v>21818.0</v>
      </c>
      <c r="E6" s="175" t="s">
        <v>175</v>
      </c>
      <c r="F6" s="101"/>
      <c r="G6" s="101"/>
      <c r="H6" s="99"/>
      <c r="I6" s="104"/>
      <c r="J6" s="101"/>
      <c r="K6" s="101">
        <v>900.0</v>
      </c>
      <c r="L6" s="99"/>
      <c r="M6" s="100"/>
      <c r="N6" s="99"/>
      <c r="O6" s="99"/>
      <c r="P6" s="104">
        <v>900.0</v>
      </c>
      <c r="Q6" s="103">
        <f t="shared" ref="Q6:Q31" si="1">F6+G6+H6+I6+J6+K6+L6+M6+N6+O6-P6</f>
        <v>0</v>
      </c>
      <c r="R6" s="176" t="s">
        <v>34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45796.0</v>
      </c>
      <c r="C7" s="173" t="s">
        <v>773</v>
      </c>
      <c r="D7" s="174">
        <v>58538.0</v>
      </c>
      <c r="E7" s="175" t="s">
        <v>774</v>
      </c>
      <c r="F7" s="101"/>
      <c r="G7" s="101"/>
      <c r="H7" s="99"/>
      <c r="I7" s="104">
        <v>5100.0</v>
      </c>
      <c r="J7" s="101"/>
      <c r="K7" s="101"/>
      <c r="L7" s="99"/>
      <c r="M7" s="104"/>
      <c r="N7" s="99"/>
      <c r="O7" s="99"/>
      <c r="P7" s="104">
        <v>5100.0</v>
      </c>
      <c r="Q7" s="103">
        <f t="shared" si="1"/>
        <v>0</v>
      </c>
      <c r="R7" s="176" t="s">
        <v>27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45796.0</v>
      </c>
      <c r="C8" s="173" t="s">
        <v>775</v>
      </c>
      <c r="D8" s="174">
        <v>44149.0</v>
      </c>
      <c r="E8" s="175" t="s">
        <v>319</v>
      </c>
      <c r="F8" s="101"/>
      <c r="G8" s="99"/>
      <c r="H8" s="99"/>
      <c r="I8" s="104">
        <v>9000.0</v>
      </c>
      <c r="J8" s="101"/>
      <c r="K8" s="101"/>
      <c r="L8" s="99"/>
      <c r="M8" s="104"/>
      <c r="N8" s="99"/>
      <c r="O8" s="99"/>
      <c r="P8" s="104">
        <v>9000.0</v>
      </c>
      <c r="Q8" s="103">
        <f t="shared" si="1"/>
        <v>0</v>
      </c>
      <c r="R8" s="176" t="s">
        <v>27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45796.0</v>
      </c>
      <c r="C9" s="173" t="s">
        <v>776</v>
      </c>
      <c r="D9" s="174">
        <v>48854.0</v>
      </c>
      <c r="E9" s="175" t="s">
        <v>777</v>
      </c>
      <c r="F9" s="101"/>
      <c r="G9" s="99"/>
      <c r="H9" s="99"/>
      <c r="I9" s="104">
        <v>5100.0</v>
      </c>
      <c r="J9" s="101"/>
      <c r="K9" s="101"/>
      <c r="L9" s="99"/>
      <c r="M9" s="104"/>
      <c r="N9" s="99"/>
      <c r="O9" s="99"/>
      <c r="P9" s="104">
        <v>5100.0</v>
      </c>
      <c r="Q9" s="103">
        <f t="shared" si="1"/>
        <v>0</v>
      </c>
      <c r="R9" s="176" t="s">
        <v>34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45796.0</v>
      </c>
      <c r="C10" s="173" t="s">
        <v>778</v>
      </c>
      <c r="D10" s="174">
        <v>44149.0</v>
      </c>
      <c r="E10" s="175" t="s">
        <v>319</v>
      </c>
      <c r="F10" s="101"/>
      <c r="G10" s="99"/>
      <c r="H10" s="99"/>
      <c r="I10" s="104">
        <v>14500.0</v>
      </c>
      <c r="J10" s="101"/>
      <c r="K10" s="101"/>
      <c r="L10" s="99"/>
      <c r="M10" s="104"/>
      <c r="N10" s="99"/>
      <c r="O10" s="99"/>
      <c r="P10" s="104">
        <v>14500.0</v>
      </c>
      <c r="Q10" s="103">
        <f t="shared" si="1"/>
        <v>0</v>
      </c>
      <c r="R10" s="176" t="s">
        <v>27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45796.0</v>
      </c>
      <c r="C11" s="173" t="s">
        <v>779</v>
      </c>
      <c r="D11" s="174">
        <v>50785.0</v>
      </c>
      <c r="E11" s="175" t="s">
        <v>780</v>
      </c>
      <c r="F11" s="101"/>
      <c r="G11" s="99"/>
      <c r="H11" s="99"/>
      <c r="I11" s="104"/>
      <c r="J11" s="101">
        <v>1350.0</v>
      </c>
      <c r="K11" s="101"/>
      <c r="L11" s="99"/>
      <c r="M11" s="104"/>
      <c r="N11" s="99"/>
      <c r="O11" s="99"/>
      <c r="P11" s="104">
        <v>1350.0</v>
      </c>
      <c r="Q11" s="103">
        <f t="shared" si="1"/>
        <v>0</v>
      </c>
      <c r="R11" s="176" t="s">
        <v>122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45796.0</v>
      </c>
      <c r="C12" s="173" t="s">
        <v>781</v>
      </c>
      <c r="D12" s="174">
        <v>72433.0</v>
      </c>
      <c r="E12" s="175" t="s">
        <v>782</v>
      </c>
      <c r="F12" s="101"/>
      <c r="G12" s="99"/>
      <c r="H12" s="99"/>
      <c r="I12" s="104">
        <v>3950.0</v>
      </c>
      <c r="J12" s="101"/>
      <c r="K12" s="101"/>
      <c r="L12" s="99"/>
      <c r="M12" s="104"/>
      <c r="N12" s="99"/>
      <c r="O12" s="99"/>
      <c r="P12" s="104">
        <v>3950.0</v>
      </c>
      <c r="Q12" s="103">
        <f t="shared" si="1"/>
        <v>0</v>
      </c>
      <c r="R12" s="176" t="s">
        <v>122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45796.0</v>
      </c>
      <c r="C13" s="173" t="s">
        <v>783</v>
      </c>
      <c r="D13" s="174">
        <v>88249.0</v>
      </c>
      <c r="E13" s="175" t="s">
        <v>784</v>
      </c>
      <c r="F13" s="101"/>
      <c r="G13" s="101"/>
      <c r="H13" s="99"/>
      <c r="I13" s="104">
        <v>300.0</v>
      </c>
      <c r="J13" s="101"/>
      <c r="K13" s="101"/>
      <c r="L13" s="99"/>
      <c r="M13" s="104"/>
      <c r="N13" s="99"/>
      <c r="O13" s="99"/>
      <c r="P13" s="104">
        <v>300.0</v>
      </c>
      <c r="Q13" s="103">
        <f t="shared" si="1"/>
        <v>0</v>
      </c>
      <c r="R13" s="176" t="s">
        <v>27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45796.0</v>
      </c>
      <c r="C14" s="173" t="s">
        <v>785</v>
      </c>
      <c r="D14" s="174">
        <v>81789.0</v>
      </c>
      <c r="E14" s="175" t="s">
        <v>786</v>
      </c>
      <c r="F14" s="101"/>
      <c r="G14" s="101"/>
      <c r="H14" s="99"/>
      <c r="I14" s="104"/>
      <c r="J14" s="101">
        <v>3350.0</v>
      </c>
      <c r="K14" s="101"/>
      <c r="L14" s="99"/>
      <c r="M14" s="100"/>
      <c r="N14" s="99"/>
      <c r="O14" s="99"/>
      <c r="P14" s="104">
        <v>3350.0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45796.0</v>
      </c>
      <c r="C15" s="173" t="s">
        <v>787</v>
      </c>
      <c r="D15" s="174">
        <v>81108.0</v>
      </c>
      <c r="E15" s="175" t="s">
        <v>48</v>
      </c>
      <c r="F15" s="101"/>
      <c r="G15" s="99"/>
      <c r="H15" s="99"/>
      <c r="I15" s="104">
        <v>10000.0</v>
      </c>
      <c r="J15" s="101"/>
      <c r="K15" s="101"/>
      <c r="L15" s="99"/>
      <c r="M15" s="100"/>
      <c r="N15" s="99"/>
      <c r="O15" s="99"/>
      <c r="P15" s="104">
        <v>10000.0</v>
      </c>
      <c r="Q15" s="103">
        <f t="shared" si="1"/>
        <v>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45796.0</v>
      </c>
      <c r="C16" s="173" t="s">
        <v>788</v>
      </c>
      <c r="D16" s="174">
        <v>10249.0</v>
      </c>
      <c r="E16" s="175" t="s">
        <v>425</v>
      </c>
      <c r="F16" s="101"/>
      <c r="G16" s="99"/>
      <c r="H16" s="99"/>
      <c r="I16" s="104"/>
      <c r="J16" s="101">
        <v>100.0</v>
      </c>
      <c r="K16" s="101"/>
      <c r="L16" s="99"/>
      <c r="M16" s="100"/>
      <c r="N16" s="99"/>
      <c r="O16" s="99"/>
      <c r="P16" s="104">
        <v>100.0</v>
      </c>
      <c r="Q16" s="103">
        <f t="shared" si="1"/>
        <v>0</v>
      </c>
      <c r="R16" s="176" t="s">
        <v>122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45796.0</v>
      </c>
      <c r="C17" s="173" t="s">
        <v>789</v>
      </c>
      <c r="D17" s="174">
        <v>80315.0</v>
      </c>
      <c r="E17" s="175" t="s">
        <v>790</v>
      </c>
      <c r="F17" s="101"/>
      <c r="G17" s="99"/>
      <c r="H17" s="101"/>
      <c r="I17" s="104">
        <v>1500.0</v>
      </c>
      <c r="J17" s="101"/>
      <c r="K17" s="101"/>
      <c r="L17" s="99"/>
      <c r="M17" s="104"/>
      <c r="N17" s="99"/>
      <c r="O17" s="99"/>
      <c r="P17" s="104">
        <v>1500.0</v>
      </c>
      <c r="Q17" s="103">
        <f t="shared" si="1"/>
        <v>0</v>
      </c>
      <c r="R17" s="176" t="s">
        <v>34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45796.0</v>
      </c>
      <c r="C18" s="173" t="s">
        <v>791</v>
      </c>
      <c r="D18" s="174">
        <v>48973.0</v>
      </c>
      <c r="E18" s="175" t="s">
        <v>547</v>
      </c>
      <c r="F18" s="101"/>
      <c r="G18" s="99"/>
      <c r="H18" s="99"/>
      <c r="I18" s="104">
        <v>10250.0</v>
      </c>
      <c r="J18" s="101"/>
      <c r="K18" s="101"/>
      <c r="L18" s="99"/>
      <c r="M18" s="104"/>
      <c r="N18" s="99"/>
      <c r="O18" s="99"/>
      <c r="P18" s="104">
        <v>10250.0</v>
      </c>
      <c r="Q18" s="103">
        <f t="shared" si="1"/>
        <v>0</v>
      </c>
      <c r="R18" s="176" t="s">
        <v>122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45796.0</v>
      </c>
      <c r="C19" s="173" t="s">
        <v>792</v>
      </c>
      <c r="D19" s="174">
        <v>48910.0</v>
      </c>
      <c r="E19" s="175" t="s">
        <v>407</v>
      </c>
      <c r="F19" s="101"/>
      <c r="G19" s="99"/>
      <c r="H19" s="99"/>
      <c r="I19" s="104"/>
      <c r="J19" s="101">
        <v>4600.0</v>
      </c>
      <c r="K19" s="101"/>
      <c r="L19" s="99"/>
      <c r="M19" s="104"/>
      <c r="N19" s="99"/>
      <c r="O19" s="101"/>
      <c r="P19" s="104">
        <v>4600.0</v>
      </c>
      <c r="Q19" s="103">
        <f t="shared" si="1"/>
        <v>0</v>
      </c>
      <c r="R19" s="176" t="s">
        <v>122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45796.0</v>
      </c>
      <c r="C20" s="173" t="s">
        <v>793</v>
      </c>
      <c r="D20" s="174">
        <v>24368.0</v>
      </c>
      <c r="E20" s="175" t="s">
        <v>734</v>
      </c>
      <c r="F20" s="101"/>
      <c r="G20" s="101"/>
      <c r="H20" s="99"/>
      <c r="I20" s="104">
        <v>1002.0</v>
      </c>
      <c r="J20" s="101"/>
      <c r="K20" s="101">
        <v>548.0</v>
      </c>
      <c r="L20" s="99"/>
      <c r="M20" s="104"/>
      <c r="N20" s="99"/>
      <c r="O20" s="101"/>
      <c r="P20" s="104">
        <v>1550.0</v>
      </c>
      <c r="Q20" s="103">
        <f t="shared" si="1"/>
        <v>0</v>
      </c>
      <c r="R20" s="176" t="s">
        <v>122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45796.0</v>
      </c>
      <c r="C21" s="173" t="s">
        <v>794</v>
      </c>
      <c r="D21" s="174">
        <v>48631.0</v>
      </c>
      <c r="E21" s="175" t="s">
        <v>31</v>
      </c>
      <c r="F21" s="101"/>
      <c r="G21" s="99"/>
      <c r="H21" s="99"/>
      <c r="I21" s="104">
        <v>5000.0</v>
      </c>
      <c r="J21" s="101"/>
      <c r="K21" s="101"/>
      <c r="L21" s="99"/>
      <c r="M21" s="104"/>
      <c r="N21" s="99"/>
      <c r="O21" s="101"/>
      <c r="P21" s="104">
        <v>5000.0</v>
      </c>
      <c r="Q21" s="103">
        <f t="shared" si="1"/>
        <v>0</v>
      </c>
      <c r="R21" s="176" t="s">
        <v>122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45796.0</v>
      </c>
      <c r="C22" s="173" t="s">
        <v>795</v>
      </c>
      <c r="D22" s="174">
        <v>52470.0</v>
      </c>
      <c r="E22" s="175" t="s">
        <v>796</v>
      </c>
      <c r="F22" s="101"/>
      <c r="G22" s="99"/>
      <c r="H22" s="99"/>
      <c r="I22" s="104">
        <v>2500.0</v>
      </c>
      <c r="J22" s="101"/>
      <c r="K22" s="101"/>
      <c r="L22" s="99"/>
      <c r="M22" s="104"/>
      <c r="N22" s="99"/>
      <c r="O22" s="101"/>
      <c r="P22" s="104">
        <v>2500.0</v>
      </c>
      <c r="Q22" s="103">
        <f t="shared" si="1"/>
        <v>0</v>
      </c>
      <c r="R22" s="176" t="s">
        <v>122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45796.0</v>
      </c>
      <c r="C23" s="173" t="s">
        <v>797</v>
      </c>
      <c r="D23" s="174">
        <v>21818.0</v>
      </c>
      <c r="E23" s="175" t="s">
        <v>175</v>
      </c>
      <c r="F23" s="101"/>
      <c r="G23" s="99"/>
      <c r="H23" s="99"/>
      <c r="I23" s="104"/>
      <c r="J23" s="101"/>
      <c r="K23" s="101">
        <v>100.0</v>
      </c>
      <c r="L23" s="99"/>
      <c r="M23" s="104"/>
      <c r="N23" s="99"/>
      <c r="O23" s="101"/>
      <c r="P23" s="104">
        <v>100.0</v>
      </c>
      <c r="Q23" s="103">
        <f t="shared" si="1"/>
        <v>0</v>
      </c>
      <c r="R23" s="176" t="s">
        <v>34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45795.0</v>
      </c>
      <c r="C24" s="173" t="s">
        <v>798</v>
      </c>
      <c r="D24" s="174">
        <v>83056.0</v>
      </c>
      <c r="E24" s="175" t="s">
        <v>799</v>
      </c>
      <c r="F24" s="101"/>
      <c r="G24" s="101"/>
      <c r="H24" s="101"/>
      <c r="I24" s="104"/>
      <c r="J24" s="101"/>
      <c r="K24" s="101">
        <v>4500.0</v>
      </c>
      <c r="L24" s="99"/>
      <c r="M24" s="104"/>
      <c r="N24" s="99"/>
      <c r="O24" s="101"/>
      <c r="P24" s="104">
        <v>4500.0</v>
      </c>
      <c r="Q24" s="103">
        <f t="shared" si="1"/>
        <v>0</v>
      </c>
      <c r="R24" s="176"/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45796.0</v>
      </c>
      <c r="C25" s="173" t="s">
        <v>800</v>
      </c>
      <c r="D25" s="174">
        <v>10249.0</v>
      </c>
      <c r="E25" s="175" t="s">
        <v>425</v>
      </c>
      <c r="F25" s="101"/>
      <c r="G25" s="99"/>
      <c r="H25" s="101"/>
      <c r="I25" s="104"/>
      <c r="J25" s="101"/>
      <c r="K25" s="101">
        <v>5000.0</v>
      </c>
      <c r="L25" s="99"/>
      <c r="M25" s="104"/>
      <c r="N25" s="99"/>
      <c r="O25" s="101"/>
      <c r="P25" s="104">
        <v>5000.0</v>
      </c>
      <c r="Q25" s="103">
        <f t="shared" si="1"/>
        <v>0</v>
      </c>
      <c r="R25" s="176"/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45796.0</v>
      </c>
      <c r="C26" s="173" t="s">
        <v>801</v>
      </c>
      <c r="D26" s="174">
        <v>50595.0</v>
      </c>
      <c r="E26" s="175" t="s">
        <v>154</v>
      </c>
      <c r="F26" s="101"/>
      <c r="G26" s="99"/>
      <c r="H26" s="101">
        <v>15000.0</v>
      </c>
      <c r="I26" s="104"/>
      <c r="J26" s="101"/>
      <c r="K26" s="101"/>
      <c r="L26" s="99"/>
      <c r="M26" s="104"/>
      <c r="N26" s="99"/>
      <c r="O26" s="101"/>
      <c r="P26" s="104">
        <v>15000.0</v>
      </c>
      <c r="Q26" s="103">
        <f t="shared" si="1"/>
        <v>0</v>
      </c>
      <c r="R26" s="176"/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45796.0</v>
      </c>
      <c r="C27" s="173" t="s">
        <v>802</v>
      </c>
      <c r="D27" s="174">
        <v>21828.0</v>
      </c>
      <c r="E27" s="175" t="s">
        <v>137</v>
      </c>
      <c r="F27" s="101"/>
      <c r="G27" s="99"/>
      <c r="H27" s="101"/>
      <c r="I27" s="104"/>
      <c r="J27" s="101"/>
      <c r="K27" s="101">
        <v>2600.0</v>
      </c>
      <c r="L27" s="99"/>
      <c r="M27" s="104"/>
      <c r="N27" s="99"/>
      <c r="O27" s="101"/>
      <c r="P27" s="104">
        <v>2600.0</v>
      </c>
      <c r="Q27" s="103">
        <f t="shared" si="1"/>
        <v>0</v>
      </c>
      <c r="R27" s="176"/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45796.0</v>
      </c>
      <c r="C28" s="173" t="s">
        <v>803</v>
      </c>
      <c r="D28" s="174">
        <v>43380.0</v>
      </c>
      <c r="E28" s="175" t="s">
        <v>97</v>
      </c>
      <c r="F28" s="101"/>
      <c r="G28" s="99"/>
      <c r="H28" s="101">
        <v>9000.0</v>
      </c>
      <c r="I28" s="104"/>
      <c r="J28" s="101"/>
      <c r="K28" s="101"/>
      <c r="L28" s="99"/>
      <c r="M28" s="104"/>
      <c r="N28" s="99"/>
      <c r="O28" s="101"/>
      <c r="P28" s="104">
        <v>9000.0</v>
      </c>
      <c r="Q28" s="103">
        <f t="shared" si="1"/>
        <v>0</v>
      </c>
      <c r="R28" s="176"/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45796.0</v>
      </c>
      <c r="C29" s="173" t="s">
        <v>804</v>
      </c>
      <c r="D29" s="174">
        <v>83404.0</v>
      </c>
      <c r="E29" s="175" t="s">
        <v>805</v>
      </c>
      <c r="F29" s="101"/>
      <c r="G29" s="99"/>
      <c r="H29" s="101">
        <v>8900.0</v>
      </c>
      <c r="I29" s="104"/>
      <c r="J29" s="101"/>
      <c r="K29" s="101"/>
      <c r="L29" s="99"/>
      <c r="M29" s="104"/>
      <c r="N29" s="99"/>
      <c r="O29" s="101"/>
      <c r="P29" s="104">
        <v>8900.0</v>
      </c>
      <c r="Q29" s="103">
        <f t="shared" si="1"/>
        <v>0</v>
      </c>
      <c r="R29" s="176"/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45796.0</v>
      </c>
      <c r="C30" s="173" t="s">
        <v>806</v>
      </c>
      <c r="D30" s="174">
        <v>49953.0</v>
      </c>
      <c r="E30" s="175" t="s">
        <v>807</v>
      </c>
      <c r="F30" s="101"/>
      <c r="G30" s="99"/>
      <c r="H30" s="101">
        <v>2500.0</v>
      </c>
      <c r="I30" s="104"/>
      <c r="J30" s="101"/>
      <c r="K30" s="101"/>
      <c r="L30" s="99"/>
      <c r="M30" s="104"/>
      <c r="N30" s="99"/>
      <c r="O30" s="101"/>
      <c r="P30" s="104">
        <v>2500.0</v>
      </c>
      <c r="Q30" s="103">
        <f t="shared" si="1"/>
        <v>0</v>
      </c>
      <c r="R30" s="176"/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45796.0</v>
      </c>
      <c r="C31" s="173" t="s">
        <v>808</v>
      </c>
      <c r="D31" s="174">
        <v>59137.0</v>
      </c>
      <c r="E31" s="175" t="s">
        <v>513</v>
      </c>
      <c r="F31" s="101"/>
      <c r="G31" s="99"/>
      <c r="H31" s="101">
        <v>1550.0</v>
      </c>
      <c r="I31" s="104"/>
      <c r="J31" s="101"/>
      <c r="K31" s="101"/>
      <c r="L31" s="99"/>
      <c r="M31" s="104"/>
      <c r="N31" s="99"/>
      <c r="O31" s="101"/>
      <c r="P31" s="104">
        <v>1550.0</v>
      </c>
      <c r="Q31" s="103">
        <f t="shared" si="1"/>
        <v>0</v>
      </c>
      <c r="R31" s="176"/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9"/>
      <c r="B32" s="180"/>
      <c r="C32" s="181"/>
      <c r="D32" s="182"/>
      <c r="E32" s="182"/>
      <c r="F32" s="183">
        <f t="shared" ref="F32:Q32" si="2">SUM(F6:F31)</f>
        <v>0</v>
      </c>
      <c r="G32" s="183">
        <f t="shared" si="2"/>
        <v>0</v>
      </c>
      <c r="H32" s="183">
        <f t="shared" si="2"/>
        <v>36950</v>
      </c>
      <c r="I32" s="183">
        <f t="shared" si="2"/>
        <v>68202</v>
      </c>
      <c r="J32" s="183">
        <f t="shared" si="2"/>
        <v>9400</v>
      </c>
      <c r="K32" s="183">
        <f t="shared" si="2"/>
        <v>13648</v>
      </c>
      <c r="L32" s="183">
        <f t="shared" si="2"/>
        <v>0</v>
      </c>
      <c r="M32" s="183">
        <f t="shared" si="2"/>
        <v>0</v>
      </c>
      <c r="N32" s="183">
        <f t="shared" si="2"/>
        <v>0</v>
      </c>
      <c r="O32" s="183">
        <f t="shared" si="2"/>
        <v>0</v>
      </c>
      <c r="P32" s="184">
        <f t="shared" si="2"/>
        <v>128200</v>
      </c>
      <c r="Q32" s="183">
        <f t="shared" si="2"/>
        <v>0</v>
      </c>
      <c r="R32" s="182"/>
      <c r="S32" s="185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</row>
    <row r="33" ht="42.0" customHeight="1">
      <c r="A33" s="187"/>
      <c r="B33" s="188"/>
      <c r="C33" s="189"/>
      <c r="D33" s="189"/>
      <c r="E33" s="189"/>
      <c r="F33" s="190">
        <f>F32+G32+H32+I32+J32+K32+L32+M32+N32+O32</f>
        <v>128200</v>
      </c>
      <c r="G33" s="4"/>
      <c r="H33" s="4"/>
      <c r="I33" s="4"/>
      <c r="J33" s="4"/>
      <c r="K33" s="4"/>
      <c r="L33" s="4"/>
      <c r="M33" s="4"/>
      <c r="N33" s="4"/>
      <c r="O33" s="4"/>
      <c r="P33" s="191" t="s">
        <v>98</v>
      </c>
      <c r="Q33" s="191"/>
      <c r="R33" s="189"/>
      <c r="S33" s="192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</row>
    <row r="34" ht="19.5" customHeight="1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42.0" customHeight="1">
      <c r="A35" s="193" t="s">
        <v>105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</row>
    <row r="36" ht="42.0" customHeight="1">
      <c r="A36" s="194" t="s">
        <v>2</v>
      </c>
      <c r="B36" s="195" t="s">
        <v>3</v>
      </c>
      <c r="C36" s="195" t="s">
        <v>4</v>
      </c>
      <c r="D36" s="195" t="s">
        <v>5</v>
      </c>
      <c r="E36" s="195" t="s">
        <v>6</v>
      </c>
      <c r="F36" s="196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195" t="s">
        <v>8</v>
      </c>
      <c r="S36" s="195" t="s">
        <v>9</v>
      </c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</row>
    <row r="37" ht="42.0" customHeight="1">
      <c r="A37" s="11"/>
      <c r="B37" s="12"/>
      <c r="C37" s="12"/>
      <c r="D37" s="12"/>
      <c r="E37" s="12"/>
      <c r="F37" s="197" t="s">
        <v>10</v>
      </c>
      <c r="G37" s="198" t="s">
        <v>11</v>
      </c>
      <c r="H37" s="10"/>
      <c r="I37" s="198" t="s">
        <v>12</v>
      </c>
      <c r="J37" s="10"/>
      <c r="K37" s="195" t="s">
        <v>13</v>
      </c>
      <c r="L37" s="199"/>
      <c r="M37" s="199"/>
      <c r="N37" s="199"/>
      <c r="O37" s="200" t="s">
        <v>809</v>
      </c>
      <c r="P37" s="195" t="s">
        <v>15</v>
      </c>
      <c r="Q37" s="195" t="s">
        <v>16</v>
      </c>
      <c r="R37" s="12"/>
      <c r="S37" s="1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</row>
    <row r="38" ht="42.0" customHeight="1">
      <c r="A38" s="16"/>
      <c r="B38" s="10"/>
      <c r="C38" s="10"/>
      <c r="D38" s="10"/>
      <c r="E38" s="10"/>
      <c r="F38" s="10"/>
      <c r="G38" s="201" t="s">
        <v>17</v>
      </c>
      <c r="H38" s="201" t="s">
        <v>18</v>
      </c>
      <c r="I38" s="201" t="s">
        <v>19</v>
      </c>
      <c r="J38" s="201" t="s">
        <v>20</v>
      </c>
      <c r="K38" s="10"/>
      <c r="L38" s="201" t="s">
        <v>21</v>
      </c>
      <c r="M38" s="201" t="s">
        <v>22</v>
      </c>
      <c r="N38" s="201" t="s">
        <v>23</v>
      </c>
      <c r="O38" s="10"/>
      <c r="P38" s="10"/>
      <c r="Q38" s="10"/>
      <c r="R38" s="10"/>
      <c r="S38" s="10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</row>
    <row r="39" ht="42.0" customHeight="1">
      <c r="A39" s="202">
        <v>1.0</v>
      </c>
      <c r="B39" s="203">
        <v>45796.0</v>
      </c>
      <c r="C39" s="204" t="s">
        <v>810</v>
      </c>
      <c r="D39" s="204">
        <v>21983.0</v>
      </c>
      <c r="E39" s="205" t="s">
        <v>811</v>
      </c>
      <c r="F39" s="206"/>
      <c r="G39" s="206"/>
      <c r="H39" s="207"/>
      <c r="I39" s="208"/>
      <c r="J39" s="208"/>
      <c r="K39" s="206"/>
      <c r="L39" s="208">
        <v>5700.0</v>
      </c>
      <c r="M39" s="208"/>
      <c r="N39" s="206"/>
      <c r="O39" s="208"/>
      <c r="P39" s="207">
        <v>5700.0</v>
      </c>
      <c r="Q39" s="209">
        <v>0.0</v>
      </c>
      <c r="R39" s="210" t="s">
        <v>27</v>
      </c>
      <c r="S39" s="211" t="s">
        <v>812</v>
      </c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</row>
    <row r="40" ht="42.0" customHeight="1">
      <c r="A40" s="213">
        <v>2.0</v>
      </c>
      <c r="B40" s="172">
        <v>45796.0</v>
      </c>
      <c r="C40" s="214" t="s">
        <v>813</v>
      </c>
      <c r="D40" s="215">
        <v>10249.0</v>
      </c>
      <c r="E40" s="216" t="s">
        <v>425</v>
      </c>
      <c r="F40" s="99"/>
      <c r="G40" s="99"/>
      <c r="H40" s="104"/>
      <c r="I40" s="101"/>
      <c r="J40" s="99"/>
      <c r="K40" s="99"/>
      <c r="L40" s="99"/>
      <c r="M40" s="101">
        <v>2400.0</v>
      </c>
      <c r="N40" s="99"/>
      <c r="O40" s="99"/>
      <c r="P40" s="102">
        <v>2400.0</v>
      </c>
      <c r="Q40" s="142">
        <v>0.0</v>
      </c>
      <c r="R40" s="176"/>
      <c r="S40" s="99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</row>
    <row r="41" ht="42.0" customHeight="1">
      <c r="A41" s="217"/>
      <c r="B41" s="218"/>
      <c r="C41" s="219"/>
      <c r="D41" s="220" t="s">
        <v>104</v>
      </c>
      <c r="E41" s="199"/>
      <c r="F41" s="221"/>
      <c r="G41" s="221"/>
      <c r="H41" s="222">
        <f>SUM(H39:H40)</f>
        <v>0</v>
      </c>
      <c r="I41" s="221"/>
      <c r="J41" s="222"/>
      <c r="K41" s="221"/>
      <c r="L41" s="221"/>
      <c r="M41" s="221"/>
      <c r="N41" s="221"/>
      <c r="O41" s="221"/>
      <c r="P41" s="223">
        <f>SUM(P39:P40)</f>
        <v>8100</v>
      </c>
      <c r="Q41" s="224"/>
      <c r="R41" s="199"/>
      <c r="S41" s="225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42.0" customHeight="1">
      <c r="A42" s="226"/>
      <c r="B42" s="227"/>
      <c r="C42" s="227"/>
      <c r="D42" s="227"/>
      <c r="E42" s="227"/>
      <c r="F42" s="228">
        <v>8100.0</v>
      </c>
      <c r="G42" s="4"/>
      <c r="H42" s="4"/>
      <c r="I42" s="4"/>
      <c r="J42" s="4"/>
      <c r="K42" s="4"/>
      <c r="L42" s="4"/>
      <c r="M42" s="4"/>
      <c r="N42" s="4"/>
      <c r="O42" s="4"/>
      <c r="P42" s="229"/>
      <c r="Q42" s="229"/>
      <c r="R42" s="227"/>
      <c r="S42" s="230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42.0" customHeight="1">
      <c r="A43" s="178"/>
      <c r="B43" s="178"/>
      <c r="C43" s="178"/>
      <c r="D43" s="178"/>
      <c r="E43" s="231"/>
      <c r="F43" s="232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</row>
    <row r="44" ht="51.0" customHeight="1">
      <c r="A44" s="233"/>
      <c r="B44" s="233"/>
      <c r="C44" s="234" t="s">
        <v>110</v>
      </c>
      <c r="D44" s="235" t="s">
        <v>160</v>
      </c>
      <c r="E44" s="162"/>
      <c r="F44" s="236" t="s">
        <v>814</v>
      </c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51.0" customHeight="1">
      <c r="A45" s="233"/>
      <c r="B45" s="233"/>
      <c r="C45" s="234" t="s">
        <v>112</v>
      </c>
      <c r="D45" s="235" t="s">
        <v>160</v>
      </c>
      <c r="E45" s="162"/>
      <c r="F45" s="237" t="s">
        <v>815</v>
      </c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51.0" customHeight="1">
      <c r="A46" s="233"/>
      <c r="B46" s="233"/>
      <c r="C46" s="234" t="s">
        <v>113</v>
      </c>
      <c r="D46" s="235" t="s">
        <v>160</v>
      </c>
      <c r="E46" s="162"/>
      <c r="F46" s="238"/>
      <c r="G46" s="162"/>
      <c r="H46" s="162"/>
      <c r="I46" s="162"/>
      <c r="J46" s="162"/>
      <c r="K46" s="162"/>
      <c r="L46" s="162"/>
      <c r="M46" s="162"/>
      <c r="N46" s="162"/>
      <c r="O46" s="162"/>
      <c r="P46" s="178"/>
      <c r="Q46" s="178"/>
      <c r="R46" s="178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51.0" customHeight="1">
      <c r="A47" s="233"/>
      <c r="B47" s="233"/>
      <c r="C47" s="234" t="s">
        <v>114</v>
      </c>
      <c r="D47" s="235" t="s">
        <v>160</v>
      </c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51.0" customHeight="1">
      <c r="A48" s="233"/>
      <c r="B48" s="233"/>
      <c r="C48" s="234" t="s">
        <v>816</v>
      </c>
      <c r="D48" s="235" t="s">
        <v>160</v>
      </c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51.0" customHeight="1">
      <c r="A49" s="233"/>
      <c r="B49" s="233"/>
      <c r="C49" s="234" t="s">
        <v>117</v>
      </c>
      <c r="D49" s="235" t="s">
        <v>817</v>
      </c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51.0" customHeight="1">
      <c r="A50" s="233"/>
      <c r="B50" s="233"/>
      <c r="C50" s="234" t="s">
        <v>118</v>
      </c>
      <c r="D50" s="235" t="s">
        <v>160</v>
      </c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</row>
    <row r="720" ht="42.0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  <c r="AG720" s="162"/>
      <c r="AH720" s="162"/>
      <c r="AI720" s="162"/>
      <c r="AJ720" s="162"/>
    </row>
    <row r="721" ht="42.0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  <c r="AG721" s="162"/>
      <c r="AH721" s="162"/>
      <c r="AI721" s="162"/>
      <c r="AJ721" s="162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  <row r="892" ht="42.0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</row>
    <row r="893" ht="42.0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</row>
    <row r="894" ht="42.0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</row>
  </sheetData>
  <mergeCells count="37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3:O33"/>
    <mergeCell ref="A35:S35"/>
    <mergeCell ref="A36:A38"/>
    <mergeCell ref="B36:B38"/>
    <mergeCell ref="C36:C38"/>
    <mergeCell ref="S36:S38"/>
    <mergeCell ref="P37:P38"/>
    <mergeCell ref="Q37:Q38"/>
    <mergeCell ref="F42:O42"/>
    <mergeCell ref="F44:S44"/>
    <mergeCell ref="F45:S45"/>
    <mergeCell ref="F36:Q36"/>
    <mergeCell ref="R36:R38"/>
    <mergeCell ref="F37:F38"/>
    <mergeCell ref="G37:H37"/>
    <mergeCell ref="I37:J37"/>
    <mergeCell ref="K37:K38"/>
    <mergeCell ref="O37:O38"/>
  </mergeCells>
  <printOptions gridLines="1" horizontalCentered="1"/>
  <pageMargins bottom="1.1927633892137923" footer="0.0" header="0.0" left="0.3113639369433594" right="0.3065737225288462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81.38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818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45797.0</v>
      </c>
      <c r="C6" s="173" t="s">
        <v>819</v>
      </c>
      <c r="D6" s="174">
        <v>19122.0</v>
      </c>
      <c r="E6" s="175" t="s">
        <v>367</v>
      </c>
      <c r="F6" s="101"/>
      <c r="G6" s="101"/>
      <c r="H6" s="99"/>
      <c r="I6" s="104">
        <v>2500.0</v>
      </c>
      <c r="J6" s="101"/>
      <c r="K6" s="101"/>
      <c r="L6" s="99"/>
      <c r="M6" s="100"/>
      <c r="N6" s="99"/>
      <c r="O6" s="99"/>
      <c r="P6" s="104">
        <v>2500.0</v>
      </c>
      <c r="Q6" s="103">
        <f t="shared" ref="Q6:Q29" si="1">F6+G6+H6+I6+J6+K6+L6+M6+N6+O6-P6</f>
        <v>0</v>
      </c>
      <c r="R6" s="176" t="s">
        <v>57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45797.0</v>
      </c>
      <c r="C7" s="173" t="s">
        <v>820</v>
      </c>
      <c r="D7" s="174">
        <v>52083.0</v>
      </c>
      <c r="E7" s="175" t="s">
        <v>143</v>
      </c>
      <c r="F7" s="101"/>
      <c r="G7" s="101"/>
      <c r="H7" s="99"/>
      <c r="I7" s="104">
        <v>2600.0</v>
      </c>
      <c r="J7" s="101"/>
      <c r="K7" s="101"/>
      <c r="L7" s="99"/>
      <c r="M7" s="104"/>
      <c r="N7" s="99"/>
      <c r="O7" s="99"/>
      <c r="P7" s="104">
        <v>2600.0</v>
      </c>
      <c r="Q7" s="103">
        <f t="shared" si="1"/>
        <v>0</v>
      </c>
      <c r="R7" s="176" t="s">
        <v>34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45797.0</v>
      </c>
      <c r="C8" s="173" t="s">
        <v>821</v>
      </c>
      <c r="D8" s="174">
        <v>62146.0</v>
      </c>
      <c r="E8" s="175" t="s">
        <v>698</v>
      </c>
      <c r="F8" s="101"/>
      <c r="G8" s="99"/>
      <c r="H8" s="99"/>
      <c r="I8" s="104">
        <v>2500.0</v>
      </c>
      <c r="J8" s="101"/>
      <c r="K8" s="101"/>
      <c r="L8" s="99"/>
      <c r="M8" s="104"/>
      <c r="N8" s="99"/>
      <c r="O8" s="99"/>
      <c r="P8" s="104">
        <v>2500.0</v>
      </c>
      <c r="Q8" s="103">
        <f t="shared" si="1"/>
        <v>0</v>
      </c>
      <c r="R8" s="176" t="s">
        <v>34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45797.0</v>
      </c>
      <c r="C9" s="173" t="s">
        <v>822</v>
      </c>
      <c r="D9" s="174">
        <v>51876.0</v>
      </c>
      <c r="E9" s="175" t="s">
        <v>73</v>
      </c>
      <c r="F9" s="101"/>
      <c r="G9" s="99"/>
      <c r="H9" s="99"/>
      <c r="I9" s="104">
        <v>30000.0</v>
      </c>
      <c r="J9" s="101"/>
      <c r="K9" s="101"/>
      <c r="L9" s="99"/>
      <c r="M9" s="104"/>
      <c r="N9" s="99"/>
      <c r="O9" s="99"/>
      <c r="P9" s="104">
        <v>30000.0</v>
      </c>
      <c r="Q9" s="103">
        <f t="shared" si="1"/>
        <v>0</v>
      </c>
      <c r="R9" s="176" t="s">
        <v>122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45797.0</v>
      </c>
      <c r="C10" s="173" t="s">
        <v>823</v>
      </c>
      <c r="D10" s="174">
        <v>57659.0</v>
      </c>
      <c r="E10" s="175" t="s">
        <v>275</v>
      </c>
      <c r="F10" s="101"/>
      <c r="G10" s="99"/>
      <c r="H10" s="99"/>
      <c r="I10" s="104"/>
      <c r="J10" s="101">
        <v>2800.0</v>
      </c>
      <c r="K10" s="101"/>
      <c r="L10" s="99"/>
      <c r="M10" s="104"/>
      <c r="N10" s="99"/>
      <c r="O10" s="99"/>
      <c r="P10" s="104">
        <v>2800.0</v>
      </c>
      <c r="Q10" s="103">
        <f t="shared" si="1"/>
        <v>0</v>
      </c>
      <c r="R10" s="176" t="s">
        <v>122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45797.0</v>
      </c>
      <c r="C11" s="173" t="s">
        <v>824</v>
      </c>
      <c r="D11" s="174">
        <v>77864.0</v>
      </c>
      <c r="E11" s="175" t="s">
        <v>348</v>
      </c>
      <c r="F11" s="101"/>
      <c r="G11" s="99"/>
      <c r="H11" s="99"/>
      <c r="I11" s="104"/>
      <c r="J11" s="101">
        <v>10000.0</v>
      </c>
      <c r="K11" s="101"/>
      <c r="L11" s="99"/>
      <c r="M11" s="104"/>
      <c r="N11" s="99"/>
      <c r="O11" s="99"/>
      <c r="P11" s="104">
        <v>10000.0</v>
      </c>
      <c r="Q11" s="103">
        <f t="shared" si="1"/>
        <v>0</v>
      </c>
      <c r="R11" s="176" t="s">
        <v>122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45797.0</v>
      </c>
      <c r="C12" s="173" t="s">
        <v>825</v>
      </c>
      <c r="D12" s="174">
        <v>62815.0</v>
      </c>
      <c r="E12" s="175" t="s">
        <v>214</v>
      </c>
      <c r="F12" s="101"/>
      <c r="G12" s="99"/>
      <c r="H12" s="99"/>
      <c r="I12" s="104">
        <v>15000.0</v>
      </c>
      <c r="J12" s="101"/>
      <c r="K12" s="101"/>
      <c r="L12" s="99"/>
      <c r="M12" s="104"/>
      <c r="N12" s="99"/>
      <c r="O12" s="99"/>
      <c r="P12" s="104">
        <v>15000.0</v>
      </c>
      <c r="Q12" s="103">
        <f t="shared" si="1"/>
        <v>0</v>
      </c>
      <c r="R12" s="176" t="s">
        <v>122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45797.0</v>
      </c>
      <c r="C13" s="173" t="s">
        <v>826</v>
      </c>
      <c r="D13" s="174">
        <v>62146.0</v>
      </c>
      <c r="E13" s="175" t="s">
        <v>698</v>
      </c>
      <c r="F13" s="101"/>
      <c r="G13" s="101"/>
      <c r="H13" s="99"/>
      <c r="I13" s="104">
        <v>5000.0</v>
      </c>
      <c r="J13" s="101"/>
      <c r="K13" s="101"/>
      <c r="L13" s="99"/>
      <c r="M13" s="104"/>
      <c r="N13" s="99"/>
      <c r="O13" s="99"/>
      <c r="P13" s="104">
        <v>5000.0</v>
      </c>
      <c r="Q13" s="103">
        <f t="shared" si="1"/>
        <v>0</v>
      </c>
      <c r="R13" s="176" t="s">
        <v>34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45797.0</v>
      </c>
      <c r="C14" s="173" t="s">
        <v>827</v>
      </c>
      <c r="D14" s="174">
        <v>56995.0</v>
      </c>
      <c r="E14" s="175" t="s">
        <v>828</v>
      </c>
      <c r="F14" s="101"/>
      <c r="G14" s="101"/>
      <c r="H14" s="99"/>
      <c r="I14" s="104">
        <v>4600.0</v>
      </c>
      <c r="J14" s="101"/>
      <c r="K14" s="101"/>
      <c r="L14" s="99"/>
      <c r="M14" s="100"/>
      <c r="N14" s="99"/>
      <c r="O14" s="99"/>
      <c r="P14" s="104">
        <v>4600.0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45797.0</v>
      </c>
      <c r="C15" s="173" t="s">
        <v>829</v>
      </c>
      <c r="D15" s="174">
        <v>10250.0</v>
      </c>
      <c r="E15" s="175" t="s">
        <v>36</v>
      </c>
      <c r="F15" s="101"/>
      <c r="G15" s="99"/>
      <c r="H15" s="99"/>
      <c r="I15" s="104">
        <v>10000.0</v>
      </c>
      <c r="J15" s="101"/>
      <c r="K15" s="101"/>
      <c r="L15" s="99"/>
      <c r="M15" s="100"/>
      <c r="N15" s="99"/>
      <c r="O15" s="99"/>
      <c r="P15" s="104">
        <v>10000.0</v>
      </c>
      <c r="Q15" s="103">
        <f t="shared" si="1"/>
        <v>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45797.0</v>
      </c>
      <c r="C16" s="173" t="s">
        <v>830</v>
      </c>
      <c r="D16" s="174">
        <v>54166.0</v>
      </c>
      <c r="E16" s="175" t="s">
        <v>831</v>
      </c>
      <c r="F16" s="101"/>
      <c r="G16" s="99"/>
      <c r="H16" s="99"/>
      <c r="I16" s="104">
        <v>2600.0</v>
      </c>
      <c r="J16" s="101"/>
      <c r="K16" s="101"/>
      <c r="L16" s="99"/>
      <c r="M16" s="100"/>
      <c r="N16" s="99"/>
      <c r="O16" s="99"/>
      <c r="P16" s="104">
        <v>2600.0</v>
      </c>
      <c r="Q16" s="103">
        <f t="shared" si="1"/>
        <v>0</v>
      </c>
      <c r="R16" s="176" t="s">
        <v>122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45797.0</v>
      </c>
      <c r="C17" s="173" t="s">
        <v>832</v>
      </c>
      <c r="D17" s="174">
        <v>81108.0</v>
      </c>
      <c r="E17" s="175" t="s">
        <v>48</v>
      </c>
      <c r="F17" s="101"/>
      <c r="G17" s="99"/>
      <c r="H17" s="101"/>
      <c r="I17" s="104">
        <v>10200.0</v>
      </c>
      <c r="J17" s="101"/>
      <c r="K17" s="101"/>
      <c r="L17" s="99"/>
      <c r="M17" s="104"/>
      <c r="N17" s="99"/>
      <c r="O17" s="99"/>
      <c r="P17" s="104">
        <v>10200.0</v>
      </c>
      <c r="Q17" s="103">
        <f t="shared" si="1"/>
        <v>0</v>
      </c>
      <c r="R17" s="176" t="s">
        <v>34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45797.0</v>
      </c>
      <c r="C18" s="173" t="s">
        <v>833</v>
      </c>
      <c r="D18" s="174">
        <v>21384.0</v>
      </c>
      <c r="E18" s="175" t="s">
        <v>621</v>
      </c>
      <c r="F18" s="101"/>
      <c r="G18" s="99"/>
      <c r="H18" s="99"/>
      <c r="I18" s="104">
        <v>2600.0</v>
      </c>
      <c r="J18" s="101"/>
      <c r="K18" s="101"/>
      <c r="L18" s="99"/>
      <c r="M18" s="104"/>
      <c r="N18" s="99"/>
      <c r="O18" s="99"/>
      <c r="P18" s="104">
        <v>2600.0</v>
      </c>
      <c r="Q18" s="103">
        <f t="shared" si="1"/>
        <v>0</v>
      </c>
      <c r="R18" s="176" t="s">
        <v>122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45797.0</v>
      </c>
      <c r="C19" s="173" t="s">
        <v>834</v>
      </c>
      <c r="D19" s="174">
        <v>47787.0</v>
      </c>
      <c r="E19" s="175" t="s">
        <v>56</v>
      </c>
      <c r="F19" s="101"/>
      <c r="G19" s="99"/>
      <c r="H19" s="99"/>
      <c r="I19" s="104">
        <v>5000.0</v>
      </c>
      <c r="J19" s="101"/>
      <c r="K19" s="101"/>
      <c r="L19" s="99"/>
      <c r="M19" s="104"/>
      <c r="N19" s="99"/>
      <c r="O19" s="101"/>
      <c r="P19" s="104">
        <v>5000.0</v>
      </c>
      <c r="Q19" s="103">
        <f t="shared" si="1"/>
        <v>0</v>
      </c>
      <c r="R19" s="176" t="s">
        <v>122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45797.0</v>
      </c>
      <c r="C20" s="173" t="s">
        <v>835</v>
      </c>
      <c r="D20" s="174">
        <v>16043.0</v>
      </c>
      <c r="E20" s="175" t="s">
        <v>836</v>
      </c>
      <c r="F20" s="101"/>
      <c r="G20" s="101"/>
      <c r="H20" s="99"/>
      <c r="I20" s="104">
        <v>900.0</v>
      </c>
      <c r="J20" s="101"/>
      <c r="K20" s="101"/>
      <c r="L20" s="99"/>
      <c r="M20" s="104"/>
      <c r="N20" s="99"/>
      <c r="O20" s="101"/>
      <c r="P20" s="104">
        <v>900.0</v>
      </c>
      <c r="Q20" s="103">
        <f t="shared" si="1"/>
        <v>0</v>
      </c>
      <c r="R20" s="176" t="s">
        <v>122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45797.0</v>
      </c>
      <c r="C21" s="173" t="s">
        <v>837</v>
      </c>
      <c r="D21" s="174">
        <v>33054.0</v>
      </c>
      <c r="E21" s="175" t="s">
        <v>482</v>
      </c>
      <c r="F21" s="101"/>
      <c r="G21" s="99"/>
      <c r="H21" s="99"/>
      <c r="I21" s="104"/>
      <c r="J21" s="101">
        <v>4600.0</v>
      </c>
      <c r="K21" s="101"/>
      <c r="L21" s="99"/>
      <c r="M21" s="104"/>
      <c r="N21" s="99"/>
      <c r="O21" s="101"/>
      <c r="P21" s="104">
        <v>4600.0</v>
      </c>
      <c r="Q21" s="103">
        <f t="shared" si="1"/>
        <v>0</v>
      </c>
      <c r="R21" s="176" t="s">
        <v>122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45797.0</v>
      </c>
      <c r="C22" s="173" t="s">
        <v>838</v>
      </c>
      <c r="D22" s="174">
        <v>54325.0</v>
      </c>
      <c r="E22" s="175" t="s">
        <v>839</v>
      </c>
      <c r="F22" s="101"/>
      <c r="G22" s="99"/>
      <c r="H22" s="99"/>
      <c r="I22" s="104"/>
      <c r="J22" s="101">
        <v>15000.0</v>
      </c>
      <c r="K22" s="101"/>
      <c r="L22" s="99"/>
      <c r="M22" s="104"/>
      <c r="N22" s="99"/>
      <c r="O22" s="101"/>
      <c r="P22" s="104">
        <v>15000.0</v>
      </c>
      <c r="Q22" s="103">
        <f t="shared" si="1"/>
        <v>0</v>
      </c>
      <c r="R22" s="176" t="s">
        <v>122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45797.0</v>
      </c>
      <c r="C23" s="173" t="s">
        <v>840</v>
      </c>
      <c r="D23" s="174">
        <v>57448.0</v>
      </c>
      <c r="E23" s="175" t="s">
        <v>841</v>
      </c>
      <c r="F23" s="101"/>
      <c r="G23" s="99"/>
      <c r="H23" s="99"/>
      <c r="I23" s="104">
        <v>7920.0</v>
      </c>
      <c r="J23" s="101"/>
      <c r="K23" s="101"/>
      <c r="L23" s="99"/>
      <c r="M23" s="104"/>
      <c r="N23" s="99"/>
      <c r="O23" s="101"/>
      <c r="P23" s="104">
        <v>7920.0</v>
      </c>
      <c r="Q23" s="103">
        <f t="shared" si="1"/>
        <v>0</v>
      </c>
      <c r="R23" s="176" t="s">
        <v>34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45797.0</v>
      </c>
      <c r="C24" s="173" t="s">
        <v>842</v>
      </c>
      <c r="D24" s="174">
        <v>53664.0</v>
      </c>
      <c r="E24" s="175" t="s">
        <v>843</v>
      </c>
      <c r="F24" s="101"/>
      <c r="G24" s="101"/>
      <c r="H24" s="101"/>
      <c r="I24" s="104"/>
      <c r="J24" s="101">
        <v>5200.0</v>
      </c>
      <c r="K24" s="101"/>
      <c r="L24" s="99"/>
      <c r="M24" s="104"/>
      <c r="N24" s="99"/>
      <c r="O24" s="101"/>
      <c r="P24" s="104">
        <v>5200.0</v>
      </c>
      <c r="Q24" s="103">
        <f t="shared" si="1"/>
        <v>0</v>
      </c>
      <c r="R24" s="176" t="s">
        <v>122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45797.0</v>
      </c>
      <c r="C25" s="173" t="s">
        <v>844</v>
      </c>
      <c r="D25" s="174">
        <v>53664.0</v>
      </c>
      <c r="E25" s="175" t="s">
        <v>843</v>
      </c>
      <c r="F25" s="101"/>
      <c r="G25" s="99"/>
      <c r="H25" s="101"/>
      <c r="I25" s="104"/>
      <c r="J25" s="101">
        <v>5000.0</v>
      </c>
      <c r="K25" s="101"/>
      <c r="L25" s="99"/>
      <c r="M25" s="104"/>
      <c r="N25" s="99"/>
      <c r="O25" s="101"/>
      <c r="P25" s="104">
        <v>5000.0</v>
      </c>
      <c r="Q25" s="103">
        <f t="shared" si="1"/>
        <v>0</v>
      </c>
      <c r="R25" s="176" t="s">
        <v>122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45797.0</v>
      </c>
      <c r="C26" s="173" t="s">
        <v>845</v>
      </c>
      <c r="D26" s="174">
        <v>52470.0</v>
      </c>
      <c r="E26" s="175" t="s">
        <v>796</v>
      </c>
      <c r="F26" s="101"/>
      <c r="G26" s="99"/>
      <c r="H26" s="101"/>
      <c r="I26" s="104">
        <v>2500.0</v>
      </c>
      <c r="J26" s="101"/>
      <c r="K26" s="101"/>
      <c r="L26" s="99"/>
      <c r="M26" s="104"/>
      <c r="N26" s="99"/>
      <c r="O26" s="101"/>
      <c r="P26" s="104">
        <v>2500.0</v>
      </c>
      <c r="Q26" s="103">
        <f t="shared" si="1"/>
        <v>0</v>
      </c>
      <c r="R26" s="176" t="s">
        <v>122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45797.0</v>
      </c>
      <c r="C27" s="173" t="s">
        <v>846</v>
      </c>
      <c r="D27" s="174">
        <v>88294.0</v>
      </c>
      <c r="E27" s="175" t="s">
        <v>847</v>
      </c>
      <c r="F27" s="101"/>
      <c r="G27" s="99"/>
      <c r="H27" s="101"/>
      <c r="I27" s="104">
        <v>2700.0</v>
      </c>
      <c r="J27" s="101"/>
      <c r="K27" s="101"/>
      <c r="L27" s="99"/>
      <c r="M27" s="104"/>
      <c r="N27" s="99"/>
      <c r="O27" s="101"/>
      <c r="P27" s="104">
        <v>2700.0</v>
      </c>
      <c r="Q27" s="103">
        <f t="shared" si="1"/>
        <v>0</v>
      </c>
      <c r="R27" s="176" t="s">
        <v>351</v>
      </c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45796.0</v>
      </c>
      <c r="C28" s="173" t="s">
        <v>848</v>
      </c>
      <c r="D28" s="174">
        <v>43380.0</v>
      </c>
      <c r="E28" s="175" t="s">
        <v>97</v>
      </c>
      <c r="F28" s="101"/>
      <c r="G28" s="99"/>
      <c r="H28" s="101">
        <v>600.0</v>
      </c>
      <c r="I28" s="104"/>
      <c r="J28" s="101"/>
      <c r="K28" s="101"/>
      <c r="L28" s="99"/>
      <c r="M28" s="104"/>
      <c r="N28" s="99"/>
      <c r="O28" s="101"/>
      <c r="P28" s="104">
        <v>600.0</v>
      </c>
      <c r="Q28" s="103">
        <f t="shared" si="1"/>
        <v>0</v>
      </c>
      <c r="R28" s="176"/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45797.0</v>
      </c>
      <c r="C29" s="173" t="s">
        <v>849</v>
      </c>
      <c r="D29" s="174">
        <v>68284.0</v>
      </c>
      <c r="E29" s="175" t="s">
        <v>152</v>
      </c>
      <c r="F29" s="101"/>
      <c r="G29" s="99"/>
      <c r="H29" s="101">
        <v>8050.0</v>
      </c>
      <c r="I29" s="104"/>
      <c r="J29" s="101"/>
      <c r="K29" s="101"/>
      <c r="L29" s="99"/>
      <c r="M29" s="104"/>
      <c r="N29" s="99"/>
      <c r="O29" s="101"/>
      <c r="P29" s="104">
        <v>8050.0</v>
      </c>
      <c r="Q29" s="103">
        <f t="shared" si="1"/>
        <v>0</v>
      </c>
      <c r="R29" s="176"/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9"/>
      <c r="B30" s="180"/>
      <c r="C30" s="181"/>
      <c r="D30" s="182"/>
      <c r="E30" s="182"/>
      <c r="F30" s="183">
        <f t="shared" ref="F30:Q30" si="2">SUM(F6:F29)</f>
        <v>0</v>
      </c>
      <c r="G30" s="183">
        <f t="shared" si="2"/>
        <v>0</v>
      </c>
      <c r="H30" s="183">
        <f t="shared" si="2"/>
        <v>8650</v>
      </c>
      <c r="I30" s="183">
        <f t="shared" si="2"/>
        <v>106620</v>
      </c>
      <c r="J30" s="183">
        <f t="shared" si="2"/>
        <v>42600</v>
      </c>
      <c r="K30" s="183">
        <f t="shared" si="2"/>
        <v>0</v>
      </c>
      <c r="L30" s="183">
        <f t="shared" si="2"/>
        <v>0</v>
      </c>
      <c r="M30" s="183">
        <f t="shared" si="2"/>
        <v>0</v>
      </c>
      <c r="N30" s="183">
        <f t="shared" si="2"/>
        <v>0</v>
      </c>
      <c r="O30" s="183">
        <f t="shared" si="2"/>
        <v>0</v>
      </c>
      <c r="P30" s="184">
        <f t="shared" si="2"/>
        <v>157870</v>
      </c>
      <c r="Q30" s="183">
        <f t="shared" si="2"/>
        <v>0</v>
      </c>
      <c r="R30" s="182"/>
      <c r="S30" s="185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</row>
    <row r="31" ht="42.0" customHeight="1">
      <c r="A31" s="187"/>
      <c r="B31" s="188"/>
      <c r="C31" s="189"/>
      <c r="D31" s="189"/>
      <c r="E31" s="189"/>
      <c r="F31" s="190">
        <f>F30+G30+H30+I30+J30+K30+L30+M30+N30+O30</f>
        <v>157870</v>
      </c>
      <c r="G31" s="4"/>
      <c r="H31" s="4"/>
      <c r="I31" s="4"/>
      <c r="J31" s="4"/>
      <c r="K31" s="4"/>
      <c r="L31" s="4"/>
      <c r="M31" s="4"/>
      <c r="N31" s="4"/>
      <c r="O31" s="4"/>
      <c r="P31" s="191" t="s">
        <v>98</v>
      </c>
      <c r="Q31" s="191"/>
      <c r="R31" s="189"/>
      <c r="S31" s="192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19.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93" t="s">
        <v>105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</row>
    <row r="34" ht="42.0" customHeight="1">
      <c r="A34" s="194" t="s">
        <v>2</v>
      </c>
      <c r="B34" s="195" t="s">
        <v>3</v>
      </c>
      <c r="C34" s="195" t="s">
        <v>4</v>
      </c>
      <c r="D34" s="195" t="s">
        <v>5</v>
      </c>
      <c r="E34" s="195" t="s">
        <v>6</v>
      </c>
      <c r="F34" s="196" t="s">
        <v>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195" t="s">
        <v>8</v>
      </c>
      <c r="S34" s="195" t="s">
        <v>9</v>
      </c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</row>
    <row r="35" ht="42.0" customHeight="1">
      <c r="A35" s="11"/>
      <c r="B35" s="12"/>
      <c r="C35" s="12"/>
      <c r="D35" s="12"/>
      <c r="E35" s="12"/>
      <c r="F35" s="197" t="s">
        <v>10</v>
      </c>
      <c r="G35" s="198" t="s">
        <v>11</v>
      </c>
      <c r="H35" s="10"/>
      <c r="I35" s="198" t="s">
        <v>12</v>
      </c>
      <c r="J35" s="10"/>
      <c r="K35" s="195" t="s">
        <v>13</v>
      </c>
      <c r="L35" s="199"/>
      <c r="M35" s="199"/>
      <c r="N35" s="199"/>
      <c r="O35" s="200" t="s">
        <v>850</v>
      </c>
      <c r="P35" s="195" t="s">
        <v>15</v>
      </c>
      <c r="Q35" s="195" t="s">
        <v>16</v>
      </c>
      <c r="R35" s="12"/>
      <c r="S35" s="1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</row>
    <row r="36" ht="42.0" customHeight="1">
      <c r="A36" s="16"/>
      <c r="B36" s="10"/>
      <c r="C36" s="10"/>
      <c r="D36" s="10"/>
      <c r="E36" s="10"/>
      <c r="F36" s="10"/>
      <c r="G36" s="201" t="s">
        <v>17</v>
      </c>
      <c r="H36" s="201" t="s">
        <v>18</v>
      </c>
      <c r="I36" s="201" t="s">
        <v>19</v>
      </c>
      <c r="J36" s="201" t="s">
        <v>20</v>
      </c>
      <c r="K36" s="10"/>
      <c r="L36" s="201" t="s">
        <v>21</v>
      </c>
      <c r="M36" s="201" t="s">
        <v>22</v>
      </c>
      <c r="N36" s="201" t="s">
        <v>23</v>
      </c>
      <c r="O36" s="10"/>
      <c r="P36" s="10"/>
      <c r="Q36" s="10"/>
      <c r="R36" s="10"/>
      <c r="S36" s="10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</row>
    <row r="37" ht="42.0" customHeight="1">
      <c r="A37" s="240">
        <v>1.0</v>
      </c>
      <c r="B37" s="172">
        <v>45797.0</v>
      </c>
      <c r="C37" s="215" t="s">
        <v>851</v>
      </c>
      <c r="D37" s="215">
        <v>33054.0</v>
      </c>
      <c r="E37" s="241" t="s">
        <v>852</v>
      </c>
      <c r="F37" s="99"/>
      <c r="G37" s="99"/>
      <c r="H37" s="104"/>
      <c r="I37" s="101"/>
      <c r="J37" s="101">
        <v>50.0</v>
      </c>
      <c r="K37" s="99"/>
      <c r="L37" s="101"/>
      <c r="M37" s="101"/>
      <c r="N37" s="99"/>
      <c r="O37" s="101"/>
      <c r="P37" s="104">
        <v>50.0</v>
      </c>
      <c r="Q37" s="103">
        <v>0.0</v>
      </c>
      <c r="R37" s="176" t="s">
        <v>122</v>
      </c>
      <c r="S37" s="24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</row>
    <row r="38" ht="42.0" customHeight="1">
      <c r="A38" s="213">
        <v>2.0</v>
      </c>
      <c r="B38" s="172">
        <v>45797.0</v>
      </c>
      <c r="C38" s="214" t="s">
        <v>853</v>
      </c>
      <c r="D38" s="215">
        <v>59103.0</v>
      </c>
      <c r="E38" s="216" t="s">
        <v>108</v>
      </c>
      <c r="F38" s="99"/>
      <c r="G38" s="99"/>
      <c r="H38" s="104"/>
      <c r="I38" s="101">
        <v>3250.0</v>
      </c>
      <c r="J38" s="99"/>
      <c r="K38" s="99"/>
      <c r="L38" s="99"/>
      <c r="M38" s="101"/>
      <c r="N38" s="99"/>
      <c r="O38" s="99"/>
      <c r="P38" s="102">
        <v>3250.0</v>
      </c>
      <c r="Q38" s="142">
        <v>0.0</v>
      </c>
      <c r="R38" s="176" t="s">
        <v>122</v>
      </c>
      <c r="S38" s="99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</row>
    <row r="39" ht="42.0" customHeight="1">
      <c r="A39" s="217"/>
      <c r="B39" s="218"/>
      <c r="C39" s="219"/>
      <c r="D39" s="220" t="s">
        <v>104</v>
      </c>
      <c r="E39" s="199"/>
      <c r="F39" s="221"/>
      <c r="G39" s="221"/>
      <c r="H39" s="222">
        <f t="shared" ref="H39:J39" si="3">SUM(H37:H38)</f>
        <v>0</v>
      </c>
      <c r="I39" s="221">
        <f t="shared" si="3"/>
        <v>3250</v>
      </c>
      <c r="J39" s="222">
        <f t="shared" si="3"/>
        <v>50</v>
      </c>
      <c r="K39" s="221"/>
      <c r="L39" s="221"/>
      <c r="M39" s="221"/>
      <c r="N39" s="221"/>
      <c r="O39" s="221"/>
      <c r="P39" s="223">
        <f>SUM(P37:P38)</f>
        <v>3300</v>
      </c>
      <c r="Q39" s="224"/>
      <c r="R39" s="199"/>
      <c r="S39" s="225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ht="42.0" customHeight="1">
      <c r="A40" s="226"/>
      <c r="B40" s="227"/>
      <c r="C40" s="227"/>
      <c r="D40" s="227"/>
      <c r="E40" s="227"/>
      <c r="F40" s="228">
        <f>F39+G39+H39+I39+J39+K39+L39+M39+N39+O39</f>
        <v>3300</v>
      </c>
      <c r="G40" s="4"/>
      <c r="H40" s="4"/>
      <c r="I40" s="4"/>
      <c r="J40" s="4"/>
      <c r="K40" s="4"/>
      <c r="L40" s="4"/>
      <c r="M40" s="4"/>
      <c r="N40" s="4"/>
      <c r="O40" s="4"/>
      <c r="P40" s="229"/>
      <c r="Q40" s="229"/>
      <c r="R40" s="227"/>
      <c r="S40" s="230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42.0" customHeight="1">
      <c r="A41" s="178"/>
      <c r="B41" s="178"/>
      <c r="C41" s="178"/>
      <c r="D41" s="178"/>
      <c r="E41" s="231"/>
      <c r="F41" s="232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</row>
    <row r="42" ht="51.0" customHeight="1">
      <c r="A42" s="233"/>
      <c r="B42" s="233"/>
      <c r="C42" s="234" t="s">
        <v>110</v>
      </c>
      <c r="D42" s="235" t="s">
        <v>160</v>
      </c>
      <c r="E42" s="162"/>
      <c r="F42" s="236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51.0" customHeight="1">
      <c r="A43" s="233"/>
      <c r="B43" s="233"/>
      <c r="C43" s="234" t="s">
        <v>112</v>
      </c>
      <c r="D43" s="235" t="s">
        <v>160</v>
      </c>
      <c r="E43" s="162"/>
      <c r="F43" s="238"/>
      <c r="G43" s="162"/>
      <c r="H43" s="162"/>
      <c r="I43" s="162"/>
      <c r="J43" s="162"/>
      <c r="K43" s="162"/>
      <c r="L43" s="162"/>
      <c r="M43" s="162"/>
      <c r="N43" s="162"/>
      <c r="O43" s="162"/>
      <c r="P43" s="178"/>
      <c r="Q43" s="178"/>
      <c r="R43" s="178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51.0" customHeight="1">
      <c r="A44" s="233"/>
      <c r="B44" s="233"/>
      <c r="C44" s="234" t="s">
        <v>113</v>
      </c>
      <c r="D44" s="235" t="s">
        <v>160</v>
      </c>
      <c r="E44" s="162"/>
      <c r="F44" s="238"/>
      <c r="G44" s="162"/>
      <c r="H44" s="162"/>
      <c r="I44" s="162"/>
      <c r="J44" s="162"/>
      <c r="K44" s="162"/>
      <c r="L44" s="162"/>
      <c r="M44" s="162"/>
      <c r="N44" s="162"/>
      <c r="O44" s="162"/>
      <c r="P44" s="178"/>
      <c r="Q44" s="178"/>
      <c r="R44" s="178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51.0" customHeight="1">
      <c r="A45" s="233"/>
      <c r="B45" s="233"/>
      <c r="C45" s="234" t="s">
        <v>114</v>
      </c>
      <c r="D45" s="235" t="s">
        <v>160</v>
      </c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51.0" customHeight="1">
      <c r="A46" s="233"/>
      <c r="B46" s="233"/>
      <c r="C46" s="234" t="s">
        <v>854</v>
      </c>
      <c r="D46" s="235" t="s">
        <v>160</v>
      </c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51.0" customHeight="1">
      <c r="A47" s="233"/>
      <c r="B47" s="233"/>
      <c r="C47" s="234" t="s">
        <v>117</v>
      </c>
      <c r="D47" s="235" t="s">
        <v>817</v>
      </c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51.0" customHeight="1">
      <c r="A48" s="233"/>
      <c r="B48" s="233"/>
      <c r="C48" s="234" t="s">
        <v>118</v>
      </c>
      <c r="D48" s="235" t="s">
        <v>160</v>
      </c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  <row r="892" ht="42.0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</row>
  </sheetData>
  <mergeCells count="36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4:D36"/>
    <mergeCell ref="E34:E36"/>
    <mergeCell ref="P4:P5"/>
    <mergeCell ref="Q4:Q5"/>
    <mergeCell ref="F31:O31"/>
    <mergeCell ref="A33:S33"/>
    <mergeCell ref="A34:A36"/>
    <mergeCell ref="B34:B36"/>
    <mergeCell ref="C34:C36"/>
    <mergeCell ref="S34:S36"/>
    <mergeCell ref="P35:P36"/>
    <mergeCell ref="Q35:Q36"/>
    <mergeCell ref="F40:O40"/>
    <mergeCell ref="F42:S42"/>
    <mergeCell ref="F34:Q34"/>
    <mergeCell ref="R34:R36"/>
    <mergeCell ref="F35:F36"/>
    <mergeCell ref="G35:H35"/>
    <mergeCell ref="I35:J35"/>
    <mergeCell ref="K35:K36"/>
    <mergeCell ref="O35:O36"/>
  </mergeCells>
  <printOptions gridLines="1" horizontalCentered="1"/>
  <pageMargins bottom="1.4610153964265327" footer="0.0" header="0.0" left="0.3113639369433594" right="0.3065737225288462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855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45797.0</v>
      </c>
      <c r="C6" s="173" t="s">
        <v>856</v>
      </c>
      <c r="D6" s="174">
        <v>52470.0</v>
      </c>
      <c r="E6" s="175" t="s">
        <v>796</v>
      </c>
      <c r="F6" s="101"/>
      <c r="G6" s="101"/>
      <c r="H6" s="99"/>
      <c r="I6" s="104">
        <v>5000.0</v>
      </c>
      <c r="J6" s="101"/>
      <c r="K6" s="101"/>
      <c r="L6" s="99"/>
      <c r="M6" s="100"/>
      <c r="N6" s="99"/>
      <c r="O6" s="99"/>
      <c r="P6" s="104">
        <v>5000.0</v>
      </c>
      <c r="Q6" s="103">
        <f t="shared" ref="Q6:Q39" si="1">F6+G6+H6+I6+J6+K6+L6+M6+N6+O6-P6</f>
        <v>0</v>
      </c>
      <c r="R6" s="176" t="s">
        <v>122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45798.0</v>
      </c>
      <c r="C7" s="173" t="s">
        <v>857</v>
      </c>
      <c r="D7" s="174">
        <v>67621.0</v>
      </c>
      <c r="E7" s="175" t="s">
        <v>33</v>
      </c>
      <c r="F7" s="101"/>
      <c r="G7" s="101"/>
      <c r="H7" s="99"/>
      <c r="I7" s="104">
        <v>32500.0</v>
      </c>
      <c r="J7" s="101"/>
      <c r="K7" s="101"/>
      <c r="L7" s="99"/>
      <c r="M7" s="104"/>
      <c r="N7" s="99"/>
      <c r="O7" s="99"/>
      <c r="P7" s="104">
        <v>32500.0</v>
      </c>
      <c r="Q7" s="103">
        <f t="shared" si="1"/>
        <v>0</v>
      </c>
      <c r="R7" s="176" t="s">
        <v>57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45798.0</v>
      </c>
      <c r="C8" s="173" t="s">
        <v>858</v>
      </c>
      <c r="D8" s="174">
        <v>59812.0</v>
      </c>
      <c r="E8" s="175" t="s">
        <v>71</v>
      </c>
      <c r="F8" s="101"/>
      <c r="G8" s="99"/>
      <c r="H8" s="99"/>
      <c r="I8" s="104">
        <v>5100.0</v>
      </c>
      <c r="J8" s="101"/>
      <c r="K8" s="101"/>
      <c r="L8" s="99"/>
      <c r="M8" s="104"/>
      <c r="N8" s="99"/>
      <c r="O8" s="99"/>
      <c r="P8" s="104">
        <v>5100.0</v>
      </c>
      <c r="Q8" s="103">
        <f t="shared" si="1"/>
        <v>0</v>
      </c>
      <c r="R8" s="176" t="s">
        <v>27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45798.0</v>
      </c>
      <c r="C9" s="173" t="s">
        <v>859</v>
      </c>
      <c r="D9" s="174">
        <v>62508.0</v>
      </c>
      <c r="E9" s="175" t="s">
        <v>382</v>
      </c>
      <c r="F9" s="101"/>
      <c r="G9" s="99"/>
      <c r="H9" s="99"/>
      <c r="I9" s="104">
        <v>2600.0</v>
      </c>
      <c r="J9" s="101"/>
      <c r="K9" s="101"/>
      <c r="L9" s="99"/>
      <c r="M9" s="104"/>
      <c r="N9" s="99"/>
      <c r="O9" s="99"/>
      <c r="P9" s="104">
        <v>2600.0</v>
      </c>
      <c r="Q9" s="103">
        <f t="shared" si="1"/>
        <v>0</v>
      </c>
      <c r="R9" s="176" t="s">
        <v>57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45798.0</v>
      </c>
      <c r="C10" s="173" t="s">
        <v>860</v>
      </c>
      <c r="D10" s="174">
        <v>62810.0</v>
      </c>
      <c r="E10" s="175" t="s">
        <v>861</v>
      </c>
      <c r="F10" s="101"/>
      <c r="G10" s="99"/>
      <c r="H10" s="99"/>
      <c r="I10" s="104">
        <v>5100.0</v>
      </c>
      <c r="J10" s="101"/>
      <c r="K10" s="101"/>
      <c r="L10" s="99"/>
      <c r="M10" s="104"/>
      <c r="N10" s="99"/>
      <c r="O10" s="99"/>
      <c r="P10" s="104">
        <v>5100.0</v>
      </c>
      <c r="Q10" s="103">
        <f t="shared" si="1"/>
        <v>0</v>
      </c>
      <c r="R10" s="176" t="s">
        <v>27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45798.0</v>
      </c>
      <c r="C11" s="173" t="s">
        <v>862</v>
      </c>
      <c r="D11" s="174">
        <v>83522.0</v>
      </c>
      <c r="E11" s="175" t="s">
        <v>863</v>
      </c>
      <c r="F11" s="101"/>
      <c r="G11" s="99"/>
      <c r="H11" s="99"/>
      <c r="I11" s="104">
        <v>9500.0</v>
      </c>
      <c r="J11" s="101"/>
      <c r="K11" s="101"/>
      <c r="L11" s="99"/>
      <c r="M11" s="104"/>
      <c r="N11" s="99"/>
      <c r="O11" s="99"/>
      <c r="P11" s="104">
        <v>9500.0</v>
      </c>
      <c r="Q11" s="103">
        <f t="shared" si="1"/>
        <v>0</v>
      </c>
      <c r="R11" s="176" t="s">
        <v>27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45798.0</v>
      </c>
      <c r="C12" s="173" t="s">
        <v>864</v>
      </c>
      <c r="D12" s="174">
        <v>62815.0</v>
      </c>
      <c r="E12" s="175" t="s">
        <v>214</v>
      </c>
      <c r="F12" s="101"/>
      <c r="G12" s="99"/>
      <c r="H12" s="99"/>
      <c r="I12" s="104">
        <v>10100.0</v>
      </c>
      <c r="J12" s="101"/>
      <c r="K12" s="101"/>
      <c r="L12" s="99"/>
      <c r="M12" s="104"/>
      <c r="N12" s="99"/>
      <c r="O12" s="99"/>
      <c r="P12" s="104">
        <v>10100.0</v>
      </c>
      <c r="Q12" s="103">
        <f t="shared" si="1"/>
        <v>0</v>
      </c>
      <c r="R12" s="176" t="s">
        <v>57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45798.0</v>
      </c>
      <c r="C13" s="173" t="s">
        <v>865</v>
      </c>
      <c r="D13" s="174">
        <v>81377.0</v>
      </c>
      <c r="E13" s="175" t="s">
        <v>866</v>
      </c>
      <c r="F13" s="101"/>
      <c r="G13" s="101"/>
      <c r="H13" s="99"/>
      <c r="I13" s="104">
        <v>5100.0</v>
      </c>
      <c r="J13" s="101"/>
      <c r="K13" s="101"/>
      <c r="L13" s="99"/>
      <c r="M13" s="104"/>
      <c r="N13" s="99"/>
      <c r="O13" s="99"/>
      <c r="P13" s="104">
        <v>5100.0</v>
      </c>
      <c r="Q13" s="103">
        <f t="shared" si="1"/>
        <v>0</v>
      </c>
      <c r="R13" s="176" t="s">
        <v>27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45798.0</v>
      </c>
      <c r="C14" s="173" t="s">
        <v>867</v>
      </c>
      <c r="D14" s="174">
        <v>51814.0</v>
      </c>
      <c r="E14" s="175" t="s">
        <v>292</v>
      </c>
      <c r="F14" s="101"/>
      <c r="G14" s="101"/>
      <c r="H14" s="99"/>
      <c r="I14" s="104">
        <v>1350.0</v>
      </c>
      <c r="J14" s="101"/>
      <c r="K14" s="101"/>
      <c r="L14" s="99"/>
      <c r="M14" s="100"/>
      <c r="N14" s="99"/>
      <c r="O14" s="99"/>
      <c r="P14" s="104">
        <v>1350.0</v>
      </c>
      <c r="Q14" s="103">
        <f t="shared" si="1"/>
        <v>0</v>
      </c>
      <c r="R14" s="176" t="s">
        <v>27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45798.0</v>
      </c>
      <c r="C15" s="173" t="s">
        <v>868</v>
      </c>
      <c r="D15" s="174">
        <v>86176.0</v>
      </c>
      <c r="E15" s="175" t="s">
        <v>869</v>
      </c>
      <c r="F15" s="101"/>
      <c r="G15" s="99"/>
      <c r="H15" s="99"/>
      <c r="I15" s="104"/>
      <c r="J15" s="101">
        <v>9500.0</v>
      </c>
      <c r="K15" s="101"/>
      <c r="L15" s="99"/>
      <c r="M15" s="100"/>
      <c r="N15" s="99"/>
      <c r="O15" s="99"/>
      <c r="P15" s="104">
        <v>9500.0</v>
      </c>
      <c r="Q15" s="103">
        <f t="shared" si="1"/>
        <v>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45798.0</v>
      </c>
      <c r="C16" s="173" t="s">
        <v>870</v>
      </c>
      <c r="D16" s="174">
        <v>71806.0</v>
      </c>
      <c r="E16" s="175" t="s">
        <v>871</v>
      </c>
      <c r="F16" s="101"/>
      <c r="G16" s="99"/>
      <c r="H16" s="99"/>
      <c r="I16" s="104"/>
      <c r="J16" s="101">
        <v>10000.0</v>
      </c>
      <c r="K16" s="101"/>
      <c r="L16" s="99"/>
      <c r="M16" s="100"/>
      <c r="N16" s="99"/>
      <c r="O16" s="99"/>
      <c r="P16" s="104">
        <v>10000.0</v>
      </c>
      <c r="Q16" s="103">
        <f t="shared" si="1"/>
        <v>0</v>
      </c>
      <c r="R16" s="176" t="s">
        <v>122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45798.0</v>
      </c>
      <c r="C17" s="173" t="s">
        <v>872</v>
      </c>
      <c r="D17" s="174">
        <v>85879.0</v>
      </c>
      <c r="E17" s="175" t="s">
        <v>873</v>
      </c>
      <c r="F17" s="101"/>
      <c r="G17" s="99"/>
      <c r="H17" s="101"/>
      <c r="I17" s="104">
        <v>12500.0</v>
      </c>
      <c r="J17" s="101"/>
      <c r="K17" s="101"/>
      <c r="L17" s="99"/>
      <c r="M17" s="104"/>
      <c r="N17" s="99"/>
      <c r="O17" s="99"/>
      <c r="P17" s="104">
        <v>12500.0</v>
      </c>
      <c r="Q17" s="103">
        <f t="shared" si="1"/>
        <v>0</v>
      </c>
      <c r="R17" s="176" t="s">
        <v>122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45798.0</v>
      </c>
      <c r="C18" s="173" t="s">
        <v>874</v>
      </c>
      <c r="D18" s="174">
        <v>58257.0</v>
      </c>
      <c r="E18" s="175" t="s">
        <v>245</v>
      </c>
      <c r="F18" s="101"/>
      <c r="G18" s="99"/>
      <c r="H18" s="99"/>
      <c r="I18" s="104">
        <v>10000.0</v>
      </c>
      <c r="J18" s="101"/>
      <c r="K18" s="101"/>
      <c r="L18" s="99"/>
      <c r="M18" s="104"/>
      <c r="N18" s="99"/>
      <c r="O18" s="99"/>
      <c r="P18" s="104">
        <v>10000.0</v>
      </c>
      <c r="Q18" s="103">
        <f t="shared" si="1"/>
        <v>0</v>
      </c>
      <c r="R18" s="176" t="s">
        <v>122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45798.0</v>
      </c>
      <c r="C19" s="173" t="s">
        <v>875</v>
      </c>
      <c r="D19" s="174">
        <v>55562.0</v>
      </c>
      <c r="E19" s="175" t="s">
        <v>876</v>
      </c>
      <c r="F19" s="101"/>
      <c r="G19" s="99"/>
      <c r="H19" s="99"/>
      <c r="I19" s="104">
        <v>5100.0</v>
      </c>
      <c r="J19" s="101"/>
      <c r="K19" s="101"/>
      <c r="L19" s="99"/>
      <c r="M19" s="104"/>
      <c r="N19" s="99"/>
      <c r="O19" s="101"/>
      <c r="P19" s="104">
        <v>5100.0</v>
      </c>
      <c r="Q19" s="103">
        <f t="shared" si="1"/>
        <v>0</v>
      </c>
      <c r="R19" s="176" t="s">
        <v>27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45798.0</v>
      </c>
      <c r="C20" s="173" t="s">
        <v>877</v>
      </c>
      <c r="D20" s="174">
        <v>81108.0</v>
      </c>
      <c r="E20" s="175" t="s">
        <v>48</v>
      </c>
      <c r="F20" s="101"/>
      <c r="G20" s="101"/>
      <c r="H20" s="99"/>
      <c r="I20" s="104">
        <v>10000.0</v>
      </c>
      <c r="J20" s="101"/>
      <c r="K20" s="101"/>
      <c r="L20" s="99"/>
      <c r="M20" s="104"/>
      <c r="N20" s="99"/>
      <c r="O20" s="101"/>
      <c r="P20" s="104">
        <v>10000.0</v>
      </c>
      <c r="Q20" s="103">
        <f t="shared" si="1"/>
        <v>0</v>
      </c>
      <c r="R20" s="176" t="s">
        <v>122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45798.0</v>
      </c>
      <c r="C21" s="173" t="s">
        <v>878</v>
      </c>
      <c r="D21" s="174">
        <v>82911.0</v>
      </c>
      <c r="E21" s="175" t="s">
        <v>879</v>
      </c>
      <c r="F21" s="101"/>
      <c r="G21" s="99"/>
      <c r="H21" s="99"/>
      <c r="I21" s="104"/>
      <c r="J21" s="101">
        <v>9500.0</v>
      </c>
      <c r="K21" s="101"/>
      <c r="L21" s="99"/>
      <c r="M21" s="104"/>
      <c r="N21" s="99"/>
      <c r="O21" s="101"/>
      <c r="P21" s="104">
        <v>9500.0</v>
      </c>
      <c r="Q21" s="103">
        <f t="shared" si="1"/>
        <v>0</v>
      </c>
      <c r="R21" s="176" t="s">
        <v>27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45798.0</v>
      </c>
      <c r="C22" s="173" t="s">
        <v>880</v>
      </c>
      <c r="D22" s="174">
        <v>66770.0</v>
      </c>
      <c r="E22" s="175" t="s">
        <v>682</v>
      </c>
      <c r="F22" s="101"/>
      <c r="G22" s="99"/>
      <c r="H22" s="99"/>
      <c r="I22" s="104"/>
      <c r="J22" s="101">
        <v>1000.0</v>
      </c>
      <c r="K22" s="101"/>
      <c r="L22" s="99"/>
      <c r="M22" s="104"/>
      <c r="N22" s="99"/>
      <c r="O22" s="101"/>
      <c r="P22" s="104">
        <v>1000.0</v>
      </c>
      <c r="Q22" s="103">
        <f t="shared" si="1"/>
        <v>0</v>
      </c>
      <c r="R22" s="176" t="s">
        <v>27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45798.0</v>
      </c>
      <c r="C23" s="173" t="s">
        <v>881</v>
      </c>
      <c r="D23" s="174">
        <v>35227.0</v>
      </c>
      <c r="E23" s="175" t="s">
        <v>50</v>
      </c>
      <c r="F23" s="101">
        <v>1250.0</v>
      </c>
      <c r="G23" s="99"/>
      <c r="H23" s="99"/>
      <c r="I23" s="104"/>
      <c r="J23" s="101"/>
      <c r="K23" s="101"/>
      <c r="L23" s="99"/>
      <c r="M23" s="104"/>
      <c r="N23" s="99"/>
      <c r="O23" s="101"/>
      <c r="P23" s="104">
        <v>1250.0</v>
      </c>
      <c r="Q23" s="103">
        <f t="shared" si="1"/>
        <v>0</v>
      </c>
      <c r="R23" s="176" t="s">
        <v>34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45798.0</v>
      </c>
      <c r="C24" s="173" t="s">
        <v>882</v>
      </c>
      <c r="D24" s="174">
        <v>66932.0</v>
      </c>
      <c r="E24" s="175" t="s">
        <v>417</v>
      </c>
      <c r="F24" s="101"/>
      <c r="G24" s="99"/>
      <c r="H24" s="99"/>
      <c r="I24" s="104">
        <v>10900.0</v>
      </c>
      <c r="J24" s="101"/>
      <c r="K24" s="101"/>
      <c r="L24" s="99"/>
      <c r="M24" s="104"/>
      <c r="N24" s="99"/>
      <c r="O24" s="101"/>
      <c r="P24" s="104">
        <v>10900.0</v>
      </c>
      <c r="Q24" s="103">
        <f t="shared" si="1"/>
        <v>0</v>
      </c>
      <c r="R24" s="176" t="s">
        <v>27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45798.0</v>
      </c>
      <c r="C25" s="173" t="s">
        <v>883</v>
      </c>
      <c r="D25" s="174">
        <v>76229.0</v>
      </c>
      <c r="E25" s="175" t="s">
        <v>884</v>
      </c>
      <c r="F25" s="101"/>
      <c r="G25" s="99"/>
      <c r="H25" s="99"/>
      <c r="I25" s="104">
        <v>3950.0</v>
      </c>
      <c r="J25" s="101"/>
      <c r="K25" s="101"/>
      <c r="L25" s="99"/>
      <c r="M25" s="104"/>
      <c r="N25" s="99"/>
      <c r="O25" s="101"/>
      <c r="P25" s="104">
        <v>3950.0</v>
      </c>
      <c r="Q25" s="103">
        <f t="shared" si="1"/>
        <v>0</v>
      </c>
      <c r="R25" s="176" t="s">
        <v>122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45798.0</v>
      </c>
      <c r="C26" s="173" t="s">
        <v>885</v>
      </c>
      <c r="D26" s="174">
        <v>45096.0</v>
      </c>
      <c r="E26" s="175" t="s">
        <v>441</v>
      </c>
      <c r="F26" s="101"/>
      <c r="G26" s="99"/>
      <c r="H26" s="99"/>
      <c r="I26" s="104">
        <v>5100.0</v>
      </c>
      <c r="J26" s="101"/>
      <c r="K26" s="101"/>
      <c r="L26" s="99"/>
      <c r="M26" s="104"/>
      <c r="N26" s="99"/>
      <c r="O26" s="101"/>
      <c r="P26" s="104">
        <v>5100.0</v>
      </c>
      <c r="Q26" s="103">
        <f t="shared" si="1"/>
        <v>0</v>
      </c>
      <c r="R26" s="176" t="s">
        <v>34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45798.0</v>
      </c>
      <c r="C27" s="173" t="s">
        <v>886</v>
      </c>
      <c r="D27" s="174">
        <v>79705.0</v>
      </c>
      <c r="E27" s="175" t="s">
        <v>488</v>
      </c>
      <c r="F27" s="101"/>
      <c r="G27" s="99"/>
      <c r="H27" s="99"/>
      <c r="I27" s="104">
        <v>2600.0</v>
      </c>
      <c r="J27" s="101"/>
      <c r="K27" s="101"/>
      <c r="L27" s="99"/>
      <c r="M27" s="104"/>
      <c r="N27" s="99"/>
      <c r="O27" s="101"/>
      <c r="P27" s="104">
        <v>2600.0</v>
      </c>
      <c r="Q27" s="103">
        <f t="shared" si="1"/>
        <v>0</v>
      </c>
      <c r="R27" s="176" t="s">
        <v>122</v>
      </c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45798.0</v>
      </c>
      <c r="C28" s="173" t="s">
        <v>887</v>
      </c>
      <c r="D28" s="174">
        <v>82174.0</v>
      </c>
      <c r="E28" s="175" t="s">
        <v>888</v>
      </c>
      <c r="F28" s="101"/>
      <c r="G28" s="99"/>
      <c r="H28" s="99"/>
      <c r="I28" s="104"/>
      <c r="J28" s="101"/>
      <c r="K28" s="101"/>
      <c r="L28" s="99"/>
      <c r="M28" s="104">
        <v>3700.0</v>
      </c>
      <c r="N28" s="99"/>
      <c r="O28" s="101"/>
      <c r="P28" s="104">
        <v>3700.0</v>
      </c>
      <c r="Q28" s="103">
        <f t="shared" si="1"/>
        <v>0</v>
      </c>
      <c r="R28" s="176" t="s">
        <v>34</v>
      </c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45798.0</v>
      </c>
      <c r="C29" s="173" t="s">
        <v>889</v>
      </c>
      <c r="D29" s="174">
        <v>82911.0</v>
      </c>
      <c r="E29" s="175" t="s">
        <v>879</v>
      </c>
      <c r="F29" s="101"/>
      <c r="G29" s="99"/>
      <c r="H29" s="99"/>
      <c r="I29" s="104"/>
      <c r="J29" s="101">
        <v>1100.0</v>
      </c>
      <c r="K29" s="101"/>
      <c r="L29" s="99"/>
      <c r="M29" s="104"/>
      <c r="N29" s="99"/>
      <c r="O29" s="101"/>
      <c r="P29" s="104">
        <v>1100.0</v>
      </c>
      <c r="Q29" s="103">
        <f t="shared" si="1"/>
        <v>0</v>
      </c>
      <c r="R29" s="176" t="s">
        <v>122</v>
      </c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45798.0</v>
      </c>
      <c r="C30" s="173" t="s">
        <v>890</v>
      </c>
      <c r="D30" s="174">
        <v>37642.0</v>
      </c>
      <c r="E30" s="175" t="s">
        <v>44</v>
      </c>
      <c r="F30" s="101"/>
      <c r="G30" s="101">
        <v>5000.0</v>
      </c>
      <c r="H30" s="99"/>
      <c r="I30" s="104"/>
      <c r="J30" s="101"/>
      <c r="K30" s="101"/>
      <c r="L30" s="99"/>
      <c r="M30" s="104"/>
      <c r="N30" s="99"/>
      <c r="O30" s="101"/>
      <c r="P30" s="104">
        <v>5000.0</v>
      </c>
      <c r="Q30" s="103">
        <f t="shared" si="1"/>
        <v>0</v>
      </c>
      <c r="R30" s="176" t="s">
        <v>57</v>
      </c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45798.0</v>
      </c>
      <c r="C31" s="173" t="s">
        <v>891</v>
      </c>
      <c r="D31" s="174">
        <v>13762.0</v>
      </c>
      <c r="E31" s="175" t="s">
        <v>290</v>
      </c>
      <c r="F31" s="101"/>
      <c r="G31" s="99"/>
      <c r="H31" s="99"/>
      <c r="I31" s="104"/>
      <c r="J31" s="101"/>
      <c r="K31" s="101"/>
      <c r="L31" s="99"/>
      <c r="M31" s="104"/>
      <c r="N31" s="101">
        <v>5000.0</v>
      </c>
      <c r="O31" s="101"/>
      <c r="P31" s="104">
        <v>5000.0</v>
      </c>
      <c r="Q31" s="103">
        <f t="shared" si="1"/>
        <v>0</v>
      </c>
      <c r="R31" s="176" t="s">
        <v>34</v>
      </c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1">
        <v>27.0</v>
      </c>
      <c r="B32" s="172">
        <v>45798.0</v>
      </c>
      <c r="C32" s="173" t="s">
        <v>892</v>
      </c>
      <c r="D32" s="174">
        <v>77547.0</v>
      </c>
      <c r="E32" s="175" t="s">
        <v>893</v>
      </c>
      <c r="F32" s="101"/>
      <c r="G32" s="99"/>
      <c r="H32" s="99"/>
      <c r="I32" s="104">
        <v>25000.0</v>
      </c>
      <c r="J32" s="101"/>
      <c r="K32" s="101"/>
      <c r="L32" s="99"/>
      <c r="M32" s="104"/>
      <c r="N32" s="99"/>
      <c r="O32" s="101"/>
      <c r="P32" s="104">
        <v>25000.0</v>
      </c>
      <c r="Q32" s="103">
        <f t="shared" si="1"/>
        <v>0</v>
      </c>
      <c r="R32" s="176" t="s">
        <v>57</v>
      </c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71">
        <v>28.0</v>
      </c>
      <c r="B33" s="172">
        <v>45798.0</v>
      </c>
      <c r="C33" s="173" t="s">
        <v>894</v>
      </c>
      <c r="D33" s="174">
        <v>52083.0</v>
      </c>
      <c r="E33" s="175" t="s">
        <v>143</v>
      </c>
      <c r="F33" s="101"/>
      <c r="G33" s="99"/>
      <c r="H33" s="99"/>
      <c r="I33" s="104">
        <v>2950.0</v>
      </c>
      <c r="J33" s="101"/>
      <c r="K33" s="101"/>
      <c r="L33" s="99"/>
      <c r="M33" s="104"/>
      <c r="N33" s="99"/>
      <c r="O33" s="101"/>
      <c r="P33" s="104">
        <v>2950.0</v>
      </c>
      <c r="Q33" s="103">
        <f t="shared" si="1"/>
        <v>0</v>
      </c>
      <c r="R33" s="176" t="s">
        <v>57</v>
      </c>
      <c r="S33" s="177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</row>
    <row r="34" ht="42.0" customHeight="1">
      <c r="A34" s="171">
        <v>29.0</v>
      </c>
      <c r="B34" s="172">
        <v>45797.0</v>
      </c>
      <c r="C34" s="173" t="s">
        <v>895</v>
      </c>
      <c r="D34" s="174">
        <v>21828.0</v>
      </c>
      <c r="E34" s="175" t="s">
        <v>137</v>
      </c>
      <c r="F34" s="101"/>
      <c r="G34" s="99"/>
      <c r="H34" s="99"/>
      <c r="I34" s="104"/>
      <c r="J34" s="101"/>
      <c r="K34" s="101">
        <v>10900.0</v>
      </c>
      <c r="L34" s="99"/>
      <c r="M34" s="104"/>
      <c r="N34" s="99"/>
      <c r="O34" s="101"/>
      <c r="P34" s="104">
        <v>10900.0</v>
      </c>
      <c r="Q34" s="103">
        <f t="shared" si="1"/>
        <v>0</v>
      </c>
      <c r="R34" s="176"/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42.0" customHeight="1">
      <c r="A35" s="171">
        <v>30.0</v>
      </c>
      <c r="B35" s="172">
        <v>45798.0</v>
      </c>
      <c r="C35" s="173" t="s">
        <v>896</v>
      </c>
      <c r="D35" s="174">
        <v>52669.0</v>
      </c>
      <c r="E35" s="175" t="s">
        <v>247</v>
      </c>
      <c r="F35" s="101"/>
      <c r="G35" s="99"/>
      <c r="H35" s="101">
        <v>30150.0</v>
      </c>
      <c r="I35" s="104"/>
      <c r="J35" s="101"/>
      <c r="K35" s="101"/>
      <c r="L35" s="99"/>
      <c r="M35" s="104"/>
      <c r="N35" s="99"/>
      <c r="O35" s="101"/>
      <c r="P35" s="104">
        <v>30150.0</v>
      </c>
      <c r="Q35" s="103">
        <f t="shared" si="1"/>
        <v>0</v>
      </c>
      <c r="R35" s="176"/>
      <c r="S35" s="177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42.0" customHeight="1">
      <c r="A36" s="171">
        <v>31.0</v>
      </c>
      <c r="B36" s="172">
        <v>45798.0</v>
      </c>
      <c r="C36" s="173" t="s">
        <v>897</v>
      </c>
      <c r="D36" s="174">
        <v>51017.0</v>
      </c>
      <c r="E36" s="175" t="s">
        <v>83</v>
      </c>
      <c r="F36" s="101"/>
      <c r="G36" s="99"/>
      <c r="H36" s="101">
        <v>5000.0</v>
      </c>
      <c r="I36" s="104"/>
      <c r="J36" s="101"/>
      <c r="K36" s="101"/>
      <c r="L36" s="99"/>
      <c r="M36" s="104"/>
      <c r="N36" s="99"/>
      <c r="O36" s="101"/>
      <c r="P36" s="104">
        <v>5000.0</v>
      </c>
      <c r="Q36" s="103">
        <f t="shared" si="1"/>
        <v>0</v>
      </c>
      <c r="R36" s="176"/>
      <c r="S36" s="177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</row>
    <row r="37" ht="42.0" customHeight="1">
      <c r="A37" s="171">
        <v>32.0</v>
      </c>
      <c r="B37" s="172">
        <v>45798.0</v>
      </c>
      <c r="C37" s="173" t="s">
        <v>898</v>
      </c>
      <c r="D37" s="174">
        <v>50595.0</v>
      </c>
      <c r="E37" s="175" t="s">
        <v>154</v>
      </c>
      <c r="F37" s="101"/>
      <c r="G37" s="101"/>
      <c r="H37" s="101">
        <v>17500.0</v>
      </c>
      <c r="I37" s="104"/>
      <c r="J37" s="101"/>
      <c r="K37" s="101"/>
      <c r="L37" s="99"/>
      <c r="M37" s="104"/>
      <c r="N37" s="99"/>
      <c r="O37" s="101"/>
      <c r="P37" s="104">
        <v>17500.0</v>
      </c>
      <c r="Q37" s="103">
        <f t="shared" si="1"/>
        <v>0</v>
      </c>
      <c r="R37" s="176"/>
      <c r="S37" s="177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</row>
    <row r="38" ht="42.0" customHeight="1">
      <c r="A38" s="171">
        <v>33.0</v>
      </c>
      <c r="B38" s="172">
        <v>45798.0</v>
      </c>
      <c r="C38" s="173" t="s">
        <v>899</v>
      </c>
      <c r="D38" s="174">
        <v>51017.0</v>
      </c>
      <c r="E38" s="175" t="s">
        <v>83</v>
      </c>
      <c r="F38" s="101"/>
      <c r="G38" s="99"/>
      <c r="H38" s="101">
        <v>30000.0</v>
      </c>
      <c r="I38" s="104"/>
      <c r="J38" s="101"/>
      <c r="K38" s="101"/>
      <c r="L38" s="99"/>
      <c r="M38" s="104"/>
      <c r="N38" s="99"/>
      <c r="O38" s="101"/>
      <c r="P38" s="104">
        <v>30000.0</v>
      </c>
      <c r="Q38" s="103">
        <f t="shared" si="1"/>
        <v>0</v>
      </c>
      <c r="R38" s="176"/>
      <c r="S38" s="177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</row>
    <row r="39" ht="42.0" customHeight="1">
      <c r="A39" s="171">
        <v>34.0</v>
      </c>
      <c r="B39" s="172">
        <v>45798.0</v>
      </c>
      <c r="C39" s="173" t="s">
        <v>900</v>
      </c>
      <c r="D39" s="174">
        <v>30895.0</v>
      </c>
      <c r="E39" s="175" t="s">
        <v>901</v>
      </c>
      <c r="F39" s="101"/>
      <c r="G39" s="99"/>
      <c r="H39" s="101">
        <v>32500.0</v>
      </c>
      <c r="I39" s="104"/>
      <c r="J39" s="101"/>
      <c r="K39" s="101"/>
      <c r="L39" s="99"/>
      <c r="M39" s="104"/>
      <c r="N39" s="99"/>
      <c r="O39" s="101"/>
      <c r="P39" s="104">
        <v>32500.0</v>
      </c>
      <c r="Q39" s="103">
        <f t="shared" si="1"/>
        <v>0</v>
      </c>
      <c r="R39" s="176"/>
      <c r="S39" s="177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</row>
    <row r="40" ht="42.0" customHeight="1">
      <c r="A40" s="179"/>
      <c r="B40" s="180"/>
      <c r="C40" s="181"/>
      <c r="D40" s="182"/>
      <c r="E40" s="182"/>
      <c r="F40" s="183">
        <f t="shared" ref="F40:Q40" si="2">SUM(F6:F39)</f>
        <v>1250</v>
      </c>
      <c r="G40" s="183">
        <f t="shared" si="2"/>
        <v>5000</v>
      </c>
      <c r="H40" s="183">
        <f t="shared" si="2"/>
        <v>115150</v>
      </c>
      <c r="I40" s="183">
        <f t="shared" si="2"/>
        <v>164450</v>
      </c>
      <c r="J40" s="183">
        <f t="shared" si="2"/>
        <v>31100</v>
      </c>
      <c r="K40" s="183">
        <f t="shared" si="2"/>
        <v>10900</v>
      </c>
      <c r="L40" s="183">
        <f t="shared" si="2"/>
        <v>0</v>
      </c>
      <c r="M40" s="183">
        <f t="shared" si="2"/>
        <v>3700</v>
      </c>
      <c r="N40" s="183">
        <f t="shared" si="2"/>
        <v>5000</v>
      </c>
      <c r="O40" s="183">
        <f t="shared" si="2"/>
        <v>0</v>
      </c>
      <c r="P40" s="184">
        <f t="shared" si="2"/>
        <v>336550</v>
      </c>
      <c r="Q40" s="183">
        <f t="shared" si="2"/>
        <v>0</v>
      </c>
      <c r="R40" s="182"/>
      <c r="S40" s="185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</row>
    <row r="41" ht="42.0" customHeight="1">
      <c r="A41" s="187"/>
      <c r="B41" s="188"/>
      <c r="C41" s="189"/>
      <c r="D41" s="189"/>
      <c r="E41" s="189"/>
      <c r="F41" s="190">
        <f>F40+G40+H40+I40+J40+K40+L40+M40+N40+O40</f>
        <v>336550</v>
      </c>
      <c r="G41" s="4"/>
      <c r="H41" s="4"/>
      <c r="I41" s="4"/>
      <c r="J41" s="4"/>
      <c r="K41" s="4"/>
      <c r="L41" s="4"/>
      <c r="M41" s="4"/>
      <c r="N41" s="4"/>
      <c r="O41" s="4"/>
      <c r="P41" s="191" t="s">
        <v>98</v>
      </c>
      <c r="Q41" s="191"/>
      <c r="R41" s="189"/>
      <c r="S41" s="192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</row>
    <row r="42" ht="19.5" customHeigh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</row>
    <row r="43" ht="42.0" customHeight="1">
      <c r="A43" s="193" t="s">
        <v>105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42.0" customHeight="1">
      <c r="A44" s="194" t="s">
        <v>2</v>
      </c>
      <c r="B44" s="195" t="s">
        <v>3</v>
      </c>
      <c r="C44" s="195" t="s">
        <v>4</v>
      </c>
      <c r="D44" s="195" t="s">
        <v>5</v>
      </c>
      <c r="E44" s="195" t="s">
        <v>6</v>
      </c>
      <c r="F44" s="196" t="s">
        <v>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195" t="s">
        <v>8</v>
      </c>
      <c r="S44" s="195" t="s">
        <v>9</v>
      </c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42.0" customHeight="1">
      <c r="A45" s="11"/>
      <c r="B45" s="12"/>
      <c r="C45" s="12"/>
      <c r="D45" s="12"/>
      <c r="E45" s="12"/>
      <c r="F45" s="197" t="s">
        <v>10</v>
      </c>
      <c r="G45" s="198" t="s">
        <v>11</v>
      </c>
      <c r="H45" s="10"/>
      <c r="I45" s="198" t="s">
        <v>12</v>
      </c>
      <c r="J45" s="10"/>
      <c r="K45" s="195" t="s">
        <v>13</v>
      </c>
      <c r="L45" s="199"/>
      <c r="M45" s="199"/>
      <c r="N45" s="199"/>
      <c r="O45" s="200" t="s">
        <v>902</v>
      </c>
      <c r="P45" s="195" t="s">
        <v>15</v>
      </c>
      <c r="Q45" s="195" t="s">
        <v>16</v>
      </c>
      <c r="R45" s="12"/>
      <c r="S45" s="1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42.0" customHeight="1">
      <c r="A46" s="16"/>
      <c r="B46" s="10"/>
      <c r="C46" s="10"/>
      <c r="D46" s="10"/>
      <c r="E46" s="10"/>
      <c r="F46" s="10"/>
      <c r="G46" s="201" t="s">
        <v>17</v>
      </c>
      <c r="H46" s="201" t="s">
        <v>18</v>
      </c>
      <c r="I46" s="201" t="s">
        <v>19</v>
      </c>
      <c r="J46" s="201" t="s">
        <v>20</v>
      </c>
      <c r="K46" s="10"/>
      <c r="L46" s="201" t="s">
        <v>21</v>
      </c>
      <c r="M46" s="201" t="s">
        <v>22</v>
      </c>
      <c r="N46" s="201" t="s">
        <v>23</v>
      </c>
      <c r="O46" s="10"/>
      <c r="P46" s="10"/>
      <c r="Q46" s="10"/>
      <c r="R46" s="10"/>
      <c r="S46" s="10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240">
        <v>1.0</v>
      </c>
      <c r="B47" s="172">
        <v>45797.0</v>
      </c>
      <c r="C47" s="215" t="s">
        <v>903</v>
      </c>
      <c r="D47" s="215">
        <v>21828.0</v>
      </c>
      <c r="E47" s="241" t="s">
        <v>137</v>
      </c>
      <c r="F47" s="99"/>
      <c r="G47" s="99"/>
      <c r="H47" s="104"/>
      <c r="I47" s="101"/>
      <c r="J47" s="101"/>
      <c r="K47" s="99"/>
      <c r="L47" s="101"/>
      <c r="M47" s="101">
        <v>10784.0</v>
      </c>
      <c r="N47" s="99"/>
      <c r="O47" s="101"/>
      <c r="P47" s="104">
        <v>10784.0</v>
      </c>
      <c r="Q47" s="103">
        <v>0.0</v>
      </c>
      <c r="R47" s="176"/>
      <c r="S47" s="24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</row>
    <row r="48" ht="42.0" customHeight="1">
      <c r="A48" s="213">
        <v>2.0</v>
      </c>
      <c r="B48" s="172">
        <v>45798.0</v>
      </c>
      <c r="C48" s="214" t="s">
        <v>904</v>
      </c>
      <c r="D48" s="215">
        <v>51309.0</v>
      </c>
      <c r="E48" s="216" t="s">
        <v>905</v>
      </c>
      <c r="F48" s="99"/>
      <c r="G48" s="99"/>
      <c r="H48" s="104"/>
      <c r="I48" s="101"/>
      <c r="J48" s="99"/>
      <c r="K48" s="99"/>
      <c r="L48" s="101">
        <v>11400.0</v>
      </c>
      <c r="M48" s="101"/>
      <c r="N48" s="99"/>
      <c r="O48" s="99"/>
      <c r="P48" s="102">
        <v>11400.0</v>
      </c>
      <c r="Q48" s="142">
        <v>0.0</v>
      </c>
      <c r="R48" s="176" t="s">
        <v>57</v>
      </c>
      <c r="S48" s="99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</row>
    <row r="49" ht="42.0" customHeight="1">
      <c r="A49" s="213">
        <v>3.0</v>
      </c>
      <c r="B49" s="172">
        <v>45798.0</v>
      </c>
      <c r="C49" s="243" t="s">
        <v>906</v>
      </c>
      <c r="D49" s="244">
        <v>37078.0</v>
      </c>
      <c r="E49" s="245" t="s">
        <v>907</v>
      </c>
      <c r="F49" s="99"/>
      <c r="G49" s="99"/>
      <c r="H49" s="104"/>
      <c r="I49" s="101">
        <v>50.0</v>
      </c>
      <c r="J49" s="99"/>
      <c r="K49" s="99"/>
      <c r="L49" s="99"/>
      <c r="M49" s="101"/>
      <c r="N49" s="99"/>
      <c r="O49" s="99"/>
      <c r="P49" s="102">
        <v>50.0</v>
      </c>
      <c r="Q49" s="142"/>
      <c r="R49" s="176" t="s">
        <v>27</v>
      </c>
      <c r="S49" s="99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</row>
    <row r="50" ht="42.0" customHeight="1">
      <c r="A50" s="217"/>
      <c r="B50" s="218"/>
      <c r="C50" s="219"/>
      <c r="D50" s="220" t="s">
        <v>104</v>
      </c>
      <c r="E50" s="199"/>
      <c r="F50" s="221"/>
      <c r="G50" s="221"/>
      <c r="H50" s="222">
        <f t="shared" ref="H50:J50" si="3">SUM(H47:H48)</f>
        <v>0</v>
      </c>
      <c r="I50" s="221">
        <f t="shared" si="3"/>
        <v>0</v>
      </c>
      <c r="J50" s="222">
        <f t="shared" si="3"/>
        <v>0</v>
      </c>
      <c r="K50" s="221"/>
      <c r="L50" s="221"/>
      <c r="M50" s="221"/>
      <c r="N50" s="221"/>
      <c r="O50" s="221"/>
      <c r="P50" s="223">
        <f>SUM(P47:P49)</f>
        <v>22234</v>
      </c>
      <c r="Q50" s="224"/>
      <c r="R50" s="199"/>
      <c r="S50" s="225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226"/>
      <c r="B51" s="227"/>
      <c r="C51" s="227"/>
      <c r="D51" s="227"/>
      <c r="E51" s="227"/>
      <c r="F51" s="228">
        <v>22234.0</v>
      </c>
      <c r="G51" s="4"/>
      <c r="H51" s="4"/>
      <c r="I51" s="4"/>
      <c r="J51" s="4"/>
      <c r="K51" s="4"/>
      <c r="L51" s="4"/>
      <c r="M51" s="4"/>
      <c r="N51" s="4"/>
      <c r="O51" s="4"/>
      <c r="P51" s="229"/>
      <c r="Q51" s="229"/>
      <c r="R51" s="227"/>
      <c r="S51" s="230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78"/>
      <c r="B52" s="178"/>
      <c r="C52" s="178"/>
      <c r="D52" s="178"/>
      <c r="E52" s="231"/>
      <c r="F52" s="232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</row>
    <row r="53" ht="51.0" customHeight="1">
      <c r="A53" s="233"/>
      <c r="B53" s="233"/>
      <c r="C53" s="234" t="s">
        <v>110</v>
      </c>
      <c r="D53" s="235" t="s">
        <v>115</v>
      </c>
      <c r="E53" s="162"/>
      <c r="F53" s="236" t="s">
        <v>814</v>
      </c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51.0" customHeight="1">
      <c r="A54" s="233"/>
      <c r="B54" s="233"/>
      <c r="C54" s="234" t="s">
        <v>112</v>
      </c>
      <c r="D54" s="235" t="s">
        <v>160</v>
      </c>
      <c r="E54" s="162"/>
      <c r="F54" s="246" t="s">
        <v>908</v>
      </c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51.0" customHeight="1">
      <c r="A55" s="233"/>
      <c r="B55" s="233"/>
      <c r="C55" s="234" t="s">
        <v>113</v>
      </c>
      <c r="D55" s="235" t="s">
        <v>160</v>
      </c>
      <c r="E55" s="162"/>
      <c r="F55" s="238"/>
      <c r="G55" s="162"/>
      <c r="H55" s="162"/>
      <c r="I55" s="162"/>
      <c r="J55" s="162"/>
      <c r="K55" s="162"/>
      <c r="L55" s="162"/>
      <c r="M55" s="162"/>
      <c r="N55" s="162"/>
      <c r="O55" s="162"/>
      <c r="P55" s="178"/>
      <c r="Q55" s="178"/>
      <c r="R55" s="178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51.0" customHeight="1">
      <c r="A56" s="233"/>
      <c r="B56" s="233"/>
      <c r="C56" s="234" t="s">
        <v>114</v>
      </c>
      <c r="D56" s="235" t="s">
        <v>160</v>
      </c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51.0" customHeight="1">
      <c r="A57" s="233"/>
      <c r="B57" s="233"/>
      <c r="C57" s="234" t="s">
        <v>909</v>
      </c>
      <c r="D57" s="235" t="s">
        <v>160</v>
      </c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51.0" customHeight="1">
      <c r="A58" s="233"/>
      <c r="B58" s="233"/>
      <c r="C58" s="234" t="s">
        <v>117</v>
      </c>
      <c r="D58" s="235" t="s">
        <v>817</v>
      </c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51.0" customHeight="1">
      <c r="A59" s="233"/>
      <c r="B59" s="233"/>
      <c r="C59" s="234" t="s">
        <v>118</v>
      </c>
      <c r="D59" s="235" t="s">
        <v>160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</row>
    <row r="720" ht="42.0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  <c r="AG720" s="162"/>
      <c r="AH720" s="162"/>
      <c r="AI720" s="162"/>
      <c r="AJ720" s="162"/>
    </row>
    <row r="721" ht="42.0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  <c r="AG721" s="162"/>
      <c r="AH721" s="162"/>
      <c r="AI721" s="162"/>
      <c r="AJ721" s="162"/>
    </row>
    <row r="722" ht="42.0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2"/>
      <c r="AG722" s="162"/>
      <c r="AH722" s="162"/>
      <c r="AI722" s="162"/>
      <c r="AJ722" s="162"/>
    </row>
    <row r="723" ht="42.0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  <c r="AG723" s="162"/>
      <c r="AH723" s="162"/>
      <c r="AI723" s="162"/>
      <c r="AJ723" s="162"/>
    </row>
    <row r="724" ht="42.0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  <c r="AE724" s="162"/>
      <c r="AF724" s="162"/>
      <c r="AG724" s="162"/>
      <c r="AH724" s="162"/>
      <c r="AI724" s="162"/>
      <c r="AJ724" s="162"/>
    </row>
    <row r="725" ht="42.0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  <c r="AE725" s="162"/>
      <c r="AF725" s="162"/>
      <c r="AG725" s="162"/>
      <c r="AH725" s="162"/>
      <c r="AI725" s="162"/>
      <c r="AJ725" s="162"/>
    </row>
    <row r="726" ht="42.0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  <c r="AE726" s="162"/>
      <c r="AF726" s="162"/>
      <c r="AG726" s="162"/>
      <c r="AH726" s="162"/>
      <c r="AI726" s="162"/>
      <c r="AJ726" s="162"/>
    </row>
    <row r="727" ht="42.0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  <c r="AE727" s="162"/>
      <c r="AF727" s="162"/>
      <c r="AG727" s="162"/>
      <c r="AH727" s="162"/>
      <c r="AI727" s="162"/>
      <c r="AJ727" s="162"/>
    </row>
    <row r="728" ht="42.0" customHeight="1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  <c r="AA728" s="162"/>
      <c r="AB728" s="162"/>
      <c r="AC728" s="162"/>
      <c r="AD728" s="162"/>
      <c r="AE728" s="162"/>
      <c r="AF728" s="162"/>
      <c r="AG728" s="162"/>
      <c r="AH728" s="162"/>
      <c r="AI728" s="162"/>
      <c r="AJ728" s="162"/>
    </row>
    <row r="729" ht="42.0" customHeight="1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  <c r="AA729" s="162"/>
      <c r="AB729" s="162"/>
      <c r="AC729" s="162"/>
      <c r="AD729" s="162"/>
      <c r="AE729" s="162"/>
      <c r="AF729" s="162"/>
      <c r="AG729" s="162"/>
      <c r="AH729" s="162"/>
      <c r="AI729" s="162"/>
      <c r="AJ729" s="162"/>
    </row>
    <row r="730" ht="42.0" customHeight="1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  <c r="AA730" s="162"/>
      <c r="AB730" s="162"/>
      <c r="AC730" s="162"/>
      <c r="AD730" s="162"/>
      <c r="AE730" s="162"/>
      <c r="AF730" s="162"/>
      <c r="AG730" s="162"/>
      <c r="AH730" s="162"/>
      <c r="AI730" s="162"/>
      <c r="AJ730" s="162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  <row r="892" ht="42.0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</row>
    <row r="893" ht="42.0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</row>
    <row r="894" ht="42.0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</row>
    <row r="895" ht="42.0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</row>
    <row r="896" ht="42.0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</row>
    <row r="897" ht="42.0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  <c r="AA897" s="239"/>
      <c r="AB897" s="239"/>
      <c r="AC897" s="239"/>
      <c r="AD897" s="239"/>
      <c r="AE897" s="239"/>
      <c r="AF897" s="239"/>
      <c r="AG897" s="239"/>
      <c r="AH897" s="239"/>
      <c r="AI897" s="239"/>
      <c r="AJ897" s="239"/>
    </row>
    <row r="898" ht="42.0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  <c r="AA898" s="239"/>
      <c r="AB898" s="239"/>
      <c r="AC898" s="239"/>
      <c r="AD898" s="239"/>
      <c r="AE898" s="239"/>
      <c r="AF898" s="239"/>
      <c r="AG898" s="239"/>
      <c r="AH898" s="239"/>
      <c r="AI898" s="239"/>
      <c r="AJ898" s="239"/>
    </row>
    <row r="899" ht="42.0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</row>
    <row r="900" ht="42.0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  <c r="AA900" s="239"/>
      <c r="AB900" s="239"/>
      <c r="AC900" s="239"/>
      <c r="AD900" s="239"/>
      <c r="AE900" s="239"/>
      <c r="AF900" s="239"/>
      <c r="AG900" s="239"/>
      <c r="AH900" s="239"/>
      <c r="AI900" s="239"/>
      <c r="AJ900" s="239"/>
    </row>
    <row r="901" ht="42.0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  <c r="AA901" s="239"/>
      <c r="AB901" s="239"/>
      <c r="AC901" s="239"/>
      <c r="AD901" s="239"/>
      <c r="AE901" s="239"/>
      <c r="AF901" s="239"/>
      <c r="AG901" s="239"/>
      <c r="AH901" s="239"/>
      <c r="AI901" s="239"/>
      <c r="AJ901" s="239"/>
    </row>
    <row r="902" ht="42.0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  <c r="AA902" s="239"/>
      <c r="AB902" s="239"/>
      <c r="AC902" s="239"/>
      <c r="AD902" s="239"/>
      <c r="AE902" s="239"/>
      <c r="AF902" s="239"/>
      <c r="AG902" s="239"/>
      <c r="AH902" s="239"/>
      <c r="AI902" s="239"/>
      <c r="AJ902" s="239"/>
    </row>
    <row r="903" ht="42.0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  <c r="AA903" s="239"/>
      <c r="AB903" s="239"/>
      <c r="AC903" s="239"/>
      <c r="AD903" s="239"/>
      <c r="AE903" s="239"/>
      <c r="AF903" s="239"/>
      <c r="AG903" s="239"/>
      <c r="AH903" s="239"/>
      <c r="AI903" s="239"/>
      <c r="AJ903" s="239"/>
    </row>
  </sheetData>
  <mergeCells count="37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4:D46"/>
    <mergeCell ref="E44:E46"/>
    <mergeCell ref="P4:P5"/>
    <mergeCell ref="Q4:Q5"/>
    <mergeCell ref="F41:O41"/>
    <mergeCell ref="A43:S43"/>
    <mergeCell ref="A44:A46"/>
    <mergeCell ref="B44:B46"/>
    <mergeCell ref="C44:C46"/>
    <mergeCell ref="S44:S46"/>
    <mergeCell ref="P45:P46"/>
    <mergeCell ref="Q45:Q46"/>
    <mergeCell ref="F51:O51"/>
    <mergeCell ref="F53:S53"/>
    <mergeCell ref="F54:S54"/>
    <mergeCell ref="F44:Q44"/>
    <mergeCell ref="R44:R46"/>
    <mergeCell ref="F45:F46"/>
    <mergeCell ref="G45:H45"/>
    <mergeCell ref="I45:J45"/>
    <mergeCell ref="K45:K46"/>
    <mergeCell ref="O45:O46"/>
  </mergeCells>
  <printOptions gridLines="1" horizontalCentered="1"/>
  <pageMargins bottom="0.3113639369433594" footer="0.0" header="0.0" left="0.3113639369433594" right="0.3065737225288462" top="0.23951072072566107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910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45798.0</v>
      </c>
      <c r="C6" s="173" t="s">
        <v>911</v>
      </c>
      <c r="D6" s="174">
        <v>37078.0</v>
      </c>
      <c r="E6" s="175" t="s">
        <v>907</v>
      </c>
      <c r="F6" s="101"/>
      <c r="G6" s="101"/>
      <c r="H6" s="99"/>
      <c r="I6" s="104">
        <v>1300.0</v>
      </c>
      <c r="J6" s="101"/>
      <c r="K6" s="101"/>
      <c r="L6" s="99"/>
      <c r="M6" s="100"/>
      <c r="N6" s="99"/>
      <c r="O6" s="99"/>
      <c r="P6" s="104">
        <v>1300.0</v>
      </c>
      <c r="Q6" s="103">
        <f t="shared" ref="Q6:Q24" si="1">F6+G6+H6+I6+J6+K6+L6+M6+N6+O6-P6</f>
        <v>0</v>
      </c>
      <c r="R6" s="176" t="s">
        <v>27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45798.0</v>
      </c>
      <c r="C7" s="173" t="s">
        <v>912</v>
      </c>
      <c r="D7" s="174">
        <v>53249.0</v>
      </c>
      <c r="E7" s="175" t="s">
        <v>306</v>
      </c>
      <c r="F7" s="101"/>
      <c r="G7" s="101"/>
      <c r="H7" s="99"/>
      <c r="I7" s="104"/>
      <c r="J7" s="101">
        <v>31300.0</v>
      </c>
      <c r="K7" s="101"/>
      <c r="L7" s="99"/>
      <c r="M7" s="104"/>
      <c r="N7" s="99"/>
      <c r="O7" s="99"/>
      <c r="P7" s="104">
        <v>31300.0</v>
      </c>
      <c r="Q7" s="103">
        <f t="shared" si="1"/>
        <v>0</v>
      </c>
      <c r="R7" s="176" t="s">
        <v>27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45798.0</v>
      </c>
      <c r="C8" s="173" t="s">
        <v>913</v>
      </c>
      <c r="D8" s="174">
        <v>50173.0</v>
      </c>
      <c r="E8" s="175" t="s">
        <v>914</v>
      </c>
      <c r="F8" s="101"/>
      <c r="G8" s="99"/>
      <c r="H8" s="99"/>
      <c r="I8" s="104">
        <v>2600.0</v>
      </c>
      <c r="J8" s="101"/>
      <c r="K8" s="101"/>
      <c r="L8" s="99"/>
      <c r="M8" s="104"/>
      <c r="N8" s="99"/>
      <c r="O8" s="99"/>
      <c r="P8" s="104">
        <v>2600.0</v>
      </c>
      <c r="Q8" s="103">
        <f t="shared" si="1"/>
        <v>0</v>
      </c>
      <c r="R8" s="176" t="s">
        <v>27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45799.0</v>
      </c>
      <c r="C9" s="173" t="s">
        <v>915</v>
      </c>
      <c r="D9" s="174">
        <v>10250.0</v>
      </c>
      <c r="E9" s="175" t="s">
        <v>36</v>
      </c>
      <c r="F9" s="101"/>
      <c r="G9" s="99"/>
      <c r="H9" s="99"/>
      <c r="I9" s="104">
        <v>10350.0</v>
      </c>
      <c r="J9" s="101"/>
      <c r="K9" s="101"/>
      <c r="L9" s="99"/>
      <c r="M9" s="104"/>
      <c r="N9" s="99"/>
      <c r="O9" s="99"/>
      <c r="P9" s="104">
        <v>10350.0</v>
      </c>
      <c r="Q9" s="103">
        <f t="shared" si="1"/>
        <v>0</v>
      </c>
      <c r="R9" s="176" t="s">
        <v>122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45799.0</v>
      </c>
      <c r="C10" s="173" t="s">
        <v>916</v>
      </c>
      <c r="D10" s="174">
        <v>88371.0</v>
      </c>
      <c r="E10" s="175" t="s">
        <v>917</v>
      </c>
      <c r="F10" s="101"/>
      <c r="G10" s="99"/>
      <c r="H10" s="99"/>
      <c r="I10" s="104">
        <v>5400.0</v>
      </c>
      <c r="J10" s="101"/>
      <c r="K10" s="101"/>
      <c r="L10" s="99"/>
      <c r="M10" s="104"/>
      <c r="N10" s="99"/>
      <c r="O10" s="99"/>
      <c r="P10" s="104">
        <v>5400.0</v>
      </c>
      <c r="Q10" s="103">
        <f t="shared" si="1"/>
        <v>0</v>
      </c>
      <c r="R10" s="176" t="s">
        <v>122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45799.0</v>
      </c>
      <c r="C11" s="173" t="s">
        <v>918</v>
      </c>
      <c r="D11" s="174">
        <v>66770.0</v>
      </c>
      <c r="E11" s="175" t="s">
        <v>682</v>
      </c>
      <c r="F11" s="101"/>
      <c r="G11" s="99"/>
      <c r="H11" s="99"/>
      <c r="I11" s="104"/>
      <c r="J11" s="101">
        <v>2500.0</v>
      </c>
      <c r="K11" s="101"/>
      <c r="L11" s="99"/>
      <c r="M11" s="104"/>
      <c r="N11" s="99"/>
      <c r="O11" s="99"/>
      <c r="P11" s="104">
        <v>2500.0</v>
      </c>
      <c r="Q11" s="103">
        <f t="shared" si="1"/>
        <v>0</v>
      </c>
      <c r="R11" s="176" t="s">
        <v>34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45799.0</v>
      </c>
      <c r="C12" s="173" t="s">
        <v>919</v>
      </c>
      <c r="D12" s="174">
        <v>57773.0</v>
      </c>
      <c r="E12" s="175" t="s">
        <v>311</v>
      </c>
      <c r="F12" s="101"/>
      <c r="G12" s="99"/>
      <c r="H12" s="99"/>
      <c r="I12" s="104">
        <v>3890.0</v>
      </c>
      <c r="J12" s="101"/>
      <c r="K12" s="101"/>
      <c r="L12" s="99"/>
      <c r="M12" s="104"/>
      <c r="N12" s="99"/>
      <c r="O12" s="99"/>
      <c r="P12" s="104">
        <v>3890.0</v>
      </c>
      <c r="Q12" s="103">
        <f t="shared" si="1"/>
        <v>0</v>
      </c>
      <c r="R12" s="176" t="s">
        <v>34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45799.0</v>
      </c>
      <c r="C13" s="173" t="s">
        <v>920</v>
      </c>
      <c r="D13" s="174">
        <v>48910.0</v>
      </c>
      <c r="E13" s="175" t="s">
        <v>407</v>
      </c>
      <c r="F13" s="101"/>
      <c r="G13" s="101"/>
      <c r="H13" s="99"/>
      <c r="I13" s="104">
        <v>5550.0</v>
      </c>
      <c r="J13" s="101"/>
      <c r="K13" s="101"/>
      <c r="L13" s="99"/>
      <c r="M13" s="104"/>
      <c r="N13" s="99"/>
      <c r="O13" s="99"/>
      <c r="P13" s="104">
        <v>5550.0</v>
      </c>
      <c r="Q13" s="103">
        <f t="shared" si="1"/>
        <v>0</v>
      </c>
      <c r="R13" s="176" t="s">
        <v>122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45799.0</v>
      </c>
      <c r="C14" s="173" t="s">
        <v>921</v>
      </c>
      <c r="D14" s="174">
        <v>51406.0</v>
      </c>
      <c r="E14" s="175" t="s">
        <v>922</v>
      </c>
      <c r="F14" s="101"/>
      <c r="G14" s="101"/>
      <c r="H14" s="99"/>
      <c r="I14" s="104">
        <v>2500.0</v>
      </c>
      <c r="J14" s="101"/>
      <c r="K14" s="101"/>
      <c r="L14" s="99"/>
      <c r="M14" s="100"/>
      <c r="N14" s="99"/>
      <c r="O14" s="99"/>
      <c r="P14" s="104">
        <v>2500.0</v>
      </c>
      <c r="Q14" s="103">
        <f t="shared" si="1"/>
        <v>0</v>
      </c>
      <c r="R14" s="176" t="s">
        <v>34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45799.0</v>
      </c>
      <c r="C15" s="173" t="s">
        <v>923</v>
      </c>
      <c r="D15" s="174">
        <v>47787.0</v>
      </c>
      <c r="E15" s="175" t="s">
        <v>56</v>
      </c>
      <c r="F15" s="101"/>
      <c r="G15" s="99"/>
      <c r="H15" s="99"/>
      <c r="I15" s="104">
        <v>5000.0</v>
      </c>
      <c r="J15" s="101"/>
      <c r="K15" s="101"/>
      <c r="L15" s="99"/>
      <c r="M15" s="100"/>
      <c r="N15" s="99"/>
      <c r="O15" s="99"/>
      <c r="P15" s="104">
        <v>5000.0</v>
      </c>
      <c r="Q15" s="103">
        <f t="shared" si="1"/>
        <v>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45799.0</v>
      </c>
      <c r="C16" s="173" t="s">
        <v>924</v>
      </c>
      <c r="D16" s="174">
        <v>54517.0</v>
      </c>
      <c r="E16" s="175" t="s">
        <v>145</v>
      </c>
      <c r="F16" s="101"/>
      <c r="G16" s="99"/>
      <c r="H16" s="99"/>
      <c r="I16" s="104"/>
      <c r="J16" s="101">
        <v>5100.0</v>
      </c>
      <c r="K16" s="101"/>
      <c r="L16" s="99"/>
      <c r="M16" s="100"/>
      <c r="N16" s="99"/>
      <c r="O16" s="99"/>
      <c r="P16" s="104">
        <v>5100.0</v>
      </c>
      <c r="Q16" s="103">
        <f t="shared" si="1"/>
        <v>0</v>
      </c>
      <c r="R16" s="176" t="s">
        <v>122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45799.0</v>
      </c>
      <c r="C17" s="173" t="s">
        <v>925</v>
      </c>
      <c r="D17" s="174">
        <v>81108.0</v>
      </c>
      <c r="E17" s="175" t="s">
        <v>48</v>
      </c>
      <c r="F17" s="101"/>
      <c r="G17" s="99"/>
      <c r="H17" s="101"/>
      <c r="I17" s="104">
        <v>20000.0</v>
      </c>
      <c r="J17" s="101"/>
      <c r="K17" s="101"/>
      <c r="L17" s="99"/>
      <c r="M17" s="104"/>
      <c r="N17" s="99"/>
      <c r="O17" s="99"/>
      <c r="P17" s="104">
        <v>20000.0</v>
      </c>
      <c r="Q17" s="103">
        <f t="shared" si="1"/>
        <v>0</v>
      </c>
      <c r="R17" s="176" t="s">
        <v>34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45799.0</v>
      </c>
      <c r="C18" s="173" t="s">
        <v>926</v>
      </c>
      <c r="D18" s="174">
        <v>54517.0</v>
      </c>
      <c r="E18" s="175" t="s">
        <v>145</v>
      </c>
      <c r="F18" s="101"/>
      <c r="G18" s="99"/>
      <c r="H18" s="99"/>
      <c r="I18" s="104"/>
      <c r="J18" s="101">
        <v>600.0</v>
      </c>
      <c r="K18" s="101"/>
      <c r="L18" s="99"/>
      <c r="M18" s="104"/>
      <c r="N18" s="99"/>
      <c r="O18" s="99"/>
      <c r="P18" s="104">
        <v>600.0</v>
      </c>
      <c r="Q18" s="103">
        <f t="shared" si="1"/>
        <v>0</v>
      </c>
      <c r="R18" s="176" t="s">
        <v>27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45799.0</v>
      </c>
      <c r="C19" s="173" t="s">
        <v>927</v>
      </c>
      <c r="D19" s="174">
        <v>78630.0</v>
      </c>
      <c r="E19" s="175" t="s">
        <v>928</v>
      </c>
      <c r="F19" s="101"/>
      <c r="G19" s="99"/>
      <c r="H19" s="99"/>
      <c r="I19" s="104">
        <v>5100.0</v>
      </c>
      <c r="J19" s="101"/>
      <c r="K19" s="101"/>
      <c r="L19" s="99"/>
      <c r="M19" s="104"/>
      <c r="N19" s="99"/>
      <c r="O19" s="101"/>
      <c r="P19" s="104">
        <v>5100.0</v>
      </c>
      <c r="Q19" s="103">
        <f t="shared" si="1"/>
        <v>0</v>
      </c>
      <c r="R19" s="176" t="s">
        <v>27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45799.0</v>
      </c>
      <c r="C20" s="173" t="s">
        <v>929</v>
      </c>
      <c r="D20" s="174">
        <v>10249.0</v>
      </c>
      <c r="E20" s="175" t="s">
        <v>425</v>
      </c>
      <c r="F20" s="101"/>
      <c r="G20" s="101"/>
      <c r="H20" s="99"/>
      <c r="I20" s="104"/>
      <c r="J20" s="101">
        <v>1350.0</v>
      </c>
      <c r="K20" s="101"/>
      <c r="L20" s="99"/>
      <c r="M20" s="104"/>
      <c r="N20" s="99"/>
      <c r="O20" s="101"/>
      <c r="P20" s="104">
        <v>1350.0</v>
      </c>
      <c r="Q20" s="103">
        <f t="shared" si="1"/>
        <v>0</v>
      </c>
      <c r="R20" s="176" t="s">
        <v>27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45799.0</v>
      </c>
      <c r="C21" s="173" t="s">
        <v>930</v>
      </c>
      <c r="D21" s="174">
        <v>69659.0</v>
      </c>
      <c r="E21" s="175" t="s">
        <v>931</v>
      </c>
      <c r="F21" s="101"/>
      <c r="G21" s="99"/>
      <c r="H21" s="99"/>
      <c r="I21" s="104">
        <v>2600.0</v>
      </c>
      <c r="J21" s="101"/>
      <c r="K21" s="101"/>
      <c r="L21" s="99"/>
      <c r="M21" s="104"/>
      <c r="N21" s="99"/>
      <c r="O21" s="101"/>
      <c r="P21" s="104">
        <v>2600.0</v>
      </c>
      <c r="Q21" s="103">
        <f t="shared" si="1"/>
        <v>0</v>
      </c>
      <c r="R21" s="176" t="s">
        <v>34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45799.0</v>
      </c>
      <c r="C22" s="173" t="s">
        <v>932</v>
      </c>
      <c r="D22" s="174">
        <v>49655.0</v>
      </c>
      <c r="E22" s="175" t="s">
        <v>645</v>
      </c>
      <c r="F22" s="101"/>
      <c r="G22" s="99"/>
      <c r="H22" s="99"/>
      <c r="I22" s="104">
        <v>50.0</v>
      </c>
      <c r="J22" s="101"/>
      <c r="K22" s="101">
        <v>1200.0</v>
      </c>
      <c r="L22" s="99"/>
      <c r="M22" s="104"/>
      <c r="N22" s="99"/>
      <c r="O22" s="101"/>
      <c r="P22" s="104">
        <v>1250.0</v>
      </c>
      <c r="Q22" s="103">
        <f t="shared" si="1"/>
        <v>0</v>
      </c>
      <c r="R22" s="176" t="s">
        <v>57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45799.0</v>
      </c>
      <c r="C23" s="173" t="s">
        <v>933</v>
      </c>
      <c r="D23" s="174">
        <v>57499.0</v>
      </c>
      <c r="E23" s="175" t="s">
        <v>52</v>
      </c>
      <c r="F23" s="101"/>
      <c r="G23" s="99"/>
      <c r="H23" s="99"/>
      <c r="I23" s="104"/>
      <c r="J23" s="101"/>
      <c r="K23" s="101"/>
      <c r="L23" s="99"/>
      <c r="M23" s="104">
        <v>250.0</v>
      </c>
      <c r="N23" s="99"/>
      <c r="O23" s="101"/>
      <c r="P23" s="104">
        <v>250.0</v>
      </c>
      <c r="Q23" s="103">
        <f t="shared" si="1"/>
        <v>0</v>
      </c>
      <c r="R23" s="176" t="s">
        <v>34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45799.0</v>
      </c>
      <c r="C24" s="173" t="s">
        <v>934</v>
      </c>
      <c r="D24" s="174">
        <v>36918.0</v>
      </c>
      <c r="E24" s="175" t="s">
        <v>750</v>
      </c>
      <c r="F24" s="101"/>
      <c r="G24" s="99"/>
      <c r="H24" s="99"/>
      <c r="I24" s="104">
        <v>5000.0</v>
      </c>
      <c r="J24" s="101"/>
      <c r="K24" s="101"/>
      <c r="L24" s="99"/>
      <c r="M24" s="104"/>
      <c r="N24" s="99"/>
      <c r="O24" s="101"/>
      <c r="P24" s="104">
        <v>5000.0</v>
      </c>
      <c r="Q24" s="103">
        <f t="shared" si="1"/>
        <v>0</v>
      </c>
      <c r="R24" s="176" t="s">
        <v>122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9"/>
      <c r="B25" s="180"/>
      <c r="C25" s="181"/>
      <c r="D25" s="182"/>
      <c r="E25" s="182"/>
      <c r="F25" s="183">
        <f t="shared" ref="F25:Q25" si="2">SUM(F6:F24)</f>
        <v>0</v>
      </c>
      <c r="G25" s="183">
        <f t="shared" si="2"/>
        <v>0</v>
      </c>
      <c r="H25" s="183">
        <f t="shared" si="2"/>
        <v>0</v>
      </c>
      <c r="I25" s="183">
        <f t="shared" si="2"/>
        <v>69340</v>
      </c>
      <c r="J25" s="183">
        <f t="shared" si="2"/>
        <v>40850</v>
      </c>
      <c r="K25" s="183">
        <f t="shared" si="2"/>
        <v>1200</v>
      </c>
      <c r="L25" s="183">
        <f t="shared" si="2"/>
        <v>0</v>
      </c>
      <c r="M25" s="183">
        <f t="shared" si="2"/>
        <v>250</v>
      </c>
      <c r="N25" s="183">
        <f t="shared" si="2"/>
        <v>0</v>
      </c>
      <c r="O25" s="183">
        <f t="shared" si="2"/>
        <v>0</v>
      </c>
      <c r="P25" s="184">
        <f t="shared" si="2"/>
        <v>111640</v>
      </c>
      <c r="Q25" s="183">
        <f t="shared" si="2"/>
        <v>0</v>
      </c>
      <c r="R25" s="182"/>
      <c r="S25" s="185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</row>
    <row r="26" ht="42.0" customHeight="1">
      <c r="A26" s="187"/>
      <c r="B26" s="188"/>
      <c r="C26" s="189"/>
      <c r="D26" s="189"/>
      <c r="E26" s="189"/>
      <c r="F26" s="190">
        <f>F25+G25+H25+I25+J25+K25+L25+M25+N25+O25</f>
        <v>111640</v>
      </c>
      <c r="G26" s="4"/>
      <c r="H26" s="4"/>
      <c r="I26" s="4"/>
      <c r="J26" s="4"/>
      <c r="K26" s="4"/>
      <c r="L26" s="4"/>
      <c r="M26" s="4"/>
      <c r="N26" s="4"/>
      <c r="O26" s="4"/>
      <c r="P26" s="191" t="s">
        <v>98</v>
      </c>
      <c r="Q26" s="191"/>
      <c r="R26" s="189"/>
      <c r="S26" s="192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19.5" customHeight="1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93" t="s">
        <v>105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</row>
    <row r="29" ht="42.0" customHeight="1">
      <c r="A29" s="194" t="s">
        <v>2</v>
      </c>
      <c r="B29" s="195" t="s">
        <v>3</v>
      </c>
      <c r="C29" s="195" t="s">
        <v>4</v>
      </c>
      <c r="D29" s="195" t="s">
        <v>5</v>
      </c>
      <c r="E29" s="195" t="s">
        <v>6</v>
      </c>
      <c r="F29" s="196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195" t="s">
        <v>8</v>
      </c>
      <c r="S29" s="195" t="s">
        <v>9</v>
      </c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</row>
    <row r="30" ht="42.0" customHeight="1">
      <c r="A30" s="11"/>
      <c r="B30" s="12"/>
      <c r="C30" s="12"/>
      <c r="D30" s="12"/>
      <c r="E30" s="12"/>
      <c r="F30" s="197" t="s">
        <v>10</v>
      </c>
      <c r="G30" s="198" t="s">
        <v>11</v>
      </c>
      <c r="H30" s="10"/>
      <c r="I30" s="198" t="s">
        <v>12</v>
      </c>
      <c r="J30" s="10"/>
      <c r="K30" s="195" t="s">
        <v>13</v>
      </c>
      <c r="L30" s="199"/>
      <c r="M30" s="199"/>
      <c r="N30" s="199"/>
      <c r="O30" s="200" t="s">
        <v>935</v>
      </c>
      <c r="P30" s="195" t="s">
        <v>15</v>
      </c>
      <c r="Q30" s="195" t="s">
        <v>16</v>
      </c>
      <c r="R30" s="12"/>
      <c r="S30" s="1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</row>
    <row r="31" ht="42.0" customHeight="1">
      <c r="A31" s="16"/>
      <c r="B31" s="10"/>
      <c r="C31" s="10"/>
      <c r="D31" s="10"/>
      <c r="E31" s="10"/>
      <c r="F31" s="10"/>
      <c r="G31" s="201" t="s">
        <v>17</v>
      </c>
      <c r="H31" s="201" t="s">
        <v>18</v>
      </c>
      <c r="I31" s="201" t="s">
        <v>19</v>
      </c>
      <c r="J31" s="201" t="s">
        <v>20</v>
      </c>
      <c r="K31" s="10"/>
      <c r="L31" s="201" t="s">
        <v>21</v>
      </c>
      <c r="M31" s="201" t="s">
        <v>22</v>
      </c>
      <c r="N31" s="201" t="s">
        <v>23</v>
      </c>
      <c r="O31" s="10"/>
      <c r="P31" s="10"/>
      <c r="Q31" s="10"/>
      <c r="R31" s="10"/>
      <c r="S31" s="10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</row>
    <row r="32" ht="42.0" customHeight="1">
      <c r="A32" s="240">
        <v>1.0</v>
      </c>
      <c r="B32" s="172">
        <v>45799.0</v>
      </c>
      <c r="C32" s="215" t="s">
        <v>936</v>
      </c>
      <c r="D32" s="215">
        <v>49655.0</v>
      </c>
      <c r="E32" s="241" t="s">
        <v>937</v>
      </c>
      <c r="F32" s="99"/>
      <c r="G32" s="99"/>
      <c r="H32" s="104"/>
      <c r="I32" s="101">
        <v>1200.0</v>
      </c>
      <c r="J32" s="101"/>
      <c r="K32" s="99"/>
      <c r="L32" s="101"/>
      <c r="M32" s="101"/>
      <c r="N32" s="99"/>
      <c r="O32" s="101"/>
      <c r="P32" s="104">
        <v>1200.0</v>
      </c>
      <c r="Q32" s="103">
        <v>0.0</v>
      </c>
      <c r="R32" s="176" t="s">
        <v>27</v>
      </c>
      <c r="S32" s="24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</row>
    <row r="33" ht="42.0" customHeight="1">
      <c r="A33" s="217"/>
      <c r="B33" s="218"/>
      <c r="C33" s="219"/>
      <c r="D33" s="220" t="s">
        <v>104</v>
      </c>
      <c r="E33" s="199"/>
      <c r="F33" s="221"/>
      <c r="G33" s="221"/>
      <c r="H33" s="222">
        <f t="shared" ref="H33:J33" si="3">SUM(H32)</f>
        <v>0</v>
      </c>
      <c r="I33" s="221">
        <f t="shared" si="3"/>
        <v>1200</v>
      </c>
      <c r="J33" s="222">
        <f t="shared" si="3"/>
        <v>0</v>
      </c>
      <c r="K33" s="221"/>
      <c r="L33" s="221"/>
      <c r="M33" s="221"/>
      <c r="N33" s="221"/>
      <c r="O33" s="221"/>
      <c r="P33" s="223">
        <f>SUM(P32)</f>
        <v>1200</v>
      </c>
      <c r="Q33" s="224"/>
      <c r="R33" s="199"/>
      <c r="S33" s="225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</row>
    <row r="34" ht="42.0" customHeight="1">
      <c r="A34" s="226"/>
      <c r="B34" s="227"/>
      <c r="C34" s="227"/>
      <c r="D34" s="227"/>
      <c r="E34" s="227"/>
      <c r="F34" s="228">
        <v>1200.0</v>
      </c>
      <c r="G34" s="4"/>
      <c r="H34" s="4"/>
      <c r="I34" s="4"/>
      <c r="J34" s="4"/>
      <c r="K34" s="4"/>
      <c r="L34" s="4"/>
      <c r="M34" s="4"/>
      <c r="N34" s="4"/>
      <c r="O34" s="4"/>
      <c r="P34" s="229"/>
      <c r="Q34" s="229"/>
      <c r="R34" s="227"/>
      <c r="S34" s="230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</row>
    <row r="35" ht="42.0" customHeight="1">
      <c r="A35" s="178"/>
      <c r="B35" s="178"/>
      <c r="C35" s="178"/>
      <c r="D35" s="178"/>
      <c r="E35" s="231"/>
      <c r="F35" s="232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51.0" customHeight="1">
      <c r="A36" s="233"/>
      <c r="B36" s="233"/>
      <c r="C36" s="234" t="s">
        <v>110</v>
      </c>
      <c r="D36" s="235" t="s">
        <v>115</v>
      </c>
      <c r="E36" s="162"/>
      <c r="F36" s="238"/>
      <c r="G36" s="162"/>
      <c r="H36" s="162"/>
      <c r="I36" s="162"/>
      <c r="J36" s="162"/>
      <c r="K36" s="162"/>
      <c r="L36" s="162"/>
      <c r="M36" s="162"/>
      <c r="N36" s="162"/>
      <c r="O36" s="162"/>
      <c r="P36" s="178"/>
      <c r="Q36" s="178"/>
      <c r="R36" s="178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</row>
    <row r="37" ht="51.0" customHeight="1">
      <c r="A37" s="233"/>
      <c r="B37" s="233"/>
      <c r="C37" s="234" t="s">
        <v>112</v>
      </c>
      <c r="D37" s="235" t="s">
        <v>160</v>
      </c>
      <c r="E37" s="162"/>
      <c r="F37" s="238"/>
      <c r="G37" s="162"/>
      <c r="H37" s="162"/>
      <c r="I37" s="162"/>
      <c r="J37" s="162"/>
      <c r="K37" s="162"/>
      <c r="L37" s="162"/>
      <c r="M37" s="162"/>
      <c r="N37" s="162"/>
      <c r="O37" s="162"/>
      <c r="P37" s="178"/>
      <c r="Q37" s="178"/>
      <c r="R37" s="178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</row>
    <row r="38" ht="51.0" customHeight="1">
      <c r="A38" s="233"/>
      <c r="B38" s="233"/>
      <c r="C38" s="234" t="s">
        <v>113</v>
      </c>
      <c r="D38" s="235" t="s">
        <v>160</v>
      </c>
      <c r="E38" s="162"/>
      <c r="F38" s="238"/>
      <c r="G38" s="162"/>
      <c r="H38" s="162"/>
      <c r="I38" s="162"/>
      <c r="J38" s="162"/>
      <c r="K38" s="162"/>
      <c r="L38" s="162"/>
      <c r="M38" s="162"/>
      <c r="N38" s="162"/>
      <c r="O38" s="162"/>
      <c r="P38" s="178"/>
      <c r="Q38" s="178"/>
      <c r="R38" s="178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</row>
    <row r="39" ht="51.0" customHeight="1">
      <c r="A39" s="233"/>
      <c r="B39" s="233"/>
      <c r="C39" s="234" t="s">
        <v>114</v>
      </c>
      <c r="D39" s="235" t="s">
        <v>160</v>
      </c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ht="51.0" customHeight="1">
      <c r="A40" s="233"/>
      <c r="B40" s="233"/>
      <c r="C40" s="234" t="s">
        <v>938</v>
      </c>
      <c r="D40" s="235" t="s">
        <v>160</v>
      </c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51.0" customHeight="1">
      <c r="A41" s="233"/>
      <c r="B41" s="233"/>
      <c r="C41" s="234" t="s">
        <v>117</v>
      </c>
      <c r="D41" s="235" t="s">
        <v>817</v>
      </c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51.0" customHeight="1">
      <c r="A42" s="233"/>
      <c r="B42" s="233"/>
      <c r="C42" s="234" t="s">
        <v>118</v>
      </c>
      <c r="D42" s="235" t="s">
        <v>160</v>
      </c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42.0" customHeight="1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42.0" customHeight="1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42.0" customHeight="1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42.0" customHeight="1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42.0" customHeight="1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</row>
    <row r="715" ht="42.0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</row>
    <row r="716" ht="42.0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</row>
    <row r="717" ht="42.0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</row>
    <row r="718" ht="42.0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</row>
    <row r="719" ht="42.0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F34:O34"/>
  </mergeCells>
  <printOptions gridLines="1" horizontalCentered="1"/>
  <pageMargins bottom="0.1101749315338041" footer="0.0" header="0.0" left="0.3113639369433594" right="0.3065737225288462" top="0.11975536036283053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81.6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939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45800.0</v>
      </c>
      <c r="C6" s="173" t="s">
        <v>940</v>
      </c>
      <c r="D6" s="174">
        <v>42052.0</v>
      </c>
      <c r="E6" s="175" t="s">
        <v>597</v>
      </c>
      <c r="F6" s="101"/>
      <c r="G6" s="101"/>
      <c r="H6" s="99"/>
      <c r="I6" s="104"/>
      <c r="J6" s="101">
        <v>2600.0</v>
      </c>
      <c r="K6" s="101"/>
      <c r="L6" s="99"/>
      <c r="M6" s="100"/>
      <c r="N6" s="99"/>
      <c r="O6" s="99"/>
      <c r="P6" s="104">
        <v>2600.0</v>
      </c>
      <c r="Q6" s="103">
        <f t="shared" ref="Q6:Q32" si="1">F6+G6+H6+I6+J6+K6+L6+M6+N6+O6-P6</f>
        <v>0</v>
      </c>
      <c r="R6" s="176" t="s">
        <v>34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45800.0</v>
      </c>
      <c r="C7" s="173" t="s">
        <v>941</v>
      </c>
      <c r="D7" s="174">
        <v>70569.0</v>
      </c>
      <c r="E7" s="175" t="s">
        <v>942</v>
      </c>
      <c r="F7" s="101"/>
      <c r="G7" s="101"/>
      <c r="H7" s="99"/>
      <c r="I7" s="104">
        <v>2600.0</v>
      </c>
      <c r="J7" s="101"/>
      <c r="K7" s="101"/>
      <c r="L7" s="99"/>
      <c r="M7" s="104"/>
      <c r="N7" s="99"/>
      <c r="O7" s="99"/>
      <c r="P7" s="104">
        <v>2600.0</v>
      </c>
      <c r="Q7" s="103">
        <f t="shared" si="1"/>
        <v>0</v>
      </c>
      <c r="R7" s="176" t="s">
        <v>57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45800.0</v>
      </c>
      <c r="C8" s="173" t="s">
        <v>943</v>
      </c>
      <c r="D8" s="174">
        <v>80060.0</v>
      </c>
      <c r="E8" s="175" t="s">
        <v>944</v>
      </c>
      <c r="F8" s="101"/>
      <c r="G8" s="99"/>
      <c r="H8" s="99"/>
      <c r="I8" s="104"/>
      <c r="J8" s="101">
        <v>3500.0</v>
      </c>
      <c r="K8" s="101"/>
      <c r="L8" s="99"/>
      <c r="M8" s="104"/>
      <c r="N8" s="99"/>
      <c r="O8" s="99"/>
      <c r="P8" s="104">
        <v>3500.0</v>
      </c>
      <c r="Q8" s="103">
        <f t="shared" si="1"/>
        <v>0</v>
      </c>
      <c r="R8" s="176" t="s">
        <v>122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45800.0</v>
      </c>
      <c r="C9" s="173" t="s">
        <v>945</v>
      </c>
      <c r="D9" s="174">
        <v>19688.0</v>
      </c>
      <c r="E9" s="175" t="s">
        <v>669</v>
      </c>
      <c r="F9" s="101"/>
      <c r="G9" s="99"/>
      <c r="H9" s="99"/>
      <c r="I9" s="104"/>
      <c r="J9" s="101">
        <v>5100.0</v>
      </c>
      <c r="K9" s="101"/>
      <c r="L9" s="99"/>
      <c r="M9" s="104"/>
      <c r="N9" s="99"/>
      <c r="O9" s="99"/>
      <c r="P9" s="104">
        <v>5100.0</v>
      </c>
      <c r="Q9" s="103">
        <f t="shared" si="1"/>
        <v>0</v>
      </c>
      <c r="R9" s="176" t="s">
        <v>27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45800.0</v>
      </c>
      <c r="C10" s="173" t="s">
        <v>946</v>
      </c>
      <c r="D10" s="174">
        <v>73620.0</v>
      </c>
      <c r="E10" s="175" t="s">
        <v>947</v>
      </c>
      <c r="F10" s="101"/>
      <c r="G10" s="99"/>
      <c r="H10" s="99"/>
      <c r="I10" s="104">
        <v>10000.0</v>
      </c>
      <c r="J10" s="101"/>
      <c r="K10" s="101"/>
      <c r="L10" s="99"/>
      <c r="M10" s="104"/>
      <c r="N10" s="99"/>
      <c r="O10" s="99"/>
      <c r="P10" s="104">
        <v>10000.0</v>
      </c>
      <c r="Q10" s="103">
        <f t="shared" si="1"/>
        <v>0</v>
      </c>
      <c r="R10" s="176" t="s">
        <v>122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45800.0</v>
      </c>
      <c r="C11" s="173" t="s">
        <v>948</v>
      </c>
      <c r="D11" s="174">
        <v>48910.0</v>
      </c>
      <c r="E11" s="175" t="s">
        <v>407</v>
      </c>
      <c r="F11" s="101"/>
      <c r="G11" s="99"/>
      <c r="H11" s="99"/>
      <c r="I11" s="104"/>
      <c r="J11" s="101">
        <v>300.0</v>
      </c>
      <c r="K11" s="101"/>
      <c r="L11" s="99"/>
      <c r="M11" s="104"/>
      <c r="N11" s="99"/>
      <c r="O11" s="99"/>
      <c r="P11" s="104">
        <v>300.0</v>
      </c>
      <c r="Q11" s="103">
        <f t="shared" si="1"/>
        <v>0</v>
      </c>
      <c r="R11" s="176" t="s">
        <v>27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45800.0</v>
      </c>
      <c r="C12" s="173" t="s">
        <v>949</v>
      </c>
      <c r="D12" s="174">
        <v>50461.0</v>
      </c>
      <c r="E12" s="175" t="s">
        <v>950</v>
      </c>
      <c r="F12" s="101"/>
      <c r="G12" s="99"/>
      <c r="H12" s="99"/>
      <c r="I12" s="104">
        <v>2500.0</v>
      </c>
      <c r="J12" s="101"/>
      <c r="K12" s="101"/>
      <c r="L12" s="99"/>
      <c r="M12" s="104"/>
      <c r="N12" s="99"/>
      <c r="O12" s="99"/>
      <c r="P12" s="104">
        <v>2500.0</v>
      </c>
      <c r="Q12" s="103">
        <f t="shared" si="1"/>
        <v>0</v>
      </c>
      <c r="R12" s="176" t="s">
        <v>27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45800.0</v>
      </c>
      <c r="C13" s="173" t="s">
        <v>951</v>
      </c>
      <c r="D13" s="174">
        <v>63735.0</v>
      </c>
      <c r="E13" s="175" t="s">
        <v>952</v>
      </c>
      <c r="F13" s="101"/>
      <c r="G13" s="101"/>
      <c r="H13" s="99"/>
      <c r="I13" s="104">
        <v>5100.0</v>
      </c>
      <c r="J13" s="101"/>
      <c r="K13" s="101"/>
      <c r="L13" s="99"/>
      <c r="M13" s="104"/>
      <c r="N13" s="99"/>
      <c r="O13" s="99"/>
      <c r="P13" s="104">
        <v>5100.0</v>
      </c>
      <c r="Q13" s="103">
        <f t="shared" si="1"/>
        <v>0</v>
      </c>
      <c r="R13" s="176" t="s">
        <v>27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45800.0</v>
      </c>
      <c r="C14" s="173" t="s">
        <v>953</v>
      </c>
      <c r="D14" s="174">
        <v>50422.0</v>
      </c>
      <c r="E14" s="175" t="s">
        <v>954</v>
      </c>
      <c r="F14" s="101"/>
      <c r="G14" s="101"/>
      <c r="H14" s="99"/>
      <c r="I14" s="104"/>
      <c r="J14" s="101">
        <v>7100.0</v>
      </c>
      <c r="K14" s="101"/>
      <c r="L14" s="99"/>
      <c r="M14" s="100"/>
      <c r="N14" s="99"/>
      <c r="O14" s="99"/>
      <c r="P14" s="104">
        <v>7100.0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45800.0</v>
      </c>
      <c r="C15" s="173" t="s">
        <v>955</v>
      </c>
      <c r="D15" s="174">
        <v>48192.0</v>
      </c>
      <c r="E15" s="175" t="s">
        <v>956</v>
      </c>
      <c r="F15" s="101"/>
      <c r="G15" s="99"/>
      <c r="H15" s="99"/>
      <c r="I15" s="104">
        <v>5340.0</v>
      </c>
      <c r="J15" s="101"/>
      <c r="K15" s="101"/>
      <c r="L15" s="99"/>
      <c r="M15" s="100"/>
      <c r="N15" s="99"/>
      <c r="O15" s="99"/>
      <c r="P15" s="104">
        <v>5340.0</v>
      </c>
      <c r="Q15" s="103">
        <f t="shared" si="1"/>
        <v>0</v>
      </c>
      <c r="R15" s="176" t="s">
        <v>27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45800.0</v>
      </c>
      <c r="C16" s="173" t="s">
        <v>957</v>
      </c>
      <c r="D16" s="174">
        <v>81108.0</v>
      </c>
      <c r="E16" s="175" t="s">
        <v>48</v>
      </c>
      <c r="F16" s="101"/>
      <c r="G16" s="99"/>
      <c r="H16" s="99"/>
      <c r="I16" s="104">
        <v>8600.0</v>
      </c>
      <c r="J16" s="101"/>
      <c r="K16" s="101"/>
      <c r="L16" s="99"/>
      <c r="M16" s="100"/>
      <c r="N16" s="99"/>
      <c r="O16" s="99"/>
      <c r="P16" s="104">
        <v>8600.0</v>
      </c>
      <c r="Q16" s="103">
        <f t="shared" si="1"/>
        <v>0</v>
      </c>
      <c r="R16" s="176" t="s">
        <v>122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45800.0</v>
      </c>
      <c r="C17" s="173" t="s">
        <v>958</v>
      </c>
      <c r="D17" s="174">
        <v>33507.0</v>
      </c>
      <c r="E17" s="175" t="s">
        <v>959</v>
      </c>
      <c r="F17" s="101"/>
      <c r="G17" s="99"/>
      <c r="H17" s="101"/>
      <c r="I17" s="104">
        <v>5000.0</v>
      </c>
      <c r="J17" s="101"/>
      <c r="K17" s="101"/>
      <c r="L17" s="99"/>
      <c r="M17" s="104"/>
      <c r="N17" s="99"/>
      <c r="O17" s="99"/>
      <c r="P17" s="104">
        <v>5000.0</v>
      </c>
      <c r="Q17" s="103">
        <f t="shared" si="1"/>
        <v>0</v>
      </c>
      <c r="R17" s="176" t="s">
        <v>27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45800.0</v>
      </c>
      <c r="C18" s="173" t="s">
        <v>960</v>
      </c>
      <c r="D18" s="174">
        <v>70544.0</v>
      </c>
      <c r="E18" s="175" t="s">
        <v>961</v>
      </c>
      <c r="F18" s="101"/>
      <c r="G18" s="99"/>
      <c r="H18" s="99"/>
      <c r="I18" s="104">
        <v>5000.0</v>
      </c>
      <c r="J18" s="101"/>
      <c r="K18" s="101"/>
      <c r="L18" s="99"/>
      <c r="M18" s="104"/>
      <c r="N18" s="99"/>
      <c r="O18" s="99"/>
      <c r="P18" s="104">
        <v>5000.0</v>
      </c>
      <c r="Q18" s="103">
        <f t="shared" si="1"/>
        <v>0</v>
      </c>
      <c r="R18" s="176" t="s">
        <v>27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45800.0</v>
      </c>
      <c r="C19" s="173" t="s">
        <v>962</v>
      </c>
      <c r="D19" s="174">
        <v>36555.0</v>
      </c>
      <c r="E19" s="175" t="s">
        <v>963</v>
      </c>
      <c r="F19" s="101"/>
      <c r="G19" s="99"/>
      <c r="H19" s="99"/>
      <c r="I19" s="104">
        <v>100.0</v>
      </c>
      <c r="J19" s="101"/>
      <c r="K19" s="101"/>
      <c r="L19" s="99"/>
      <c r="M19" s="104"/>
      <c r="N19" s="99"/>
      <c r="O19" s="101"/>
      <c r="P19" s="104">
        <v>100.0</v>
      </c>
      <c r="Q19" s="103">
        <f t="shared" si="1"/>
        <v>0</v>
      </c>
      <c r="R19" s="176" t="s">
        <v>34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45800.0</v>
      </c>
      <c r="C20" s="173" t="s">
        <v>964</v>
      </c>
      <c r="D20" s="174">
        <v>50173.0</v>
      </c>
      <c r="E20" s="175" t="s">
        <v>914</v>
      </c>
      <c r="F20" s="101"/>
      <c r="G20" s="101"/>
      <c r="H20" s="99"/>
      <c r="I20" s="104">
        <v>1300.0</v>
      </c>
      <c r="J20" s="101"/>
      <c r="K20" s="101"/>
      <c r="L20" s="99"/>
      <c r="M20" s="104"/>
      <c r="N20" s="99"/>
      <c r="O20" s="101"/>
      <c r="P20" s="104">
        <v>1300.0</v>
      </c>
      <c r="Q20" s="103">
        <f t="shared" si="1"/>
        <v>0</v>
      </c>
      <c r="R20" s="176" t="s">
        <v>27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45800.0</v>
      </c>
      <c r="C21" s="173" t="s">
        <v>965</v>
      </c>
      <c r="D21" s="174">
        <v>48631.0</v>
      </c>
      <c r="E21" s="175" t="s">
        <v>31</v>
      </c>
      <c r="F21" s="101"/>
      <c r="G21" s="99"/>
      <c r="H21" s="99"/>
      <c r="I21" s="104">
        <v>3000.0</v>
      </c>
      <c r="J21" s="101"/>
      <c r="K21" s="101"/>
      <c r="L21" s="99"/>
      <c r="M21" s="104"/>
      <c r="N21" s="99"/>
      <c r="O21" s="101"/>
      <c r="P21" s="104">
        <v>3000.0</v>
      </c>
      <c r="Q21" s="103">
        <f t="shared" si="1"/>
        <v>0</v>
      </c>
      <c r="R21" s="176" t="s">
        <v>122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45800.0</v>
      </c>
      <c r="C22" s="173" t="s">
        <v>966</v>
      </c>
      <c r="D22" s="174">
        <v>35227.0</v>
      </c>
      <c r="E22" s="175" t="s">
        <v>50</v>
      </c>
      <c r="F22" s="101"/>
      <c r="G22" s="99"/>
      <c r="H22" s="99"/>
      <c r="I22" s="104">
        <v>2500.0</v>
      </c>
      <c r="J22" s="101"/>
      <c r="K22" s="101"/>
      <c r="L22" s="99"/>
      <c r="M22" s="104"/>
      <c r="N22" s="99"/>
      <c r="O22" s="101"/>
      <c r="P22" s="104">
        <v>2500.0</v>
      </c>
      <c r="Q22" s="103">
        <f t="shared" si="1"/>
        <v>0</v>
      </c>
      <c r="R22" s="176" t="s">
        <v>122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45800.0</v>
      </c>
      <c r="C23" s="173" t="s">
        <v>967</v>
      </c>
      <c r="D23" s="174">
        <v>88416.0</v>
      </c>
      <c r="E23" s="175" t="s">
        <v>968</v>
      </c>
      <c r="F23" s="101"/>
      <c r="G23" s="99"/>
      <c r="H23" s="99"/>
      <c r="I23" s="104">
        <v>2700.0</v>
      </c>
      <c r="J23" s="101"/>
      <c r="K23" s="101"/>
      <c r="L23" s="99"/>
      <c r="M23" s="104"/>
      <c r="N23" s="99"/>
      <c r="O23" s="101"/>
      <c r="P23" s="104">
        <v>2700.0</v>
      </c>
      <c r="Q23" s="103">
        <f t="shared" si="1"/>
        <v>0</v>
      </c>
      <c r="R23" s="176" t="s">
        <v>351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45800.0</v>
      </c>
      <c r="C24" s="173" t="s">
        <v>969</v>
      </c>
      <c r="D24" s="174">
        <v>88417.0</v>
      </c>
      <c r="E24" s="175" t="s">
        <v>970</v>
      </c>
      <c r="F24" s="101"/>
      <c r="G24" s="99"/>
      <c r="H24" s="99"/>
      <c r="I24" s="104">
        <v>2700.0</v>
      </c>
      <c r="J24" s="101"/>
      <c r="K24" s="101"/>
      <c r="L24" s="99"/>
      <c r="M24" s="104"/>
      <c r="N24" s="99"/>
      <c r="O24" s="101"/>
      <c r="P24" s="104">
        <v>2700.0</v>
      </c>
      <c r="Q24" s="103">
        <f t="shared" si="1"/>
        <v>0</v>
      </c>
      <c r="R24" s="176" t="s">
        <v>351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45800.0</v>
      </c>
      <c r="C25" s="173" t="s">
        <v>971</v>
      </c>
      <c r="D25" s="174">
        <v>88420.0</v>
      </c>
      <c r="E25" s="175" t="s">
        <v>972</v>
      </c>
      <c r="F25" s="101"/>
      <c r="G25" s="99"/>
      <c r="H25" s="99"/>
      <c r="I25" s="104">
        <v>3250.0</v>
      </c>
      <c r="J25" s="101"/>
      <c r="K25" s="101"/>
      <c r="L25" s="99"/>
      <c r="M25" s="104"/>
      <c r="N25" s="99"/>
      <c r="O25" s="101"/>
      <c r="P25" s="104">
        <v>3250.0</v>
      </c>
      <c r="Q25" s="103">
        <f t="shared" si="1"/>
        <v>0</v>
      </c>
      <c r="R25" s="176" t="s">
        <v>351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45800.0</v>
      </c>
      <c r="C26" s="173" t="s">
        <v>973</v>
      </c>
      <c r="D26" s="174">
        <v>88421.0</v>
      </c>
      <c r="E26" s="175" t="s">
        <v>974</v>
      </c>
      <c r="F26" s="101"/>
      <c r="G26" s="99"/>
      <c r="H26" s="99"/>
      <c r="I26" s="104">
        <v>3250.0</v>
      </c>
      <c r="J26" s="101"/>
      <c r="K26" s="101"/>
      <c r="L26" s="99"/>
      <c r="M26" s="104"/>
      <c r="N26" s="99"/>
      <c r="O26" s="101"/>
      <c r="P26" s="104">
        <v>3250.0</v>
      </c>
      <c r="Q26" s="103">
        <f t="shared" si="1"/>
        <v>0</v>
      </c>
      <c r="R26" s="176" t="s">
        <v>351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45800.0</v>
      </c>
      <c r="C27" s="173" t="s">
        <v>975</v>
      </c>
      <c r="D27" s="174">
        <v>10288.0</v>
      </c>
      <c r="E27" s="175" t="s">
        <v>976</v>
      </c>
      <c r="F27" s="101"/>
      <c r="G27" s="99"/>
      <c r="H27" s="101">
        <v>2500.0</v>
      </c>
      <c r="I27" s="104"/>
      <c r="J27" s="101"/>
      <c r="K27" s="101"/>
      <c r="L27" s="99"/>
      <c r="M27" s="104"/>
      <c r="N27" s="99"/>
      <c r="O27" s="101"/>
      <c r="P27" s="104">
        <v>2500.0</v>
      </c>
      <c r="Q27" s="103">
        <f t="shared" si="1"/>
        <v>0</v>
      </c>
      <c r="R27" s="176"/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45800.0</v>
      </c>
      <c r="C28" s="173" t="s">
        <v>977</v>
      </c>
      <c r="D28" s="174">
        <v>21384.0</v>
      </c>
      <c r="E28" s="175" t="s">
        <v>621</v>
      </c>
      <c r="F28" s="101"/>
      <c r="G28" s="99"/>
      <c r="H28" s="99"/>
      <c r="I28" s="104"/>
      <c r="J28" s="101"/>
      <c r="K28" s="101">
        <v>5000.0</v>
      </c>
      <c r="L28" s="99"/>
      <c r="M28" s="104"/>
      <c r="N28" s="99"/>
      <c r="O28" s="101"/>
      <c r="P28" s="104">
        <v>5000.0</v>
      </c>
      <c r="Q28" s="103">
        <f t="shared" si="1"/>
        <v>0</v>
      </c>
      <c r="R28" s="176"/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45800.0</v>
      </c>
      <c r="C29" s="173" t="s">
        <v>978</v>
      </c>
      <c r="D29" s="174">
        <v>22332.0</v>
      </c>
      <c r="E29" s="175" t="s">
        <v>357</v>
      </c>
      <c r="F29" s="101"/>
      <c r="G29" s="99"/>
      <c r="H29" s="99"/>
      <c r="I29" s="104"/>
      <c r="J29" s="101"/>
      <c r="K29" s="101">
        <v>2600.0</v>
      </c>
      <c r="L29" s="99"/>
      <c r="M29" s="104"/>
      <c r="N29" s="99"/>
      <c r="O29" s="101"/>
      <c r="P29" s="104">
        <v>2600.0</v>
      </c>
      <c r="Q29" s="103">
        <f t="shared" si="1"/>
        <v>0</v>
      </c>
      <c r="R29" s="176"/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45800.0</v>
      </c>
      <c r="C30" s="173" t="s">
        <v>979</v>
      </c>
      <c r="D30" s="174">
        <v>48072.0</v>
      </c>
      <c r="E30" s="175" t="s">
        <v>980</v>
      </c>
      <c r="F30" s="101"/>
      <c r="G30" s="99"/>
      <c r="H30" s="101">
        <v>10000.0</v>
      </c>
      <c r="I30" s="104"/>
      <c r="J30" s="101"/>
      <c r="K30" s="101"/>
      <c r="L30" s="99"/>
      <c r="M30" s="104"/>
      <c r="N30" s="99"/>
      <c r="O30" s="101"/>
      <c r="P30" s="104">
        <v>10000.0</v>
      </c>
      <c r="Q30" s="103">
        <f t="shared" si="1"/>
        <v>0</v>
      </c>
      <c r="R30" s="176"/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45800.0</v>
      </c>
      <c r="C31" s="173" t="s">
        <v>981</v>
      </c>
      <c r="D31" s="174">
        <v>36555.0</v>
      </c>
      <c r="E31" s="175" t="s">
        <v>963</v>
      </c>
      <c r="F31" s="101"/>
      <c r="G31" s="99"/>
      <c r="H31" s="101">
        <v>3700.0</v>
      </c>
      <c r="I31" s="104"/>
      <c r="J31" s="101"/>
      <c r="K31" s="101"/>
      <c r="L31" s="99"/>
      <c r="M31" s="104"/>
      <c r="N31" s="99"/>
      <c r="O31" s="101"/>
      <c r="P31" s="104">
        <v>3700.0</v>
      </c>
      <c r="Q31" s="103">
        <f t="shared" si="1"/>
        <v>0</v>
      </c>
      <c r="R31" s="176"/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1">
        <v>27.0</v>
      </c>
      <c r="B32" s="172">
        <v>45800.0</v>
      </c>
      <c r="C32" s="173" t="s">
        <v>982</v>
      </c>
      <c r="D32" s="174">
        <v>57499.0</v>
      </c>
      <c r="E32" s="175" t="s">
        <v>52</v>
      </c>
      <c r="F32" s="101"/>
      <c r="G32" s="99"/>
      <c r="H32" s="101">
        <v>3000.0</v>
      </c>
      <c r="I32" s="104"/>
      <c r="J32" s="101"/>
      <c r="K32" s="101"/>
      <c r="L32" s="99"/>
      <c r="M32" s="104"/>
      <c r="N32" s="99"/>
      <c r="O32" s="101"/>
      <c r="P32" s="104">
        <v>3000.0</v>
      </c>
      <c r="Q32" s="103">
        <f t="shared" si="1"/>
        <v>0</v>
      </c>
      <c r="R32" s="176"/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79"/>
      <c r="B33" s="180"/>
      <c r="C33" s="181"/>
      <c r="D33" s="182"/>
      <c r="E33" s="182"/>
      <c r="F33" s="183">
        <f t="shared" ref="F33:Q33" si="2">SUM(F6:F32)</f>
        <v>0</v>
      </c>
      <c r="G33" s="183">
        <f t="shared" si="2"/>
        <v>0</v>
      </c>
      <c r="H33" s="183">
        <f t="shared" si="2"/>
        <v>19200</v>
      </c>
      <c r="I33" s="183">
        <f t="shared" si="2"/>
        <v>62940</v>
      </c>
      <c r="J33" s="183">
        <f t="shared" si="2"/>
        <v>18600</v>
      </c>
      <c r="K33" s="183">
        <f t="shared" si="2"/>
        <v>7600</v>
      </c>
      <c r="L33" s="183">
        <f t="shared" si="2"/>
        <v>0</v>
      </c>
      <c r="M33" s="183">
        <f t="shared" si="2"/>
        <v>0</v>
      </c>
      <c r="N33" s="183">
        <f t="shared" si="2"/>
        <v>0</v>
      </c>
      <c r="O33" s="183">
        <f t="shared" si="2"/>
        <v>0</v>
      </c>
      <c r="P33" s="184">
        <f t="shared" si="2"/>
        <v>108340</v>
      </c>
      <c r="Q33" s="183">
        <f t="shared" si="2"/>
        <v>0</v>
      </c>
      <c r="R33" s="182"/>
      <c r="S33" s="185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</row>
    <row r="34" ht="42.0" customHeight="1">
      <c r="A34" s="187"/>
      <c r="B34" s="188"/>
      <c r="C34" s="189"/>
      <c r="D34" s="189"/>
      <c r="E34" s="189"/>
      <c r="F34" s="190">
        <f>F33+G33+H33+I33+J33+K33+L33+M33+N33+O33</f>
        <v>108340</v>
      </c>
      <c r="G34" s="4"/>
      <c r="H34" s="4"/>
      <c r="I34" s="4"/>
      <c r="J34" s="4"/>
      <c r="K34" s="4"/>
      <c r="L34" s="4"/>
      <c r="M34" s="4"/>
      <c r="N34" s="4"/>
      <c r="O34" s="4"/>
      <c r="P34" s="191" t="s">
        <v>98</v>
      </c>
      <c r="Q34" s="191"/>
      <c r="R34" s="189"/>
      <c r="S34" s="192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19.5" customHeight="1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42.0" customHeight="1">
      <c r="A36" s="193" t="s">
        <v>105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</row>
    <row r="37" ht="42.0" customHeight="1">
      <c r="A37" s="194" t="s">
        <v>2</v>
      </c>
      <c r="B37" s="195" t="s">
        <v>3</v>
      </c>
      <c r="C37" s="195" t="s">
        <v>4</v>
      </c>
      <c r="D37" s="195" t="s">
        <v>5</v>
      </c>
      <c r="E37" s="195" t="s">
        <v>6</v>
      </c>
      <c r="F37" s="196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195" t="s">
        <v>8</v>
      </c>
      <c r="S37" s="195" t="s">
        <v>9</v>
      </c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</row>
    <row r="38" ht="42.0" customHeight="1">
      <c r="A38" s="11"/>
      <c r="B38" s="12"/>
      <c r="C38" s="12"/>
      <c r="D38" s="12"/>
      <c r="E38" s="12"/>
      <c r="F38" s="197" t="s">
        <v>10</v>
      </c>
      <c r="G38" s="198" t="s">
        <v>11</v>
      </c>
      <c r="H38" s="10"/>
      <c r="I38" s="198" t="s">
        <v>12</v>
      </c>
      <c r="J38" s="10"/>
      <c r="K38" s="195" t="s">
        <v>13</v>
      </c>
      <c r="L38" s="199"/>
      <c r="M38" s="199"/>
      <c r="N38" s="199"/>
      <c r="O38" s="200" t="s">
        <v>983</v>
      </c>
      <c r="P38" s="195" t="s">
        <v>15</v>
      </c>
      <c r="Q38" s="195" t="s">
        <v>16</v>
      </c>
      <c r="R38" s="12"/>
      <c r="S38" s="1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</row>
    <row r="39" ht="42.0" customHeight="1">
      <c r="A39" s="16"/>
      <c r="B39" s="10"/>
      <c r="C39" s="10"/>
      <c r="D39" s="10"/>
      <c r="E39" s="10"/>
      <c r="F39" s="10"/>
      <c r="G39" s="201" t="s">
        <v>17</v>
      </c>
      <c r="H39" s="201" t="s">
        <v>18</v>
      </c>
      <c r="I39" s="201" t="s">
        <v>19</v>
      </c>
      <c r="J39" s="201" t="s">
        <v>20</v>
      </c>
      <c r="K39" s="10"/>
      <c r="L39" s="201" t="s">
        <v>21</v>
      </c>
      <c r="M39" s="201" t="s">
        <v>22</v>
      </c>
      <c r="N39" s="201" t="s">
        <v>23</v>
      </c>
      <c r="O39" s="10"/>
      <c r="P39" s="10"/>
      <c r="Q39" s="10"/>
      <c r="R39" s="10"/>
      <c r="S39" s="10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ht="42.0" customHeight="1">
      <c r="A40" s="240">
        <v>1.0</v>
      </c>
      <c r="B40" s="172">
        <v>45799.0</v>
      </c>
      <c r="C40" s="215" t="s">
        <v>984</v>
      </c>
      <c r="D40" s="215">
        <v>54999.0</v>
      </c>
      <c r="E40" s="241" t="s">
        <v>985</v>
      </c>
      <c r="F40" s="99"/>
      <c r="G40" s="99"/>
      <c r="H40" s="104"/>
      <c r="I40" s="101"/>
      <c r="J40" s="101"/>
      <c r="K40" s="99"/>
      <c r="L40" s="101">
        <v>5700.0</v>
      </c>
      <c r="M40" s="101"/>
      <c r="N40" s="99"/>
      <c r="O40" s="101"/>
      <c r="P40" s="104">
        <v>5700.0</v>
      </c>
      <c r="Q40" s="103">
        <v>0.0</v>
      </c>
      <c r="R40" s="176" t="s">
        <v>57</v>
      </c>
      <c r="S40" s="24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</row>
    <row r="41" ht="42.0" customHeight="1">
      <c r="A41" s="240">
        <v>2.0</v>
      </c>
      <c r="B41" s="172">
        <v>45799.0</v>
      </c>
      <c r="C41" s="215" t="s">
        <v>986</v>
      </c>
      <c r="D41" s="215">
        <v>36918.0</v>
      </c>
      <c r="E41" s="241" t="s">
        <v>750</v>
      </c>
      <c r="F41" s="99"/>
      <c r="G41" s="99"/>
      <c r="H41" s="104"/>
      <c r="I41" s="101"/>
      <c r="J41" s="101"/>
      <c r="K41" s="99"/>
      <c r="L41" s="101">
        <v>5700.0</v>
      </c>
      <c r="M41" s="101"/>
      <c r="N41" s="99"/>
      <c r="O41" s="101"/>
      <c r="P41" s="104">
        <v>5700.0</v>
      </c>
      <c r="Q41" s="103">
        <v>0.0</v>
      </c>
      <c r="R41" s="176" t="s">
        <v>57</v>
      </c>
      <c r="S41" s="24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42.0" customHeight="1">
      <c r="A42" s="240">
        <v>3.0</v>
      </c>
      <c r="B42" s="172">
        <v>45800.0</v>
      </c>
      <c r="C42" s="215" t="s">
        <v>987</v>
      </c>
      <c r="D42" s="215">
        <v>59103.0</v>
      </c>
      <c r="E42" s="241" t="s">
        <v>108</v>
      </c>
      <c r="F42" s="99"/>
      <c r="G42" s="99"/>
      <c r="H42" s="104"/>
      <c r="I42" s="101">
        <v>5250.0</v>
      </c>
      <c r="J42" s="101"/>
      <c r="K42" s="99"/>
      <c r="L42" s="101"/>
      <c r="M42" s="101"/>
      <c r="N42" s="99"/>
      <c r="O42" s="101"/>
      <c r="P42" s="104">
        <v>5250.0</v>
      </c>
      <c r="Q42" s="103">
        <v>0.0</v>
      </c>
      <c r="R42" s="176" t="s">
        <v>988</v>
      </c>
      <c r="S42" s="24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42.0" customHeight="1">
      <c r="A43" s="247"/>
      <c r="B43" s="248"/>
      <c r="C43" s="249"/>
      <c r="D43" s="249"/>
      <c r="E43" s="250"/>
      <c r="F43" s="251"/>
      <c r="G43" s="251"/>
      <c r="H43" s="252"/>
      <c r="I43" s="253">
        <f>SUM(I40:I42)</f>
        <v>5250</v>
      </c>
      <c r="J43" s="253"/>
      <c r="K43" s="253"/>
      <c r="L43" s="253">
        <f>SUM(L40:L42)</f>
        <v>11400</v>
      </c>
      <c r="M43" s="253"/>
      <c r="N43" s="253"/>
      <c r="O43" s="253"/>
      <c r="P43" s="253">
        <f>SUM(P40:P42)</f>
        <v>16650</v>
      </c>
      <c r="Q43" s="254"/>
      <c r="R43" s="255"/>
      <c r="S43" s="256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42.0" customHeight="1">
      <c r="A44" s="226"/>
      <c r="B44" s="227"/>
      <c r="C44" s="227"/>
      <c r="D44" s="227"/>
      <c r="E44" s="227"/>
      <c r="F44" s="228">
        <f>I43+L43</f>
        <v>16650</v>
      </c>
      <c r="G44" s="4"/>
      <c r="H44" s="4"/>
      <c r="I44" s="4"/>
      <c r="J44" s="4"/>
      <c r="K44" s="4"/>
      <c r="L44" s="4"/>
      <c r="M44" s="4"/>
      <c r="N44" s="4"/>
      <c r="O44" s="4"/>
      <c r="P44" s="229"/>
      <c r="Q44" s="229"/>
      <c r="R44" s="227"/>
      <c r="S44" s="230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42.0" customHeight="1">
      <c r="A45" s="178"/>
      <c r="B45" s="178"/>
      <c r="C45" s="178"/>
      <c r="D45" s="178"/>
      <c r="E45" s="231"/>
      <c r="F45" s="232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</row>
    <row r="46" ht="51.0" customHeight="1">
      <c r="A46" s="233"/>
      <c r="B46" s="233"/>
      <c r="C46" s="234" t="s">
        <v>110</v>
      </c>
      <c r="D46" s="235" t="s">
        <v>160</v>
      </c>
      <c r="E46" s="162"/>
      <c r="F46" s="257" t="s">
        <v>814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51.0" customHeight="1">
      <c r="A47" s="233"/>
      <c r="B47" s="233"/>
      <c r="C47" s="234" t="s">
        <v>112</v>
      </c>
      <c r="D47" s="235" t="s">
        <v>160</v>
      </c>
      <c r="E47" s="162"/>
      <c r="F47" s="258" t="s">
        <v>989</v>
      </c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51.0" customHeight="1">
      <c r="A48" s="233"/>
      <c r="B48" s="233"/>
      <c r="C48" s="234" t="s">
        <v>113</v>
      </c>
      <c r="D48" s="235" t="s">
        <v>160</v>
      </c>
      <c r="E48" s="162"/>
      <c r="F48" s="258" t="s">
        <v>990</v>
      </c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51.0" customHeight="1">
      <c r="A49" s="233"/>
      <c r="B49" s="233"/>
      <c r="C49" s="234" t="s">
        <v>114</v>
      </c>
      <c r="D49" s="235" t="s">
        <v>160</v>
      </c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51.0" customHeight="1">
      <c r="A50" s="233"/>
      <c r="B50" s="233"/>
      <c r="C50" s="234" t="s">
        <v>991</v>
      </c>
      <c r="D50" s="235" t="s">
        <v>160</v>
      </c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51.0" customHeight="1">
      <c r="A51" s="233"/>
      <c r="B51" s="233"/>
      <c r="C51" s="234" t="s">
        <v>117</v>
      </c>
      <c r="D51" s="235" t="s">
        <v>817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51.0" customHeight="1">
      <c r="A52" s="233"/>
      <c r="B52" s="233"/>
      <c r="C52" s="234" t="s">
        <v>118</v>
      </c>
      <c r="D52" s="235" t="s">
        <v>160</v>
      </c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</row>
    <row r="720" ht="42.0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  <c r="AG720" s="162"/>
      <c r="AH720" s="162"/>
      <c r="AI720" s="162"/>
      <c r="AJ720" s="162"/>
    </row>
    <row r="721" ht="42.0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  <c r="AG721" s="162"/>
      <c r="AH721" s="162"/>
      <c r="AI721" s="162"/>
      <c r="AJ721" s="162"/>
    </row>
    <row r="722" ht="42.0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2"/>
      <c r="AG722" s="162"/>
      <c r="AH722" s="162"/>
      <c r="AI722" s="162"/>
      <c r="AJ722" s="162"/>
    </row>
    <row r="723" ht="42.0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  <c r="AG723" s="162"/>
      <c r="AH723" s="162"/>
      <c r="AI723" s="162"/>
      <c r="AJ723" s="162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  <row r="892" ht="42.0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</row>
    <row r="893" ht="42.0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</row>
    <row r="894" ht="42.0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</row>
    <row r="895" ht="42.0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</row>
    <row r="896" ht="42.0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</row>
  </sheetData>
  <mergeCells count="38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44:O44"/>
    <mergeCell ref="F46:S46"/>
    <mergeCell ref="F47:S47"/>
    <mergeCell ref="F48:S48"/>
    <mergeCell ref="F37:Q37"/>
    <mergeCell ref="R37:R39"/>
    <mergeCell ref="F38:F39"/>
    <mergeCell ref="G38:H38"/>
    <mergeCell ref="I38:J38"/>
    <mergeCell ref="K38:K39"/>
    <mergeCell ref="O38:O39"/>
  </mergeCells>
  <printOptions gridLines="1" horizontalCentered="1"/>
  <pageMargins bottom="0.9963645982187501" footer="0.0" header="0.0" left="0.3113639369433594" right="0.3065737225288462" top="0.6131474450576924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992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45800.0</v>
      </c>
      <c r="C6" s="173" t="s">
        <v>993</v>
      </c>
      <c r="D6" s="174">
        <v>10001.0</v>
      </c>
      <c r="E6" s="175" t="s">
        <v>194</v>
      </c>
      <c r="F6" s="101"/>
      <c r="G6" s="101"/>
      <c r="H6" s="99"/>
      <c r="I6" s="104">
        <v>1650.0</v>
      </c>
      <c r="J6" s="101"/>
      <c r="K6" s="101"/>
      <c r="L6" s="99"/>
      <c r="M6" s="100"/>
      <c r="N6" s="99"/>
      <c r="O6" s="99"/>
      <c r="P6" s="104">
        <v>1650.0</v>
      </c>
      <c r="Q6" s="103">
        <f t="shared" ref="Q6:Q37" si="1">F6+G6+H6+I6+J6+K6+L6+M6+N6+O6-P6</f>
        <v>0</v>
      </c>
      <c r="R6" s="176" t="s">
        <v>34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45800.0</v>
      </c>
      <c r="C7" s="173" t="s">
        <v>994</v>
      </c>
      <c r="D7" s="174">
        <v>51195.0</v>
      </c>
      <c r="E7" s="175" t="s">
        <v>995</v>
      </c>
      <c r="F7" s="101"/>
      <c r="G7" s="101"/>
      <c r="H7" s="99"/>
      <c r="I7" s="104">
        <v>6000.0</v>
      </c>
      <c r="J7" s="101"/>
      <c r="K7" s="101"/>
      <c r="L7" s="99"/>
      <c r="M7" s="104"/>
      <c r="N7" s="99"/>
      <c r="O7" s="99"/>
      <c r="P7" s="104">
        <v>6000.0</v>
      </c>
      <c r="Q7" s="103">
        <f t="shared" si="1"/>
        <v>0</v>
      </c>
      <c r="R7" s="176" t="s">
        <v>27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45800.0</v>
      </c>
      <c r="C8" s="173" t="s">
        <v>996</v>
      </c>
      <c r="D8" s="174">
        <v>57499.0</v>
      </c>
      <c r="E8" s="175" t="s">
        <v>52</v>
      </c>
      <c r="F8" s="101"/>
      <c r="G8" s="99"/>
      <c r="H8" s="99"/>
      <c r="I8" s="104"/>
      <c r="J8" s="101"/>
      <c r="K8" s="101"/>
      <c r="L8" s="99"/>
      <c r="M8" s="104">
        <v>350.0</v>
      </c>
      <c r="N8" s="99"/>
      <c r="O8" s="99"/>
      <c r="P8" s="104">
        <v>350.0</v>
      </c>
      <c r="Q8" s="103">
        <f t="shared" si="1"/>
        <v>0</v>
      </c>
      <c r="R8" s="176" t="s">
        <v>27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45800.0</v>
      </c>
      <c r="C9" s="173" t="s">
        <v>997</v>
      </c>
      <c r="D9" s="174">
        <v>59284.0</v>
      </c>
      <c r="E9" s="175" t="s">
        <v>451</v>
      </c>
      <c r="F9" s="101"/>
      <c r="G9" s="99"/>
      <c r="H9" s="99"/>
      <c r="I9" s="104">
        <v>5100.0</v>
      </c>
      <c r="J9" s="101"/>
      <c r="K9" s="101"/>
      <c r="L9" s="99"/>
      <c r="M9" s="104"/>
      <c r="N9" s="99"/>
      <c r="O9" s="99"/>
      <c r="P9" s="104">
        <v>5100.0</v>
      </c>
      <c r="Q9" s="103">
        <f t="shared" si="1"/>
        <v>0</v>
      </c>
      <c r="R9" s="176" t="s">
        <v>27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45801.0</v>
      </c>
      <c r="C10" s="173" t="s">
        <v>998</v>
      </c>
      <c r="D10" s="174">
        <v>50347.0</v>
      </c>
      <c r="E10" s="175" t="s">
        <v>999</v>
      </c>
      <c r="F10" s="101"/>
      <c r="G10" s="99"/>
      <c r="H10" s="99"/>
      <c r="I10" s="104">
        <v>2600.0</v>
      </c>
      <c r="J10" s="101"/>
      <c r="K10" s="101"/>
      <c r="L10" s="99"/>
      <c r="M10" s="104"/>
      <c r="N10" s="99"/>
      <c r="O10" s="99"/>
      <c r="P10" s="104">
        <v>2600.0</v>
      </c>
      <c r="Q10" s="103">
        <f t="shared" si="1"/>
        <v>0</v>
      </c>
      <c r="R10" s="176" t="s">
        <v>122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45801.0</v>
      </c>
      <c r="C11" s="173" t="s">
        <v>1000</v>
      </c>
      <c r="D11" s="174">
        <v>59377.0</v>
      </c>
      <c r="E11" s="175" t="s">
        <v>1001</v>
      </c>
      <c r="F11" s="101"/>
      <c r="G11" s="99"/>
      <c r="H11" s="99"/>
      <c r="I11" s="104">
        <v>4600.0</v>
      </c>
      <c r="J11" s="101"/>
      <c r="K11" s="101"/>
      <c r="L11" s="99"/>
      <c r="M11" s="104"/>
      <c r="N11" s="99"/>
      <c r="O11" s="99"/>
      <c r="P11" s="104">
        <v>4600.0</v>
      </c>
      <c r="Q11" s="103">
        <f t="shared" si="1"/>
        <v>0</v>
      </c>
      <c r="R11" s="176" t="s">
        <v>57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45801.0</v>
      </c>
      <c r="C12" s="173" t="s">
        <v>1002</v>
      </c>
      <c r="D12" s="174">
        <v>70684.0</v>
      </c>
      <c r="E12" s="175" t="s">
        <v>40</v>
      </c>
      <c r="F12" s="101"/>
      <c r="G12" s="99"/>
      <c r="H12" s="99"/>
      <c r="I12" s="104"/>
      <c r="J12" s="101">
        <v>30000.0</v>
      </c>
      <c r="K12" s="101"/>
      <c r="L12" s="99"/>
      <c r="M12" s="104"/>
      <c r="N12" s="99"/>
      <c r="O12" s="99"/>
      <c r="P12" s="104">
        <v>30000.0</v>
      </c>
      <c r="Q12" s="103">
        <f t="shared" si="1"/>
        <v>0</v>
      </c>
      <c r="R12" s="176" t="s">
        <v>122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45801.0</v>
      </c>
      <c r="C13" s="173" t="s">
        <v>1003</v>
      </c>
      <c r="D13" s="174">
        <v>29621.0</v>
      </c>
      <c r="E13" s="175" t="s">
        <v>308</v>
      </c>
      <c r="F13" s="101"/>
      <c r="G13" s="101"/>
      <c r="H13" s="99"/>
      <c r="I13" s="104"/>
      <c r="J13" s="101">
        <v>2500.0</v>
      </c>
      <c r="K13" s="101"/>
      <c r="L13" s="99"/>
      <c r="M13" s="104"/>
      <c r="N13" s="99"/>
      <c r="O13" s="99"/>
      <c r="P13" s="104">
        <v>2500.0</v>
      </c>
      <c r="Q13" s="103">
        <f t="shared" si="1"/>
        <v>0</v>
      </c>
      <c r="R13" s="176" t="s">
        <v>122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45801.0</v>
      </c>
      <c r="C14" s="173" t="s">
        <v>1004</v>
      </c>
      <c r="D14" s="174">
        <v>67248.0</v>
      </c>
      <c r="E14" s="175" t="s">
        <v>1005</v>
      </c>
      <c r="F14" s="101"/>
      <c r="G14" s="101"/>
      <c r="H14" s="99"/>
      <c r="I14" s="104"/>
      <c r="J14" s="101">
        <v>800.0</v>
      </c>
      <c r="K14" s="101"/>
      <c r="L14" s="99"/>
      <c r="M14" s="100"/>
      <c r="N14" s="99"/>
      <c r="O14" s="99"/>
      <c r="P14" s="104">
        <v>800.0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45801.0</v>
      </c>
      <c r="C15" s="173" t="s">
        <v>1006</v>
      </c>
      <c r="D15" s="174">
        <v>81108.0</v>
      </c>
      <c r="E15" s="175" t="s">
        <v>48</v>
      </c>
      <c r="F15" s="101"/>
      <c r="G15" s="99"/>
      <c r="H15" s="99"/>
      <c r="I15" s="104">
        <v>10000.0</v>
      </c>
      <c r="J15" s="101"/>
      <c r="K15" s="101"/>
      <c r="L15" s="99"/>
      <c r="M15" s="100"/>
      <c r="N15" s="99"/>
      <c r="O15" s="99"/>
      <c r="P15" s="104">
        <v>10000.0</v>
      </c>
      <c r="Q15" s="103">
        <f t="shared" si="1"/>
        <v>0</v>
      </c>
      <c r="R15" s="176" t="s">
        <v>27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45801.0</v>
      </c>
      <c r="C16" s="173" t="s">
        <v>1007</v>
      </c>
      <c r="D16" s="174">
        <v>52585.0</v>
      </c>
      <c r="E16" s="175" t="s">
        <v>484</v>
      </c>
      <c r="F16" s="101"/>
      <c r="G16" s="99"/>
      <c r="H16" s="99"/>
      <c r="I16" s="104"/>
      <c r="J16" s="101">
        <v>10000.0</v>
      </c>
      <c r="K16" s="101"/>
      <c r="L16" s="99"/>
      <c r="M16" s="100"/>
      <c r="N16" s="99"/>
      <c r="O16" s="99"/>
      <c r="P16" s="104">
        <v>10000.0</v>
      </c>
      <c r="Q16" s="103">
        <f t="shared" si="1"/>
        <v>0</v>
      </c>
      <c r="R16" s="176" t="s">
        <v>57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45801.0</v>
      </c>
      <c r="C17" s="173" t="s">
        <v>1008</v>
      </c>
      <c r="D17" s="174">
        <v>25542.0</v>
      </c>
      <c r="E17" s="175" t="s">
        <v>1009</v>
      </c>
      <c r="F17" s="101"/>
      <c r="G17" s="101">
        <v>7000.0</v>
      </c>
      <c r="H17" s="101"/>
      <c r="I17" s="104"/>
      <c r="J17" s="101"/>
      <c r="K17" s="101"/>
      <c r="L17" s="99"/>
      <c r="M17" s="104"/>
      <c r="N17" s="99"/>
      <c r="O17" s="99"/>
      <c r="P17" s="104">
        <v>7000.0</v>
      </c>
      <c r="Q17" s="103">
        <f t="shared" si="1"/>
        <v>0</v>
      </c>
      <c r="R17" s="176" t="s">
        <v>122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45801.0</v>
      </c>
      <c r="C18" s="173" t="s">
        <v>1010</v>
      </c>
      <c r="D18" s="174">
        <v>25542.0</v>
      </c>
      <c r="E18" s="175" t="s">
        <v>1009</v>
      </c>
      <c r="F18" s="101"/>
      <c r="G18" s="101">
        <v>4500.0</v>
      </c>
      <c r="H18" s="99"/>
      <c r="I18" s="104"/>
      <c r="J18" s="101"/>
      <c r="K18" s="101"/>
      <c r="L18" s="99"/>
      <c r="M18" s="104"/>
      <c r="N18" s="99"/>
      <c r="O18" s="99"/>
      <c r="P18" s="104">
        <v>4500.0</v>
      </c>
      <c r="Q18" s="103">
        <f t="shared" si="1"/>
        <v>0</v>
      </c>
      <c r="R18" s="176" t="s">
        <v>122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45801.0</v>
      </c>
      <c r="C19" s="173" t="s">
        <v>1011</v>
      </c>
      <c r="D19" s="174">
        <v>25542.0</v>
      </c>
      <c r="E19" s="175" t="s">
        <v>1009</v>
      </c>
      <c r="F19" s="101"/>
      <c r="G19" s="101">
        <v>4500.0</v>
      </c>
      <c r="H19" s="99"/>
      <c r="I19" s="104"/>
      <c r="J19" s="101"/>
      <c r="K19" s="101"/>
      <c r="L19" s="99"/>
      <c r="M19" s="104"/>
      <c r="N19" s="99"/>
      <c r="O19" s="101"/>
      <c r="P19" s="104">
        <v>4500.0</v>
      </c>
      <c r="Q19" s="103">
        <f t="shared" si="1"/>
        <v>0</v>
      </c>
      <c r="R19" s="176" t="s">
        <v>122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45801.0</v>
      </c>
      <c r="C20" s="173" t="s">
        <v>1012</v>
      </c>
      <c r="D20" s="174">
        <v>51939.0</v>
      </c>
      <c r="E20" s="175" t="s">
        <v>461</v>
      </c>
      <c r="F20" s="101"/>
      <c r="G20" s="101"/>
      <c r="H20" s="99"/>
      <c r="I20" s="104"/>
      <c r="J20" s="101">
        <v>7700.0</v>
      </c>
      <c r="K20" s="101"/>
      <c r="L20" s="99"/>
      <c r="M20" s="104"/>
      <c r="N20" s="99"/>
      <c r="O20" s="101"/>
      <c r="P20" s="104">
        <v>7700.0</v>
      </c>
      <c r="Q20" s="103">
        <f t="shared" si="1"/>
        <v>0</v>
      </c>
      <c r="R20" s="176" t="s">
        <v>122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45801.0</v>
      </c>
      <c r="C21" s="173" t="s">
        <v>1013</v>
      </c>
      <c r="D21" s="174">
        <v>36928.0</v>
      </c>
      <c r="E21" s="175" t="s">
        <v>745</v>
      </c>
      <c r="F21" s="101"/>
      <c r="G21" s="99"/>
      <c r="H21" s="99"/>
      <c r="I21" s="104"/>
      <c r="J21" s="101"/>
      <c r="K21" s="101"/>
      <c r="L21" s="99"/>
      <c r="M21" s="104">
        <v>500.0</v>
      </c>
      <c r="N21" s="99"/>
      <c r="O21" s="101"/>
      <c r="P21" s="104">
        <v>500.0</v>
      </c>
      <c r="Q21" s="103">
        <f t="shared" si="1"/>
        <v>0</v>
      </c>
      <c r="R21" s="176" t="s">
        <v>122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45801.0</v>
      </c>
      <c r="C22" s="173" t="s">
        <v>1014</v>
      </c>
      <c r="D22" s="174">
        <v>67899.0</v>
      </c>
      <c r="E22" s="175" t="s">
        <v>1015</v>
      </c>
      <c r="F22" s="101"/>
      <c r="G22" s="99"/>
      <c r="H22" s="99"/>
      <c r="I22" s="104"/>
      <c r="J22" s="101"/>
      <c r="K22" s="101"/>
      <c r="L22" s="99"/>
      <c r="M22" s="104">
        <v>420.0</v>
      </c>
      <c r="N22" s="99"/>
      <c r="O22" s="101"/>
      <c r="P22" s="104">
        <v>420.0</v>
      </c>
      <c r="Q22" s="103">
        <f t="shared" si="1"/>
        <v>0</v>
      </c>
      <c r="R22" s="176" t="s">
        <v>27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45801.0</v>
      </c>
      <c r="C23" s="173" t="s">
        <v>1016</v>
      </c>
      <c r="D23" s="174">
        <v>48052.0</v>
      </c>
      <c r="E23" s="175" t="s">
        <v>1017</v>
      </c>
      <c r="F23" s="101"/>
      <c r="G23" s="99"/>
      <c r="H23" s="99"/>
      <c r="I23" s="104">
        <v>4600.0</v>
      </c>
      <c r="J23" s="101"/>
      <c r="K23" s="101"/>
      <c r="L23" s="99"/>
      <c r="M23" s="104"/>
      <c r="N23" s="99"/>
      <c r="O23" s="101"/>
      <c r="P23" s="104">
        <v>4600.0</v>
      </c>
      <c r="Q23" s="103">
        <f t="shared" si="1"/>
        <v>0</v>
      </c>
      <c r="R23" s="176" t="s">
        <v>27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45801.0</v>
      </c>
      <c r="C24" s="173" t="s">
        <v>1018</v>
      </c>
      <c r="D24" s="174">
        <v>45096.0</v>
      </c>
      <c r="E24" s="175" t="s">
        <v>441</v>
      </c>
      <c r="F24" s="101"/>
      <c r="G24" s="99"/>
      <c r="H24" s="99"/>
      <c r="I24" s="104">
        <v>14500.0</v>
      </c>
      <c r="J24" s="101"/>
      <c r="K24" s="101"/>
      <c r="L24" s="99"/>
      <c r="M24" s="104"/>
      <c r="N24" s="99"/>
      <c r="O24" s="101"/>
      <c r="P24" s="104">
        <v>14500.0</v>
      </c>
      <c r="Q24" s="103">
        <f t="shared" si="1"/>
        <v>0</v>
      </c>
      <c r="R24" s="176" t="s">
        <v>57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45801.0</v>
      </c>
      <c r="C25" s="173" t="s">
        <v>1019</v>
      </c>
      <c r="D25" s="174">
        <v>70337.0</v>
      </c>
      <c r="E25" s="175" t="s">
        <v>376</v>
      </c>
      <c r="F25" s="101"/>
      <c r="G25" s="99"/>
      <c r="H25" s="99"/>
      <c r="I25" s="104">
        <v>4500.0</v>
      </c>
      <c r="J25" s="101"/>
      <c r="K25" s="101"/>
      <c r="L25" s="99"/>
      <c r="M25" s="104"/>
      <c r="N25" s="99"/>
      <c r="O25" s="101"/>
      <c r="P25" s="104">
        <v>4500.0</v>
      </c>
      <c r="Q25" s="103">
        <f t="shared" si="1"/>
        <v>0</v>
      </c>
      <c r="R25" s="176" t="s">
        <v>57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45801.0</v>
      </c>
      <c r="C26" s="173" t="s">
        <v>1020</v>
      </c>
      <c r="D26" s="174">
        <v>70337.0</v>
      </c>
      <c r="E26" s="175" t="s">
        <v>376</v>
      </c>
      <c r="F26" s="101"/>
      <c r="G26" s="99"/>
      <c r="H26" s="99"/>
      <c r="I26" s="104">
        <v>100.0</v>
      </c>
      <c r="J26" s="101"/>
      <c r="K26" s="101"/>
      <c r="L26" s="99"/>
      <c r="M26" s="104"/>
      <c r="N26" s="99"/>
      <c r="O26" s="101"/>
      <c r="P26" s="104">
        <v>100.0</v>
      </c>
      <c r="Q26" s="103">
        <f t="shared" si="1"/>
        <v>0</v>
      </c>
      <c r="R26" s="176" t="s">
        <v>57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45801.0</v>
      </c>
      <c r="C27" s="173" t="s">
        <v>1021</v>
      </c>
      <c r="D27" s="174">
        <v>13781.0</v>
      </c>
      <c r="E27" s="175" t="s">
        <v>61</v>
      </c>
      <c r="F27" s="101"/>
      <c r="G27" s="101">
        <v>4500.0</v>
      </c>
      <c r="H27" s="99"/>
      <c r="I27" s="104"/>
      <c r="J27" s="101"/>
      <c r="K27" s="101"/>
      <c r="L27" s="99"/>
      <c r="M27" s="104"/>
      <c r="N27" s="99"/>
      <c r="O27" s="101"/>
      <c r="P27" s="104">
        <v>4500.0</v>
      </c>
      <c r="Q27" s="103">
        <f t="shared" si="1"/>
        <v>0</v>
      </c>
      <c r="R27" s="176" t="s">
        <v>122</v>
      </c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45801.0</v>
      </c>
      <c r="C28" s="173" t="s">
        <v>1022</v>
      </c>
      <c r="D28" s="174">
        <v>13781.0</v>
      </c>
      <c r="E28" s="175" t="s">
        <v>61</v>
      </c>
      <c r="F28" s="101"/>
      <c r="G28" s="101">
        <v>15500.0</v>
      </c>
      <c r="H28" s="99"/>
      <c r="I28" s="104">
        <v>17350.0</v>
      </c>
      <c r="J28" s="101"/>
      <c r="K28" s="101"/>
      <c r="L28" s="99"/>
      <c r="M28" s="104"/>
      <c r="N28" s="99"/>
      <c r="O28" s="101"/>
      <c r="P28" s="104">
        <v>32850.0</v>
      </c>
      <c r="Q28" s="103">
        <f t="shared" si="1"/>
        <v>0</v>
      </c>
      <c r="R28" s="176" t="s">
        <v>122</v>
      </c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45801.0</v>
      </c>
      <c r="C29" s="173" t="s">
        <v>1023</v>
      </c>
      <c r="D29" s="174">
        <v>48631.0</v>
      </c>
      <c r="E29" s="175" t="s">
        <v>31</v>
      </c>
      <c r="F29" s="101"/>
      <c r="G29" s="99"/>
      <c r="H29" s="99"/>
      <c r="I29" s="104">
        <v>700.0</v>
      </c>
      <c r="J29" s="101"/>
      <c r="K29" s="101"/>
      <c r="L29" s="99"/>
      <c r="M29" s="104"/>
      <c r="N29" s="99"/>
      <c r="O29" s="101"/>
      <c r="P29" s="104">
        <v>700.0</v>
      </c>
      <c r="Q29" s="103">
        <f t="shared" si="1"/>
        <v>0</v>
      </c>
      <c r="R29" s="176" t="s">
        <v>122</v>
      </c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45801.0</v>
      </c>
      <c r="C30" s="173" t="s">
        <v>1024</v>
      </c>
      <c r="D30" s="174">
        <v>88371.0</v>
      </c>
      <c r="E30" s="175" t="s">
        <v>917</v>
      </c>
      <c r="F30" s="101"/>
      <c r="G30" s="99"/>
      <c r="H30" s="99"/>
      <c r="I30" s="104">
        <v>2790.0</v>
      </c>
      <c r="J30" s="101"/>
      <c r="K30" s="101"/>
      <c r="L30" s="99"/>
      <c r="M30" s="104"/>
      <c r="N30" s="99"/>
      <c r="O30" s="101"/>
      <c r="P30" s="104">
        <v>2790.0</v>
      </c>
      <c r="Q30" s="103">
        <f t="shared" si="1"/>
        <v>0</v>
      </c>
      <c r="R30" s="176" t="s">
        <v>27</v>
      </c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45801.0</v>
      </c>
      <c r="C31" s="173" t="s">
        <v>1025</v>
      </c>
      <c r="D31" s="174">
        <v>47926.0</v>
      </c>
      <c r="E31" s="175" t="s">
        <v>1026</v>
      </c>
      <c r="F31" s="101"/>
      <c r="G31" s="99"/>
      <c r="H31" s="99"/>
      <c r="I31" s="104"/>
      <c r="J31" s="101"/>
      <c r="K31" s="101"/>
      <c r="L31" s="99"/>
      <c r="M31" s="104">
        <v>450.0</v>
      </c>
      <c r="N31" s="99"/>
      <c r="O31" s="101"/>
      <c r="P31" s="104">
        <v>450.0</v>
      </c>
      <c r="Q31" s="103">
        <f t="shared" si="1"/>
        <v>0</v>
      </c>
      <c r="R31" s="176" t="s">
        <v>122</v>
      </c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1">
        <v>27.0</v>
      </c>
      <c r="B32" s="172">
        <v>45801.0</v>
      </c>
      <c r="C32" s="173" t="s">
        <v>1027</v>
      </c>
      <c r="D32" s="174">
        <v>10006.0</v>
      </c>
      <c r="E32" s="175" t="s">
        <v>232</v>
      </c>
      <c r="F32" s="101"/>
      <c r="G32" s="99"/>
      <c r="H32" s="101">
        <v>2500.0</v>
      </c>
      <c r="I32" s="104"/>
      <c r="J32" s="101"/>
      <c r="K32" s="101"/>
      <c r="L32" s="99"/>
      <c r="M32" s="104"/>
      <c r="N32" s="99"/>
      <c r="O32" s="101"/>
      <c r="P32" s="104">
        <v>2500.0</v>
      </c>
      <c r="Q32" s="103">
        <f t="shared" si="1"/>
        <v>0</v>
      </c>
      <c r="R32" s="176"/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71">
        <v>28.0</v>
      </c>
      <c r="B33" s="172">
        <v>45801.0</v>
      </c>
      <c r="C33" s="173" t="s">
        <v>1028</v>
      </c>
      <c r="D33" s="174">
        <v>43380.0</v>
      </c>
      <c r="E33" s="175" t="s">
        <v>97</v>
      </c>
      <c r="F33" s="101"/>
      <c r="G33" s="99"/>
      <c r="H33" s="101">
        <v>7300.0</v>
      </c>
      <c r="I33" s="104"/>
      <c r="J33" s="101"/>
      <c r="K33" s="101"/>
      <c r="L33" s="99"/>
      <c r="M33" s="104"/>
      <c r="N33" s="99"/>
      <c r="O33" s="101"/>
      <c r="P33" s="104">
        <v>7300.0</v>
      </c>
      <c r="Q33" s="103">
        <f t="shared" si="1"/>
        <v>0</v>
      </c>
      <c r="R33" s="176"/>
      <c r="S33" s="177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</row>
    <row r="34" ht="42.0" customHeight="1">
      <c r="A34" s="171">
        <v>29.0</v>
      </c>
      <c r="B34" s="172">
        <v>45801.0</v>
      </c>
      <c r="C34" s="173" t="s">
        <v>1029</v>
      </c>
      <c r="D34" s="174">
        <v>43380.0</v>
      </c>
      <c r="E34" s="175" t="s">
        <v>97</v>
      </c>
      <c r="F34" s="101"/>
      <c r="G34" s="99"/>
      <c r="H34" s="101">
        <v>9800.0</v>
      </c>
      <c r="I34" s="104"/>
      <c r="J34" s="101"/>
      <c r="K34" s="101"/>
      <c r="L34" s="99"/>
      <c r="M34" s="104"/>
      <c r="N34" s="99"/>
      <c r="O34" s="101"/>
      <c r="P34" s="104">
        <v>9800.0</v>
      </c>
      <c r="Q34" s="103">
        <f t="shared" si="1"/>
        <v>0</v>
      </c>
      <c r="R34" s="176"/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42.0" customHeight="1">
      <c r="A35" s="171">
        <v>30.0</v>
      </c>
      <c r="B35" s="172">
        <v>45801.0</v>
      </c>
      <c r="C35" s="173" t="s">
        <v>1030</v>
      </c>
      <c r="D35" s="174">
        <v>51017.0</v>
      </c>
      <c r="E35" s="175" t="s">
        <v>83</v>
      </c>
      <c r="F35" s="101"/>
      <c r="G35" s="99"/>
      <c r="H35" s="101">
        <v>15000.0</v>
      </c>
      <c r="I35" s="104"/>
      <c r="J35" s="101"/>
      <c r="K35" s="101"/>
      <c r="L35" s="99"/>
      <c r="M35" s="104"/>
      <c r="N35" s="99"/>
      <c r="O35" s="101"/>
      <c r="P35" s="104">
        <v>15000.0</v>
      </c>
      <c r="Q35" s="103">
        <f t="shared" si="1"/>
        <v>0</v>
      </c>
      <c r="R35" s="176"/>
      <c r="S35" s="177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42.0" customHeight="1">
      <c r="A36" s="171">
        <v>31.0</v>
      </c>
      <c r="B36" s="172">
        <v>45801.0</v>
      </c>
      <c r="C36" s="173" t="s">
        <v>1031</v>
      </c>
      <c r="D36" s="174">
        <v>56980.0</v>
      </c>
      <c r="E36" s="175" t="s">
        <v>1032</v>
      </c>
      <c r="F36" s="101"/>
      <c r="G36" s="99"/>
      <c r="H36" s="101">
        <v>5000.0</v>
      </c>
      <c r="I36" s="104"/>
      <c r="J36" s="101"/>
      <c r="K36" s="101"/>
      <c r="L36" s="99"/>
      <c r="M36" s="104"/>
      <c r="N36" s="99"/>
      <c r="O36" s="101"/>
      <c r="P36" s="104">
        <v>5000.0</v>
      </c>
      <c r="Q36" s="103">
        <f t="shared" si="1"/>
        <v>0</v>
      </c>
      <c r="R36" s="176"/>
      <c r="S36" s="177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</row>
    <row r="37" ht="42.0" customHeight="1">
      <c r="A37" s="171">
        <v>32.0</v>
      </c>
      <c r="B37" s="172">
        <v>45801.0</v>
      </c>
      <c r="C37" s="173" t="s">
        <v>1033</v>
      </c>
      <c r="D37" s="174">
        <v>51017.0</v>
      </c>
      <c r="E37" s="175" t="s">
        <v>83</v>
      </c>
      <c r="F37" s="101"/>
      <c r="G37" s="99"/>
      <c r="H37" s="101">
        <v>25000.0</v>
      </c>
      <c r="I37" s="104"/>
      <c r="J37" s="101"/>
      <c r="K37" s="101"/>
      <c r="L37" s="99"/>
      <c r="M37" s="104"/>
      <c r="N37" s="99"/>
      <c r="O37" s="101"/>
      <c r="P37" s="104">
        <v>25000.0</v>
      </c>
      <c r="Q37" s="103">
        <f t="shared" si="1"/>
        <v>0</v>
      </c>
      <c r="R37" s="176"/>
      <c r="S37" s="177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</row>
    <row r="38" ht="42.0" customHeight="1">
      <c r="A38" s="179"/>
      <c r="B38" s="180"/>
      <c r="C38" s="181"/>
      <c r="D38" s="182"/>
      <c r="E38" s="182"/>
      <c r="F38" s="183">
        <f t="shared" ref="F38:P38" si="2">SUM(F6:F37)</f>
        <v>0</v>
      </c>
      <c r="G38" s="183">
        <f t="shared" si="2"/>
        <v>36000</v>
      </c>
      <c r="H38" s="183">
        <f t="shared" si="2"/>
        <v>64600</v>
      </c>
      <c r="I38" s="183">
        <f t="shared" si="2"/>
        <v>74490</v>
      </c>
      <c r="J38" s="183">
        <f t="shared" si="2"/>
        <v>51000</v>
      </c>
      <c r="K38" s="183">
        <f t="shared" si="2"/>
        <v>0</v>
      </c>
      <c r="L38" s="183">
        <f t="shared" si="2"/>
        <v>0</v>
      </c>
      <c r="M38" s="183">
        <f t="shared" si="2"/>
        <v>1720</v>
      </c>
      <c r="N38" s="183">
        <f t="shared" si="2"/>
        <v>0</v>
      </c>
      <c r="O38" s="183">
        <f t="shared" si="2"/>
        <v>0</v>
      </c>
      <c r="P38" s="184">
        <f t="shared" si="2"/>
        <v>227810</v>
      </c>
      <c r="Q38" s="183">
        <f>SUM(Q6:Q24)</f>
        <v>0</v>
      </c>
      <c r="R38" s="182"/>
      <c r="S38" s="185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</row>
    <row r="39" ht="42.0" customHeight="1">
      <c r="A39" s="187"/>
      <c r="B39" s="188"/>
      <c r="C39" s="189"/>
      <c r="D39" s="189"/>
      <c r="E39" s="189"/>
      <c r="F39" s="190">
        <f>F38+G38+H38+I38+J38+K38+L38+M38+N38+O38</f>
        <v>227810</v>
      </c>
      <c r="G39" s="4"/>
      <c r="H39" s="4"/>
      <c r="I39" s="4"/>
      <c r="J39" s="4"/>
      <c r="K39" s="4"/>
      <c r="L39" s="4"/>
      <c r="M39" s="4"/>
      <c r="N39" s="4"/>
      <c r="O39" s="4"/>
      <c r="P39" s="191" t="s">
        <v>98</v>
      </c>
      <c r="Q39" s="191"/>
      <c r="R39" s="189"/>
      <c r="S39" s="192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</row>
    <row r="40" ht="19.5" customHeight="1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</row>
    <row r="41" ht="42.0" customHeight="1">
      <c r="A41" s="193" t="s">
        <v>105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42.0" customHeight="1">
      <c r="A42" s="194" t="s">
        <v>2</v>
      </c>
      <c r="B42" s="195" t="s">
        <v>3</v>
      </c>
      <c r="C42" s="195" t="s">
        <v>4</v>
      </c>
      <c r="D42" s="195" t="s">
        <v>5</v>
      </c>
      <c r="E42" s="195" t="s">
        <v>6</v>
      </c>
      <c r="F42" s="196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195" t="s">
        <v>8</v>
      </c>
      <c r="S42" s="195" t="s">
        <v>9</v>
      </c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42.0" customHeight="1">
      <c r="A43" s="11"/>
      <c r="B43" s="12"/>
      <c r="C43" s="12"/>
      <c r="D43" s="12"/>
      <c r="E43" s="12"/>
      <c r="F43" s="197" t="s">
        <v>10</v>
      </c>
      <c r="G43" s="198" t="s">
        <v>11</v>
      </c>
      <c r="H43" s="10"/>
      <c r="I43" s="198" t="s">
        <v>12</v>
      </c>
      <c r="J43" s="10"/>
      <c r="K43" s="195" t="s">
        <v>13</v>
      </c>
      <c r="L43" s="199"/>
      <c r="M43" s="199"/>
      <c r="N43" s="199"/>
      <c r="O43" s="200" t="s">
        <v>1034</v>
      </c>
      <c r="P43" s="195" t="s">
        <v>15</v>
      </c>
      <c r="Q43" s="195" t="s">
        <v>16</v>
      </c>
      <c r="R43" s="12"/>
      <c r="S43" s="1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42.0" customHeight="1">
      <c r="A44" s="16"/>
      <c r="B44" s="10"/>
      <c r="C44" s="10"/>
      <c r="D44" s="10"/>
      <c r="E44" s="10"/>
      <c r="F44" s="10"/>
      <c r="G44" s="201" t="s">
        <v>17</v>
      </c>
      <c r="H44" s="201" t="s">
        <v>18</v>
      </c>
      <c r="I44" s="201" t="s">
        <v>19</v>
      </c>
      <c r="J44" s="201" t="s">
        <v>20</v>
      </c>
      <c r="K44" s="10"/>
      <c r="L44" s="201" t="s">
        <v>21</v>
      </c>
      <c r="M44" s="201" t="s">
        <v>22</v>
      </c>
      <c r="N44" s="201" t="s">
        <v>23</v>
      </c>
      <c r="O44" s="10"/>
      <c r="P44" s="10"/>
      <c r="Q44" s="10"/>
      <c r="R44" s="10"/>
      <c r="S44" s="10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42.0" customHeight="1">
      <c r="A45" s="240">
        <v>1.0</v>
      </c>
      <c r="B45" s="172">
        <v>45800.0</v>
      </c>
      <c r="C45" s="215" t="s">
        <v>1035</v>
      </c>
      <c r="D45" s="215">
        <v>42137.0</v>
      </c>
      <c r="E45" s="241" t="s">
        <v>722</v>
      </c>
      <c r="F45" s="99"/>
      <c r="G45" s="99"/>
      <c r="H45" s="104"/>
      <c r="I45" s="101">
        <v>50.0</v>
      </c>
      <c r="J45" s="101"/>
      <c r="K45" s="99"/>
      <c r="L45" s="101"/>
      <c r="M45" s="101"/>
      <c r="N45" s="99"/>
      <c r="O45" s="101"/>
      <c r="P45" s="104">
        <v>50.0</v>
      </c>
      <c r="Q45" s="103">
        <v>0.0</v>
      </c>
      <c r="R45" s="176" t="s">
        <v>27</v>
      </c>
      <c r="S45" s="24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</row>
    <row r="46" ht="42.0" customHeight="1">
      <c r="A46" s="240">
        <v>1.0</v>
      </c>
      <c r="B46" s="172">
        <v>45801.0</v>
      </c>
      <c r="C46" s="215" t="s">
        <v>1036</v>
      </c>
      <c r="D46" s="215">
        <v>54999.0</v>
      </c>
      <c r="E46" s="241" t="s">
        <v>985</v>
      </c>
      <c r="F46" s="99"/>
      <c r="G46" s="99"/>
      <c r="H46" s="104">
        <v>6300.0</v>
      </c>
      <c r="I46" s="101"/>
      <c r="J46" s="101"/>
      <c r="K46" s="99"/>
      <c r="L46" s="101"/>
      <c r="M46" s="101"/>
      <c r="N46" s="99"/>
      <c r="O46" s="101"/>
      <c r="P46" s="104">
        <v>6300.0</v>
      </c>
      <c r="Q46" s="103">
        <v>0.0</v>
      </c>
      <c r="R46" s="176" t="s">
        <v>27</v>
      </c>
      <c r="S46" s="24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217"/>
      <c r="B47" s="218"/>
      <c r="C47" s="219"/>
      <c r="D47" s="220" t="s">
        <v>104</v>
      </c>
      <c r="E47" s="199"/>
      <c r="F47" s="221"/>
      <c r="G47" s="221"/>
      <c r="H47" s="222">
        <v>6300.0</v>
      </c>
      <c r="I47" s="221">
        <f t="shared" ref="I47:J47" si="3">SUM(I45)</f>
        <v>50</v>
      </c>
      <c r="J47" s="222">
        <f t="shared" si="3"/>
        <v>0</v>
      </c>
      <c r="K47" s="221"/>
      <c r="L47" s="221"/>
      <c r="M47" s="221"/>
      <c r="N47" s="221"/>
      <c r="O47" s="221"/>
      <c r="P47" s="223">
        <f>SUM(P45:P46)</f>
        <v>6350</v>
      </c>
      <c r="Q47" s="224"/>
      <c r="R47" s="199"/>
      <c r="S47" s="225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42.0" customHeight="1">
      <c r="A48" s="226"/>
      <c r="B48" s="227"/>
      <c r="C48" s="227"/>
      <c r="D48" s="227"/>
      <c r="E48" s="227"/>
      <c r="F48" s="228">
        <f>H47+I47</f>
        <v>6350</v>
      </c>
      <c r="G48" s="4"/>
      <c r="H48" s="4"/>
      <c r="I48" s="4"/>
      <c r="J48" s="4"/>
      <c r="K48" s="4"/>
      <c r="L48" s="4"/>
      <c r="M48" s="4"/>
      <c r="N48" s="4"/>
      <c r="O48" s="4"/>
      <c r="P48" s="229"/>
      <c r="Q48" s="229"/>
      <c r="R48" s="227"/>
      <c r="S48" s="230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78"/>
      <c r="B49" s="178"/>
      <c r="C49" s="178"/>
      <c r="D49" s="178"/>
      <c r="E49" s="231"/>
      <c r="F49" s="232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</row>
    <row r="50" ht="51.0" customHeight="1">
      <c r="A50" s="233"/>
      <c r="B50" s="233"/>
      <c r="C50" s="234" t="s">
        <v>110</v>
      </c>
      <c r="D50" s="235" t="s">
        <v>160</v>
      </c>
      <c r="E50" s="162"/>
      <c r="F50" s="238"/>
      <c r="G50" s="162"/>
      <c r="H50" s="162"/>
      <c r="I50" s="162"/>
      <c r="J50" s="162"/>
      <c r="K50" s="162"/>
      <c r="L50" s="162"/>
      <c r="M50" s="162"/>
      <c r="N50" s="162"/>
      <c r="O50" s="162"/>
      <c r="P50" s="178"/>
      <c r="Q50" s="178"/>
      <c r="R50" s="178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51.0" customHeight="1">
      <c r="A51" s="233"/>
      <c r="B51" s="233"/>
      <c r="C51" s="234" t="s">
        <v>112</v>
      </c>
      <c r="D51" s="235" t="s">
        <v>160</v>
      </c>
      <c r="E51" s="162"/>
      <c r="F51" s="238"/>
      <c r="G51" s="162"/>
      <c r="H51" s="162"/>
      <c r="I51" s="162"/>
      <c r="J51" s="162"/>
      <c r="K51" s="162"/>
      <c r="L51" s="162"/>
      <c r="M51" s="162"/>
      <c r="N51" s="162"/>
      <c r="O51" s="162"/>
      <c r="P51" s="178"/>
      <c r="Q51" s="178"/>
      <c r="R51" s="178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51.0" customHeight="1">
      <c r="A52" s="233"/>
      <c r="B52" s="233"/>
      <c r="C52" s="234" t="s">
        <v>113</v>
      </c>
      <c r="D52" s="235" t="s">
        <v>160</v>
      </c>
      <c r="E52" s="162"/>
      <c r="F52" s="238"/>
      <c r="G52" s="162"/>
      <c r="H52" s="162"/>
      <c r="I52" s="162"/>
      <c r="J52" s="162"/>
      <c r="K52" s="162"/>
      <c r="L52" s="162"/>
      <c r="M52" s="162"/>
      <c r="N52" s="162"/>
      <c r="O52" s="162"/>
      <c r="P52" s="178"/>
      <c r="Q52" s="178"/>
      <c r="R52" s="178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51.0" customHeight="1">
      <c r="A53" s="233"/>
      <c r="B53" s="233"/>
      <c r="C53" s="234" t="s">
        <v>114</v>
      </c>
      <c r="D53" s="235" t="s">
        <v>160</v>
      </c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51.0" customHeight="1">
      <c r="A54" s="233"/>
      <c r="B54" s="233"/>
      <c r="C54" s="234" t="s">
        <v>1037</v>
      </c>
      <c r="D54" s="235" t="s">
        <v>160</v>
      </c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51.0" customHeight="1">
      <c r="A55" s="233"/>
      <c r="B55" s="233"/>
      <c r="C55" s="234" t="s">
        <v>117</v>
      </c>
      <c r="D55" s="235" t="s">
        <v>817</v>
      </c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51.0" customHeight="1">
      <c r="A56" s="233"/>
      <c r="B56" s="233"/>
      <c r="C56" s="234" t="s">
        <v>118</v>
      </c>
      <c r="D56" s="235" t="s">
        <v>160</v>
      </c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</row>
    <row r="720" ht="42.0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  <c r="AG720" s="162"/>
      <c r="AH720" s="162"/>
      <c r="AI720" s="162"/>
      <c r="AJ720" s="162"/>
    </row>
    <row r="721" ht="42.0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  <c r="AG721" s="162"/>
      <c r="AH721" s="162"/>
      <c r="AI721" s="162"/>
      <c r="AJ721" s="162"/>
    </row>
    <row r="722" ht="42.0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2"/>
      <c r="AG722" s="162"/>
      <c r="AH722" s="162"/>
      <c r="AI722" s="162"/>
      <c r="AJ722" s="162"/>
    </row>
    <row r="723" ht="42.0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  <c r="AG723" s="162"/>
      <c r="AH723" s="162"/>
      <c r="AI723" s="162"/>
      <c r="AJ723" s="162"/>
    </row>
    <row r="724" ht="42.0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  <c r="AE724" s="162"/>
      <c r="AF724" s="162"/>
      <c r="AG724" s="162"/>
      <c r="AH724" s="162"/>
      <c r="AI724" s="162"/>
      <c r="AJ724" s="162"/>
    </row>
    <row r="725" ht="42.0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  <c r="AE725" s="162"/>
      <c r="AF725" s="162"/>
      <c r="AG725" s="162"/>
      <c r="AH725" s="162"/>
      <c r="AI725" s="162"/>
      <c r="AJ725" s="162"/>
    </row>
    <row r="726" ht="42.0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  <c r="AE726" s="162"/>
      <c r="AF726" s="162"/>
      <c r="AG726" s="162"/>
      <c r="AH726" s="162"/>
      <c r="AI726" s="162"/>
      <c r="AJ726" s="162"/>
    </row>
    <row r="727" ht="42.0" customHeight="1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  <c r="AA727" s="162"/>
      <c r="AB727" s="162"/>
      <c r="AC727" s="162"/>
      <c r="AD727" s="162"/>
      <c r="AE727" s="162"/>
      <c r="AF727" s="162"/>
      <c r="AG727" s="162"/>
      <c r="AH727" s="162"/>
      <c r="AI727" s="162"/>
      <c r="AJ727" s="162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  <row r="892" ht="42.0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</row>
    <row r="893" ht="42.0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</row>
    <row r="894" ht="42.0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</row>
    <row r="895" ht="42.0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</row>
    <row r="896" ht="42.0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</row>
    <row r="897" ht="42.0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  <c r="AA897" s="239"/>
      <c r="AB897" s="239"/>
      <c r="AC897" s="239"/>
      <c r="AD897" s="239"/>
      <c r="AE897" s="239"/>
      <c r="AF897" s="239"/>
      <c r="AG897" s="239"/>
      <c r="AH897" s="239"/>
      <c r="AI897" s="239"/>
      <c r="AJ897" s="239"/>
    </row>
    <row r="898" ht="42.0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  <c r="AA898" s="239"/>
      <c r="AB898" s="239"/>
      <c r="AC898" s="239"/>
      <c r="AD898" s="239"/>
      <c r="AE898" s="239"/>
      <c r="AF898" s="239"/>
      <c r="AG898" s="239"/>
      <c r="AH898" s="239"/>
      <c r="AI898" s="239"/>
      <c r="AJ898" s="239"/>
    </row>
    <row r="899" ht="42.0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</row>
    <row r="900" ht="42.0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  <c r="AA900" s="239"/>
      <c r="AB900" s="239"/>
      <c r="AC900" s="239"/>
      <c r="AD900" s="239"/>
      <c r="AE900" s="239"/>
      <c r="AF900" s="239"/>
      <c r="AG900" s="239"/>
      <c r="AH900" s="239"/>
      <c r="AI900" s="239"/>
      <c r="AJ900" s="239"/>
    </row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2:D44"/>
    <mergeCell ref="E42:E44"/>
    <mergeCell ref="P4:P5"/>
    <mergeCell ref="Q4:Q5"/>
    <mergeCell ref="F39:O39"/>
    <mergeCell ref="A41:S41"/>
    <mergeCell ref="A42:A44"/>
    <mergeCell ref="B42:B44"/>
    <mergeCell ref="C42:C44"/>
    <mergeCell ref="S42:S44"/>
    <mergeCell ref="P43:P44"/>
    <mergeCell ref="Q43:Q44"/>
    <mergeCell ref="F42:Q42"/>
    <mergeCell ref="R42:R44"/>
    <mergeCell ref="F43:F44"/>
    <mergeCell ref="G43:H43"/>
    <mergeCell ref="I43:J43"/>
    <mergeCell ref="K43:K44"/>
    <mergeCell ref="O43:O44"/>
    <mergeCell ref="F48:O48"/>
  </mergeCells>
  <printOptions gridLines="1" horizontalCentered="1"/>
  <pageMargins bottom="0.4263290828916767" footer="0.0" header="0.0" left="0.3113639369433594" right="0.3065737225288462" top="0.43111929730619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1038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45802.0</v>
      </c>
      <c r="C6" s="173" t="s">
        <v>1039</v>
      </c>
      <c r="D6" s="174">
        <v>53854.0</v>
      </c>
      <c r="E6" s="175" t="s">
        <v>1040</v>
      </c>
      <c r="F6" s="101"/>
      <c r="G6" s="101"/>
      <c r="H6" s="99"/>
      <c r="I6" s="104"/>
      <c r="J6" s="101">
        <v>5100.0</v>
      </c>
      <c r="K6" s="101"/>
      <c r="L6" s="99"/>
      <c r="M6" s="100"/>
      <c r="N6" s="99"/>
      <c r="O6" s="99"/>
      <c r="P6" s="104">
        <v>5100.0</v>
      </c>
      <c r="Q6" s="103">
        <f t="shared" ref="Q6:Q35" si="1">F6+G6+H6+I6+J6+K6+L6+M6+N6+O6-P6</f>
        <v>0</v>
      </c>
      <c r="R6" s="176" t="s">
        <v>122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45802.0</v>
      </c>
      <c r="C7" s="173" t="s">
        <v>1041</v>
      </c>
      <c r="D7" s="174">
        <v>42095.0</v>
      </c>
      <c r="E7" s="175" t="s">
        <v>1042</v>
      </c>
      <c r="F7" s="101"/>
      <c r="G7" s="101"/>
      <c r="H7" s="99"/>
      <c r="I7" s="104">
        <v>320.0</v>
      </c>
      <c r="J7" s="101"/>
      <c r="K7" s="101"/>
      <c r="L7" s="99"/>
      <c r="M7" s="104"/>
      <c r="N7" s="99"/>
      <c r="O7" s="99"/>
      <c r="P7" s="104">
        <v>320.0</v>
      </c>
      <c r="Q7" s="103">
        <f t="shared" si="1"/>
        <v>0</v>
      </c>
      <c r="R7" s="176" t="s">
        <v>122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45802.0</v>
      </c>
      <c r="C8" s="173" t="s">
        <v>1043</v>
      </c>
      <c r="D8" s="174">
        <v>10250.0</v>
      </c>
      <c r="E8" s="175" t="s">
        <v>36</v>
      </c>
      <c r="F8" s="101"/>
      <c r="G8" s="99"/>
      <c r="H8" s="99"/>
      <c r="I8" s="104">
        <v>17400.0</v>
      </c>
      <c r="J8" s="101"/>
      <c r="K8" s="101"/>
      <c r="L8" s="99"/>
      <c r="M8" s="104"/>
      <c r="N8" s="99"/>
      <c r="O8" s="99"/>
      <c r="P8" s="104">
        <v>17400.0</v>
      </c>
      <c r="Q8" s="103">
        <f t="shared" si="1"/>
        <v>0</v>
      </c>
      <c r="R8" s="176" t="s">
        <v>122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45802.0</v>
      </c>
      <c r="C9" s="173" t="s">
        <v>1044</v>
      </c>
      <c r="D9" s="174">
        <v>36928.0</v>
      </c>
      <c r="E9" s="175" t="s">
        <v>745</v>
      </c>
      <c r="F9" s="101"/>
      <c r="G9" s="99"/>
      <c r="H9" s="99"/>
      <c r="I9" s="104"/>
      <c r="J9" s="101"/>
      <c r="K9" s="101"/>
      <c r="L9" s="99"/>
      <c r="M9" s="104">
        <v>290.0</v>
      </c>
      <c r="N9" s="99"/>
      <c r="O9" s="99"/>
      <c r="P9" s="104">
        <v>290.0</v>
      </c>
      <c r="Q9" s="103">
        <f t="shared" si="1"/>
        <v>0</v>
      </c>
      <c r="R9" s="176" t="s">
        <v>122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45802.0</v>
      </c>
      <c r="C10" s="173" t="s">
        <v>1045</v>
      </c>
      <c r="D10" s="174">
        <v>47787.0</v>
      </c>
      <c r="E10" s="175" t="s">
        <v>56</v>
      </c>
      <c r="F10" s="101"/>
      <c r="G10" s="99"/>
      <c r="H10" s="99"/>
      <c r="I10" s="104">
        <v>5000.0</v>
      </c>
      <c r="J10" s="101"/>
      <c r="K10" s="101"/>
      <c r="L10" s="99"/>
      <c r="M10" s="104"/>
      <c r="N10" s="99"/>
      <c r="O10" s="99"/>
      <c r="P10" s="104">
        <v>5000.0</v>
      </c>
      <c r="Q10" s="103">
        <f t="shared" si="1"/>
        <v>0</v>
      </c>
      <c r="R10" s="176" t="s">
        <v>122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45802.0</v>
      </c>
      <c r="C11" s="173" t="s">
        <v>1046</v>
      </c>
      <c r="D11" s="174">
        <v>48854.0</v>
      </c>
      <c r="E11" s="175" t="s">
        <v>777</v>
      </c>
      <c r="F11" s="101"/>
      <c r="G11" s="99"/>
      <c r="H11" s="99"/>
      <c r="I11" s="104"/>
      <c r="J11" s="101">
        <v>9750.0</v>
      </c>
      <c r="K11" s="101"/>
      <c r="L11" s="99"/>
      <c r="M11" s="104"/>
      <c r="N11" s="99"/>
      <c r="O11" s="99"/>
      <c r="P11" s="104">
        <v>9750.0</v>
      </c>
      <c r="Q11" s="103">
        <f t="shared" si="1"/>
        <v>0</v>
      </c>
      <c r="R11" s="176" t="s">
        <v>122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45802.0</v>
      </c>
      <c r="C12" s="173" t="s">
        <v>1047</v>
      </c>
      <c r="D12" s="174">
        <v>66932.0</v>
      </c>
      <c r="E12" s="175" t="s">
        <v>417</v>
      </c>
      <c r="F12" s="101"/>
      <c r="G12" s="99"/>
      <c r="H12" s="99"/>
      <c r="I12" s="104">
        <v>9500.0</v>
      </c>
      <c r="J12" s="101"/>
      <c r="K12" s="101"/>
      <c r="L12" s="99"/>
      <c r="M12" s="104"/>
      <c r="N12" s="99"/>
      <c r="O12" s="99"/>
      <c r="P12" s="104">
        <v>9500.0</v>
      </c>
      <c r="Q12" s="103">
        <f t="shared" si="1"/>
        <v>0</v>
      </c>
      <c r="R12" s="176" t="s">
        <v>122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45802.0</v>
      </c>
      <c r="C13" s="173" t="s">
        <v>1048</v>
      </c>
      <c r="D13" s="174">
        <v>88480.0</v>
      </c>
      <c r="E13" s="175" t="s">
        <v>1049</v>
      </c>
      <c r="F13" s="101">
        <v>300.0</v>
      </c>
      <c r="G13" s="101"/>
      <c r="H13" s="99"/>
      <c r="I13" s="104"/>
      <c r="J13" s="101"/>
      <c r="K13" s="101"/>
      <c r="L13" s="99"/>
      <c r="M13" s="104"/>
      <c r="N13" s="99"/>
      <c r="O13" s="99"/>
      <c r="P13" s="104">
        <v>300.0</v>
      </c>
      <c r="Q13" s="103">
        <f t="shared" si="1"/>
        <v>0</v>
      </c>
      <c r="R13" s="176" t="s">
        <v>27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45802.0</v>
      </c>
      <c r="C14" s="173" t="s">
        <v>1050</v>
      </c>
      <c r="D14" s="174">
        <v>61420.0</v>
      </c>
      <c r="E14" s="175" t="s">
        <v>446</v>
      </c>
      <c r="F14" s="101"/>
      <c r="G14" s="101"/>
      <c r="H14" s="99"/>
      <c r="I14" s="104">
        <v>5000.0</v>
      </c>
      <c r="J14" s="101"/>
      <c r="K14" s="101"/>
      <c r="L14" s="99"/>
      <c r="M14" s="100"/>
      <c r="N14" s="99"/>
      <c r="O14" s="99"/>
      <c r="P14" s="104">
        <v>5000.0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45802.0</v>
      </c>
      <c r="C15" s="173" t="s">
        <v>1051</v>
      </c>
      <c r="D15" s="174">
        <v>50436.0</v>
      </c>
      <c r="E15" s="175" t="s">
        <v>77</v>
      </c>
      <c r="F15" s="101"/>
      <c r="G15" s="99"/>
      <c r="H15" s="99"/>
      <c r="I15" s="104">
        <v>2400.0</v>
      </c>
      <c r="J15" s="101"/>
      <c r="K15" s="101"/>
      <c r="L15" s="99"/>
      <c r="M15" s="100"/>
      <c r="N15" s="99"/>
      <c r="O15" s="99"/>
      <c r="P15" s="104">
        <v>2400.0</v>
      </c>
      <c r="Q15" s="103">
        <f t="shared" si="1"/>
        <v>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45802.0</v>
      </c>
      <c r="C16" s="173" t="s">
        <v>1052</v>
      </c>
      <c r="D16" s="174">
        <v>67621.0</v>
      </c>
      <c r="E16" s="175" t="s">
        <v>33</v>
      </c>
      <c r="F16" s="101"/>
      <c r="G16" s="99"/>
      <c r="H16" s="99"/>
      <c r="I16" s="104">
        <v>4500.0</v>
      </c>
      <c r="J16" s="101"/>
      <c r="K16" s="101"/>
      <c r="L16" s="99"/>
      <c r="M16" s="100"/>
      <c r="N16" s="99"/>
      <c r="O16" s="99"/>
      <c r="P16" s="104">
        <v>4500.0</v>
      </c>
      <c r="Q16" s="103">
        <f t="shared" si="1"/>
        <v>0</v>
      </c>
      <c r="R16" s="176" t="s">
        <v>57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45802.0</v>
      </c>
      <c r="C17" s="173" t="s">
        <v>1053</v>
      </c>
      <c r="D17" s="174">
        <v>19688.0</v>
      </c>
      <c r="E17" s="175" t="s">
        <v>669</v>
      </c>
      <c r="F17" s="101"/>
      <c r="G17" s="101"/>
      <c r="H17" s="101"/>
      <c r="I17" s="104"/>
      <c r="J17" s="101">
        <v>10000.0</v>
      </c>
      <c r="K17" s="101"/>
      <c r="L17" s="99"/>
      <c r="M17" s="104"/>
      <c r="N17" s="99"/>
      <c r="O17" s="99"/>
      <c r="P17" s="104">
        <v>10000.0</v>
      </c>
      <c r="Q17" s="103">
        <f t="shared" si="1"/>
        <v>0</v>
      </c>
      <c r="R17" s="176" t="s">
        <v>57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45802.0</v>
      </c>
      <c r="C18" s="173" t="s">
        <v>1054</v>
      </c>
      <c r="D18" s="174">
        <v>21818.0</v>
      </c>
      <c r="E18" s="175" t="s">
        <v>175</v>
      </c>
      <c r="F18" s="101"/>
      <c r="G18" s="101"/>
      <c r="H18" s="99"/>
      <c r="I18" s="104"/>
      <c r="J18" s="101"/>
      <c r="K18" s="101">
        <v>5000.0</v>
      </c>
      <c r="L18" s="99"/>
      <c r="M18" s="104"/>
      <c r="N18" s="99"/>
      <c r="O18" s="99"/>
      <c r="P18" s="104">
        <v>5000.0</v>
      </c>
      <c r="Q18" s="103">
        <f t="shared" si="1"/>
        <v>0</v>
      </c>
      <c r="R18" s="176" t="s">
        <v>27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45802.0</v>
      </c>
      <c r="C19" s="173" t="s">
        <v>1055</v>
      </c>
      <c r="D19" s="174">
        <v>48631.0</v>
      </c>
      <c r="E19" s="175" t="s">
        <v>31</v>
      </c>
      <c r="F19" s="101"/>
      <c r="G19" s="101"/>
      <c r="H19" s="99"/>
      <c r="I19" s="104">
        <v>700.0</v>
      </c>
      <c r="J19" s="101"/>
      <c r="K19" s="101"/>
      <c r="L19" s="99"/>
      <c r="M19" s="104"/>
      <c r="N19" s="99"/>
      <c r="O19" s="101"/>
      <c r="P19" s="104">
        <v>700.0</v>
      </c>
      <c r="Q19" s="103">
        <f t="shared" si="1"/>
        <v>0</v>
      </c>
      <c r="R19" s="176" t="s">
        <v>57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45802.0</v>
      </c>
      <c r="C20" s="173" t="s">
        <v>1056</v>
      </c>
      <c r="D20" s="174">
        <v>65016.0</v>
      </c>
      <c r="E20" s="175" t="s">
        <v>1057</v>
      </c>
      <c r="F20" s="101"/>
      <c r="G20" s="101"/>
      <c r="H20" s="99"/>
      <c r="I20" s="104">
        <v>10000.0</v>
      </c>
      <c r="J20" s="101"/>
      <c r="K20" s="101"/>
      <c r="L20" s="99"/>
      <c r="M20" s="104"/>
      <c r="N20" s="99"/>
      <c r="O20" s="101"/>
      <c r="P20" s="104">
        <v>10000.0</v>
      </c>
      <c r="Q20" s="103">
        <f t="shared" si="1"/>
        <v>0</v>
      </c>
      <c r="R20" s="176" t="s">
        <v>57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45802.0</v>
      </c>
      <c r="C21" s="173" t="s">
        <v>1058</v>
      </c>
      <c r="D21" s="174">
        <v>24368.0</v>
      </c>
      <c r="E21" s="175" t="s">
        <v>734</v>
      </c>
      <c r="F21" s="101"/>
      <c r="G21" s="99"/>
      <c r="H21" s="99"/>
      <c r="I21" s="104"/>
      <c r="J21" s="101"/>
      <c r="K21" s="101">
        <v>750.0</v>
      </c>
      <c r="L21" s="99"/>
      <c r="M21" s="104"/>
      <c r="N21" s="99"/>
      <c r="O21" s="101"/>
      <c r="P21" s="104">
        <v>750.0</v>
      </c>
      <c r="Q21" s="103">
        <f t="shared" si="1"/>
        <v>0</v>
      </c>
      <c r="R21" s="176" t="s">
        <v>27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45802.0</v>
      </c>
      <c r="C22" s="173" t="s">
        <v>1059</v>
      </c>
      <c r="D22" s="174">
        <v>87820.0</v>
      </c>
      <c r="E22" s="175" t="s">
        <v>764</v>
      </c>
      <c r="F22" s="101"/>
      <c r="G22" s="99"/>
      <c r="H22" s="99"/>
      <c r="I22" s="104"/>
      <c r="J22" s="101"/>
      <c r="K22" s="101"/>
      <c r="L22" s="99"/>
      <c r="M22" s="104">
        <v>140.0</v>
      </c>
      <c r="N22" s="99"/>
      <c r="O22" s="101"/>
      <c r="P22" s="104">
        <v>140.0</v>
      </c>
      <c r="Q22" s="103">
        <f t="shared" si="1"/>
        <v>0</v>
      </c>
      <c r="R22" s="176" t="s">
        <v>122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45802.0</v>
      </c>
      <c r="C23" s="173" t="s">
        <v>1060</v>
      </c>
      <c r="D23" s="174">
        <v>21818.0</v>
      </c>
      <c r="E23" s="175" t="s">
        <v>175</v>
      </c>
      <c r="F23" s="101"/>
      <c r="G23" s="99"/>
      <c r="H23" s="99"/>
      <c r="I23" s="104"/>
      <c r="J23" s="101"/>
      <c r="K23" s="101">
        <v>1200.0</v>
      </c>
      <c r="L23" s="99"/>
      <c r="M23" s="104"/>
      <c r="N23" s="99"/>
      <c r="O23" s="101"/>
      <c r="P23" s="104">
        <v>1200.0</v>
      </c>
      <c r="Q23" s="103">
        <f t="shared" si="1"/>
        <v>0</v>
      </c>
      <c r="R23" s="176" t="s">
        <v>122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45802.0</v>
      </c>
      <c r="C24" s="173" t="s">
        <v>1061</v>
      </c>
      <c r="D24" s="174">
        <v>78222.0</v>
      </c>
      <c r="E24" s="175" t="s">
        <v>1062</v>
      </c>
      <c r="F24" s="101"/>
      <c r="G24" s="99"/>
      <c r="H24" s="99"/>
      <c r="I24" s="104"/>
      <c r="J24" s="101">
        <v>5100.0</v>
      </c>
      <c r="K24" s="101"/>
      <c r="L24" s="99"/>
      <c r="M24" s="104"/>
      <c r="N24" s="99"/>
      <c r="O24" s="101"/>
      <c r="P24" s="104">
        <v>5100.0</v>
      </c>
      <c r="Q24" s="103">
        <f t="shared" si="1"/>
        <v>0</v>
      </c>
      <c r="R24" s="176" t="s">
        <v>27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45802.0</v>
      </c>
      <c r="C25" s="173" t="s">
        <v>1063</v>
      </c>
      <c r="D25" s="174">
        <v>48910.0</v>
      </c>
      <c r="E25" s="175" t="s">
        <v>407</v>
      </c>
      <c r="F25" s="101"/>
      <c r="G25" s="99"/>
      <c r="H25" s="99"/>
      <c r="I25" s="104"/>
      <c r="J25" s="101">
        <v>1290.0</v>
      </c>
      <c r="K25" s="101"/>
      <c r="L25" s="99"/>
      <c r="M25" s="104"/>
      <c r="N25" s="99"/>
      <c r="O25" s="101"/>
      <c r="P25" s="104">
        <v>1290.0</v>
      </c>
      <c r="Q25" s="103">
        <f t="shared" si="1"/>
        <v>0</v>
      </c>
      <c r="R25" s="176" t="s">
        <v>122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45802.0</v>
      </c>
      <c r="C26" s="173" t="s">
        <v>1064</v>
      </c>
      <c r="D26" s="174">
        <v>31927.0</v>
      </c>
      <c r="E26" s="175" t="s">
        <v>87</v>
      </c>
      <c r="F26" s="101"/>
      <c r="G26" s="99"/>
      <c r="H26" s="99"/>
      <c r="I26" s="104">
        <v>3400.0</v>
      </c>
      <c r="J26" s="101"/>
      <c r="K26" s="101"/>
      <c r="L26" s="99"/>
      <c r="M26" s="104"/>
      <c r="N26" s="99"/>
      <c r="O26" s="101"/>
      <c r="P26" s="104">
        <v>3400.0</v>
      </c>
      <c r="Q26" s="103">
        <f t="shared" si="1"/>
        <v>0</v>
      </c>
      <c r="R26" s="176" t="s">
        <v>122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45802.0</v>
      </c>
      <c r="C27" s="173" t="s">
        <v>1065</v>
      </c>
      <c r="D27" s="174">
        <v>21818.0</v>
      </c>
      <c r="E27" s="175" t="s">
        <v>175</v>
      </c>
      <c r="F27" s="101"/>
      <c r="G27" s="101"/>
      <c r="H27" s="99"/>
      <c r="I27" s="104"/>
      <c r="J27" s="101"/>
      <c r="K27" s="101">
        <v>1200.0</v>
      </c>
      <c r="L27" s="99"/>
      <c r="M27" s="104"/>
      <c r="N27" s="99"/>
      <c r="O27" s="101"/>
      <c r="P27" s="104">
        <v>1200.0</v>
      </c>
      <c r="Q27" s="103">
        <f t="shared" si="1"/>
        <v>0</v>
      </c>
      <c r="R27" s="176" t="s">
        <v>122</v>
      </c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45802.0</v>
      </c>
      <c r="C28" s="173" t="s">
        <v>1066</v>
      </c>
      <c r="D28" s="174">
        <v>50595.0</v>
      </c>
      <c r="E28" s="175" t="s">
        <v>154</v>
      </c>
      <c r="F28" s="101"/>
      <c r="G28" s="101">
        <v>1800.0</v>
      </c>
      <c r="H28" s="99"/>
      <c r="I28" s="104"/>
      <c r="J28" s="101"/>
      <c r="K28" s="101"/>
      <c r="L28" s="99"/>
      <c r="M28" s="104"/>
      <c r="N28" s="99"/>
      <c r="O28" s="101"/>
      <c r="P28" s="104">
        <v>1800.0</v>
      </c>
      <c r="Q28" s="103">
        <f t="shared" si="1"/>
        <v>0</v>
      </c>
      <c r="R28" s="176" t="s">
        <v>122</v>
      </c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45802.0</v>
      </c>
      <c r="C29" s="173" t="s">
        <v>1067</v>
      </c>
      <c r="D29" s="174">
        <v>34941.0</v>
      </c>
      <c r="E29" s="175" t="s">
        <v>572</v>
      </c>
      <c r="F29" s="101"/>
      <c r="G29" s="99"/>
      <c r="H29" s="99"/>
      <c r="I29" s="104"/>
      <c r="J29" s="101"/>
      <c r="K29" s="101">
        <v>900.0</v>
      </c>
      <c r="L29" s="99"/>
      <c r="M29" s="104"/>
      <c r="N29" s="99"/>
      <c r="O29" s="101"/>
      <c r="P29" s="104">
        <v>900.0</v>
      </c>
      <c r="Q29" s="103">
        <f t="shared" si="1"/>
        <v>0</v>
      </c>
      <c r="R29" s="176" t="s">
        <v>122</v>
      </c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45802.0</v>
      </c>
      <c r="C30" s="173" t="s">
        <v>1068</v>
      </c>
      <c r="D30" s="174">
        <v>42891.0</v>
      </c>
      <c r="E30" s="175" t="s">
        <v>1069</v>
      </c>
      <c r="F30" s="101"/>
      <c r="G30" s="99"/>
      <c r="H30" s="99"/>
      <c r="I30" s="104"/>
      <c r="J30" s="101">
        <v>4600.0</v>
      </c>
      <c r="K30" s="101"/>
      <c r="L30" s="99"/>
      <c r="M30" s="104"/>
      <c r="N30" s="99"/>
      <c r="O30" s="101"/>
      <c r="P30" s="104">
        <v>4600.0</v>
      </c>
      <c r="Q30" s="103">
        <f t="shared" si="1"/>
        <v>0</v>
      </c>
      <c r="R30" s="176" t="s">
        <v>122</v>
      </c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45802.0</v>
      </c>
      <c r="C31" s="173" t="s">
        <v>1070</v>
      </c>
      <c r="D31" s="174">
        <v>68284.0</v>
      </c>
      <c r="E31" s="175" t="s">
        <v>152</v>
      </c>
      <c r="F31" s="101"/>
      <c r="G31" s="101">
        <v>3450.0</v>
      </c>
      <c r="H31" s="99"/>
      <c r="I31" s="104"/>
      <c r="J31" s="101"/>
      <c r="K31" s="101"/>
      <c r="L31" s="99"/>
      <c r="M31" s="104"/>
      <c r="N31" s="99"/>
      <c r="O31" s="101"/>
      <c r="P31" s="104">
        <v>3450.0</v>
      </c>
      <c r="Q31" s="103">
        <f t="shared" si="1"/>
        <v>0</v>
      </c>
      <c r="R31" s="176" t="s">
        <v>122</v>
      </c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1">
        <v>27.0</v>
      </c>
      <c r="B32" s="172">
        <v>45802.0</v>
      </c>
      <c r="C32" s="173" t="s">
        <v>1071</v>
      </c>
      <c r="D32" s="174">
        <v>64461.0</v>
      </c>
      <c r="E32" s="175" t="s">
        <v>133</v>
      </c>
      <c r="F32" s="101">
        <v>2500.0</v>
      </c>
      <c r="G32" s="99"/>
      <c r="H32" s="101"/>
      <c r="I32" s="104"/>
      <c r="J32" s="101"/>
      <c r="K32" s="101"/>
      <c r="L32" s="99"/>
      <c r="M32" s="104"/>
      <c r="N32" s="99"/>
      <c r="O32" s="101"/>
      <c r="P32" s="104">
        <v>2500.0</v>
      </c>
      <c r="Q32" s="103">
        <f t="shared" si="1"/>
        <v>0</v>
      </c>
      <c r="R32" s="176" t="s">
        <v>122</v>
      </c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71">
        <v>28.0</v>
      </c>
      <c r="B33" s="172">
        <v>45801.0</v>
      </c>
      <c r="C33" s="173" t="s">
        <v>1072</v>
      </c>
      <c r="D33" s="174">
        <v>25376.0</v>
      </c>
      <c r="E33" s="175" t="s">
        <v>1073</v>
      </c>
      <c r="F33" s="101"/>
      <c r="G33" s="101"/>
      <c r="H33" s="101">
        <v>9600.0</v>
      </c>
      <c r="I33" s="104"/>
      <c r="J33" s="101"/>
      <c r="K33" s="101"/>
      <c r="L33" s="99"/>
      <c r="M33" s="104"/>
      <c r="N33" s="99"/>
      <c r="O33" s="101"/>
      <c r="P33" s="104">
        <v>9600.0</v>
      </c>
      <c r="Q33" s="103">
        <f t="shared" si="1"/>
        <v>0</v>
      </c>
      <c r="R33" s="176"/>
      <c r="S33" s="177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</row>
    <row r="34" ht="42.0" customHeight="1">
      <c r="A34" s="171">
        <v>29.0</v>
      </c>
      <c r="B34" s="172">
        <v>45802.0</v>
      </c>
      <c r="C34" s="173" t="s">
        <v>1074</v>
      </c>
      <c r="D34" s="174">
        <v>22332.0</v>
      </c>
      <c r="E34" s="175" t="s">
        <v>357</v>
      </c>
      <c r="F34" s="101"/>
      <c r="G34" s="99"/>
      <c r="H34" s="101"/>
      <c r="I34" s="104"/>
      <c r="J34" s="101"/>
      <c r="K34" s="101">
        <v>15000.0</v>
      </c>
      <c r="L34" s="99"/>
      <c r="M34" s="104"/>
      <c r="N34" s="99"/>
      <c r="O34" s="101"/>
      <c r="P34" s="104">
        <v>15000.0</v>
      </c>
      <c r="Q34" s="103">
        <f t="shared" si="1"/>
        <v>0</v>
      </c>
      <c r="R34" s="176"/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42.0" customHeight="1">
      <c r="A35" s="171">
        <v>30.0</v>
      </c>
      <c r="B35" s="172">
        <v>45802.0</v>
      </c>
      <c r="C35" s="173" t="s">
        <v>1075</v>
      </c>
      <c r="D35" s="174">
        <v>22332.0</v>
      </c>
      <c r="E35" s="175" t="s">
        <v>357</v>
      </c>
      <c r="F35" s="101"/>
      <c r="G35" s="99"/>
      <c r="H35" s="101"/>
      <c r="I35" s="104"/>
      <c r="J35" s="101"/>
      <c r="K35" s="101">
        <v>5000.0</v>
      </c>
      <c r="L35" s="99"/>
      <c r="M35" s="104"/>
      <c r="N35" s="99"/>
      <c r="O35" s="101"/>
      <c r="P35" s="104">
        <v>5000.0</v>
      </c>
      <c r="Q35" s="103">
        <f t="shared" si="1"/>
        <v>0</v>
      </c>
      <c r="R35" s="176"/>
      <c r="S35" s="177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42.0" customHeight="1">
      <c r="A36" s="179"/>
      <c r="B36" s="180"/>
      <c r="C36" s="181"/>
      <c r="D36" s="182"/>
      <c r="E36" s="182"/>
      <c r="F36" s="183">
        <f t="shared" ref="F36:Q36" si="2">SUM(F6:F35)</f>
        <v>2800</v>
      </c>
      <c r="G36" s="183">
        <f t="shared" si="2"/>
        <v>5250</v>
      </c>
      <c r="H36" s="183">
        <f t="shared" si="2"/>
        <v>9600</v>
      </c>
      <c r="I36" s="183">
        <f t="shared" si="2"/>
        <v>58220</v>
      </c>
      <c r="J36" s="183">
        <f t="shared" si="2"/>
        <v>35840</v>
      </c>
      <c r="K36" s="183">
        <f t="shared" si="2"/>
        <v>29050</v>
      </c>
      <c r="L36" s="183">
        <f t="shared" si="2"/>
        <v>0</v>
      </c>
      <c r="M36" s="183">
        <f t="shared" si="2"/>
        <v>430</v>
      </c>
      <c r="N36" s="183">
        <f t="shared" si="2"/>
        <v>0</v>
      </c>
      <c r="O36" s="183">
        <f t="shared" si="2"/>
        <v>0</v>
      </c>
      <c r="P36" s="184">
        <f t="shared" si="2"/>
        <v>141190</v>
      </c>
      <c r="Q36" s="183">
        <f t="shared" si="2"/>
        <v>0</v>
      </c>
      <c r="R36" s="182"/>
      <c r="S36" s="185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</row>
    <row r="37" ht="42.0" customHeight="1">
      <c r="A37" s="187"/>
      <c r="B37" s="188"/>
      <c r="C37" s="189"/>
      <c r="D37" s="189"/>
      <c r="E37" s="189"/>
      <c r="F37" s="190">
        <f>F36+G36+H36+I36+J36+K36+L36+M36+N36+O36</f>
        <v>141190</v>
      </c>
      <c r="G37" s="4"/>
      <c r="H37" s="4"/>
      <c r="I37" s="4"/>
      <c r="J37" s="4"/>
      <c r="K37" s="4"/>
      <c r="L37" s="4"/>
      <c r="M37" s="4"/>
      <c r="N37" s="4"/>
      <c r="O37" s="4"/>
      <c r="P37" s="191" t="s">
        <v>98</v>
      </c>
      <c r="Q37" s="191"/>
      <c r="R37" s="189"/>
      <c r="S37" s="192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</row>
    <row r="38" ht="19.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</row>
    <row r="39" ht="51.0" customHeight="1">
      <c r="A39" s="233"/>
      <c r="B39" s="233"/>
      <c r="C39" s="234" t="s">
        <v>110</v>
      </c>
      <c r="D39" s="235" t="s">
        <v>160</v>
      </c>
      <c r="E39" s="162"/>
      <c r="F39" s="238"/>
      <c r="G39" s="162"/>
      <c r="H39" s="162"/>
      <c r="I39" s="162"/>
      <c r="J39" s="162"/>
      <c r="K39" s="162"/>
      <c r="L39" s="162"/>
      <c r="M39" s="162"/>
      <c r="N39" s="162"/>
      <c r="O39" s="162"/>
      <c r="P39" s="178"/>
      <c r="Q39" s="178"/>
      <c r="R39" s="178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ht="51.0" customHeight="1">
      <c r="A40" s="233"/>
      <c r="B40" s="233"/>
      <c r="C40" s="234" t="s">
        <v>112</v>
      </c>
      <c r="D40" s="235" t="s">
        <v>160</v>
      </c>
      <c r="E40" s="162"/>
      <c r="F40" s="238"/>
      <c r="G40" s="162"/>
      <c r="H40" s="162"/>
      <c r="I40" s="162"/>
      <c r="J40" s="162"/>
      <c r="K40" s="162"/>
      <c r="L40" s="162"/>
      <c r="M40" s="162"/>
      <c r="N40" s="162"/>
      <c r="O40" s="162"/>
      <c r="P40" s="178"/>
      <c r="Q40" s="178"/>
      <c r="R40" s="178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51.0" customHeight="1">
      <c r="A41" s="233"/>
      <c r="B41" s="233"/>
      <c r="C41" s="234" t="s">
        <v>113</v>
      </c>
      <c r="D41" s="235" t="s">
        <v>160</v>
      </c>
      <c r="E41" s="162"/>
      <c r="F41" s="238"/>
      <c r="G41" s="162"/>
      <c r="H41" s="162"/>
      <c r="I41" s="162"/>
      <c r="J41" s="162"/>
      <c r="K41" s="162"/>
      <c r="L41" s="162"/>
      <c r="M41" s="162"/>
      <c r="N41" s="162"/>
      <c r="O41" s="162"/>
      <c r="P41" s="178"/>
      <c r="Q41" s="178"/>
      <c r="R41" s="178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51.0" customHeight="1">
      <c r="A42" s="233"/>
      <c r="B42" s="233"/>
      <c r="C42" s="234" t="s">
        <v>114</v>
      </c>
      <c r="D42" s="235" t="s">
        <v>160</v>
      </c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51.0" customHeight="1">
      <c r="A43" s="233"/>
      <c r="B43" s="233"/>
      <c r="C43" s="234" t="s">
        <v>1076</v>
      </c>
      <c r="D43" s="235" t="s">
        <v>160</v>
      </c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51.0" customHeight="1">
      <c r="A44" s="233"/>
      <c r="B44" s="233"/>
      <c r="C44" s="234" t="s">
        <v>117</v>
      </c>
      <c r="D44" s="235" t="s">
        <v>817</v>
      </c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51.0" customHeight="1">
      <c r="A45" s="233"/>
      <c r="B45" s="233"/>
      <c r="C45" s="234" t="s">
        <v>118</v>
      </c>
      <c r="D45" s="235" t="s">
        <v>160</v>
      </c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42.0" customHeight="1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42.0" customHeight="1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</row>
    <row r="718" ht="42.0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</row>
    <row r="719" ht="42.0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7:O37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3832171531610577" footer="0.0" header="0.0" left="0.3113639369433594" right="0.3065737225288462" top="0.19639879099504207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30.88"/>
    <col customWidth="1" min="20" max="36" width="15.75"/>
  </cols>
  <sheetData>
    <row r="1" ht="61.5" customHeight="1">
      <c r="A1" s="161" t="s">
        <v>1077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45802.0</v>
      </c>
      <c r="C6" s="173" t="s">
        <v>1078</v>
      </c>
      <c r="D6" s="174">
        <v>21818.0</v>
      </c>
      <c r="E6" s="175" t="s">
        <v>175</v>
      </c>
      <c r="F6" s="101"/>
      <c r="G6" s="101"/>
      <c r="H6" s="99"/>
      <c r="I6" s="104"/>
      <c r="J6" s="101"/>
      <c r="K6" s="101">
        <v>2400.0</v>
      </c>
      <c r="L6" s="99"/>
      <c r="M6" s="100"/>
      <c r="N6" s="99"/>
      <c r="O6" s="99"/>
      <c r="P6" s="104">
        <v>2400.0</v>
      </c>
      <c r="Q6" s="103">
        <f t="shared" ref="Q6:Q29" si="1">F6+G6+H6+I6+J6+K6+L6+M6+N6+O6-P6</f>
        <v>0</v>
      </c>
      <c r="R6" s="176" t="s">
        <v>27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45802.0</v>
      </c>
      <c r="C7" s="173" t="s">
        <v>1079</v>
      </c>
      <c r="D7" s="174">
        <v>50436.0</v>
      </c>
      <c r="E7" s="175" t="s">
        <v>77</v>
      </c>
      <c r="F7" s="101"/>
      <c r="G7" s="101"/>
      <c r="H7" s="99"/>
      <c r="I7" s="104">
        <v>5000.0</v>
      </c>
      <c r="J7" s="101"/>
      <c r="K7" s="101"/>
      <c r="L7" s="99"/>
      <c r="M7" s="104"/>
      <c r="N7" s="99"/>
      <c r="O7" s="99"/>
      <c r="P7" s="104">
        <v>5000.0</v>
      </c>
      <c r="Q7" s="103">
        <f t="shared" si="1"/>
        <v>0</v>
      </c>
      <c r="R7" s="176" t="s">
        <v>122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45802.0</v>
      </c>
      <c r="C8" s="173" t="s">
        <v>1080</v>
      </c>
      <c r="D8" s="174">
        <v>10006.0</v>
      </c>
      <c r="E8" s="175" t="s">
        <v>232</v>
      </c>
      <c r="F8" s="101"/>
      <c r="G8" s="101">
        <v>4800.0</v>
      </c>
      <c r="H8" s="99"/>
      <c r="I8" s="104"/>
      <c r="J8" s="101"/>
      <c r="K8" s="101"/>
      <c r="L8" s="99"/>
      <c r="M8" s="104"/>
      <c r="N8" s="99"/>
      <c r="O8" s="99"/>
      <c r="P8" s="104">
        <v>4800.0</v>
      </c>
      <c r="Q8" s="103">
        <f t="shared" si="1"/>
        <v>0</v>
      </c>
      <c r="R8" s="176" t="s">
        <v>122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45802.0</v>
      </c>
      <c r="C9" s="173" t="s">
        <v>1081</v>
      </c>
      <c r="D9" s="174">
        <v>79300.0</v>
      </c>
      <c r="E9" s="175" t="s">
        <v>1082</v>
      </c>
      <c r="F9" s="101"/>
      <c r="G9" s="99"/>
      <c r="H9" s="99"/>
      <c r="I9" s="104">
        <v>2600.0</v>
      </c>
      <c r="J9" s="101"/>
      <c r="K9" s="101"/>
      <c r="L9" s="99"/>
      <c r="M9" s="104"/>
      <c r="N9" s="99"/>
      <c r="O9" s="99"/>
      <c r="P9" s="104">
        <v>2600.0</v>
      </c>
      <c r="Q9" s="103">
        <f t="shared" si="1"/>
        <v>0</v>
      </c>
      <c r="R9" s="176" t="s">
        <v>122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45802.0</v>
      </c>
      <c r="C10" s="173" t="s">
        <v>1083</v>
      </c>
      <c r="D10" s="174">
        <v>13762.0</v>
      </c>
      <c r="E10" s="175" t="s">
        <v>290</v>
      </c>
      <c r="F10" s="101"/>
      <c r="G10" s="99"/>
      <c r="H10" s="99"/>
      <c r="I10" s="104"/>
      <c r="J10" s="101"/>
      <c r="K10" s="101"/>
      <c r="L10" s="99"/>
      <c r="M10" s="104">
        <v>900.0</v>
      </c>
      <c r="N10" s="99"/>
      <c r="O10" s="99"/>
      <c r="P10" s="104">
        <v>900.0</v>
      </c>
      <c r="Q10" s="103">
        <f t="shared" si="1"/>
        <v>0</v>
      </c>
      <c r="R10" s="176" t="s">
        <v>122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45802.0</v>
      </c>
      <c r="C11" s="173" t="s">
        <v>1084</v>
      </c>
      <c r="D11" s="174">
        <v>22332.0</v>
      </c>
      <c r="E11" s="175" t="s">
        <v>357</v>
      </c>
      <c r="F11" s="101"/>
      <c r="G11" s="99"/>
      <c r="H11" s="99"/>
      <c r="I11" s="104">
        <v>2020.0</v>
      </c>
      <c r="J11" s="101"/>
      <c r="K11" s="101"/>
      <c r="L11" s="99"/>
      <c r="M11" s="104"/>
      <c r="N11" s="99"/>
      <c r="O11" s="99"/>
      <c r="P11" s="104">
        <v>2020.0</v>
      </c>
      <c r="Q11" s="103">
        <f t="shared" si="1"/>
        <v>0</v>
      </c>
      <c r="R11" s="176" t="s">
        <v>122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45802.0</v>
      </c>
      <c r="C12" s="173" t="s">
        <v>1085</v>
      </c>
      <c r="D12" s="174">
        <v>10001.0</v>
      </c>
      <c r="E12" s="175" t="s">
        <v>194</v>
      </c>
      <c r="F12" s="101">
        <v>300.0</v>
      </c>
      <c r="G12" s="99"/>
      <c r="H12" s="99"/>
      <c r="I12" s="104"/>
      <c r="J12" s="101"/>
      <c r="K12" s="101"/>
      <c r="L12" s="99"/>
      <c r="M12" s="104"/>
      <c r="N12" s="99"/>
      <c r="O12" s="99"/>
      <c r="P12" s="104">
        <v>300.0</v>
      </c>
      <c r="Q12" s="103">
        <f t="shared" si="1"/>
        <v>0</v>
      </c>
      <c r="R12" s="176" t="s">
        <v>27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45802.0</v>
      </c>
      <c r="C13" s="173" t="s">
        <v>1086</v>
      </c>
      <c r="D13" s="174">
        <v>88489.0</v>
      </c>
      <c r="E13" s="175" t="s">
        <v>1087</v>
      </c>
      <c r="F13" s="101"/>
      <c r="G13" s="101"/>
      <c r="H13" s="99"/>
      <c r="I13" s="104"/>
      <c r="J13" s="101"/>
      <c r="K13" s="101"/>
      <c r="L13" s="99"/>
      <c r="M13" s="104">
        <v>4000.0</v>
      </c>
      <c r="N13" s="99"/>
      <c r="O13" s="99"/>
      <c r="P13" s="104">
        <v>4000.0</v>
      </c>
      <c r="Q13" s="103">
        <f t="shared" si="1"/>
        <v>0</v>
      </c>
      <c r="R13" s="176" t="s">
        <v>27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45803.0</v>
      </c>
      <c r="C14" s="173" t="s">
        <v>1088</v>
      </c>
      <c r="D14" s="174">
        <v>78630.0</v>
      </c>
      <c r="E14" s="175" t="s">
        <v>928</v>
      </c>
      <c r="F14" s="101"/>
      <c r="G14" s="101"/>
      <c r="H14" s="99"/>
      <c r="I14" s="104">
        <v>9500.0</v>
      </c>
      <c r="J14" s="101"/>
      <c r="K14" s="101"/>
      <c r="L14" s="99"/>
      <c r="M14" s="100"/>
      <c r="N14" s="99"/>
      <c r="O14" s="99"/>
      <c r="P14" s="104">
        <v>9500.0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45803.0</v>
      </c>
      <c r="C15" s="173" t="s">
        <v>1089</v>
      </c>
      <c r="D15" s="174">
        <v>76733.0</v>
      </c>
      <c r="E15" s="175" t="s">
        <v>1090</v>
      </c>
      <c r="F15" s="101"/>
      <c r="G15" s="99"/>
      <c r="H15" s="99"/>
      <c r="I15" s="104"/>
      <c r="J15" s="101">
        <v>10000.0</v>
      </c>
      <c r="K15" s="101"/>
      <c r="L15" s="99"/>
      <c r="M15" s="100"/>
      <c r="N15" s="99"/>
      <c r="O15" s="99"/>
      <c r="P15" s="104">
        <v>10000.0</v>
      </c>
      <c r="Q15" s="103">
        <f t="shared" si="1"/>
        <v>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45803.0</v>
      </c>
      <c r="C16" s="173" t="s">
        <v>1091</v>
      </c>
      <c r="D16" s="174">
        <v>67621.0</v>
      </c>
      <c r="E16" s="175" t="s">
        <v>33</v>
      </c>
      <c r="F16" s="101"/>
      <c r="G16" s="99"/>
      <c r="H16" s="99"/>
      <c r="I16" s="104">
        <v>32500.0</v>
      </c>
      <c r="J16" s="101"/>
      <c r="K16" s="101"/>
      <c r="L16" s="99"/>
      <c r="M16" s="100"/>
      <c r="N16" s="99"/>
      <c r="O16" s="99"/>
      <c r="P16" s="104">
        <v>32500.0</v>
      </c>
      <c r="Q16" s="103">
        <f t="shared" si="1"/>
        <v>0</v>
      </c>
      <c r="R16" s="176" t="s">
        <v>27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45803.0</v>
      </c>
      <c r="C17" s="173" t="s">
        <v>1092</v>
      </c>
      <c r="D17" s="174">
        <v>67162.0</v>
      </c>
      <c r="E17" s="175" t="s">
        <v>1093</v>
      </c>
      <c r="F17" s="101"/>
      <c r="G17" s="101"/>
      <c r="H17" s="101"/>
      <c r="I17" s="104"/>
      <c r="J17" s="101">
        <v>7500.0</v>
      </c>
      <c r="K17" s="101"/>
      <c r="L17" s="99"/>
      <c r="M17" s="104"/>
      <c r="N17" s="99"/>
      <c r="O17" s="99"/>
      <c r="P17" s="104">
        <v>7500.0</v>
      </c>
      <c r="Q17" s="103">
        <f t="shared" si="1"/>
        <v>0</v>
      </c>
      <c r="R17" s="176" t="s">
        <v>27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45803.0</v>
      </c>
      <c r="C18" s="173" t="s">
        <v>1094</v>
      </c>
      <c r="D18" s="174">
        <v>56027.0</v>
      </c>
      <c r="E18" s="175" t="s">
        <v>1095</v>
      </c>
      <c r="F18" s="101"/>
      <c r="G18" s="101"/>
      <c r="H18" s="99"/>
      <c r="I18" s="104"/>
      <c r="J18" s="101">
        <v>5000.0</v>
      </c>
      <c r="K18" s="101"/>
      <c r="L18" s="99"/>
      <c r="M18" s="104"/>
      <c r="N18" s="99"/>
      <c r="O18" s="99"/>
      <c r="P18" s="104">
        <v>5000.0</v>
      </c>
      <c r="Q18" s="103">
        <f t="shared" si="1"/>
        <v>0</v>
      </c>
      <c r="R18" s="176" t="s">
        <v>27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45803.0</v>
      </c>
      <c r="C19" s="173" t="s">
        <v>1096</v>
      </c>
      <c r="D19" s="174">
        <v>81108.0</v>
      </c>
      <c r="E19" s="175" t="s">
        <v>48</v>
      </c>
      <c r="F19" s="101"/>
      <c r="G19" s="101"/>
      <c r="H19" s="99"/>
      <c r="I19" s="104">
        <v>14850.0</v>
      </c>
      <c r="J19" s="101"/>
      <c r="K19" s="101"/>
      <c r="L19" s="99"/>
      <c r="M19" s="104"/>
      <c r="N19" s="99"/>
      <c r="O19" s="101"/>
      <c r="P19" s="104">
        <v>14850.0</v>
      </c>
      <c r="Q19" s="103">
        <f t="shared" si="1"/>
        <v>0</v>
      </c>
      <c r="R19" s="176" t="s">
        <v>122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45803.0</v>
      </c>
      <c r="C20" s="173" t="s">
        <v>1097</v>
      </c>
      <c r="D20" s="174">
        <v>54211.0</v>
      </c>
      <c r="E20" s="175" t="s">
        <v>1098</v>
      </c>
      <c r="F20" s="101"/>
      <c r="G20" s="101"/>
      <c r="H20" s="99"/>
      <c r="I20" s="104">
        <v>8200.0</v>
      </c>
      <c r="J20" s="101"/>
      <c r="K20" s="101"/>
      <c r="L20" s="99"/>
      <c r="M20" s="104"/>
      <c r="N20" s="99"/>
      <c r="O20" s="101"/>
      <c r="P20" s="104">
        <v>8200.0</v>
      </c>
      <c r="Q20" s="103">
        <f t="shared" si="1"/>
        <v>0</v>
      </c>
      <c r="R20" s="176" t="s">
        <v>27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45803.0</v>
      </c>
      <c r="C21" s="173" t="s">
        <v>1099</v>
      </c>
      <c r="D21" s="174">
        <v>10271.0</v>
      </c>
      <c r="E21" s="175" t="s">
        <v>29</v>
      </c>
      <c r="F21" s="101"/>
      <c r="G21" s="99"/>
      <c r="H21" s="99"/>
      <c r="I21" s="104"/>
      <c r="J21" s="101"/>
      <c r="K21" s="101">
        <v>2600.0</v>
      </c>
      <c r="L21" s="99"/>
      <c r="M21" s="104"/>
      <c r="N21" s="99"/>
      <c r="O21" s="101"/>
      <c r="P21" s="104">
        <v>2600.0</v>
      </c>
      <c r="Q21" s="103">
        <f t="shared" si="1"/>
        <v>0</v>
      </c>
      <c r="R21" s="176" t="s">
        <v>122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45803.0</v>
      </c>
      <c r="C22" s="173" t="s">
        <v>1100</v>
      </c>
      <c r="D22" s="174">
        <v>21818.0</v>
      </c>
      <c r="E22" s="175" t="s">
        <v>175</v>
      </c>
      <c r="F22" s="101"/>
      <c r="G22" s="99"/>
      <c r="H22" s="99"/>
      <c r="I22" s="104"/>
      <c r="J22" s="101"/>
      <c r="K22" s="101">
        <v>8000.0</v>
      </c>
      <c r="L22" s="99"/>
      <c r="M22" s="104"/>
      <c r="N22" s="99"/>
      <c r="O22" s="101"/>
      <c r="P22" s="104">
        <v>8000.0</v>
      </c>
      <c r="Q22" s="103">
        <f t="shared" si="1"/>
        <v>0</v>
      </c>
      <c r="R22" s="176" t="s">
        <v>27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45803.0</v>
      </c>
      <c r="C23" s="173" t="s">
        <v>1101</v>
      </c>
      <c r="D23" s="174">
        <v>87847.0</v>
      </c>
      <c r="E23" s="175" t="s">
        <v>255</v>
      </c>
      <c r="F23" s="101"/>
      <c r="G23" s="99"/>
      <c r="H23" s="99"/>
      <c r="I23" s="104"/>
      <c r="J23" s="101">
        <v>3600.0</v>
      </c>
      <c r="K23" s="101"/>
      <c r="L23" s="99"/>
      <c r="M23" s="104"/>
      <c r="N23" s="99"/>
      <c r="O23" s="101"/>
      <c r="P23" s="104">
        <v>3600.0</v>
      </c>
      <c r="Q23" s="103">
        <f t="shared" si="1"/>
        <v>0</v>
      </c>
      <c r="R23" s="176" t="s">
        <v>34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45803.0</v>
      </c>
      <c r="C24" s="173" t="s">
        <v>1102</v>
      </c>
      <c r="D24" s="174">
        <v>24368.0</v>
      </c>
      <c r="E24" s="175" t="s">
        <v>734</v>
      </c>
      <c r="F24" s="101"/>
      <c r="G24" s="99"/>
      <c r="H24" s="99"/>
      <c r="I24" s="104"/>
      <c r="J24" s="101"/>
      <c r="K24" s="101">
        <v>300.0</v>
      </c>
      <c r="L24" s="99"/>
      <c r="M24" s="104"/>
      <c r="N24" s="99"/>
      <c r="O24" s="101"/>
      <c r="P24" s="104">
        <v>300.0</v>
      </c>
      <c r="Q24" s="103">
        <f t="shared" si="1"/>
        <v>0</v>
      </c>
      <c r="R24" s="176" t="s">
        <v>27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45803.0</v>
      </c>
      <c r="C25" s="173" t="s">
        <v>1103</v>
      </c>
      <c r="D25" s="174">
        <v>77895.0</v>
      </c>
      <c r="E25" s="175" t="s">
        <v>1104</v>
      </c>
      <c r="F25" s="101"/>
      <c r="G25" s="99"/>
      <c r="H25" s="99"/>
      <c r="I25" s="104">
        <v>2600.0</v>
      </c>
      <c r="J25" s="101"/>
      <c r="K25" s="101"/>
      <c r="L25" s="99"/>
      <c r="M25" s="104"/>
      <c r="N25" s="99"/>
      <c r="O25" s="101"/>
      <c r="P25" s="104">
        <v>2600.0</v>
      </c>
      <c r="Q25" s="103">
        <f t="shared" si="1"/>
        <v>0</v>
      </c>
      <c r="R25" s="176" t="s">
        <v>27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45803.0</v>
      </c>
      <c r="C26" s="173" t="s">
        <v>1105</v>
      </c>
      <c r="D26" s="174">
        <v>59244.0</v>
      </c>
      <c r="E26" s="175" t="s">
        <v>222</v>
      </c>
      <c r="F26" s="101"/>
      <c r="G26" s="99"/>
      <c r="H26" s="99"/>
      <c r="I26" s="104"/>
      <c r="J26" s="101">
        <v>2250.0</v>
      </c>
      <c r="K26" s="101"/>
      <c r="L26" s="99"/>
      <c r="M26" s="104"/>
      <c r="N26" s="99"/>
      <c r="O26" s="101"/>
      <c r="P26" s="104">
        <v>2250.0</v>
      </c>
      <c r="Q26" s="103">
        <f t="shared" si="1"/>
        <v>0</v>
      </c>
      <c r="R26" s="176" t="s">
        <v>27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45802.0</v>
      </c>
      <c r="C27" s="173" t="s">
        <v>1106</v>
      </c>
      <c r="D27" s="174">
        <v>51017.0</v>
      </c>
      <c r="E27" s="175" t="s">
        <v>83</v>
      </c>
      <c r="F27" s="101"/>
      <c r="G27" s="101"/>
      <c r="H27" s="101">
        <v>10000.0</v>
      </c>
      <c r="I27" s="104"/>
      <c r="J27" s="101"/>
      <c r="K27" s="101"/>
      <c r="L27" s="99"/>
      <c r="M27" s="104"/>
      <c r="N27" s="99"/>
      <c r="O27" s="101"/>
      <c r="P27" s="104">
        <v>10000.0</v>
      </c>
      <c r="Q27" s="103">
        <f t="shared" si="1"/>
        <v>0</v>
      </c>
      <c r="R27" s="176"/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45803.0</v>
      </c>
      <c r="C28" s="173" t="s">
        <v>1107</v>
      </c>
      <c r="D28" s="174">
        <v>25650.0</v>
      </c>
      <c r="E28" s="175" t="s">
        <v>1108</v>
      </c>
      <c r="F28" s="101"/>
      <c r="G28" s="101"/>
      <c r="H28" s="99"/>
      <c r="I28" s="104"/>
      <c r="J28" s="101"/>
      <c r="K28" s="101"/>
      <c r="L28" s="99"/>
      <c r="M28" s="104">
        <v>7460.0</v>
      </c>
      <c r="N28" s="99"/>
      <c r="O28" s="101"/>
      <c r="P28" s="104">
        <v>7460.0</v>
      </c>
      <c r="Q28" s="103">
        <f t="shared" si="1"/>
        <v>0</v>
      </c>
      <c r="R28" s="176"/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45803.0</v>
      </c>
      <c r="C29" s="173" t="s">
        <v>1109</v>
      </c>
      <c r="D29" s="174">
        <v>22332.0</v>
      </c>
      <c r="E29" s="175" t="s">
        <v>357</v>
      </c>
      <c r="F29" s="101"/>
      <c r="G29" s="99"/>
      <c r="H29" s="99"/>
      <c r="I29" s="104"/>
      <c r="J29" s="101"/>
      <c r="K29" s="101">
        <v>22500.0</v>
      </c>
      <c r="L29" s="99"/>
      <c r="M29" s="104"/>
      <c r="N29" s="99"/>
      <c r="O29" s="101"/>
      <c r="P29" s="104">
        <v>22500.0</v>
      </c>
      <c r="Q29" s="103">
        <f t="shared" si="1"/>
        <v>0</v>
      </c>
      <c r="R29" s="176"/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9"/>
      <c r="B30" s="180"/>
      <c r="C30" s="181"/>
      <c r="D30" s="182"/>
      <c r="E30" s="182"/>
      <c r="F30" s="183">
        <f t="shared" ref="F30:Q30" si="2">SUM(F6:F29)</f>
        <v>300</v>
      </c>
      <c r="G30" s="183">
        <f t="shared" si="2"/>
        <v>4800</v>
      </c>
      <c r="H30" s="183">
        <f t="shared" si="2"/>
        <v>10000</v>
      </c>
      <c r="I30" s="183">
        <f t="shared" si="2"/>
        <v>77270</v>
      </c>
      <c r="J30" s="183">
        <f t="shared" si="2"/>
        <v>28350</v>
      </c>
      <c r="K30" s="183">
        <f t="shared" si="2"/>
        <v>35800</v>
      </c>
      <c r="L30" s="183">
        <f t="shared" si="2"/>
        <v>0</v>
      </c>
      <c r="M30" s="183">
        <f t="shared" si="2"/>
        <v>12360</v>
      </c>
      <c r="N30" s="183">
        <f t="shared" si="2"/>
        <v>0</v>
      </c>
      <c r="O30" s="183">
        <f t="shared" si="2"/>
        <v>0</v>
      </c>
      <c r="P30" s="184">
        <f t="shared" si="2"/>
        <v>168880</v>
      </c>
      <c r="Q30" s="183">
        <f t="shared" si="2"/>
        <v>0</v>
      </c>
      <c r="R30" s="182"/>
      <c r="S30" s="185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</row>
    <row r="31" ht="42.0" customHeight="1">
      <c r="A31" s="187"/>
      <c r="B31" s="188"/>
      <c r="C31" s="189"/>
      <c r="D31" s="189"/>
      <c r="E31" s="189"/>
      <c r="F31" s="190">
        <f>F30+G30+H30+I30+J30+K30+L30+M30+N30+O30</f>
        <v>168880</v>
      </c>
      <c r="G31" s="4"/>
      <c r="H31" s="4"/>
      <c r="I31" s="4"/>
      <c r="J31" s="4"/>
      <c r="K31" s="4"/>
      <c r="L31" s="4"/>
      <c r="M31" s="4"/>
      <c r="N31" s="4"/>
      <c r="O31" s="4"/>
      <c r="P31" s="191" t="s">
        <v>98</v>
      </c>
      <c r="Q31" s="191"/>
      <c r="R31" s="189"/>
      <c r="S31" s="192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19.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93" t="s">
        <v>105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</row>
    <row r="34" ht="42.0" customHeight="1">
      <c r="A34" s="194" t="s">
        <v>2</v>
      </c>
      <c r="B34" s="195" t="s">
        <v>3</v>
      </c>
      <c r="C34" s="195" t="s">
        <v>4</v>
      </c>
      <c r="D34" s="195" t="s">
        <v>5</v>
      </c>
      <c r="E34" s="195" t="s">
        <v>6</v>
      </c>
      <c r="F34" s="196" t="s">
        <v>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195" t="s">
        <v>8</v>
      </c>
      <c r="S34" s="195" t="s">
        <v>9</v>
      </c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</row>
    <row r="35" ht="42.0" customHeight="1">
      <c r="A35" s="11"/>
      <c r="B35" s="12"/>
      <c r="C35" s="12"/>
      <c r="D35" s="12"/>
      <c r="E35" s="12"/>
      <c r="F35" s="197" t="s">
        <v>10</v>
      </c>
      <c r="G35" s="198" t="s">
        <v>11</v>
      </c>
      <c r="H35" s="10"/>
      <c r="I35" s="198" t="s">
        <v>12</v>
      </c>
      <c r="J35" s="10"/>
      <c r="K35" s="195" t="s">
        <v>13</v>
      </c>
      <c r="L35" s="199"/>
      <c r="M35" s="199"/>
      <c r="N35" s="199"/>
      <c r="O35" s="200" t="s">
        <v>1110</v>
      </c>
      <c r="P35" s="195" t="s">
        <v>15</v>
      </c>
      <c r="Q35" s="195" t="s">
        <v>16</v>
      </c>
      <c r="R35" s="12"/>
      <c r="S35" s="1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</row>
    <row r="36" ht="42.0" customHeight="1">
      <c r="A36" s="16"/>
      <c r="B36" s="10"/>
      <c r="C36" s="10"/>
      <c r="D36" s="10"/>
      <c r="E36" s="10"/>
      <c r="F36" s="10"/>
      <c r="G36" s="201" t="s">
        <v>17</v>
      </c>
      <c r="H36" s="201" t="s">
        <v>18</v>
      </c>
      <c r="I36" s="201" t="s">
        <v>19</v>
      </c>
      <c r="J36" s="201" t="s">
        <v>20</v>
      </c>
      <c r="K36" s="10"/>
      <c r="L36" s="201" t="s">
        <v>21</v>
      </c>
      <c r="M36" s="201" t="s">
        <v>22</v>
      </c>
      <c r="N36" s="201" t="s">
        <v>23</v>
      </c>
      <c r="O36" s="10"/>
      <c r="P36" s="10"/>
      <c r="Q36" s="10"/>
      <c r="R36" s="10"/>
      <c r="S36" s="10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</row>
    <row r="37" ht="42.0" customHeight="1">
      <c r="A37" s="240">
        <v>1.0</v>
      </c>
      <c r="B37" s="172">
        <v>45803.0</v>
      </c>
      <c r="C37" s="215" t="s">
        <v>1111</v>
      </c>
      <c r="D37" s="215">
        <v>49655.0</v>
      </c>
      <c r="E37" s="241" t="s">
        <v>937</v>
      </c>
      <c r="F37" s="99"/>
      <c r="G37" s="99"/>
      <c r="H37" s="104"/>
      <c r="I37" s="101">
        <v>2600.0</v>
      </c>
      <c r="J37" s="101"/>
      <c r="K37" s="99"/>
      <c r="L37" s="101"/>
      <c r="M37" s="101"/>
      <c r="N37" s="99"/>
      <c r="O37" s="101"/>
      <c r="P37" s="104">
        <v>2600.0</v>
      </c>
      <c r="Q37" s="103">
        <v>0.0</v>
      </c>
      <c r="R37" s="176" t="s">
        <v>122</v>
      </c>
      <c r="S37" s="24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</row>
    <row r="38" ht="42.0" customHeight="1">
      <c r="A38" s="240"/>
      <c r="B38" s="172"/>
      <c r="C38" s="215"/>
      <c r="D38" s="215"/>
      <c r="E38" s="241"/>
      <c r="F38" s="99"/>
      <c r="G38" s="99"/>
      <c r="H38" s="104"/>
      <c r="I38" s="101"/>
      <c r="J38" s="101"/>
      <c r="K38" s="99"/>
      <c r="L38" s="101"/>
      <c r="M38" s="101"/>
      <c r="N38" s="99"/>
      <c r="O38" s="101"/>
      <c r="P38" s="104"/>
      <c r="Q38" s="103"/>
      <c r="R38" s="176"/>
      <c r="S38" s="24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</row>
    <row r="39" ht="42.0" customHeight="1">
      <c r="A39" s="217"/>
      <c r="B39" s="218"/>
      <c r="C39" s="219"/>
      <c r="D39" s="220" t="s">
        <v>104</v>
      </c>
      <c r="E39" s="199"/>
      <c r="F39" s="221"/>
      <c r="G39" s="221"/>
      <c r="H39" s="222"/>
      <c r="I39" s="221">
        <f t="shared" ref="I39:J39" si="3">SUM(I37)</f>
        <v>2600</v>
      </c>
      <c r="J39" s="222">
        <f t="shared" si="3"/>
        <v>0</v>
      </c>
      <c r="K39" s="221"/>
      <c r="L39" s="221"/>
      <c r="M39" s="221"/>
      <c r="N39" s="221"/>
      <c r="O39" s="221"/>
      <c r="P39" s="223">
        <f>SUM(P37:P38)</f>
        <v>2600</v>
      </c>
      <c r="Q39" s="224"/>
      <c r="R39" s="199"/>
      <c r="S39" s="225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ht="42.0" customHeight="1">
      <c r="A40" s="226"/>
      <c r="B40" s="227"/>
      <c r="C40" s="227"/>
      <c r="D40" s="227"/>
      <c r="E40" s="227"/>
      <c r="F40" s="228">
        <f>H39+I39</f>
        <v>2600</v>
      </c>
      <c r="G40" s="4"/>
      <c r="H40" s="4"/>
      <c r="I40" s="4"/>
      <c r="J40" s="4"/>
      <c r="K40" s="4"/>
      <c r="L40" s="4"/>
      <c r="M40" s="4"/>
      <c r="N40" s="4"/>
      <c r="O40" s="4"/>
      <c r="P40" s="229"/>
      <c r="Q40" s="229"/>
      <c r="R40" s="227"/>
      <c r="S40" s="230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42.0" customHeight="1">
      <c r="A41" s="178"/>
      <c r="B41" s="178"/>
      <c r="C41" s="178"/>
      <c r="D41" s="178"/>
      <c r="E41" s="231"/>
      <c r="F41" s="232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</row>
    <row r="42" ht="51.0" customHeight="1">
      <c r="A42" s="233"/>
      <c r="B42" s="233"/>
      <c r="C42" s="234" t="s">
        <v>110</v>
      </c>
      <c r="D42" s="235" t="s">
        <v>160</v>
      </c>
      <c r="E42" s="162"/>
      <c r="F42" s="238"/>
      <c r="G42" s="162"/>
      <c r="H42" s="162"/>
      <c r="I42" s="162"/>
      <c r="J42" s="162"/>
      <c r="K42" s="162"/>
      <c r="L42" s="162"/>
      <c r="M42" s="162"/>
      <c r="N42" s="162"/>
      <c r="O42" s="162"/>
      <c r="P42" s="178"/>
      <c r="Q42" s="178"/>
      <c r="R42" s="178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51.0" customHeight="1">
      <c r="A43" s="233"/>
      <c r="B43" s="233"/>
      <c r="C43" s="234" t="s">
        <v>112</v>
      </c>
      <c r="D43" s="235" t="s">
        <v>160</v>
      </c>
      <c r="E43" s="162"/>
      <c r="F43" s="238"/>
      <c r="G43" s="162"/>
      <c r="H43" s="162"/>
      <c r="I43" s="162"/>
      <c r="J43" s="162"/>
      <c r="K43" s="162"/>
      <c r="L43" s="162"/>
      <c r="M43" s="162"/>
      <c r="N43" s="162"/>
      <c r="O43" s="162"/>
      <c r="P43" s="178"/>
      <c r="Q43" s="178"/>
      <c r="R43" s="178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51.0" customHeight="1">
      <c r="A44" s="233"/>
      <c r="B44" s="233"/>
      <c r="C44" s="234" t="s">
        <v>113</v>
      </c>
      <c r="D44" s="235" t="s">
        <v>160</v>
      </c>
      <c r="E44" s="162"/>
      <c r="F44" s="238"/>
      <c r="G44" s="162"/>
      <c r="H44" s="162"/>
      <c r="I44" s="162"/>
      <c r="J44" s="162"/>
      <c r="K44" s="162"/>
      <c r="L44" s="162"/>
      <c r="M44" s="162"/>
      <c r="N44" s="162"/>
      <c r="O44" s="162"/>
      <c r="P44" s="178"/>
      <c r="Q44" s="178"/>
      <c r="R44" s="178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51.0" customHeight="1">
      <c r="A45" s="233"/>
      <c r="B45" s="233"/>
      <c r="C45" s="234" t="s">
        <v>114</v>
      </c>
      <c r="D45" s="235" t="s">
        <v>160</v>
      </c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51.0" customHeight="1">
      <c r="A46" s="233"/>
      <c r="B46" s="233"/>
      <c r="C46" s="234" t="s">
        <v>1112</v>
      </c>
      <c r="D46" s="235" t="s">
        <v>160</v>
      </c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51.0" customHeight="1">
      <c r="A47" s="233"/>
      <c r="B47" s="233"/>
      <c r="C47" s="234" t="s">
        <v>117</v>
      </c>
      <c r="D47" s="235" t="s">
        <v>817</v>
      </c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51.0" customHeight="1">
      <c r="A48" s="233"/>
      <c r="B48" s="233"/>
      <c r="C48" s="234" t="s">
        <v>118</v>
      </c>
      <c r="D48" s="235" t="s">
        <v>160</v>
      </c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  <c r="AA711" s="239"/>
      <c r="AB711" s="239"/>
      <c r="AC711" s="239"/>
      <c r="AD711" s="239"/>
      <c r="AE711" s="239"/>
      <c r="AF711" s="239"/>
      <c r="AG711" s="239"/>
      <c r="AH711" s="239"/>
      <c r="AI711" s="239"/>
      <c r="AJ711" s="239"/>
    </row>
    <row r="712" ht="42.0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  <c r="AA712" s="239"/>
      <c r="AB712" s="239"/>
      <c r="AC712" s="239"/>
      <c r="AD712" s="239"/>
      <c r="AE712" s="239"/>
      <c r="AF712" s="239"/>
      <c r="AG712" s="239"/>
      <c r="AH712" s="239"/>
      <c r="AI712" s="239"/>
      <c r="AJ712" s="239"/>
    </row>
    <row r="713" ht="42.0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  <c r="AA713" s="239"/>
      <c r="AB713" s="239"/>
      <c r="AC713" s="239"/>
      <c r="AD713" s="239"/>
      <c r="AE713" s="239"/>
      <c r="AF713" s="239"/>
      <c r="AG713" s="239"/>
      <c r="AH713" s="239"/>
      <c r="AI713" s="239"/>
      <c r="AJ713" s="239"/>
    </row>
    <row r="714" ht="42.0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</row>
    <row r="715" ht="42.0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</row>
    <row r="716" ht="42.0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</row>
    <row r="717" ht="42.0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</row>
    <row r="718" ht="42.0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</row>
    <row r="719" ht="42.0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4:D36"/>
    <mergeCell ref="E34:E36"/>
    <mergeCell ref="P4:P5"/>
    <mergeCell ref="Q4:Q5"/>
    <mergeCell ref="F31:O31"/>
    <mergeCell ref="A33:S33"/>
    <mergeCell ref="A34:A36"/>
    <mergeCell ref="B34:B36"/>
    <mergeCell ref="C34:C36"/>
    <mergeCell ref="S34:S36"/>
    <mergeCell ref="P35:P36"/>
    <mergeCell ref="Q35:Q36"/>
    <mergeCell ref="F34:Q34"/>
    <mergeCell ref="R34:R36"/>
    <mergeCell ref="F35:F36"/>
    <mergeCell ref="G35:H35"/>
    <mergeCell ref="I35:J35"/>
    <mergeCell ref="K35:K36"/>
    <mergeCell ref="O35:O36"/>
    <mergeCell ref="F40:O40"/>
  </mergeCells>
  <printOptions gridLines="1" horizontalCentered="1"/>
  <pageMargins bottom="0.3832171531610577" footer="0.0" header="0.0" left="0.3113639369433594" right="0.3065737225288462" top="0.19639879099504207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27.13"/>
    <col customWidth="1" min="20" max="36" width="15.75"/>
  </cols>
  <sheetData>
    <row r="1" ht="61.5" customHeight="1">
      <c r="A1" s="161" t="s">
        <v>1113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45803.0</v>
      </c>
      <c r="C6" s="173" t="s">
        <v>1114</v>
      </c>
      <c r="D6" s="174">
        <v>84993.0</v>
      </c>
      <c r="E6" s="175" t="s">
        <v>1115</v>
      </c>
      <c r="F6" s="101"/>
      <c r="G6" s="101">
        <v>1450.0</v>
      </c>
      <c r="H6" s="99"/>
      <c r="I6" s="104"/>
      <c r="J6" s="101"/>
      <c r="K6" s="101"/>
      <c r="L6" s="99"/>
      <c r="M6" s="100"/>
      <c r="N6" s="99"/>
      <c r="O6" s="99"/>
      <c r="P6" s="104">
        <v>1450.0</v>
      </c>
      <c r="Q6" s="103">
        <f t="shared" ref="Q6:Q27" si="1">F6+G6+H6+I6+J6+K6+L6+M6+N6+O6-P6</f>
        <v>0</v>
      </c>
      <c r="R6" s="176" t="s">
        <v>27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45804.0</v>
      </c>
      <c r="C7" s="173" t="s">
        <v>1116</v>
      </c>
      <c r="D7" s="174">
        <v>85103.0</v>
      </c>
      <c r="E7" s="175" t="s">
        <v>1117</v>
      </c>
      <c r="F7" s="101"/>
      <c r="G7" s="101"/>
      <c r="H7" s="99"/>
      <c r="I7" s="104">
        <v>7100.0</v>
      </c>
      <c r="J7" s="101"/>
      <c r="K7" s="101"/>
      <c r="L7" s="99"/>
      <c r="M7" s="104"/>
      <c r="N7" s="99"/>
      <c r="O7" s="99"/>
      <c r="P7" s="104">
        <v>7100.0</v>
      </c>
      <c r="Q7" s="103">
        <f t="shared" si="1"/>
        <v>0</v>
      </c>
      <c r="R7" s="176" t="s">
        <v>122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45804.0</v>
      </c>
      <c r="C8" s="173" t="s">
        <v>1118</v>
      </c>
      <c r="D8" s="174">
        <v>80590.0</v>
      </c>
      <c r="E8" s="175" t="s">
        <v>1119</v>
      </c>
      <c r="F8" s="101"/>
      <c r="G8" s="101"/>
      <c r="H8" s="99"/>
      <c r="I8" s="104">
        <v>2600.0</v>
      </c>
      <c r="J8" s="101"/>
      <c r="K8" s="101"/>
      <c r="L8" s="99"/>
      <c r="M8" s="104"/>
      <c r="N8" s="99"/>
      <c r="O8" s="99"/>
      <c r="P8" s="104">
        <v>2600.0</v>
      </c>
      <c r="Q8" s="103">
        <f t="shared" si="1"/>
        <v>0</v>
      </c>
      <c r="R8" s="176" t="s">
        <v>57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45804.0</v>
      </c>
      <c r="C9" s="173" t="s">
        <v>1120</v>
      </c>
      <c r="D9" s="174">
        <v>51040.0</v>
      </c>
      <c r="E9" s="175" t="s">
        <v>1121</v>
      </c>
      <c r="F9" s="101"/>
      <c r="G9" s="99"/>
      <c r="H9" s="99"/>
      <c r="I9" s="104">
        <v>2600.0</v>
      </c>
      <c r="J9" s="101"/>
      <c r="K9" s="101"/>
      <c r="L9" s="99"/>
      <c r="M9" s="104"/>
      <c r="N9" s="99"/>
      <c r="O9" s="99"/>
      <c r="P9" s="104">
        <v>2600.0</v>
      </c>
      <c r="Q9" s="103">
        <f t="shared" si="1"/>
        <v>0</v>
      </c>
      <c r="R9" s="176" t="s">
        <v>27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45804.0</v>
      </c>
      <c r="C10" s="173" t="s">
        <v>1122</v>
      </c>
      <c r="D10" s="174">
        <v>76189.0</v>
      </c>
      <c r="E10" s="175" t="s">
        <v>297</v>
      </c>
      <c r="F10" s="101"/>
      <c r="G10" s="99"/>
      <c r="H10" s="99"/>
      <c r="I10" s="104">
        <v>5100.0</v>
      </c>
      <c r="J10" s="101"/>
      <c r="K10" s="101"/>
      <c r="L10" s="99"/>
      <c r="M10" s="104"/>
      <c r="N10" s="99"/>
      <c r="O10" s="99"/>
      <c r="P10" s="104">
        <v>5100.0</v>
      </c>
      <c r="Q10" s="103">
        <f t="shared" si="1"/>
        <v>0</v>
      </c>
      <c r="R10" s="176" t="s">
        <v>27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45804.0</v>
      </c>
      <c r="C11" s="173" t="s">
        <v>1123</v>
      </c>
      <c r="D11" s="174">
        <v>43134.0</v>
      </c>
      <c r="E11" s="175" t="s">
        <v>1124</v>
      </c>
      <c r="F11" s="101"/>
      <c r="G11" s="99"/>
      <c r="H11" s="99"/>
      <c r="I11" s="104">
        <v>5100.0</v>
      </c>
      <c r="J11" s="101"/>
      <c r="K11" s="101"/>
      <c r="L11" s="99"/>
      <c r="M11" s="104"/>
      <c r="N11" s="99"/>
      <c r="O11" s="99"/>
      <c r="P11" s="104">
        <v>5100.0</v>
      </c>
      <c r="Q11" s="103">
        <f t="shared" si="1"/>
        <v>0</v>
      </c>
      <c r="R11" s="176" t="s">
        <v>27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45804.0</v>
      </c>
      <c r="C12" s="173" t="s">
        <v>1125</v>
      </c>
      <c r="D12" s="174">
        <v>52083.0</v>
      </c>
      <c r="E12" s="175" t="s">
        <v>143</v>
      </c>
      <c r="F12" s="101"/>
      <c r="G12" s="99"/>
      <c r="H12" s="99"/>
      <c r="I12" s="104">
        <v>2500.0</v>
      </c>
      <c r="J12" s="101"/>
      <c r="K12" s="101"/>
      <c r="L12" s="99"/>
      <c r="M12" s="104"/>
      <c r="N12" s="99"/>
      <c r="O12" s="99"/>
      <c r="P12" s="104">
        <v>2500.0</v>
      </c>
      <c r="Q12" s="103">
        <f t="shared" si="1"/>
        <v>0</v>
      </c>
      <c r="R12" s="176" t="s">
        <v>57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45804.0</v>
      </c>
      <c r="C13" s="173" t="s">
        <v>1126</v>
      </c>
      <c r="D13" s="174">
        <v>81108.0</v>
      </c>
      <c r="E13" s="175" t="s">
        <v>48</v>
      </c>
      <c r="F13" s="101"/>
      <c r="G13" s="101"/>
      <c r="H13" s="99"/>
      <c r="I13" s="104">
        <v>15000.0</v>
      </c>
      <c r="J13" s="101"/>
      <c r="K13" s="101"/>
      <c r="L13" s="99"/>
      <c r="M13" s="104"/>
      <c r="N13" s="99"/>
      <c r="O13" s="99"/>
      <c r="P13" s="104">
        <v>15000.0</v>
      </c>
      <c r="Q13" s="103">
        <f t="shared" si="1"/>
        <v>0</v>
      </c>
      <c r="R13" s="176" t="s">
        <v>122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45804.0</v>
      </c>
      <c r="C14" s="173" t="s">
        <v>1127</v>
      </c>
      <c r="D14" s="174">
        <v>47787.0</v>
      </c>
      <c r="E14" s="175" t="s">
        <v>56</v>
      </c>
      <c r="F14" s="101"/>
      <c r="G14" s="101"/>
      <c r="H14" s="99"/>
      <c r="I14" s="104">
        <v>5000.0</v>
      </c>
      <c r="J14" s="101"/>
      <c r="K14" s="101"/>
      <c r="L14" s="99"/>
      <c r="M14" s="100"/>
      <c r="N14" s="99"/>
      <c r="O14" s="99"/>
      <c r="P14" s="104">
        <v>5000.0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45804.0</v>
      </c>
      <c r="C15" s="173" t="s">
        <v>1128</v>
      </c>
      <c r="D15" s="174">
        <v>37642.0</v>
      </c>
      <c r="E15" s="175" t="s">
        <v>44</v>
      </c>
      <c r="F15" s="101"/>
      <c r="G15" s="99"/>
      <c r="H15" s="99"/>
      <c r="I15" s="104"/>
      <c r="J15" s="101"/>
      <c r="K15" s="101">
        <v>10000.0</v>
      </c>
      <c r="L15" s="99"/>
      <c r="M15" s="100"/>
      <c r="N15" s="99"/>
      <c r="O15" s="99"/>
      <c r="P15" s="104">
        <v>10000.0</v>
      </c>
      <c r="Q15" s="103">
        <f t="shared" si="1"/>
        <v>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45804.0</v>
      </c>
      <c r="C16" s="173" t="s">
        <v>1129</v>
      </c>
      <c r="D16" s="174">
        <v>83803.0</v>
      </c>
      <c r="E16" s="175" t="s">
        <v>1130</v>
      </c>
      <c r="F16" s="101"/>
      <c r="G16" s="99"/>
      <c r="H16" s="99"/>
      <c r="I16" s="104">
        <v>3050.0</v>
      </c>
      <c r="J16" s="101"/>
      <c r="K16" s="101"/>
      <c r="L16" s="99"/>
      <c r="M16" s="100"/>
      <c r="N16" s="99"/>
      <c r="O16" s="99"/>
      <c r="P16" s="104">
        <v>3050.0</v>
      </c>
      <c r="Q16" s="103">
        <f t="shared" si="1"/>
        <v>0</v>
      </c>
      <c r="R16" s="176" t="s">
        <v>27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45804.0</v>
      </c>
      <c r="C17" s="173" t="s">
        <v>1131</v>
      </c>
      <c r="D17" s="174">
        <v>35227.0</v>
      </c>
      <c r="E17" s="175" t="s">
        <v>50</v>
      </c>
      <c r="F17" s="101">
        <v>2500.0</v>
      </c>
      <c r="G17" s="101"/>
      <c r="H17" s="101"/>
      <c r="I17" s="104"/>
      <c r="J17" s="101"/>
      <c r="K17" s="101"/>
      <c r="L17" s="99"/>
      <c r="M17" s="104"/>
      <c r="N17" s="99"/>
      <c r="O17" s="99"/>
      <c r="P17" s="104">
        <v>2500.0</v>
      </c>
      <c r="Q17" s="103">
        <f t="shared" si="1"/>
        <v>0</v>
      </c>
      <c r="R17" s="176" t="s">
        <v>27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45804.0</v>
      </c>
      <c r="C18" s="173" t="s">
        <v>1132</v>
      </c>
      <c r="D18" s="174">
        <v>14329.0</v>
      </c>
      <c r="E18" s="175" t="s">
        <v>1133</v>
      </c>
      <c r="F18" s="101"/>
      <c r="G18" s="101"/>
      <c r="H18" s="99"/>
      <c r="I18" s="104">
        <v>9500.0</v>
      </c>
      <c r="J18" s="101"/>
      <c r="K18" s="101"/>
      <c r="L18" s="99"/>
      <c r="M18" s="104"/>
      <c r="N18" s="99"/>
      <c r="O18" s="99"/>
      <c r="P18" s="104">
        <v>9500.0</v>
      </c>
      <c r="Q18" s="103">
        <f t="shared" si="1"/>
        <v>0</v>
      </c>
      <c r="R18" s="176" t="s">
        <v>122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45804.0</v>
      </c>
      <c r="C19" s="173" t="s">
        <v>1134</v>
      </c>
      <c r="D19" s="174">
        <v>22727.0</v>
      </c>
      <c r="E19" s="175" t="s">
        <v>328</v>
      </c>
      <c r="F19" s="101"/>
      <c r="G19" s="101"/>
      <c r="H19" s="99"/>
      <c r="I19" s="104">
        <v>5000.0</v>
      </c>
      <c r="J19" s="101"/>
      <c r="K19" s="101"/>
      <c r="L19" s="99"/>
      <c r="M19" s="104"/>
      <c r="N19" s="99"/>
      <c r="O19" s="101"/>
      <c r="P19" s="104">
        <v>5000.0</v>
      </c>
      <c r="Q19" s="103">
        <f t="shared" si="1"/>
        <v>0</v>
      </c>
      <c r="R19" s="176" t="s">
        <v>27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45804.0</v>
      </c>
      <c r="C20" s="173" t="s">
        <v>1135</v>
      </c>
      <c r="D20" s="174">
        <v>26831.0</v>
      </c>
      <c r="E20" s="175" t="s">
        <v>692</v>
      </c>
      <c r="F20" s="101"/>
      <c r="G20" s="101"/>
      <c r="H20" s="99"/>
      <c r="I20" s="104"/>
      <c r="J20" s="101">
        <v>2600.0</v>
      </c>
      <c r="K20" s="101"/>
      <c r="L20" s="99"/>
      <c r="M20" s="104"/>
      <c r="N20" s="99"/>
      <c r="O20" s="101"/>
      <c r="P20" s="104">
        <v>2600.0</v>
      </c>
      <c r="Q20" s="103">
        <f t="shared" si="1"/>
        <v>0</v>
      </c>
      <c r="R20" s="176" t="s">
        <v>27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45804.0</v>
      </c>
      <c r="C21" s="173" t="s">
        <v>1136</v>
      </c>
      <c r="D21" s="174">
        <v>59244.0</v>
      </c>
      <c r="E21" s="175" t="s">
        <v>222</v>
      </c>
      <c r="F21" s="101"/>
      <c r="G21" s="99"/>
      <c r="H21" s="99"/>
      <c r="I21" s="104">
        <v>15000.0</v>
      </c>
      <c r="J21" s="101"/>
      <c r="K21" s="101"/>
      <c r="L21" s="99"/>
      <c r="M21" s="104"/>
      <c r="N21" s="99"/>
      <c r="O21" s="101"/>
      <c r="P21" s="104">
        <v>15000.0</v>
      </c>
      <c r="Q21" s="103">
        <f t="shared" si="1"/>
        <v>0</v>
      </c>
      <c r="R21" s="176" t="s">
        <v>27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45803.0</v>
      </c>
      <c r="C22" s="173" t="s">
        <v>1137</v>
      </c>
      <c r="D22" s="174">
        <v>88544.0</v>
      </c>
      <c r="E22" s="175" t="s">
        <v>1138</v>
      </c>
      <c r="F22" s="101"/>
      <c r="G22" s="99"/>
      <c r="H22" s="99"/>
      <c r="I22" s="104"/>
      <c r="J22" s="101"/>
      <c r="K22" s="101"/>
      <c r="L22" s="99"/>
      <c r="M22" s="104">
        <v>300.0</v>
      </c>
      <c r="N22" s="99"/>
      <c r="O22" s="101"/>
      <c r="P22" s="104">
        <v>300.0</v>
      </c>
      <c r="Q22" s="103">
        <f t="shared" si="1"/>
        <v>0</v>
      </c>
      <c r="R22" s="176"/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45803.0</v>
      </c>
      <c r="C23" s="173" t="s">
        <v>1139</v>
      </c>
      <c r="D23" s="174">
        <v>88551.0</v>
      </c>
      <c r="E23" s="175" t="s">
        <v>1140</v>
      </c>
      <c r="F23" s="101"/>
      <c r="G23" s="99"/>
      <c r="H23" s="101">
        <v>7000.0</v>
      </c>
      <c r="I23" s="104"/>
      <c r="J23" s="101"/>
      <c r="K23" s="101"/>
      <c r="L23" s="99"/>
      <c r="M23" s="104"/>
      <c r="N23" s="99"/>
      <c r="O23" s="101"/>
      <c r="P23" s="104">
        <v>7000.0</v>
      </c>
      <c r="Q23" s="103">
        <f t="shared" si="1"/>
        <v>0</v>
      </c>
      <c r="R23" s="176"/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45803.0</v>
      </c>
      <c r="C24" s="173" t="s">
        <v>1141</v>
      </c>
      <c r="D24" s="174">
        <v>88552.0</v>
      </c>
      <c r="E24" s="175" t="s">
        <v>1142</v>
      </c>
      <c r="F24" s="101"/>
      <c r="G24" s="99"/>
      <c r="H24" s="99"/>
      <c r="I24" s="104"/>
      <c r="J24" s="101"/>
      <c r="K24" s="101"/>
      <c r="L24" s="99"/>
      <c r="M24" s="104">
        <v>300.0</v>
      </c>
      <c r="N24" s="99"/>
      <c r="O24" s="101"/>
      <c r="P24" s="104">
        <v>300.0</v>
      </c>
      <c r="Q24" s="103">
        <f t="shared" si="1"/>
        <v>0</v>
      </c>
      <c r="R24" s="176"/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45804.0</v>
      </c>
      <c r="C25" s="173" t="s">
        <v>1143</v>
      </c>
      <c r="D25" s="174">
        <v>50595.0</v>
      </c>
      <c r="E25" s="175" t="s">
        <v>154</v>
      </c>
      <c r="F25" s="101"/>
      <c r="G25" s="99"/>
      <c r="H25" s="101">
        <v>15000.0</v>
      </c>
      <c r="I25" s="104"/>
      <c r="J25" s="101"/>
      <c r="K25" s="101"/>
      <c r="L25" s="99"/>
      <c r="M25" s="104"/>
      <c r="N25" s="99"/>
      <c r="O25" s="101"/>
      <c r="P25" s="104">
        <v>15000.0</v>
      </c>
      <c r="Q25" s="103">
        <f t="shared" si="1"/>
        <v>0</v>
      </c>
      <c r="R25" s="176"/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45804.0</v>
      </c>
      <c r="C26" s="173" t="s">
        <v>1144</v>
      </c>
      <c r="D26" s="174">
        <v>48649.0</v>
      </c>
      <c r="E26" s="175" t="s">
        <v>1145</v>
      </c>
      <c r="F26" s="101"/>
      <c r="G26" s="99"/>
      <c r="H26" s="101">
        <v>2600.0</v>
      </c>
      <c r="I26" s="104"/>
      <c r="J26" s="101"/>
      <c r="K26" s="101"/>
      <c r="L26" s="99"/>
      <c r="M26" s="104"/>
      <c r="N26" s="99"/>
      <c r="O26" s="101"/>
      <c r="P26" s="104">
        <v>2600.0</v>
      </c>
      <c r="Q26" s="103">
        <f t="shared" si="1"/>
        <v>0</v>
      </c>
      <c r="R26" s="176"/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45804.0</v>
      </c>
      <c r="C27" s="173" t="s">
        <v>1146</v>
      </c>
      <c r="D27" s="174">
        <v>50342.0</v>
      </c>
      <c r="E27" s="175" t="s">
        <v>201</v>
      </c>
      <c r="F27" s="101"/>
      <c r="G27" s="101"/>
      <c r="H27" s="101">
        <v>2500.0</v>
      </c>
      <c r="I27" s="104"/>
      <c r="J27" s="101"/>
      <c r="K27" s="101"/>
      <c r="L27" s="99"/>
      <c r="M27" s="104"/>
      <c r="N27" s="99"/>
      <c r="O27" s="101"/>
      <c r="P27" s="104">
        <v>2500.0</v>
      </c>
      <c r="Q27" s="103">
        <f t="shared" si="1"/>
        <v>0</v>
      </c>
      <c r="R27" s="176"/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9"/>
      <c r="B28" s="180"/>
      <c r="C28" s="181"/>
      <c r="D28" s="182"/>
      <c r="E28" s="182"/>
      <c r="F28" s="183">
        <f t="shared" ref="F28:Q28" si="2">SUM(F6:F27)</f>
        <v>2500</v>
      </c>
      <c r="G28" s="183">
        <f t="shared" si="2"/>
        <v>1450</v>
      </c>
      <c r="H28" s="183">
        <f t="shared" si="2"/>
        <v>27100</v>
      </c>
      <c r="I28" s="183">
        <f t="shared" si="2"/>
        <v>77550</v>
      </c>
      <c r="J28" s="183">
        <f t="shared" si="2"/>
        <v>2600</v>
      </c>
      <c r="K28" s="183">
        <f t="shared" si="2"/>
        <v>10000</v>
      </c>
      <c r="L28" s="183">
        <f t="shared" si="2"/>
        <v>0</v>
      </c>
      <c r="M28" s="183">
        <f t="shared" si="2"/>
        <v>600</v>
      </c>
      <c r="N28" s="183">
        <f t="shared" si="2"/>
        <v>0</v>
      </c>
      <c r="O28" s="183">
        <f t="shared" si="2"/>
        <v>0</v>
      </c>
      <c r="P28" s="184">
        <f t="shared" si="2"/>
        <v>121800</v>
      </c>
      <c r="Q28" s="183">
        <f t="shared" si="2"/>
        <v>0</v>
      </c>
      <c r="R28" s="182"/>
      <c r="S28" s="185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</row>
    <row r="29" ht="42.0" customHeight="1">
      <c r="A29" s="187"/>
      <c r="B29" s="188"/>
      <c r="C29" s="189"/>
      <c r="D29" s="189"/>
      <c r="E29" s="189"/>
      <c r="F29" s="190">
        <f>F28+G28+H28+I28+J28+K28+L28+M28+N28+O28</f>
        <v>121800</v>
      </c>
      <c r="G29" s="4"/>
      <c r="H29" s="4"/>
      <c r="I29" s="4"/>
      <c r="J29" s="4"/>
      <c r="K29" s="4"/>
      <c r="L29" s="4"/>
      <c r="M29" s="4"/>
      <c r="N29" s="4"/>
      <c r="O29" s="4"/>
      <c r="P29" s="191" t="s">
        <v>98</v>
      </c>
      <c r="Q29" s="191"/>
      <c r="R29" s="189"/>
      <c r="S29" s="192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19.5" customHeight="1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93" t="s">
        <v>105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</row>
    <row r="32" ht="42.0" customHeight="1">
      <c r="A32" s="194" t="s">
        <v>2</v>
      </c>
      <c r="B32" s="195" t="s">
        <v>3</v>
      </c>
      <c r="C32" s="195" t="s">
        <v>4</v>
      </c>
      <c r="D32" s="195" t="s">
        <v>5</v>
      </c>
      <c r="E32" s="195" t="s">
        <v>6</v>
      </c>
      <c r="F32" s="196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195" t="s">
        <v>8</v>
      </c>
      <c r="S32" s="195" t="s">
        <v>9</v>
      </c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</row>
    <row r="33" ht="42.0" customHeight="1">
      <c r="A33" s="11"/>
      <c r="B33" s="12"/>
      <c r="C33" s="12"/>
      <c r="D33" s="12"/>
      <c r="E33" s="12"/>
      <c r="F33" s="197" t="s">
        <v>10</v>
      </c>
      <c r="G33" s="198" t="s">
        <v>11</v>
      </c>
      <c r="H33" s="10"/>
      <c r="I33" s="198" t="s">
        <v>12</v>
      </c>
      <c r="J33" s="10"/>
      <c r="K33" s="195" t="s">
        <v>13</v>
      </c>
      <c r="L33" s="199"/>
      <c r="M33" s="199"/>
      <c r="N33" s="199"/>
      <c r="O33" s="200" t="s">
        <v>1147</v>
      </c>
      <c r="P33" s="195" t="s">
        <v>15</v>
      </c>
      <c r="Q33" s="195" t="s">
        <v>16</v>
      </c>
      <c r="R33" s="12"/>
      <c r="S33" s="1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</row>
    <row r="34" ht="42.0" customHeight="1">
      <c r="A34" s="16"/>
      <c r="B34" s="10"/>
      <c r="C34" s="10"/>
      <c r="D34" s="10"/>
      <c r="E34" s="10"/>
      <c r="F34" s="10"/>
      <c r="G34" s="201" t="s">
        <v>17</v>
      </c>
      <c r="H34" s="201" t="s">
        <v>18</v>
      </c>
      <c r="I34" s="201" t="s">
        <v>19</v>
      </c>
      <c r="J34" s="201" t="s">
        <v>20</v>
      </c>
      <c r="K34" s="10"/>
      <c r="L34" s="201" t="s">
        <v>21</v>
      </c>
      <c r="M34" s="201" t="s">
        <v>22</v>
      </c>
      <c r="N34" s="201" t="s">
        <v>23</v>
      </c>
      <c r="O34" s="10"/>
      <c r="P34" s="10"/>
      <c r="Q34" s="10"/>
      <c r="R34" s="10"/>
      <c r="S34" s="10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</row>
    <row r="35" ht="42.0" customHeight="1">
      <c r="A35" s="240">
        <v>1.0</v>
      </c>
      <c r="B35" s="172">
        <v>45804.0</v>
      </c>
      <c r="C35" s="215" t="s">
        <v>1148</v>
      </c>
      <c r="D35" s="215">
        <v>49655.0</v>
      </c>
      <c r="E35" s="241" t="s">
        <v>645</v>
      </c>
      <c r="F35" s="99"/>
      <c r="G35" s="99"/>
      <c r="H35" s="104"/>
      <c r="I35" s="101"/>
      <c r="J35" s="101">
        <v>5100.0</v>
      </c>
      <c r="K35" s="99"/>
      <c r="L35" s="101"/>
      <c r="M35" s="101"/>
      <c r="N35" s="99"/>
      <c r="O35" s="101"/>
      <c r="P35" s="104">
        <v>5100.0</v>
      </c>
      <c r="Q35" s="103">
        <v>0.0</v>
      </c>
      <c r="R35" s="176" t="s">
        <v>34</v>
      </c>
      <c r="S35" s="24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</row>
    <row r="36" ht="42.0" customHeight="1">
      <c r="A36" s="240">
        <v>2.0</v>
      </c>
      <c r="B36" s="172">
        <v>45804.0</v>
      </c>
      <c r="C36" s="215" t="s">
        <v>1149</v>
      </c>
      <c r="D36" s="215">
        <v>67899.0</v>
      </c>
      <c r="E36" s="241" t="s">
        <v>1015</v>
      </c>
      <c r="F36" s="99"/>
      <c r="G36" s="99"/>
      <c r="H36" s="104"/>
      <c r="I36" s="101"/>
      <c r="J36" s="101"/>
      <c r="K36" s="99"/>
      <c r="L36" s="101">
        <v>5700.0</v>
      </c>
      <c r="M36" s="101"/>
      <c r="N36" s="99"/>
      <c r="O36" s="101"/>
      <c r="P36" s="104">
        <v>5700.0</v>
      </c>
      <c r="Q36" s="103">
        <v>0.0</v>
      </c>
      <c r="R36" s="176" t="s">
        <v>34</v>
      </c>
      <c r="S36" s="24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</row>
    <row r="37" ht="42.0" customHeight="1">
      <c r="A37" s="240">
        <v>3.0</v>
      </c>
      <c r="B37" s="172">
        <v>45804.0</v>
      </c>
      <c r="C37" s="244" t="s">
        <v>1150</v>
      </c>
      <c r="D37" s="244">
        <v>37642.0</v>
      </c>
      <c r="E37" s="259" t="s">
        <v>44</v>
      </c>
      <c r="F37" s="99"/>
      <c r="G37" s="99"/>
      <c r="H37" s="104">
        <v>8000.0</v>
      </c>
      <c r="I37" s="101"/>
      <c r="J37" s="101"/>
      <c r="K37" s="99"/>
      <c r="L37" s="101"/>
      <c r="M37" s="101"/>
      <c r="N37" s="99"/>
      <c r="O37" s="101"/>
      <c r="P37" s="104">
        <v>8000.0</v>
      </c>
      <c r="Q37" s="103">
        <v>0.0</v>
      </c>
      <c r="R37" s="176"/>
      <c r="S37" s="24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</row>
    <row r="38" ht="42.0" customHeight="1">
      <c r="A38" s="240">
        <v>4.0</v>
      </c>
      <c r="B38" s="172">
        <v>45804.0</v>
      </c>
      <c r="C38" s="244" t="s">
        <v>1151</v>
      </c>
      <c r="D38" s="244">
        <v>37642.0</v>
      </c>
      <c r="E38" s="259" t="s">
        <v>44</v>
      </c>
      <c r="F38" s="99"/>
      <c r="G38" s="99"/>
      <c r="H38" s="104">
        <v>2000.0</v>
      </c>
      <c r="I38" s="101"/>
      <c r="J38" s="101"/>
      <c r="K38" s="99"/>
      <c r="L38" s="101"/>
      <c r="M38" s="101"/>
      <c r="N38" s="99"/>
      <c r="O38" s="101"/>
      <c r="P38" s="104">
        <v>2000.0</v>
      </c>
      <c r="Q38" s="103">
        <v>0.0</v>
      </c>
      <c r="R38" s="176"/>
      <c r="S38" s="24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</row>
    <row r="39" ht="42.0" customHeight="1">
      <c r="A39" s="217"/>
      <c r="B39" s="218"/>
      <c r="C39" s="219"/>
      <c r="D39" s="220" t="s">
        <v>104</v>
      </c>
      <c r="E39" s="199"/>
      <c r="F39" s="221">
        <f t="shared" ref="F39:P39" si="3">SUM(F35:F38)</f>
        <v>0</v>
      </c>
      <c r="G39" s="221">
        <f t="shared" si="3"/>
        <v>0</v>
      </c>
      <c r="H39" s="221">
        <f t="shared" si="3"/>
        <v>10000</v>
      </c>
      <c r="I39" s="221">
        <f t="shared" si="3"/>
        <v>0</v>
      </c>
      <c r="J39" s="221">
        <f t="shared" si="3"/>
        <v>5100</v>
      </c>
      <c r="K39" s="221">
        <f t="shared" si="3"/>
        <v>0</v>
      </c>
      <c r="L39" s="221">
        <f t="shared" si="3"/>
        <v>5700</v>
      </c>
      <c r="M39" s="221">
        <f t="shared" si="3"/>
        <v>0</v>
      </c>
      <c r="N39" s="221">
        <f t="shared" si="3"/>
        <v>0</v>
      </c>
      <c r="O39" s="221">
        <f t="shared" si="3"/>
        <v>0</v>
      </c>
      <c r="P39" s="223">
        <f t="shared" si="3"/>
        <v>20800</v>
      </c>
      <c r="Q39" s="224"/>
      <c r="R39" s="199"/>
      <c r="S39" s="225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ht="42.0" customHeight="1">
      <c r="A40" s="226"/>
      <c r="B40" s="227"/>
      <c r="C40" s="227"/>
      <c r="D40" s="227"/>
      <c r="E40" s="227"/>
      <c r="F40" s="228">
        <f>F39+G39+H39+I39+J39+K39+L39+M39+N39+O39</f>
        <v>20800</v>
      </c>
      <c r="G40" s="4"/>
      <c r="H40" s="4"/>
      <c r="I40" s="4"/>
      <c r="J40" s="4"/>
      <c r="K40" s="4"/>
      <c r="L40" s="4"/>
      <c r="M40" s="4"/>
      <c r="N40" s="4"/>
      <c r="O40" s="4"/>
      <c r="P40" s="229"/>
      <c r="Q40" s="229"/>
      <c r="R40" s="227"/>
      <c r="S40" s="230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42.0" customHeight="1">
      <c r="A41" s="178"/>
      <c r="B41" s="178"/>
      <c r="C41" s="178"/>
      <c r="D41" s="178"/>
      <c r="E41" s="231"/>
      <c r="F41" s="232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</row>
    <row r="42" ht="51.0" customHeight="1">
      <c r="A42" s="233"/>
      <c r="B42" s="233"/>
      <c r="C42" s="234" t="s">
        <v>110</v>
      </c>
      <c r="D42" s="235" t="s">
        <v>160</v>
      </c>
      <c r="E42" s="162"/>
      <c r="F42" s="257" t="s">
        <v>814</v>
      </c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51.0" customHeight="1">
      <c r="A43" s="233"/>
      <c r="B43" s="233"/>
      <c r="C43" s="234" t="s">
        <v>112</v>
      </c>
      <c r="D43" s="235" t="s">
        <v>160</v>
      </c>
      <c r="E43" s="162"/>
      <c r="F43" s="258" t="s">
        <v>1152</v>
      </c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51.0" customHeight="1">
      <c r="A44" s="233"/>
      <c r="B44" s="233"/>
      <c r="C44" s="234" t="s">
        <v>113</v>
      </c>
      <c r="D44" s="235" t="s">
        <v>160</v>
      </c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51.0" customHeight="1">
      <c r="A45" s="233"/>
      <c r="B45" s="233"/>
      <c r="C45" s="234" t="s">
        <v>114</v>
      </c>
      <c r="D45" s="235" t="s">
        <v>160</v>
      </c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51.0" customHeight="1">
      <c r="A46" s="233"/>
      <c r="B46" s="233"/>
      <c r="C46" s="234" t="s">
        <v>1153</v>
      </c>
      <c r="D46" s="235" t="s">
        <v>160</v>
      </c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51.0" customHeight="1">
      <c r="A47" s="233"/>
      <c r="B47" s="233"/>
      <c r="C47" s="234" t="s">
        <v>117</v>
      </c>
      <c r="D47" s="235" t="s">
        <v>817</v>
      </c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51.0" customHeight="1">
      <c r="A48" s="233"/>
      <c r="B48" s="233"/>
      <c r="C48" s="234" t="s">
        <v>118</v>
      </c>
      <c r="D48" s="235" t="s">
        <v>160</v>
      </c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  <c r="AA711" s="239"/>
      <c r="AB711" s="239"/>
      <c r="AC711" s="239"/>
      <c r="AD711" s="239"/>
      <c r="AE711" s="239"/>
      <c r="AF711" s="239"/>
      <c r="AG711" s="239"/>
      <c r="AH711" s="239"/>
      <c r="AI711" s="239"/>
      <c r="AJ711" s="239"/>
    </row>
    <row r="712" ht="42.0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  <c r="AA712" s="239"/>
      <c r="AB712" s="239"/>
      <c r="AC712" s="239"/>
      <c r="AD712" s="239"/>
      <c r="AE712" s="239"/>
      <c r="AF712" s="239"/>
      <c r="AG712" s="239"/>
      <c r="AH712" s="239"/>
      <c r="AI712" s="239"/>
      <c r="AJ712" s="239"/>
    </row>
    <row r="713" ht="42.0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  <c r="AA713" s="239"/>
      <c r="AB713" s="239"/>
      <c r="AC713" s="239"/>
      <c r="AD713" s="239"/>
      <c r="AE713" s="239"/>
      <c r="AF713" s="239"/>
      <c r="AG713" s="239"/>
      <c r="AH713" s="239"/>
      <c r="AI713" s="239"/>
      <c r="AJ713" s="239"/>
    </row>
    <row r="714" ht="42.0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</row>
    <row r="715" ht="42.0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</row>
    <row r="716" ht="42.0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</row>
    <row r="717" ht="42.0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</row>
    <row r="718" ht="42.0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</row>
    <row r="719" ht="42.0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</sheetData>
  <mergeCells count="37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P4:P5"/>
    <mergeCell ref="Q4:Q5"/>
    <mergeCell ref="F29:O29"/>
    <mergeCell ref="A31:S31"/>
    <mergeCell ref="A32:A34"/>
    <mergeCell ref="B32:B34"/>
    <mergeCell ref="C32:C34"/>
    <mergeCell ref="S32:S34"/>
    <mergeCell ref="P33:P34"/>
    <mergeCell ref="Q33:Q34"/>
    <mergeCell ref="F40:O40"/>
    <mergeCell ref="F42:S42"/>
    <mergeCell ref="F43:S43"/>
    <mergeCell ref="F32:Q32"/>
    <mergeCell ref="R32:R34"/>
    <mergeCell ref="F33:F34"/>
    <mergeCell ref="G33:H33"/>
    <mergeCell ref="I33:J33"/>
    <mergeCell ref="K33:K34"/>
    <mergeCell ref="O33:O34"/>
  </mergeCells>
  <printOptions gridLines="1" horizontalCentered="1"/>
  <pageMargins bottom="0.0" footer="0.0" header="0.0" left="0.3113639369433594" right="0.3065737225288462" top="0.19639879099504207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27.13"/>
    <col customWidth="1" min="20" max="36" width="15.75"/>
  </cols>
  <sheetData>
    <row r="1" ht="61.5" customHeight="1">
      <c r="A1" s="161" t="s">
        <v>1154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45804.0</v>
      </c>
      <c r="C6" s="173" t="s">
        <v>1155</v>
      </c>
      <c r="D6" s="174">
        <v>88580.0</v>
      </c>
      <c r="E6" s="175" t="s">
        <v>1156</v>
      </c>
      <c r="F6" s="101">
        <v>2500.0</v>
      </c>
      <c r="G6" s="101"/>
      <c r="H6" s="99"/>
      <c r="I6" s="104"/>
      <c r="J6" s="101"/>
      <c r="K6" s="101"/>
      <c r="L6" s="99"/>
      <c r="M6" s="100"/>
      <c r="N6" s="99"/>
      <c r="O6" s="99"/>
      <c r="P6" s="104">
        <v>2500.0</v>
      </c>
      <c r="Q6" s="103">
        <f t="shared" ref="Q6:Q25" si="1">F6+G6+H6+I6+J6+K6+L6+M6+N6+O6-P6</f>
        <v>0</v>
      </c>
      <c r="R6" s="176" t="s">
        <v>122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45804.0</v>
      </c>
      <c r="C7" s="173" t="s">
        <v>1157</v>
      </c>
      <c r="D7" s="174">
        <v>88580.0</v>
      </c>
      <c r="E7" s="175" t="s">
        <v>1156</v>
      </c>
      <c r="F7" s="101">
        <v>300.0</v>
      </c>
      <c r="G7" s="101"/>
      <c r="H7" s="99"/>
      <c r="I7" s="104"/>
      <c r="J7" s="101"/>
      <c r="K7" s="101"/>
      <c r="L7" s="99"/>
      <c r="M7" s="104"/>
      <c r="N7" s="99"/>
      <c r="O7" s="99"/>
      <c r="P7" s="104">
        <v>300.0</v>
      </c>
      <c r="Q7" s="103">
        <f t="shared" si="1"/>
        <v>0</v>
      </c>
      <c r="R7" s="176" t="s">
        <v>122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45805.0</v>
      </c>
      <c r="C8" s="173" t="s">
        <v>1158</v>
      </c>
      <c r="D8" s="174">
        <v>19688.0</v>
      </c>
      <c r="E8" s="175" t="s">
        <v>669</v>
      </c>
      <c r="F8" s="101"/>
      <c r="G8" s="101"/>
      <c r="H8" s="99"/>
      <c r="I8" s="104"/>
      <c r="J8" s="101">
        <v>4600.0</v>
      </c>
      <c r="K8" s="101"/>
      <c r="L8" s="99"/>
      <c r="M8" s="104"/>
      <c r="N8" s="99"/>
      <c r="O8" s="99"/>
      <c r="P8" s="104">
        <v>4600.0</v>
      </c>
      <c r="Q8" s="103">
        <f t="shared" si="1"/>
        <v>0</v>
      </c>
      <c r="R8" s="176" t="s">
        <v>27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45805.0</v>
      </c>
      <c r="C9" s="173" t="s">
        <v>1159</v>
      </c>
      <c r="D9" s="174">
        <v>43955.0</v>
      </c>
      <c r="E9" s="175" t="s">
        <v>1160</v>
      </c>
      <c r="F9" s="101"/>
      <c r="G9" s="99"/>
      <c r="H9" s="99"/>
      <c r="I9" s="104">
        <v>4600.0</v>
      </c>
      <c r="J9" s="101"/>
      <c r="K9" s="101"/>
      <c r="L9" s="99"/>
      <c r="M9" s="104"/>
      <c r="N9" s="99"/>
      <c r="O9" s="99"/>
      <c r="P9" s="104">
        <v>4600.0</v>
      </c>
      <c r="Q9" s="103">
        <f t="shared" si="1"/>
        <v>0</v>
      </c>
      <c r="R9" s="176" t="s">
        <v>57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45805.0</v>
      </c>
      <c r="C10" s="173" t="s">
        <v>1161</v>
      </c>
      <c r="D10" s="174">
        <v>43955.0</v>
      </c>
      <c r="E10" s="175" t="s">
        <v>1160</v>
      </c>
      <c r="F10" s="101"/>
      <c r="G10" s="99"/>
      <c r="H10" s="99"/>
      <c r="I10" s="104">
        <v>100.0</v>
      </c>
      <c r="J10" s="101"/>
      <c r="K10" s="101"/>
      <c r="L10" s="99"/>
      <c r="M10" s="104"/>
      <c r="N10" s="99"/>
      <c r="O10" s="99"/>
      <c r="P10" s="104">
        <v>100.0</v>
      </c>
      <c r="Q10" s="103">
        <f t="shared" si="1"/>
        <v>0</v>
      </c>
      <c r="R10" s="176" t="s">
        <v>57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45805.0</v>
      </c>
      <c r="C11" s="173" t="s">
        <v>1162</v>
      </c>
      <c r="D11" s="174">
        <v>88516.0</v>
      </c>
      <c r="E11" s="175" t="s">
        <v>1163</v>
      </c>
      <c r="F11" s="101"/>
      <c r="G11" s="99"/>
      <c r="H11" s="99"/>
      <c r="I11" s="104">
        <v>550.0</v>
      </c>
      <c r="J11" s="101"/>
      <c r="K11" s="101"/>
      <c r="L11" s="99"/>
      <c r="M11" s="104"/>
      <c r="N11" s="99"/>
      <c r="O11" s="99"/>
      <c r="P11" s="104">
        <v>550.0</v>
      </c>
      <c r="Q11" s="103">
        <f t="shared" si="1"/>
        <v>0</v>
      </c>
      <c r="R11" s="176" t="s">
        <v>34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45805.0</v>
      </c>
      <c r="C12" s="173" t="s">
        <v>1164</v>
      </c>
      <c r="D12" s="174">
        <v>69659.0</v>
      </c>
      <c r="E12" s="175" t="s">
        <v>931</v>
      </c>
      <c r="F12" s="101"/>
      <c r="G12" s="99"/>
      <c r="H12" s="99"/>
      <c r="I12" s="104">
        <v>2500.0</v>
      </c>
      <c r="J12" s="101"/>
      <c r="K12" s="101"/>
      <c r="L12" s="99"/>
      <c r="M12" s="104"/>
      <c r="N12" s="99"/>
      <c r="O12" s="99"/>
      <c r="P12" s="104">
        <v>2500.0</v>
      </c>
      <c r="Q12" s="103">
        <f t="shared" si="1"/>
        <v>0</v>
      </c>
      <c r="R12" s="176" t="s">
        <v>27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45805.0</v>
      </c>
      <c r="C13" s="173" t="s">
        <v>1165</v>
      </c>
      <c r="D13" s="174">
        <v>50596.0</v>
      </c>
      <c r="E13" s="175" t="s">
        <v>147</v>
      </c>
      <c r="F13" s="101"/>
      <c r="G13" s="101"/>
      <c r="H13" s="99"/>
      <c r="I13" s="104">
        <v>2500.0</v>
      </c>
      <c r="J13" s="101"/>
      <c r="K13" s="101"/>
      <c r="L13" s="99"/>
      <c r="M13" s="104"/>
      <c r="N13" s="99"/>
      <c r="O13" s="99"/>
      <c r="P13" s="104">
        <v>2500.0</v>
      </c>
      <c r="Q13" s="103">
        <f t="shared" si="1"/>
        <v>0</v>
      </c>
      <c r="R13" s="176" t="s">
        <v>27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45805.0</v>
      </c>
      <c r="C14" s="173" t="s">
        <v>1166</v>
      </c>
      <c r="D14" s="174">
        <v>78048.0</v>
      </c>
      <c r="E14" s="175" t="s">
        <v>1167</v>
      </c>
      <c r="F14" s="101"/>
      <c r="G14" s="101"/>
      <c r="H14" s="99"/>
      <c r="I14" s="104">
        <v>5100.0</v>
      </c>
      <c r="J14" s="101"/>
      <c r="K14" s="101"/>
      <c r="L14" s="99"/>
      <c r="M14" s="100"/>
      <c r="N14" s="99"/>
      <c r="O14" s="99"/>
      <c r="P14" s="104">
        <v>5100.0</v>
      </c>
      <c r="Q14" s="103">
        <f t="shared" si="1"/>
        <v>0</v>
      </c>
      <c r="R14" s="176" t="s">
        <v>27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45805.0</v>
      </c>
      <c r="C15" s="173" t="s">
        <v>1168</v>
      </c>
      <c r="D15" s="174">
        <v>48910.0</v>
      </c>
      <c r="E15" s="175" t="s">
        <v>407</v>
      </c>
      <c r="F15" s="101"/>
      <c r="G15" s="99"/>
      <c r="H15" s="99"/>
      <c r="I15" s="104">
        <v>5000.0</v>
      </c>
      <c r="J15" s="101">
        <v>100.0</v>
      </c>
      <c r="K15" s="101"/>
      <c r="L15" s="99"/>
      <c r="M15" s="100"/>
      <c r="N15" s="99"/>
      <c r="O15" s="99"/>
      <c r="P15" s="104">
        <v>5100.0</v>
      </c>
      <c r="Q15" s="103">
        <f t="shared" si="1"/>
        <v>0</v>
      </c>
      <c r="R15" s="176" t="s">
        <v>27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45805.0</v>
      </c>
      <c r="C16" s="173" t="s">
        <v>1169</v>
      </c>
      <c r="D16" s="174">
        <v>67899.0</v>
      </c>
      <c r="E16" s="175" t="s">
        <v>1015</v>
      </c>
      <c r="F16" s="101"/>
      <c r="G16" s="99"/>
      <c r="H16" s="99"/>
      <c r="I16" s="104"/>
      <c r="J16" s="101"/>
      <c r="K16" s="101">
        <v>4500.0</v>
      </c>
      <c r="L16" s="99"/>
      <c r="M16" s="100"/>
      <c r="N16" s="99"/>
      <c r="O16" s="99"/>
      <c r="P16" s="104">
        <v>4500.0</v>
      </c>
      <c r="Q16" s="103">
        <f t="shared" si="1"/>
        <v>0</v>
      </c>
      <c r="R16" s="176" t="s">
        <v>57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45805.0</v>
      </c>
      <c r="C17" s="173" t="s">
        <v>1170</v>
      </c>
      <c r="D17" s="174">
        <v>88611.0</v>
      </c>
      <c r="E17" s="175" t="s">
        <v>1171</v>
      </c>
      <c r="F17" s="101">
        <v>300.0</v>
      </c>
      <c r="G17" s="101"/>
      <c r="H17" s="101"/>
      <c r="I17" s="104"/>
      <c r="J17" s="101"/>
      <c r="K17" s="101"/>
      <c r="L17" s="99"/>
      <c r="M17" s="104"/>
      <c r="N17" s="99"/>
      <c r="O17" s="99"/>
      <c r="P17" s="104">
        <v>300.0</v>
      </c>
      <c r="Q17" s="103">
        <f t="shared" si="1"/>
        <v>0</v>
      </c>
      <c r="R17" s="176" t="s">
        <v>34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45805.0</v>
      </c>
      <c r="C18" s="173" t="s">
        <v>1172</v>
      </c>
      <c r="D18" s="174">
        <v>87411.0</v>
      </c>
      <c r="E18" s="175" t="s">
        <v>179</v>
      </c>
      <c r="F18" s="101">
        <v>1200.0</v>
      </c>
      <c r="G18" s="101"/>
      <c r="H18" s="99"/>
      <c r="I18" s="104"/>
      <c r="J18" s="101"/>
      <c r="K18" s="101"/>
      <c r="L18" s="99"/>
      <c r="M18" s="104"/>
      <c r="N18" s="99"/>
      <c r="O18" s="99"/>
      <c r="P18" s="104">
        <v>1200.0</v>
      </c>
      <c r="Q18" s="103">
        <f t="shared" si="1"/>
        <v>0</v>
      </c>
      <c r="R18" s="176" t="s">
        <v>27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45805.0</v>
      </c>
      <c r="C19" s="173" t="s">
        <v>1173</v>
      </c>
      <c r="D19" s="174">
        <v>13781.0</v>
      </c>
      <c r="E19" s="175" t="s">
        <v>61</v>
      </c>
      <c r="F19" s="101"/>
      <c r="G19" s="101">
        <v>4500.0</v>
      </c>
      <c r="H19" s="99"/>
      <c r="I19" s="104"/>
      <c r="J19" s="101"/>
      <c r="K19" s="101"/>
      <c r="L19" s="99"/>
      <c r="M19" s="104"/>
      <c r="N19" s="99"/>
      <c r="O19" s="101"/>
      <c r="P19" s="104">
        <v>4500.0</v>
      </c>
      <c r="Q19" s="103">
        <f t="shared" si="1"/>
        <v>0</v>
      </c>
      <c r="R19" s="176" t="s">
        <v>34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45805.0</v>
      </c>
      <c r="C20" s="173" t="s">
        <v>1174</v>
      </c>
      <c r="D20" s="174">
        <v>43510.0</v>
      </c>
      <c r="E20" s="175" t="s">
        <v>121</v>
      </c>
      <c r="F20" s="101">
        <v>420.0</v>
      </c>
      <c r="G20" s="101"/>
      <c r="H20" s="99"/>
      <c r="I20" s="104"/>
      <c r="J20" s="101"/>
      <c r="K20" s="101"/>
      <c r="L20" s="99"/>
      <c r="M20" s="104"/>
      <c r="N20" s="99"/>
      <c r="O20" s="101"/>
      <c r="P20" s="104">
        <v>420.0</v>
      </c>
      <c r="Q20" s="103">
        <f t="shared" si="1"/>
        <v>0</v>
      </c>
      <c r="R20" s="176" t="s">
        <v>27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45804.0</v>
      </c>
      <c r="C21" s="173" t="s">
        <v>1175</v>
      </c>
      <c r="D21" s="174">
        <v>88596.0</v>
      </c>
      <c r="E21" s="175" t="s">
        <v>1176</v>
      </c>
      <c r="F21" s="101"/>
      <c r="G21" s="99"/>
      <c r="H21" s="99"/>
      <c r="I21" s="104"/>
      <c r="J21" s="101"/>
      <c r="K21" s="101"/>
      <c r="L21" s="99"/>
      <c r="M21" s="104">
        <v>300.0</v>
      </c>
      <c r="N21" s="99"/>
      <c r="O21" s="101"/>
      <c r="P21" s="104">
        <v>300.0</v>
      </c>
      <c r="Q21" s="103">
        <f t="shared" si="1"/>
        <v>0</v>
      </c>
      <c r="R21" s="176"/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45804.0</v>
      </c>
      <c r="C22" s="173" t="s">
        <v>1177</v>
      </c>
      <c r="D22" s="174">
        <v>51017.0</v>
      </c>
      <c r="E22" s="175" t="s">
        <v>83</v>
      </c>
      <c r="F22" s="101"/>
      <c r="G22" s="99"/>
      <c r="H22" s="101">
        <v>12500.0</v>
      </c>
      <c r="I22" s="104"/>
      <c r="J22" s="101"/>
      <c r="K22" s="101"/>
      <c r="L22" s="99"/>
      <c r="M22" s="104"/>
      <c r="N22" s="99"/>
      <c r="O22" s="101"/>
      <c r="P22" s="104">
        <v>12500.0</v>
      </c>
      <c r="Q22" s="103">
        <f t="shared" si="1"/>
        <v>0</v>
      </c>
      <c r="R22" s="176"/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45805.0</v>
      </c>
      <c r="C23" s="173" t="s">
        <v>1178</v>
      </c>
      <c r="D23" s="174">
        <v>49953.0</v>
      </c>
      <c r="E23" s="175" t="s">
        <v>807</v>
      </c>
      <c r="F23" s="101"/>
      <c r="G23" s="99"/>
      <c r="H23" s="101">
        <v>2500.0</v>
      </c>
      <c r="I23" s="104"/>
      <c r="J23" s="101"/>
      <c r="K23" s="101"/>
      <c r="L23" s="99"/>
      <c r="M23" s="104"/>
      <c r="N23" s="99"/>
      <c r="O23" s="101"/>
      <c r="P23" s="104">
        <v>2500.0</v>
      </c>
      <c r="Q23" s="103">
        <f t="shared" si="1"/>
        <v>0</v>
      </c>
      <c r="R23" s="176"/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/>
      <c r="B24" s="172"/>
      <c r="C24" s="173"/>
      <c r="D24" s="174"/>
      <c r="E24" s="175"/>
      <c r="F24" s="101"/>
      <c r="G24" s="99"/>
      <c r="H24" s="99"/>
      <c r="I24" s="104"/>
      <c r="J24" s="101"/>
      <c r="K24" s="101"/>
      <c r="L24" s="99"/>
      <c r="M24" s="104"/>
      <c r="N24" s="99"/>
      <c r="O24" s="101"/>
      <c r="P24" s="104"/>
      <c r="Q24" s="103">
        <f t="shared" si="1"/>
        <v>0</v>
      </c>
      <c r="R24" s="176"/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/>
      <c r="B25" s="172"/>
      <c r="C25" s="173"/>
      <c r="D25" s="174"/>
      <c r="E25" s="175"/>
      <c r="F25" s="101"/>
      <c r="G25" s="101"/>
      <c r="H25" s="101"/>
      <c r="I25" s="104"/>
      <c r="J25" s="101"/>
      <c r="K25" s="101"/>
      <c r="L25" s="99"/>
      <c r="M25" s="104"/>
      <c r="N25" s="99"/>
      <c r="O25" s="101"/>
      <c r="P25" s="104"/>
      <c r="Q25" s="103">
        <f t="shared" si="1"/>
        <v>0</v>
      </c>
      <c r="R25" s="176"/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9"/>
      <c r="B26" s="180"/>
      <c r="C26" s="181"/>
      <c r="D26" s="182"/>
      <c r="E26" s="182"/>
      <c r="F26" s="183">
        <f t="shared" ref="F26:Q26" si="2">SUM(F6:F25)</f>
        <v>4720</v>
      </c>
      <c r="G26" s="183">
        <f t="shared" si="2"/>
        <v>4500</v>
      </c>
      <c r="H26" s="183">
        <f t="shared" si="2"/>
        <v>15000</v>
      </c>
      <c r="I26" s="183">
        <f t="shared" si="2"/>
        <v>20350</v>
      </c>
      <c r="J26" s="183">
        <f t="shared" si="2"/>
        <v>4700</v>
      </c>
      <c r="K26" s="183">
        <f t="shared" si="2"/>
        <v>4500</v>
      </c>
      <c r="L26" s="183">
        <f t="shared" si="2"/>
        <v>0</v>
      </c>
      <c r="M26" s="183">
        <f t="shared" si="2"/>
        <v>300</v>
      </c>
      <c r="N26" s="183">
        <f t="shared" si="2"/>
        <v>0</v>
      </c>
      <c r="O26" s="183">
        <f t="shared" si="2"/>
        <v>0</v>
      </c>
      <c r="P26" s="184">
        <f t="shared" si="2"/>
        <v>54070</v>
      </c>
      <c r="Q26" s="183">
        <f t="shared" si="2"/>
        <v>0</v>
      </c>
      <c r="R26" s="182"/>
      <c r="S26" s="185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</row>
    <row r="27" ht="42.0" customHeight="1">
      <c r="A27" s="187"/>
      <c r="B27" s="188"/>
      <c r="C27" s="189"/>
      <c r="D27" s="189"/>
      <c r="E27" s="189"/>
      <c r="F27" s="190">
        <f>F26+G26+H26+I26+J26+K26+L26+M26+N26+O26</f>
        <v>54070</v>
      </c>
      <c r="G27" s="4"/>
      <c r="H27" s="4"/>
      <c r="I27" s="4"/>
      <c r="J27" s="4"/>
      <c r="K27" s="4"/>
      <c r="L27" s="4"/>
      <c r="M27" s="4"/>
      <c r="N27" s="4"/>
      <c r="O27" s="4"/>
      <c r="P27" s="191" t="s">
        <v>98</v>
      </c>
      <c r="Q27" s="191"/>
      <c r="R27" s="189"/>
      <c r="S27" s="192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19.5" customHeight="1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93" t="s">
        <v>105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</row>
    <row r="30" ht="42.0" customHeight="1">
      <c r="A30" s="194" t="s">
        <v>2</v>
      </c>
      <c r="B30" s="195" t="s">
        <v>3</v>
      </c>
      <c r="C30" s="195" t="s">
        <v>4</v>
      </c>
      <c r="D30" s="195" t="s">
        <v>5</v>
      </c>
      <c r="E30" s="195" t="s">
        <v>6</v>
      </c>
      <c r="F30" s="196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195" t="s">
        <v>8</v>
      </c>
      <c r="S30" s="195" t="s">
        <v>9</v>
      </c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</row>
    <row r="31" ht="42.0" customHeight="1">
      <c r="A31" s="11"/>
      <c r="B31" s="12"/>
      <c r="C31" s="12"/>
      <c r="D31" s="12"/>
      <c r="E31" s="12"/>
      <c r="F31" s="197" t="s">
        <v>10</v>
      </c>
      <c r="G31" s="198" t="s">
        <v>11</v>
      </c>
      <c r="H31" s="10"/>
      <c r="I31" s="198" t="s">
        <v>12</v>
      </c>
      <c r="J31" s="10"/>
      <c r="K31" s="195" t="s">
        <v>13</v>
      </c>
      <c r="L31" s="199"/>
      <c r="M31" s="199"/>
      <c r="N31" s="199"/>
      <c r="O31" s="200" t="s">
        <v>1179</v>
      </c>
      <c r="P31" s="195" t="s">
        <v>15</v>
      </c>
      <c r="Q31" s="195" t="s">
        <v>16</v>
      </c>
      <c r="R31" s="12"/>
      <c r="S31" s="1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</row>
    <row r="32" ht="42.0" customHeight="1">
      <c r="A32" s="16"/>
      <c r="B32" s="10"/>
      <c r="C32" s="10"/>
      <c r="D32" s="10"/>
      <c r="E32" s="10"/>
      <c r="F32" s="10"/>
      <c r="G32" s="201" t="s">
        <v>17</v>
      </c>
      <c r="H32" s="201" t="s">
        <v>18</v>
      </c>
      <c r="I32" s="201" t="s">
        <v>19</v>
      </c>
      <c r="J32" s="201" t="s">
        <v>20</v>
      </c>
      <c r="K32" s="10"/>
      <c r="L32" s="201" t="s">
        <v>21</v>
      </c>
      <c r="M32" s="201" t="s">
        <v>22</v>
      </c>
      <c r="N32" s="201" t="s">
        <v>23</v>
      </c>
      <c r="O32" s="10"/>
      <c r="P32" s="10"/>
      <c r="Q32" s="10"/>
      <c r="R32" s="10"/>
      <c r="S32" s="10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</row>
    <row r="33" ht="42.0" customHeight="1">
      <c r="A33" s="240">
        <v>1.0</v>
      </c>
      <c r="B33" s="172">
        <v>45805.0</v>
      </c>
      <c r="C33" s="215" t="s">
        <v>1180</v>
      </c>
      <c r="D33" s="215">
        <v>48910.0</v>
      </c>
      <c r="E33" s="241" t="s">
        <v>407</v>
      </c>
      <c r="F33" s="99"/>
      <c r="G33" s="99"/>
      <c r="H33" s="104"/>
      <c r="I33" s="101">
        <v>100.0</v>
      </c>
      <c r="J33" s="101"/>
      <c r="K33" s="99"/>
      <c r="L33" s="101"/>
      <c r="M33" s="101"/>
      <c r="N33" s="99"/>
      <c r="O33" s="101"/>
      <c r="P33" s="104">
        <v>5100.0</v>
      </c>
      <c r="Q33" s="103">
        <v>0.0</v>
      </c>
      <c r="R33" s="176" t="s">
        <v>34</v>
      </c>
      <c r="S33" s="24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</row>
    <row r="34" ht="42.0" customHeight="1">
      <c r="A34" s="240">
        <v>2.0</v>
      </c>
      <c r="B34" s="172">
        <v>45805.0</v>
      </c>
      <c r="C34" s="215" t="s">
        <v>1181</v>
      </c>
      <c r="D34" s="215">
        <v>35245.0</v>
      </c>
      <c r="E34" s="241" t="s">
        <v>85</v>
      </c>
      <c r="F34" s="99"/>
      <c r="G34" s="99"/>
      <c r="H34" s="104"/>
      <c r="I34" s="101"/>
      <c r="J34" s="101">
        <v>10000.0</v>
      </c>
      <c r="K34" s="99"/>
      <c r="L34" s="101"/>
      <c r="M34" s="101"/>
      <c r="N34" s="99"/>
      <c r="O34" s="101"/>
      <c r="P34" s="104">
        <v>10000.0</v>
      </c>
      <c r="Q34" s="103">
        <v>0.0</v>
      </c>
      <c r="R34" s="176" t="s">
        <v>34</v>
      </c>
      <c r="S34" s="24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</row>
    <row r="35" ht="42.0" customHeight="1">
      <c r="A35" s="240"/>
      <c r="B35" s="172"/>
      <c r="C35" s="244"/>
      <c r="D35" s="244"/>
      <c r="E35" s="259"/>
      <c r="F35" s="99"/>
      <c r="G35" s="99"/>
      <c r="H35" s="104"/>
      <c r="I35" s="101"/>
      <c r="J35" s="101"/>
      <c r="K35" s="99"/>
      <c r="L35" s="101"/>
      <c r="M35" s="101"/>
      <c r="N35" s="99"/>
      <c r="O35" s="101"/>
      <c r="P35" s="104"/>
      <c r="Q35" s="103">
        <v>0.0</v>
      </c>
      <c r="R35" s="176"/>
      <c r="S35" s="24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</row>
    <row r="36" ht="42.0" customHeight="1">
      <c r="A36" s="240"/>
      <c r="B36" s="172"/>
      <c r="C36" s="244"/>
      <c r="D36" s="244"/>
      <c r="E36" s="259"/>
      <c r="F36" s="99"/>
      <c r="G36" s="99"/>
      <c r="H36" s="104"/>
      <c r="I36" s="101"/>
      <c r="J36" s="101"/>
      <c r="K36" s="99"/>
      <c r="L36" s="101"/>
      <c r="M36" s="101"/>
      <c r="N36" s="99"/>
      <c r="O36" s="101"/>
      <c r="P36" s="104"/>
      <c r="Q36" s="103">
        <v>0.0</v>
      </c>
      <c r="R36" s="176"/>
      <c r="S36" s="24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</row>
    <row r="37" ht="42.0" customHeight="1">
      <c r="A37" s="217"/>
      <c r="B37" s="218"/>
      <c r="C37" s="219"/>
      <c r="D37" s="220" t="s">
        <v>104</v>
      </c>
      <c r="E37" s="199"/>
      <c r="F37" s="221">
        <f t="shared" ref="F37:P37" si="3">SUM(F33:F36)</f>
        <v>0</v>
      </c>
      <c r="G37" s="221">
        <f t="shared" si="3"/>
        <v>0</v>
      </c>
      <c r="H37" s="221">
        <f t="shared" si="3"/>
        <v>0</v>
      </c>
      <c r="I37" s="221">
        <f t="shared" si="3"/>
        <v>100</v>
      </c>
      <c r="J37" s="221">
        <f t="shared" si="3"/>
        <v>10000</v>
      </c>
      <c r="K37" s="221">
        <f t="shared" si="3"/>
        <v>0</v>
      </c>
      <c r="L37" s="221">
        <f t="shared" si="3"/>
        <v>0</v>
      </c>
      <c r="M37" s="221">
        <f t="shared" si="3"/>
        <v>0</v>
      </c>
      <c r="N37" s="221">
        <f t="shared" si="3"/>
        <v>0</v>
      </c>
      <c r="O37" s="221">
        <f t="shared" si="3"/>
        <v>0</v>
      </c>
      <c r="P37" s="223">
        <f t="shared" si="3"/>
        <v>15100</v>
      </c>
      <c r="Q37" s="224"/>
      <c r="R37" s="199"/>
      <c r="S37" s="225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</row>
    <row r="38" ht="42.0" customHeight="1">
      <c r="A38" s="226"/>
      <c r="B38" s="227"/>
      <c r="C38" s="227"/>
      <c r="D38" s="227"/>
      <c r="E38" s="227"/>
      <c r="F38" s="228">
        <f>F37+G37+H37+I37+J37+K37+L37+M37+N37+O37</f>
        <v>10100</v>
      </c>
      <c r="G38" s="4"/>
      <c r="H38" s="4"/>
      <c r="I38" s="4"/>
      <c r="J38" s="4"/>
      <c r="K38" s="4"/>
      <c r="L38" s="4"/>
      <c r="M38" s="4"/>
      <c r="N38" s="4"/>
      <c r="O38" s="4"/>
      <c r="P38" s="229"/>
      <c r="Q38" s="229"/>
      <c r="R38" s="227"/>
      <c r="S38" s="230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</row>
    <row r="39" ht="42.0" customHeight="1">
      <c r="A39" s="178"/>
      <c r="B39" s="178"/>
      <c r="C39" s="178"/>
      <c r="D39" s="178"/>
      <c r="E39" s="231"/>
      <c r="F39" s="232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</row>
    <row r="40" ht="51.0" customHeight="1">
      <c r="A40" s="233"/>
      <c r="B40" s="233"/>
      <c r="C40" s="234" t="s">
        <v>110</v>
      </c>
      <c r="D40" s="235" t="s">
        <v>111</v>
      </c>
      <c r="E40" s="162"/>
      <c r="F40" s="257" t="s">
        <v>814</v>
      </c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51.0" customHeight="1">
      <c r="A41" s="233"/>
      <c r="B41" s="233"/>
      <c r="C41" s="234" t="s">
        <v>112</v>
      </c>
      <c r="D41" s="235" t="s">
        <v>111</v>
      </c>
      <c r="E41" s="162"/>
      <c r="F41" s="260" t="s">
        <v>242</v>
      </c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51.0" customHeight="1">
      <c r="A42" s="233"/>
      <c r="B42" s="233"/>
      <c r="C42" s="234" t="s">
        <v>113</v>
      </c>
      <c r="D42" s="235" t="s">
        <v>111</v>
      </c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51.0" customHeight="1">
      <c r="A43" s="233"/>
      <c r="B43" s="233"/>
      <c r="C43" s="234" t="s">
        <v>114</v>
      </c>
      <c r="D43" s="235" t="s">
        <v>111</v>
      </c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51.0" customHeight="1">
      <c r="A44" s="233"/>
      <c r="B44" s="233"/>
      <c r="C44" s="234" t="s">
        <v>1182</v>
      </c>
      <c r="D44" s="235" t="s">
        <v>111</v>
      </c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51.0" customHeight="1">
      <c r="A45" s="233"/>
      <c r="B45" s="233"/>
      <c r="C45" s="234" t="s">
        <v>117</v>
      </c>
      <c r="D45" s="235" t="s">
        <v>817</v>
      </c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51.0" customHeight="1">
      <c r="A46" s="233"/>
      <c r="B46" s="233"/>
      <c r="C46" s="234" t="s">
        <v>118</v>
      </c>
      <c r="D46" s="235" t="s">
        <v>111</v>
      </c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42.0" customHeight="1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  <c r="AA709" s="239"/>
      <c r="AB709" s="239"/>
      <c r="AC709" s="239"/>
      <c r="AD709" s="239"/>
      <c r="AE709" s="239"/>
      <c r="AF709" s="239"/>
      <c r="AG709" s="239"/>
      <c r="AH709" s="239"/>
      <c r="AI709" s="239"/>
      <c r="AJ709" s="239"/>
    </row>
    <row r="710" ht="42.0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  <c r="AA710" s="239"/>
      <c r="AB710" s="239"/>
      <c r="AC710" s="239"/>
      <c r="AD710" s="239"/>
      <c r="AE710" s="239"/>
      <c r="AF710" s="239"/>
      <c r="AG710" s="239"/>
      <c r="AH710" s="239"/>
      <c r="AI710" s="239"/>
      <c r="AJ710" s="239"/>
    </row>
    <row r="711" ht="42.0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  <c r="AA711" s="239"/>
      <c r="AB711" s="239"/>
      <c r="AC711" s="239"/>
      <c r="AD711" s="239"/>
      <c r="AE711" s="239"/>
      <c r="AF711" s="239"/>
      <c r="AG711" s="239"/>
      <c r="AH711" s="239"/>
      <c r="AI711" s="239"/>
      <c r="AJ711" s="239"/>
    </row>
    <row r="712" ht="42.0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  <c r="AA712" s="239"/>
      <c r="AB712" s="239"/>
      <c r="AC712" s="239"/>
      <c r="AD712" s="239"/>
      <c r="AE712" s="239"/>
      <c r="AF712" s="239"/>
      <c r="AG712" s="239"/>
      <c r="AH712" s="239"/>
      <c r="AI712" s="239"/>
      <c r="AJ712" s="239"/>
    </row>
    <row r="713" ht="42.0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  <c r="AA713" s="239"/>
      <c r="AB713" s="239"/>
      <c r="AC713" s="239"/>
      <c r="AD713" s="239"/>
      <c r="AE713" s="239"/>
      <c r="AF713" s="239"/>
      <c r="AG713" s="239"/>
      <c r="AH713" s="239"/>
      <c r="AI713" s="239"/>
      <c r="AJ713" s="239"/>
    </row>
    <row r="714" ht="42.0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</row>
    <row r="715" ht="42.0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</row>
    <row r="716" ht="42.0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</row>
    <row r="717" ht="42.0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</row>
    <row r="718" ht="42.0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</row>
    <row r="719" ht="42.0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</sheetData>
  <mergeCells count="37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7:O27"/>
    <mergeCell ref="A29:S29"/>
    <mergeCell ref="A30:A32"/>
    <mergeCell ref="B30:B32"/>
    <mergeCell ref="C30:C32"/>
    <mergeCell ref="S30:S32"/>
    <mergeCell ref="P31:P32"/>
    <mergeCell ref="Q31:Q32"/>
    <mergeCell ref="F38:O38"/>
    <mergeCell ref="F40:S40"/>
    <mergeCell ref="F41:S41"/>
    <mergeCell ref="F30:Q30"/>
    <mergeCell ref="R30:R32"/>
    <mergeCell ref="F31:F32"/>
    <mergeCell ref="G31:H31"/>
    <mergeCell ref="I31:J31"/>
    <mergeCell ref="K31:K32"/>
    <mergeCell ref="O31:O32"/>
  </mergeCells>
  <printOptions gridLines="1" horizontalCentered="1"/>
  <pageMargins bottom="0.0" footer="0.0" header="0.0" left="0.3113639369433594" right="0.3065737225288462" top="0.19639902323985564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18.63"/>
    <col customWidth="1" min="17" max="17" width="14.63"/>
    <col customWidth="1" min="18" max="18" width="20.13"/>
    <col customWidth="1" min="19" max="19" width="27.13"/>
    <col customWidth="1" min="20" max="36" width="15.75"/>
  </cols>
  <sheetData>
    <row r="1" ht="61.5" customHeight="1">
      <c r="A1" s="161" t="s">
        <v>1183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>
      <c r="A3" s="164" t="s">
        <v>2</v>
      </c>
      <c r="B3" s="165" t="s">
        <v>3</v>
      </c>
      <c r="C3" s="165" t="s">
        <v>4</v>
      </c>
      <c r="D3" s="165" t="s">
        <v>5</v>
      </c>
      <c r="E3" s="165" t="s">
        <v>6</v>
      </c>
      <c r="F3" s="166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65" t="s">
        <v>8</v>
      </c>
      <c r="S3" s="165" t="s">
        <v>9</v>
      </c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</row>
    <row r="4">
      <c r="A4" s="11"/>
      <c r="B4" s="12"/>
      <c r="C4" s="12"/>
      <c r="D4" s="12"/>
      <c r="E4" s="12"/>
      <c r="F4" s="167" t="s">
        <v>10</v>
      </c>
      <c r="G4" s="168" t="s">
        <v>11</v>
      </c>
      <c r="H4" s="10"/>
      <c r="I4" s="168" t="s">
        <v>12</v>
      </c>
      <c r="J4" s="10"/>
      <c r="K4" s="165" t="s">
        <v>13</v>
      </c>
      <c r="L4" s="169"/>
      <c r="M4" s="169"/>
      <c r="N4" s="169"/>
      <c r="O4" s="165" t="s">
        <v>14</v>
      </c>
      <c r="P4" s="165" t="s">
        <v>15</v>
      </c>
      <c r="Q4" s="165" t="s">
        <v>16</v>
      </c>
      <c r="R4" s="12"/>
      <c r="S4" s="1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</row>
    <row r="5">
      <c r="A5" s="16"/>
      <c r="B5" s="10"/>
      <c r="C5" s="10"/>
      <c r="D5" s="10"/>
      <c r="E5" s="10"/>
      <c r="F5" s="10"/>
      <c r="G5" s="170" t="s">
        <v>17</v>
      </c>
      <c r="H5" s="170" t="s">
        <v>18</v>
      </c>
      <c r="I5" s="170" t="s">
        <v>19</v>
      </c>
      <c r="J5" s="170" t="s">
        <v>20</v>
      </c>
      <c r="K5" s="10"/>
      <c r="L5" s="170" t="s">
        <v>21</v>
      </c>
      <c r="M5" s="170" t="s">
        <v>22</v>
      </c>
      <c r="N5" s="170" t="s">
        <v>23</v>
      </c>
      <c r="O5" s="10"/>
      <c r="P5" s="10"/>
      <c r="Q5" s="10"/>
      <c r="R5" s="10"/>
      <c r="S5" s="10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ht="42.0" customHeight="1">
      <c r="A6" s="171">
        <v>1.0</v>
      </c>
      <c r="B6" s="172">
        <v>45805.0</v>
      </c>
      <c r="C6" s="173" t="s">
        <v>1184</v>
      </c>
      <c r="D6" s="174">
        <v>85559.0</v>
      </c>
      <c r="E6" s="175" t="s">
        <v>378</v>
      </c>
      <c r="F6" s="101"/>
      <c r="G6" s="101"/>
      <c r="H6" s="99"/>
      <c r="I6" s="104">
        <v>580.0</v>
      </c>
      <c r="J6" s="101"/>
      <c r="K6" s="101"/>
      <c r="L6" s="99"/>
      <c r="M6" s="100"/>
      <c r="N6" s="99"/>
      <c r="O6" s="99"/>
      <c r="P6" s="104">
        <v>580.0</v>
      </c>
      <c r="Q6" s="103">
        <f t="shared" ref="Q6:Q33" si="1">F6+G6+H6+I6+J6+K6+L6+M6+N6+O6-P6</f>
        <v>0</v>
      </c>
      <c r="R6" s="176" t="s">
        <v>34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45806.0</v>
      </c>
      <c r="C7" s="173" t="s">
        <v>1185</v>
      </c>
      <c r="D7" s="174">
        <v>62146.0</v>
      </c>
      <c r="E7" s="175" t="s">
        <v>698</v>
      </c>
      <c r="F7" s="101"/>
      <c r="G7" s="101"/>
      <c r="H7" s="99"/>
      <c r="I7" s="104">
        <v>200.0</v>
      </c>
      <c r="J7" s="101"/>
      <c r="K7" s="101"/>
      <c r="L7" s="99"/>
      <c r="M7" s="104"/>
      <c r="N7" s="99"/>
      <c r="O7" s="99"/>
      <c r="P7" s="104">
        <v>200.0</v>
      </c>
      <c r="Q7" s="103">
        <f t="shared" si="1"/>
        <v>0</v>
      </c>
      <c r="R7" s="176" t="s">
        <v>57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45806.0</v>
      </c>
      <c r="C8" s="173" t="s">
        <v>1186</v>
      </c>
      <c r="D8" s="174">
        <v>44406.0</v>
      </c>
      <c r="E8" s="175" t="s">
        <v>1187</v>
      </c>
      <c r="F8" s="101"/>
      <c r="G8" s="101"/>
      <c r="H8" s="99"/>
      <c r="I8" s="104"/>
      <c r="J8" s="101">
        <v>2600.0</v>
      </c>
      <c r="K8" s="101"/>
      <c r="L8" s="99"/>
      <c r="M8" s="104"/>
      <c r="N8" s="99"/>
      <c r="O8" s="99"/>
      <c r="P8" s="104">
        <v>2600.0</v>
      </c>
      <c r="Q8" s="103">
        <f t="shared" si="1"/>
        <v>0</v>
      </c>
      <c r="R8" s="176" t="s">
        <v>34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45806.0</v>
      </c>
      <c r="C9" s="173" t="s">
        <v>1188</v>
      </c>
      <c r="D9" s="174">
        <v>48053.0</v>
      </c>
      <c r="E9" s="175" t="s">
        <v>1189</v>
      </c>
      <c r="F9" s="101"/>
      <c r="G9" s="99"/>
      <c r="H9" s="99"/>
      <c r="I9" s="104">
        <v>2700.0</v>
      </c>
      <c r="J9" s="101"/>
      <c r="K9" s="101"/>
      <c r="L9" s="99"/>
      <c r="M9" s="104"/>
      <c r="N9" s="99"/>
      <c r="O9" s="99"/>
      <c r="P9" s="104">
        <v>2700.0</v>
      </c>
      <c r="Q9" s="103">
        <f t="shared" si="1"/>
        <v>0</v>
      </c>
      <c r="R9" s="176" t="s">
        <v>34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45806.0</v>
      </c>
      <c r="C10" s="173" t="s">
        <v>1190</v>
      </c>
      <c r="D10" s="174">
        <v>52373.0</v>
      </c>
      <c r="E10" s="175" t="s">
        <v>1191</v>
      </c>
      <c r="F10" s="101"/>
      <c r="G10" s="99"/>
      <c r="H10" s="99"/>
      <c r="I10" s="104"/>
      <c r="J10" s="101">
        <v>10000.0</v>
      </c>
      <c r="K10" s="101"/>
      <c r="L10" s="99"/>
      <c r="M10" s="104"/>
      <c r="N10" s="99"/>
      <c r="O10" s="99"/>
      <c r="P10" s="104">
        <v>10000.0</v>
      </c>
      <c r="Q10" s="103">
        <f t="shared" si="1"/>
        <v>0</v>
      </c>
      <c r="R10" s="176" t="s">
        <v>34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45806.0</v>
      </c>
      <c r="C11" s="173" t="s">
        <v>1192</v>
      </c>
      <c r="D11" s="174">
        <v>57499.0</v>
      </c>
      <c r="E11" s="175" t="s">
        <v>52</v>
      </c>
      <c r="F11" s="101"/>
      <c r="G11" s="99"/>
      <c r="H11" s="99"/>
      <c r="I11" s="104">
        <v>5000.0</v>
      </c>
      <c r="J11" s="101"/>
      <c r="K11" s="101"/>
      <c r="L11" s="99"/>
      <c r="M11" s="104"/>
      <c r="N11" s="99"/>
      <c r="O11" s="99"/>
      <c r="P11" s="104">
        <v>5000.0</v>
      </c>
      <c r="Q11" s="103">
        <f t="shared" si="1"/>
        <v>0</v>
      </c>
      <c r="R11" s="176" t="s">
        <v>34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45806.0</v>
      </c>
      <c r="C12" s="173" t="s">
        <v>1193</v>
      </c>
      <c r="D12" s="174">
        <v>81108.0</v>
      </c>
      <c r="E12" s="175" t="s">
        <v>48</v>
      </c>
      <c r="F12" s="101"/>
      <c r="G12" s="99"/>
      <c r="H12" s="99"/>
      <c r="I12" s="104">
        <v>15250.0</v>
      </c>
      <c r="J12" s="101"/>
      <c r="K12" s="101"/>
      <c r="L12" s="99"/>
      <c r="M12" s="104"/>
      <c r="N12" s="99"/>
      <c r="O12" s="99"/>
      <c r="P12" s="104">
        <v>15250.0</v>
      </c>
      <c r="Q12" s="103">
        <f t="shared" si="1"/>
        <v>0</v>
      </c>
      <c r="R12" s="176" t="s">
        <v>34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45806.0</v>
      </c>
      <c r="C13" s="173" t="s">
        <v>1194</v>
      </c>
      <c r="D13" s="174">
        <v>69565.0</v>
      </c>
      <c r="E13" s="175" t="s">
        <v>46</v>
      </c>
      <c r="F13" s="101"/>
      <c r="G13" s="101"/>
      <c r="H13" s="99"/>
      <c r="I13" s="104">
        <v>7600.0</v>
      </c>
      <c r="J13" s="101"/>
      <c r="K13" s="101"/>
      <c r="L13" s="99"/>
      <c r="M13" s="104"/>
      <c r="N13" s="99"/>
      <c r="O13" s="99"/>
      <c r="P13" s="104">
        <v>7600.0</v>
      </c>
      <c r="Q13" s="103">
        <f t="shared" si="1"/>
        <v>0</v>
      </c>
      <c r="R13" s="176" t="s">
        <v>122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45806.0</v>
      </c>
      <c r="C14" s="173" t="s">
        <v>1195</v>
      </c>
      <c r="D14" s="174">
        <v>62815.0</v>
      </c>
      <c r="E14" s="175" t="s">
        <v>214</v>
      </c>
      <c r="F14" s="101"/>
      <c r="G14" s="101"/>
      <c r="H14" s="99"/>
      <c r="I14" s="104">
        <v>10000.0</v>
      </c>
      <c r="J14" s="101"/>
      <c r="K14" s="101"/>
      <c r="L14" s="99"/>
      <c r="M14" s="100"/>
      <c r="N14" s="99"/>
      <c r="O14" s="99"/>
      <c r="P14" s="104">
        <v>10000.0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45806.0</v>
      </c>
      <c r="C15" s="173" t="s">
        <v>1196</v>
      </c>
      <c r="D15" s="174">
        <v>21828.0</v>
      </c>
      <c r="E15" s="175" t="s">
        <v>137</v>
      </c>
      <c r="F15" s="101"/>
      <c r="G15" s="101">
        <v>7500.0</v>
      </c>
      <c r="H15" s="99"/>
      <c r="I15" s="104"/>
      <c r="J15" s="101"/>
      <c r="K15" s="101"/>
      <c r="L15" s="99"/>
      <c r="M15" s="100"/>
      <c r="N15" s="99"/>
      <c r="O15" s="99"/>
      <c r="P15" s="104">
        <v>7500.0</v>
      </c>
      <c r="Q15" s="103">
        <f t="shared" si="1"/>
        <v>0</v>
      </c>
      <c r="R15" s="176" t="s">
        <v>34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45806.0</v>
      </c>
      <c r="C16" s="173" t="s">
        <v>1197</v>
      </c>
      <c r="D16" s="174">
        <v>49655.0</v>
      </c>
      <c r="E16" s="175" t="s">
        <v>645</v>
      </c>
      <c r="F16" s="101"/>
      <c r="G16" s="99"/>
      <c r="H16" s="99"/>
      <c r="I16" s="104"/>
      <c r="J16" s="101"/>
      <c r="K16" s="101">
        <v>1250.0</v>
      </c>
      <c r="L16" s="99"/>
      <c r="M16" s="100"/>
      <c r="N16" s="99"/>
      <c r="O16" s="99"/>
      <c r="P16" s="104">
        <v>1250.0</v>
      </c>
      <c r="Q16" s="103">
        <f t="shared" si="1"/>
        <v>0</v>
      </c>
      <c r="R16" s="176" t="s">
        <v>122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45806.0</v>
      </c>
      <c r="C17" s="173" t="s">
        <v>1198</v>
      </c>
      <c r="D17" s="174">
        <v>47787.0</v>
      </c>
      <c r="E17" s="175" t="s">
        <v>56</v>
      </c>
      <c r="F17" s="101"/>
      <c r="G17" s="101"/>
      <c r="H17" s="101"/>
      <c r="I17" s="104">
        <v>5000.0</v>
      </c>
      <c r="J17" s="101"/>
      <c r="K17" s="101"/>
      <c r="L17" s="99"/>
      <c r="M17" s="104"/>
      <c r="N17" s="99"/>
      <c r="O17" s="99"/>
      <c r="P17" s="104">
        <v>5000.0</v>
      </c>
      <c r="Q17" s="103">
        <f t="shared" si="1"/>
        <v>0</v>
      </c>
      <c r="R17" s="176" t="s">
        <v>122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45806.0</v>
      </c>
      <c r="C18" s="173" t="s">
        <v>1199</v>
      </c>
      <c r="D18" s="174">
        <v>45227.0</v>
      </c>
      <c r="E18" s="175" t="s">
        <v>411</v>
      </c>
      <c r="F18" s="101"/>
      <c r="G18" s="101"/>
      <c r="H18" s="99"/>
      <c r="I18" s="104">
        <v>300.0</v>
      </c>
      <c r="J18" s="101"/>
      <c r="K18" s="101"/>
      <c r="L18" s="99"/>
      <c r="M18" s="104"/>
      <c r="N18" s="99"/>
      <c r="O18" s="99"/>
      <c r="P18" s="104">
        <v>300.0</v>
      </c>
      <c r="Q18" s="103">
        <f t="shared" si="1"/>
        <v>0</v>
      </c>
      <c r="R18" s="176" t="s">
        <v>34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45806.0</v>
      </c>
      <c r="C19" s="173" t="s">
        <v>1200</v>
      </c>
      <c r="D19" s="174">
        <v>52083.0</v>
      </c>
      <c r="E19" s="175" t="s">
        <v>143</v>
      </c>
      <c r="F19" s="101"/>
      <c r="G19" s="101"/>
      <c r="H19" s="99"/>
      <c r="I19" s="104">
        <v>3500.0</v>
      </c>
      <c r="J19" s="101"/>
      <c r="K19" s="101"/>
      <c r="L19" s="99"/>
      <c r="M19" s="104"/>
      <c r="N19" s="99"/>
      <c r="O19" s="101"/>
      <c r="P19" s="104">
        <v>3500.0</v>
      </c>
      <c r="Q19" s="103">
        <f t="shared" si="1"/>
        <v>0</v>
      </c>
      <c r="R19" s="176" t="s">
        <v>122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45806.0</v>
      </c>
      <c r="C20" s="173" t="s">
        <v>1201</v>
      </c>
      <c r="D20" s="174">
        <v>35245.0</v>
      </c>
      <c r="E20" s="175" t="s">
        <v>85</v>
      </c>
      <c r="F20" s="101"/>
      <c r="G20" s="101"/>
      <c r="H20" s="99"/>
      <c r="I20" s="104"/>
      <c r="J20" s="101"/>
      <c r="K20" s="101">
        <v>10000.0</v>
      </c>
      <c r="L20" s="99"/>
      <c r="M20" s="104"/>
      <c r="N20" s="99"/>
      <c r="O20" s="101"/>
      <c r="P20" s="104">
        <v>10000.0</v>
      </c>
      <c r="Q20" s="103">
        <f t="shared" si="1"/>
        <v>0</v>
      </c>
      <c r="R20" s="176" t="s">
        <v>122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45806.0</v>
      </c>
      <c r="C21" s="173" t="s">
        <v>1202</v>
      </c>
      <c r="D21" s="174">
        <v>53249.0</v>
      </c>
      <c r="E21" s="175" t="s">
        <v>306</v>
      </c>
      <c r="F21" s="101"/>
      <c r="G21" s="99"/>
      <c r="H21" s="99"/>
      <c r="I21" s="104"/>
      <c r="J21" s="101">
        <v>16000.0</v>
      </c>
      <c r="K21" s="101"/>
      <c r="L21" s="99"/>
      <c r="M21" s="104"/>
      <c r="N21" s="99"/>
      <c r="O21" s="101"/>
      <c r="P21" s="104">
        <v>16000.0</v>
      </c>
      <c r="Q21" s="103">
        <f t="shared" si="1"/>
        <v>0</v>
      </c>
      <c r="R21" s="176" t="s">
        <v>34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45806.0</v>
      </c>
      <c r="C22" s="173" t="s">
        <v>1203</v>
      </c>
      <c r="D22" s="174">
        <v>62146.0</v>
      </c>
      <c r="E22" s="175" t="s">
        <v>698</v>
      </c>
      <c r="F22" s="101"/>
      <c r="G22" s="99"/>
      <c r="H22" s="101"/>
      <c r="I22" s="104">
        <v>5000.0</v>
      </c>
      <c r="J22" s="101"/>
      <c r="K22" s="101"/>
      <c r="L22" s="99"/>
      <c r="M22" s="104"/>
      <c r="N22" s="99"/>
      <c r="O22" s="101"/>
      <c r="P22" s="104">
        <v>5000.0</v>
      </c>
      <c r="Q22" s="103">
        <f t="shared" si="1"/>
        <v>0</v>
      </c>
      <c r="R22" s="176" t="s">
        <v>34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45806.0</v>
      </c>
      <c r="C23" s="173" t="s">
        <v>1204</v>
      </c>
      <c r="D23" s="174">
        <v>13133.0</v>
      </c>
      <c r="E23" s="175" t="s">
        <v>330</v>
      </c>
      <c r="F23" s="101"/>
      <c r="G23" s="99"/>
      <c r="H23" s="101"/>
      <c r="I23" s="104"/>
      <c r="J23" s="101">
        <v>10000.0</v>
      </c>
      <c r="K23" s="101"/>
      <c r="L23" s="99"/>
      <c r="M23" s="104"/>
      <c r="N23" s="99"/>
      <c r="O23" s="101"/>
      <c r="P23" s="104">
        <v>10000.0</v>
      </c>
      <c r="Q23" s="103">
        <f t="shared" si="1"/>
        <v>0</v>
      </c>
      <c r="R23" s="176" t="s">
        <v>34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45806.0</v>
      </c>
      <c r="C24" s="173" t="s">
        <v>1205</v>
      </c>
      <c r="D24" s="174">
        <v>69346.0</v>
      </c>
      <c r="E24" s="175" t="s">
        <v>1206</v>
      </c>
      <c r="F24" s="101"/>
      <c r="G24" s="99"/>
      <c r="H24" s="99"/>
      <c r="I24" s="104">
        <v>4500.0</v>
      </c>
      <c r="J24" s="101"/>
      <c r="K24" s="101"/>
      <c r="L24" s="99"/>
      <c r="M24" s="104"/>
      <c r="N24" s="99"/>
      <c r="O24" s="101"/>
      <c r="P24" s="104">
        <v>4500.0</v>
      </c>
      <c r="Q24" s="103">
        <f t="shared" si="1"/>
        <v>0</v>
      </c>
      <c r="R24" s="176" t="s">
        <v>34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45806.0</v>
      </c>
      <c r="C25" s="173" t="s">
        <v>1207</v>
      </c>
      <c r="D25" s="174">
        <v>84903.0</v>
      </c>
      <c r="E25" s="175" t="s">
        <v>1208</v>
      </c>
      <c r="F25" s="101"/>
      <c r="G25" s="99"/>
      <c r="H25" s="99"/>
      <c r="I25" s="104">
        <v>2600.0</v>
      </c>
      <c r="J25" s="101"/>
      <c r="K25" s="101"/>
      <c r="L25" s="99"/>
      <c r="M25" s="104"/>
      <c r="N25" s="99"/>
      <c r="O25" s="101"/>
      <c r="P25" s="104">
        <v>2600.0</v>
      </c>
      <c r="Q25" s="103">
        <f t="shared" si="1"/>
        <v>0</v>
      </c>
      <c r="R25" s="176" t="s">
        <v>34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45806.0</v>
      </c>
      <c r="C26" s="173" t="s">
        <v>1209</v>
      </c>
      <c r="D26" s="174">
        <v>88639.0</v>
      </c>
      <c r="E26" s="175" t="s">
        <v>1210</v>
      </c>
      <c r="F26" s="101"/>
      <c r="G26" s="99"/>
      <c r="H26" s="99"/>
      <c r="I26" s="104"/>
      <c r="J26" s="101">
        <v>300.0</v>
      </c>
      <c r="K26" s="101"/>
      <c r="L26" s="99"/>
      <c r="M26" s="104"/>
      <c r="N26" s="99"/>
      <c r="O26" s="101"/>
      <c r="P26" s="104">
        <v>300.0</v>
      </c>
      <c r="Q26" s="103">
        <f t="shared" si="1"/>
        <v>0</v>
      </c>
      <c r="R26" s="176" t="s">
        <v>34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45806.0</v>
      </c>
      <c r="C27" s="173" t="s">
        <v>1211</v>
      </c>
      <c r="D27" s="174">
        <v>71914.0</v>
      </c>
      <c r="E27" s="175" t="s">
        <v>1212</v>
      </c>
      <c r="F27" s="101"/>
      <c r="G27" s="99"/>
      <c r="H27" s="99"/>
      <c r="I27" s="104">
        <v>25000.0</v>
      </c>
      <c r="J27" s="101"/>
      <c r="K27" s="101"/>
      <c r="L27" s="99"/>
      <c r="M27" s="104"/>
      <c r="N27" s="99"/>
      <c r="O27" s="101"/>
      <c r="P27" s="104">
        <v>25000.0</v>
      </c>
      <c r="Q27" s="103">
        <f t="shared" si="1"/>
        <v>0</v>
      </c>
      <c r="R27" s="176" t="s">
        <v>34</v>
      </c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45806.0</v>
      </c>
      <c r="C28" s="173" t="s">
        <v>1213</v>
      </c>
      <c r="D28" s="174">
        <v>19688.0</v>
      </c>
      <c r="E28" s="175" t="s">
        <v>669</v>
      </c>
      <c r="F28" s="101"/>
      <c r="G28" s="99"/>
      <c r="H28" s="99"/>
      <c r="I28" s="104"/>
      <c r="J28" s="101">
        <v>15000.0</v>
      </c>
      <c r="K28" s="101"/>
      <c r="L28" s="99"/>
      <c r="M28" s="104"/>
      <c r="N28" s="99"/>
      <c r="O28" s="101"/>
      <c r="P28" s="104">
        <v>15000.0</v>
      </c>
      <c r="Q28" s="103">
        <f t="shared" si="1"/>
        <v>0</v>
      </c>
      <c r="R28" s="176" t="s">
        <v>34</v>
      </c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45806.0</v>
      </c>
      <c r="C29" s="173" t="s">
        <v>1214</v>
      </c>
      <c r="D29" s="174">
        <v>88640.0</v>
      </c>
      <c r="E29" s="175" t="s">
        <v>1215</v>
      </c>
      <c r="F29" s="101"/>
      <c r="G29" s="99"/>
      <c r="H29" s="99"/>
      <c r="I29" s="104">
        <v>300.0</v>
      </c>
      <c r="J29" s="101"/>
      <c r="K29" s="101"/>
      <c r="L29" s="99"/>
      <c r="M29" s="104"/>
      <c r="N29" s="99"/>
      <c r="O29" s="101"/>
      <c r="P29" s="104">
        <v>300.0</v>
      </c>
      <c r="Q29" s="103">
        <f t="shared" si="1"/>
        <v>0</v>
      </c>
      <c r="R29" s="176" t="s">
        <v>122</v>
      </c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45806.0</v>
      </c>
      <c r="C30" s="173" t="s">
        <v>1216</v>
      </c>
      <c r="D30" s="174">
        <v>10250.0</v>
      </c>
      <c r="E30" s="175" t="s">
        <v>36</v>
      </c>
      <c r="F30" s="101"/>
      <c r="G30" s="99"/>
      <c r="H30" s="101">
        <v>25000.0</v>
      </c>
      <c r="I30" s="104"/>
      <c r="J30" s="101"/>
      <c r="K30" s="101"/>
      <c r="L30" s="99"/>
      <c r="M30" s="104"/>
      <c r="N30" s="99"/>
      <c r="O30" s="101"/>
      <c r="P30" s="104">
        <v>25000.0</v>
      </c>
      <c r="Q30" s="103">
        <f t="shared" si="1"/>
        <v>0</v>
      </c>
      <c r="R30" s="176"/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45806.0</v>
      </c>
      <c r="C31" s="173" t="s">
        <v>1217</v>
      </c>
      <c r="D31" s="174">
        <v>45227.0</v>
      </c>
      <c r="E31" s="175" t="s">
        <v>411</v>
      </c>
      <c r="F31" s="101"/>
      <c r="G31" s="99"/>
      <c r="H31" s="101">
        <v>21640.0</v>
      </c>
      <c r="I31" s="104"/>
      <c r="J31" s="101"/>
      <c r="K31" s="101"/>
      <c r="L31" s="99"/>
      <c r="M31" s="104"/>
      <c r="N31" s="99"/>
      <c r="O31" s="101"/>
      <c r="P31" s="104">
        <v>21640.0</v>
      </c>
      <c r="Q31" s="103">
        <f t="shared" si="1"/>
        <v>0</v>
      </c>
      <c r="R31" s="176"/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1">
        <v>27.0</v>
      </c>
      <c r="B32" s="172">
        <v>45806.0</v>
      </c>
      <c r="C32" s="173" t="s">
        <v>1218</v>
      </c>
      <c r="D32" s="174">
        <v>22332.0</v>
      </c>
      <c r="E32" s="175" t="s">
        <v>357</v>
      </c>
      <c r="F32" s="101"/>
      <c r="G32" s="99"/>
      <c r="H32" s="99"/>
      <c r="I32" s="104"/>
      <c r="J32" s="101"/>
      <c r="K32" s="101">
        <v>5350.0</v>
      </c>
      <c r="L32" s="99"/>
      <c r="M32" s="104"/>
      <c r="N32" s="99"/>
      <c r="O32" s="101"/>
      <c r="P32" s="104">
        <v>5350.0</v>
      </c>
      <c r="Q32" s="103">
        <f t="shared" si="1"/>
        <v>0</v>
      </c>
      <c r="R32" s="176"/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71">
        <v>28.0</v>
      </c>
      <c r="B33" s="172">
        <v>45806.0</v>
      </c>
      <c r="C33" s="173" t="s">
        <v>1219</v>
      </c>
      <c r="D33" s="174">
        <v>51017.0</v>
      </c>
      <c r="E33" s="175" t="s">
        <v>83</v>
      </c>
      <c r="F33" s="101"/>
      <c r="G33" s="99"/>
      <c r="H33" s="101">
        <v>20000.0</v>
      </c>
      <c r="I33" s="104"/>
      <c r="J33" s="101"/>
      <c r="K33" s="101"/>
      <c r="L33" s="99"/>
      <c r="M33" s="104"/>
      <c r="N33" s="99"/>
      <c r="O33" s="101"/>
      <c r="P33" s="104">
        <v>20000.0</v>
      </c>
      <c r="Q33" s="103">
        <f t="shared" si="1"/>
        <v>0</v>
      </c>
      <c r="R33" s="176"/>
      <c r="S33" s="177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</row>
    <row r="34" ht="42.0" customHeight="1">
      <c r="A34" s="171"/>
      <c r="B34" s="172"/>
      <c r="C34" s="173"/>
      <c r="D34" s="174"/>
      <c r="E34" s="175"/>
      <c r="F34" s="101"/>
      <c r="G34" s="99"/>
      <c r="H34" s="99"/>
      <c r="I34" s="104"/>
      <c r="J34" s="101"/>
      <c r="K34" s="101"/>
      <c r="L34" s="99"/>
      <c r="M34" s="104"/>
      <c r="N34" s="99"/>
      <c r="O34" s="101"/>
      <c r="P34" s="104"/>
      <c r="Q34" s="103"/>
      <c r="R34" s="176"/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42.0" customHeight="1">
      <c r="A35" s="171"/>
      <c r="B35" s="172"/>
      <c r="C35" s="173"/>
      <c r="D35" s="174"/>
      <c r="E35" s="175"/>
      <c r="F35" s="101"/>
      <c r="G35" s="101"/>
      <c r="H35" s="101"/>
      <c r="I35" s="104"/>
      <c r="J35" s="101"/>
      <c r="K35" s="101"/>
      <c r="L35" s="99"/>
      <c r="M35" s="104"/>
      <c r="N35" s="99"/>
      <c r="O35" s="101"/>
      <c r="P35" s="104"/>
      <c r="Q35" s="103">
        <f>F35+G35+H35+I35+J35+K35+L35+M35+N35+O35-P35</f>
        <v>0</v>
      </c>
      <c r="R35" s="176"/>
      <c r="S35" s="177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42.0" customHeight="1">
      <c r="A36" s="179"/>
      <c r="B36" s="180"/>
      <c r="C36" s="181"/>
      <c r="D36" s="182"/>
      <c r="E36" s="182"/>
      <c r="F36" s="183">
        <f t="shared" ref="F36:Q36" si="2">SUM(F6:F35)</f>
        <v>0</v>
      </c>
      <c r="G36" s="183">
        <f t="shared" si="2"/>
        <v>7500</v>
      </c>
      <c r="H36" s="183">
        <f t="shared" si="2"/>
        <v>66640</v>
      </c>
      <c r="I36" s="183">
        <f t="shared" si="2"/>
        <v>87530</v>
      </c>
      <c r="J36" s="183">
        <f t="shared" si="2"/>
        <v>53900</v>
      </c>
      <c r="K36" s="183">
        <f t="shared" si="2"/>
        <v>16600</v>
      </c>
      <c r="L36" s="183">
        <f t="shared" si="2"/>
        <v>0</v>
      </c>
      <c r="M36" s="183">
        <f t="shared" si="2"/>
        <v>0</v>
      </c>
      <c r="N36" s="183">
        <f t="shared" si="2"/>
        <v>0</v>
      </c>
      <c r="O36" s="183">
        <f t="shared" si="2"/>
        <v>0</v>
      </c>
      <c r="P36" s="184">
        <f t="shared" si="2"/>
        <v>232170</v>
      </c>
      <c r="Q36" s="183">
        <f t="shared" si="2"/>
        <v>0</v>
      </c>
      <c r="R36" s="182"/>
      <c r="S36" s="185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</row>
    <row r="37" ht="42.0" customHeight="1">
      <c r="A37" s="187"/>
      <c r="B37" s="188"/>
      <c r="C37" s="189"/>
      <c r="D37" s="189"/>
      <c r="E37" s="189"/>
      <c r="F37" s="190">
        <f>F36+G36+H36+I36+J36+K36+L36+M36+N36+O36</f>
        <v>232170</v>
      </c>
      <c r="G37" s="4"/>
      <c r="H37" s="4"/>
      <c r="I37" s="4"/>
      <c r="J37" s="4"/>
      <c r="K37" s="4"/>
      <c r="L37" s="4"/>
      <c r="M37" s="4"/>
      <c r="N37" s="4"/>
      <c r="O37" s="4"/>
      <c r="P37" s="191" t="s">
        <v>98</v>
      </c>
      <c r="Q37" s="191"/>
      <c r="R37" s="189"/>
      <c r="S37" s="192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</row>
    <row r="38" ht="19.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</row>
    <row r="39" ht="42.0" customHeight="1">
      <c r="A39" s="193" t="s">
        <v>105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</row>
    <row r="40" ht="42.0" customHeight="1">
      <c r="A40" s="194" t="s">
        <v>2</v>
      </c>
      <c r="B40" s="195" t="s">
        <v>3</v>
      </c>
      <c r="C40" s="195" t="s">
        <v>4</v>
      </c>
      <c r="D40" s="195" t="s">
        <v>5</v>
      </c>
      <c r="E40" s="195" t="s">
        <v>6</v>
      </c>
      <c r="F40" s="19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195" t="s">
        <v>8</v>
      </c>
      <c r="S40" s="195" t="s">
        <v>9</v>
      </c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42.0" customHeight="1">
      <c r="A41" s="11"/>
      <c r="B41" s="12"/>
      <c r="C41" s="12"/>
      <c r="D41" s="12"/>
      <c r="E41" s="12"/>
      <c r="F41" s="197" t="s">
        <v>10</v>
      </c>
      <c r="G41" s="198" t="s">
        <v>11</v>
      </c>
      <c r="H41" s="10"/>
      <c r="I41" s="198" t="s">
        <v>12</v>
      </c>
      <c r="J41" s="10"/>
      <c r="K41" s="195" t="s">
        <v>13</v>
      </c>
      <c r="L41" s="199"/>
      <c r="M41" s="199"/>
      <c r="N41" s="199"/>
      <c r="O41" s="200" t="s">
        <v>1220</v>
      </c>
      <c r="P41" s="195" t="s">
        <v>15</v>
      </c>
      <c r="Q41" s="195" t="s">
        <v>16</v>
      </c>
      <c r="R41" s="12"/>
      <c r="S41" s="1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42.0" customHeight="1">
      <c r="A42" s="16"/>
      <c r="B42" s="10"/>
      <c r="C42" s="10"/>
      <c r="D42" s="10"/>
      <c r="E42" s="10"/>
      <c r="F42" s="10"/>
      <c r="G42" s="201" t="s">
        <v>17</v>
      </c>
      <c r="H42" s="201" t="s">
        <v>18</v>
      </c>
      <c r="I42" s="201" t="s">
        <v>19</v>
      </c>
      <c r="J42" s="201" t="s">
        <v>20</v>
      </c>
      <c r="K42" s="10"/>
      <c r="L42" s="201" t="s">
        <v>21</v>
      </c>
      <c r="M42" s="201" t="s">
        <v>22</v>
      </c>
      <c r="N42" s="201" t="s">
        <v>23</v>
      </c>
      <c r="O42" s="10"/>
      <c r="P42" s="10"/>
      <c r="Q42" s="10"/>
      <c r="R42" s="10"/>
      <c r="S42" s="10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42.0" customHeight="1">
      <c r="A43" s="240">
        <v>1.0</v>
      </c>
      <c r="B43" s="172">
        <v>45806.0</v>
      </c>
      <c r="C43" s="215" t="s">
        <v>1221</v>
      </c>
      <c r="D43" s="215">
        <v>44035.0</v>
      </c>
      <c r="E43" s="241" t="s">
        <v>581</v>
      </c>
      <c r="F43" s="99"/>
      <c r="G43" s="101"/>
      <c r="H43" s="104">
        <v>2500.0</v>
      </c>
      <c r="I43" s="101"/>
      <c r="J43" s="101"/>
      <c r="K43" s="99"/>
      <c r="L43" s="101"/>
      <c r="M43" s="101"/>
      <c r="N43" s="99"/>
      <c r="O43" s="101"/>
      <c r="P43" s="104">
        <v>2500.0</v>
      </c>
      <c r="Q43" s="103">
        <v>0.0</v>
      </c>
      <c r="R43" s="176"/>
      <c r="S43" s="24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42.0" customHeight="1">
      <c r="A44" s="240">
        <v>2.0</v>
      </c>
      <c r="B44" s="172"/>
      <c r="C44" s="215"/>
      <c r="D44" s="215"/>
      <c r="E44" s="241"/>
      <c r="F44" s="99"/>
      <c r="G44" s="99"/>
      <c r="H44" s="104"/>
      <c r="I44" s="101"/>
      <c r="J44" s="101"/>
      <c r="K44" s="99"/>
      <c r="L44" s="101"/>
      <c r="M44" s="101"/>
      <c r="N44" s="99"/>
      <c r="O44" s="101"/>
      <c r="P44" s="104"/>
      <c r="Q44" s="103">
        <v>0.0</v>
      </c>
      <c r="R44" s="176"/>
      <c r="S44" s="24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42.0" customHeight="1">
      <c r="A45" s="240">
        <v>3.0</v>
      </c>
      <c r="B45" s="172"/>
      <c r="C45" s="244"/>
      <c r="D45" s="244"/>
      <c r="E45" s="259"/>
      <c r="F45" s="99"/>
      <c r="G45" s="99"/>
      <c r="H45" s="104"/>
      <c r="I45" s="101"/>
      <c r="J45" s="101"/>
      <c r="K45" s="99"/>
      <c r="L45" s="101"/>
      <c r="M45" s="101"/>
      <c r="N45" s="99"/>
      <c r="O45" s="101"/>
      <c r="P45" s="104"/>
      <c r="Q45" s="103">
        <v>0.0</v>
      </c>
      <c r="R45" s="176"/>
      <c r="S45" s="24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42.0" customHeight="1">
      <c r="A46" s="240">
        <v>4.0</v>
      </c>
      <c r="B46" s="172"/>
      <c r="C46" s="244"/>
      <c r="D46" s="244"/>
      <c r="E46" s="259"/>
      <c r="F46" s="99"/>
      <c r="G46" s="99"/>
      <c r="H46" s="104"/>
      <c r="I46" s="101"/>
      <c r="J46" s="101"/>
      <c r="K46" s="99"/>
      <c r="L46" s="101"/>
      <c r="M46" s="101"/>
      <c r="N46" s="99"/>
      <c r="O46" s="101"/>
      <c r="P46" s="104"/>
      <c r="Q46" s="103">
        <v>0.0</v>
      </c>
      <c r="R46" s="176"/>
      <c r="S46" s="24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217"/>
      <c r="B47" s="218"/>
      <c r="C47" s="219"/>
      <c r="D47" s="220" t="s">
        <v>104</v>
      </c>
      <c r="E47" s="199"/>
      <c r="F47" s="221">
        <f t="shared" ref="F47:P47" si="3">SUM(F43:F46)</f>
        <v>0</v>
      </c>
      <c r="G47" s="221">
        <f t="shared" si="3"/>
        <v>0</v>
      </c>
      <c r="H47" s="221">
        <f t="shared" si="3"/>
        <v>2500</v>
      </c>
      <c r="I47" s="221">
        <f t="shared" si="3"/>
        <v>0</v>
      </c>
      <c r="J47" s="221">
        <f t="shared" si="3"/>
        <v>0</v>
      </c>
      <c r="K47" s="221">
        <f t="shared" si="3"/>
        <v>0</v>
      </c>
      <c r="L47" s="221">
        <f t="shared" si="3"/>
        <v>0</v>
      </c>
      <c r="M47" s="221">
        <f t="shared" si="3"/>
        <v>0</v>
      </c>
      <c r="N47" s="221">
        <f t="shared" si="3"/>
        <v>0</v>
      </c>
      <c r="O47" s="221">
        <f t="shared" si="3"/>
        <v>0</v>
      </c>
      <c r="P47" s="223">
        <f t="shared" si="3"/>
        <v>2500</v>
      </c>
      <c r="Q47" s="224"/>
      <c r="R47" s="199"/>
      <c r="S47" s="225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42.0" customHeight="1">
      <c r="A48" s="226"/>
      <c r="B48" s="227"/>
      <c r="C48" s="227"/>
      <c r="D48" s="227"/>
      <c r="E48" s="227"/>
      <c r="F48" s="228">
        <f>F47+G47+H47+I47+J47+K47+L47+M47+N47+O47</f>
        <v>2500</v>
      </c>
      <c r="G48" s="4"/>
      <c r="H48" s="4"/>
      <c r="I48" s="4"/>
      <c r="J48" s="4"/>
      <c r="K48" s="4"/>
      <c r="L48" s="4"/>
      <c r="M48" s="4"/>
      <c r="N48" s="4"/>
      <c r="O48" s="4"/>
      <c r="P48" s="229"/>
      <c r="Q48" s="229"/>
      <c r="R48" s="227"/>
      <c r="S48" s="230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78"/>
      <c r="B49" s="178"/>
      <c r="C49" s="178"/>
      <c r="D49" s="178"/>
      <c r="E49" s="231"/>
      <c r="F49" s="232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</row>
    <row r="50" ht="51.0" customHeight="1">
      <c r="A50" s="233"/>
      <c r="B50" s="233"/>
      <c r="C50" s="234" t="s">
        <v>110</v>
      </c>
      <c r="D50" s="235" t="s">
        <v>160</v>
      </c>
      <c r="E50" s="162"/>
      <c r="F50" s="257" t="s">
        <v>814</v>
      </c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51.0" customHeight="1">
      <c r="A51" s="233"/>
      <c r="B51" s="233"/>
      <c r="C51" s="234" t="s">
        <v>112</v>
      </c>
      <c r="D51" s="235" t="s">
        <v>111</v>
      </c>
      <c r="E51" s="162"/>
      <c r="F51" s="260" t="s">
        <v>242</v>
      </c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51.0" customHeight="1">
      <c r="A52" s="233"/>
      <c r="B52" s="233"/>
      <c r="C52" s="234" t="s">
        <v>113</v>
      </c>
      <c r="D52" s="235" t="s">
        <v>111</v>
      </c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51.0" customHeight="1">
      <c r="A53" s="233"/>
      <c r="B53" s="233"/>
      <c r="C53" s="234" t="s">
        <v>114</v>
      </c>
      <c r="D53" s="235" t="s">
        <v>111</v>
      </c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51.0" customHeight="1">
      <c r="A54" s="233"/>
      <c r="B54" s="233"/>
      <c r="C54" s="234" t="s">
        <v>1222</v>
      </c>
      <c r="D54" s="235" t="s">
        <v>111</v>
      </c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51.0" customHeight="1">
      <c r="A55" s="233"/>
      <c r="B55" s="233"/>
      <c r="C55" s="234" t="s">
        <v>117</v>
      </c>
      <c r="D55" s="235" t="s">
        <v>1223</v>
      </c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51.0" customHeight="1">
      <c r="A56" s="233"/>
      <c r="B56" s="233"/>
      <c r="C56" s="234" t="s">
        <v>118</v>
      </c>
      <c r="D56" s="235" t="s">
        <v>111</v>
      </c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</sheetData>
  <mergeCells count="37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0:D42"/>
    <mergeCell ref="E40:E42"/>
    <mergeCell ref="P4:P5"/>
    <mergeCell ref="Q4:Q5"/>
    <mergeCell ref="F37:O37"/>
    <mergeCell ref="A39:S39"/>
    <mergeCell ref="A40:A42"/>
    <mergeCell ref="B40:B42"/>
    <mergeCell ref="C40:C42"/>
    <mergeCell ref="S40:S42"/>
    <mergeCell ref="P41:P42"/>
    <mergeCell ref="Q41:Q42"/>
    <mergeCell ref="F48:O48"/>
    <mergeCell ref="F50:S50"/>
    <mergeCell ref="F51:S51"/>
    <mergeCell ref="F40:Q40"/>
    <mergeCell ref="R40:R42"/>
    <mergeCell ref="F41:F42"/>
    <mergeCell ref="G41:H41"/>
    <mergeCell ref="I41:J41"/>
    <mergeCell ref="K41:K42"/>
    <mergeCell ref="O41:O42"/>
  </mergeCells>
  <printOptions gridLines="1" horizontalCentered="1"/>
  <pageMargins bottom="0.0" footer="0.0" header="0.0" left="0.3113639369433594" right="0.3065737225288462" top="0.19639902323985564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22.13"/>
    <col customWidth="1" min="17" max="17" width="14.63"/>
    <col customWidth="1" min="18" max="18" width="20.13"/>
    <col customWidth="1" min="19" max="19" width="27.13"/>
    <col customWidth="1" min="20" max="36" width="15.75"/>
  </cols>
  <sheetData>
    <row r="1" ht="61.5" customHeight="1">
      <c r="A1" s="161" t="s">
        <v>1224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 ht="51.0" customHeight="1">
      <c r="A3" s="261" t="s">
        <v>2</v>
      </c>
      <c r="B3" s="262" t="s">
        <v>3</v>
      </c>
      <c r="C3" s="262" t="s">
        <v>4</v>
      </c>
      <c r="D3" s="262" t="s">
        <v>5</v>
      </c>
      <c r="E3" s="262" t="s">
        <v>6</v>
      </c>
      <c r="F3" s="263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262" t="s">
        <v>8</v>
      </c>
      <c r="S3" s="262" t="s">
        <v>9</v>
      </c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</row>
    <row r="4" ht="51.0" customHeight="1">
      <c r="A4" s="11"/>
      <c r="B4" s="12"/>
      <c r="C4" s="12"/>
      <c r="D4" s="12"/>
      <c r="E4" s="12"/>
      <c r="F4" s="265" t="s">
        <v>10</v>
      </c>
      <c r="G4" s="266" t="s">
        <v>11</v>
      </c>
      <c r="H4" s="10"/>
      <c r="I4" s="266" t="s">
        <v>12</v>
      </c>
      <c r="J4" s="10"/>
      <c r="K4" s="262" t="s">
        <v>13</v>
      </c>
      <c r="L4" s="267"/>
      <c r="M4" s="267"/>
      <c r="N4" s="267"/>
      <c r="O4" s="262" t="s">
        <v>14</v>
      </c>
      <c r="P4" s="262" t="s">
        <v>15</v>
      </c>
      <c r="Q4" s="262" t="s">
        <v>16</v>
      </c>
      <c r="R4" s="12"/>
      <c r="S4" s="12"/>
      <c r="T4" s="264"/>
      <c r="U4" s="264"/>
      <c r="V4" s="264"/>
      <c r="W4" s="264"/>
      <c r="X4" s="264"/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</row>
    <row r="5" ht="51.0" customHeight="1">
      <c r="A5" s="16"/>
      <c r="B5" s="10"/>
      <c r="C5" s="10"/>
      <c r="D5" s="10"/>
      <c r="E5" s="10"/>
      <c r="F5" s="10"/>
      <c r="G5" s="268" t="s">
        <v>17</v>
      </c>
      <c r="H5" s="268" t="s">
        <v>18</v>
      </c>
      <c r="I5" s="268" t="s">
        <v>19</v>
      </c>
      <c r="J5" s="268" t="s">
        <v>20</v>
      </c>
      <c r="K5" s="10"/>
      <c r="L5" s="268" t="s">
        <v>21</v>
      </c>
      <c r="M5" s="268" t="s">
        <v>22</v>
      </c>
      <c r="N5" s="268" t="s">
        <v>23</v>
      </c>
      <c r="O5" s="10"/>
      <c r="P5" s="10"/>
      <c r="Q5" s="10"/>
      <c r="R5" s="10"/>
      <c r="S5" s="10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</row>
    <row r="6" ht="42.0" customHeight="1">
      <c r="A6" s="171">
        <v>1.0</v>
      </c>
      <c r="B6" s="269">
        <v>45806.0</v>
      </c>
      <c r="C6" s="173" t="s">
        <v>1225</v>
      </c>
      <c r="D6" s="174">
        <v>80242.0</v>
      </c>
      <c r="E6" s="175" t="s">
        <v>1226</v>
      </c>
      <c r="F6" s="101"/>
      <c r="G6" s="101"/>
      <c r="H6" s="99"/>
      <c r="I6" s="104">
        <v>10000.0</v>
      </c>
      <c r="J6" s="101"/>
      <c r="K6" s="101"/>
      <c r="L6" s="99"/>
      <c r="M6" s="100"/>
      <c r="N6" s="99"/>
      <c r="O6" s="99"/>
      <c r="P6" s="104">
        <v>10000.0</v>
      </c>
      <c r="Q6" s="103">
        <f t="shared" ref="Q6:Q36" si="1">F6+G6+H6+I6+J6+K6+L6+M6+N6+O6-P6</f>
        <v>0</v>
      </c>
      <c r="R6" s="176" t="s">
        <v>122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45806.0</v>
      </c>
      <c r="C7" s="173" t="s">
        <v>1227</v>
      </c>
      <c r="D7" s="174">
        <v>88533.0</v>
      </c>
      <c r="E7" s="175" t="s">
        <v>1228</v>
      </c>
      <c r="F7" s="101"/>
      <c r="G7" s="101"/>
      <c r="H7" s="99"/>
      <c r="I7" s="104"/>
      <c r="J7" s="101"/>
      <c r="K7" s="101"/>
      <c r="L7" s="99"/>
      <c r="M7" s="104">
        <v>2750.0</v>
      </c>
      <c r="N7" s="99"/>
      <c r="O7" s="99"/>
      <c r="P7" s="104">
        <v>2750.0</v>
      </c>
      <c r="Q7" s="103">
        <f t="shared" si="1"/>
        <v>0</v>
      </c>
      <c r="R7" s="176" t="s">
        <v>122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45806.0</v>
      </c>
      <c r="C8" s="173" t="s">
        <v>1229</v>
      </c>
      <c r="D8" s="174">
        <v>88533.0</v>
      </c>
      <c r="E8" s="175" t="s">
        <v>1228</v>
      </c>
      <c r="F8" s="101"/>
      <c r="G8" s="101"/>
      <c r="H8" s="99"/>
      <c r="I8" s="104"/>
      <c r="J8" s="101"/>
      <c r="K8" s="101"/>
      <c r="L8" s="99"/>
      <c r="M8" s="104">
        <v>2400.0</v>
      </c>
      <c r="N8" s="99"/>
      <c r="O8" s="99"/>
      <c r="P8" s="104">
        <v>2400.0</v>
      </c>
      <c r="Q8" s="103">
        <f t="shared" si="1"/>
        <v>0</v>
      </c>
      <c r="R8" s="176" t="s">
        <v>122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45807.0</v>
      </c>
      <c r="C9" s="173" t="s">
        <v>1230</v>
      </c>
      <c r="D9" s="174">
        <v>37078.0</v>
      </c>
      <c r="E9" s="175" t="s">
        <v>907</v>
      </c>
      <c r="F9" s="101"/>
      <c r="G9" s="99"/>
      <c r="H9" s="99"/>
      <c r="I9" s="104">
        <v>1300.0</v>
      </c>
      <c r="J9" s="101"/>
      <c r="K9" s="101"/>
      <c r="L9" s="99"/>
      <c r="M9" s="104"/>
      <c r="N9" s="99"/>
      <c r="O9" s="99"/>
      <c r="P9" s="104">
        <v>1300.0</v>
      </c>
      <c r="Q9" s="103">
        <f t="shared" si="1"/>
        <v>0</v>
      </c>
      <c r="R9" s="176" t="s">
        <v>122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45807.0</v>
      </c>
      <c r="C10" s="173" t="s">
        <v>1231</v>
      </c>
      <c r="D10" s="174">
        <v>88684.0</v>
      </c>
      <c r="E10" s="175" t="s">
        <v>1232</v>
      </c>
      <c r="F10" s="101"/>
      <c r="G10" s="99"/>
      <c r="H10" s="99"/>
      <c r="I10" s="104">
        <v>5150.0</v>
      </c>
      <c r="J10" s="101"/>
      <c r="K10" s="101"/>
      <c r="L10" s="99"/>
      <c r="M10" s="104"/>
      <c r="N10" s="99"/>
      <c r="O10" s="99"/>
      <c r="P10" s="104">
        <v>5150.0</v>
      </c>
      <c r="Q10" s="103">
        <f t="shared" si="1"/>
        <v>0</v>
      </c>
      <c r="R10" s="176" t="s">
        <v>122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45807.0</v>
      </c>
      <c r="C11" s="173" t="s">
        <v>1233</v>
      </c>
      <c r="D11" s="174">
        <v>22332.0</v>
      </c>
      <c r="E11" s="175" t="s">
        <v>357</v>
      </c>
      <c r="F11" s="101"/>
      <c r="G11" s="99"/>
      <c r="H11" s="99"/>
      <c r="I11" s="104">
        <v>307.0</v>
      </c>
      <c r="J11" s="101"/>
      <c r="K11" s="101">
        <v>1393.0</v>
      </c>
      <c r="L11" s="99"/>
      <c r="M11" s="104"/>
      <c r="N11" s="99"/>
      <c r="O11" s="99"/>
      <c r="P11" s="104">
        <v>1700.0</v>
      </c>
      <c r="Q11" s="103">
        <f t="shared" si="1"/>
        <v>0</v>
      </c>
      <c r="R11" s="176" t="s">
        <v>122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45807.0</v>
      </c>
      <c r="C12" s="173" t="s">
        <v>1234</v>
      </c>
      <c r="D12" s="174">
        <v>72839.0</v>
      </c>
      <c r="E12" s="175" t="s">
        <v>525</v>
      </c>
      <c r="F12" s="101"/>
      <c r="G12" s="99"/>
      <c r="H12" s="99"/>
      <c r="I12" s="104">
        <v>4500.0</v>
      </c>
      <c r="J12" s="101"/>
      <c r="K12" s="101"/>
      <c r="L12" s="99"/>
      <c r="M12" s="104"/>
      <c r="N12" s="99"/>
      <c r="O12" s="99"/>
      <c r="P12" s="104">
        <v>4500.0</v>
      </c>
      <c r="Q12" s="103">
        <f t="shared" si="1"/>
        <v>0</v>
      </c>
      <c r="R12" s="176" t="s">
        <v>122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45807.0</v>
      </c>
      <c r="C13" s="173" t="s">
        <v>1235</v>
      </c>
      <c r="D13" s="174">
        <v>78726.0</v>
      </c>
      <c r="E13" s="175" t="s">
        <v>1236</v>
      </c>
      <c r="F13" s="101"/>
      <c r="G13" s="101"/>
      <c r="H13" s="99"/>
      <c r="I13" s="104">
        <v>5000.0</v>
      </c>
      <c r="J13" s="101"/>
      <c r="K13" s="101"/>
      <c r="L13" s="99"/>
      <c r="M13" s="104"/>
      <c r="N13" s="99"/>
      <c r="O13" s="99"/>
      <c r="P13" s="104">
        <v>5000.0</v>
      </c>
      <c r="Q13" s="103">
        <f t="shared" si="1"/>
        <v>0</v>
      </c>
      <c r="R13" s="176" t="s">
        <v>122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45807.0</v>
      </c>
      <c r="C14" s="173" t="s">
        <v>1237</v>
      </c>
      <c r="D14" s="174">
        <v>81108.0</v>
      </c>
      <c r="E14" s="175" t="s">
        <v>48</v>
      </c>
      <c r="F14" s="101"/>
      <c r="G14" s="101"/>
      <c r="H14" s="99"/>
      <c r="I14" s="104">
        <v>20350.0</v>
      </c>
      <c r="J14" s="101"/>
      <c r="K14" s="101"/>
      <c r="L14" s="99"/>
      <c r="M14" s="100"/>
      <c r="N14" s="99"/>
      <c r="O14" s="99"/>
      <c r="P14" s="104">
        <v>20350.0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45807.0</v>
      </c>
      <c r="C15" s="173" t="s">
        <v>1238</v>
      </c>
      <c r="D15" s="174">
        <v>70684.0</v>
      </c>
      <c r="E15" s="175" t="s">
        <v>40</v>
      </c>
      <c r="F15" s="101"/>
      <c r="G15" s="101"/>
      <c r="H15" s="99"/>
      <c r="I15" s="104"/>
      <c r="J15" s="101">
        <v>37000.0</v>
      </c>
      <c r="K15" s="101"/>
      <c r="L15" s="99"/>
      <c r="M15" s="100"/>
      <c r="N15" s="99"/>
      <c r="O15" s="99"/>
      <c r="P15" s="104">
        <v>37000.0</v>
      </c>
      <c r="Q15" s="103">
        <f t="shared" si="1"/>
        <v>0</v>
      </c>
      <c r="R15" s="176" t="s">
        <v>27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45807.0</v>
      </c>
      <c r="C16" s="173" t="s">
        <v>1239</v>
      </c>
      <c r="D16" s="174">
        <v>59103.0</v>
      </c>
      <c r="E16" s="175" t="s">
        <v>108</v>
      </c>
      <c r="F16" s="101"/>
      <c r="G16" s="99"/>
      <c r="H16" s="99"/>
      <c r="I16" s="104">
        <v>9000.0</v>
      </c>
      <c r="J16" s="101"/>
      <c r="K16" s="101">
        <v>23500.0</v>
      </c>
      <c r="L16" s="99"/>
      <c r="M16" s="100"/>
      <c r="N16" s="99"/>
      <c r="O16" s="99"/>
      <c r="P16" s="104">
        <v>32500.0</v>
      </c>
      <c r="Q16" s="103">
        <f t="shared" si="1"/>
        <v>0</v>
      </c>
      <c r="R16" s="176" t="s">
        <v>27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45807.0</v>
      </c>
      <c r="C17" s="173" t="s">
        <v>1240</v>
      </c>
      <c r="D17" s="174">
        <v>59103.0</v>
      </c>
      <c r="E17" s="175" t="s">
        <v>108</v>
      </c>
      <c r="F17" s="101"/>
      <c r="G17" s="101"/>
      <c r="H17" s="101"/>
      <c r="I17" s="104"/>
      <c r="J17" s="101"/>
      <c r="K17" s="101">
        <v>1250.0</v>
      </c>
      <c r="L17" s="99"/>
      <c r="M17" s="104"/>
      <c r="N17" s="99"/>
      <c r="O17" s="99"/>
      <c r="P17" s="104">
        <v>1250.0</v>
      </c>
      <c r="Q17" s="103">
        <f t="shared" si="1"/>
        <v>0</v>
      </c>
      <c r="R17" s="176" t="s">
        <v>27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45807.0</v>
      </c>
      <c r="C18" s="173" t="s">
        <v>1241</v>
      </c>
      <c r="D18" s="174">
        <v>48052.0</v>
      </c>
      <c r="E18" s="175" t="s">
        <v>1017</v>
      </c>
      <c r="F18" s="101"/>
      <c r="G18" s="101"/>
      <c r="H18" s="99"/>
      <c r="I18" s="104">
        <v>2600.0</v>
      </c>
      <c r="J18" s="101"/>
      <c r="K18" s="101"/>
      <c r="L18" s="99"/>
      <c r="M18" s="104"/>
      <c r="N18" s="99"/>
      <c r="O18" s="99"/>
      <c r="P18" s="104">
        <v>2600.0</v>
      </c>
      <c r="Q18" s="103">
        <f t="shared" si="1"/>
        <v>0</v>
      </c>
      <c r="R18" s="176" t="s">
        <v>122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45807.0</v>
      </c>
      <c r="C19" s="173" t="s">
        <v>1242</v>
      </c>
      <c r="D19" s="174">
        <v>59244.0</v>
      </c>
      <c r="E19" s="175" t="s">
        <v>222</v>
      </c>
      <c r="F19" s="101"/>
      <c r="G19" s="101"/>
      <c r="H19" s="99"/>
      <c r="I19" s="104">
        <v>19500.0</v>
      </c>
      <c r="J19" s="101"/>
      <c r="K19" s="101"/>
      <c r="L19" s="99"/>
      <c r="M19" s="104"/>
      <c r="N19" s="99"/>
      <c r="O19" s="101"/>
      <c r="P19" s="104">
        <v>19500.0</v>
      </c>
      <c r="Q19" s="103">
        <f t="shared" si="1"/>
        <v>0</v>
      </c>
      <c r="R19" s="176" t="s">
        <v>122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45807.0</v>
      </c>
      <c r="C20" s="173" t="s">
        <v>1243</v>
      </c>
      <c r="D20" s="174">
        <v>30270.0</v>
      </c>
      <c r="E20" s="175" t="s">
        <v>1244</v>
      </c>
      <c r="F20" s="101"/>
      <c r="G20" s="101"/>
      <c r="H20" s="99"/>
      <c r="I20" s="104">
        <v>2600.0</v>
      </c>
      <c r="J20" s="101"/>
      <c r="K20" s="101"/>
      <c r="L20" s="99"/>
      <c r="M20" s="104"/>
      <c r="N20" s="99"/>
      <c r="O20" s="101"/>
      <c r="P20" s="104">
        <v>2600.0</v>
      </c>
      <c r="Q20" s="103">
        <f t="shared" si="1"/>
        <v>0</v>
      </c>
      <c r="R20" s="176" t="s">
        <v>27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45807.0</v>
      </c>
      <c r="C21" s="173" t="s">
        <v>1245</v>
      </c>
      <c r="D21" s="174">
        <v>77179.0</v>
      </c>
      <c r="E21" s="175" t="s">
        <v>1246</v>
      </c>
      <c r="F21" s="101"/>
      <c r="G21" s="99"/>
      <c r="H21" s="99"/>
      <c r="I21" s="104">
        <v>5100.0</v>
      </c>
      <c r="J21" s="101"/>
      <c r="K21" s="101"/>
      <c r="L21" s="99"/>
      <c r="M21" s="104"/>
      <c r="N21" s="99"/>
      <c r="O21" s="101"/>
      <c r="P21" s="104">
        <v>5100.0</v>
      </c>
      <c r="Q21" s="103">
        <f t="shared" si="1"/>
        <v>0</v>
      </c>
      <c r="R21" s="176" t="s">
        <v>122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45807.0</v>
      </c>
      <c r="C22" s="173" t="s">
        <v>1247</v>
      </c>
      <c r="D22" s="174">
        <v>80339.0</v>
      </c>
      <c r="E22" s="175" t="s">
        <v>220</v>
      </c>
      <c r="F22" s="101"/>
      <c r="G22" s="99"/>
      <c r="H22" s="101"/>
      <c r="I22" s="104">
        <v>4070.0</v>
      </c>
      <c r="J22" s="101"/>
      <c r="K22" s="101"/>
      <c r="L22" s="99"/>
      <c r="M22" s="104"/>
      <c r="N22" s="99"/>
      <c r="O22" s="101"/>
      <c r="P22" s="104">
        <v>4070.0</v>
      </c>
      <c r="Q22" s="103">
        <f t="shared" si="1"/>
        <v>0</v>
      </c>
      <c r="R22" s="176" t="s">
        <v>122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45807.0</v>
      </c>
      <c r="C23" s="173" t="s">
        <v>1248</v>
      </c>
      <c r="D23" s="174">
        <v>47787.0</v>
      </c>
      <c r="E23" s="175" t="s">
        <v>56</v>
      </c>
      <c r="F23" s="101"/>
      <c r="G23" s="99"/>
      <c r="H23" s="101"/>
      <c r="I23" s="104">
        <v>5000.0</v>
      </c>
      <c r="J23" s="101"/>
      <c r="K23" s="101"/>
      <c r="L23" s="99"/>
      <c r="M23" s="104"/>
      <c r="N23" s="99"/>
      <c r="O23" s="101"/>
      <c r="P23" s="104">
        <v>5000.0</v>
      </c>
      <c r="Q23" s="103">
        <f t="shared" si="1"/>
        <v>0</v>
      </c>
      <c r="R23" s="176" t="s">
        <v>122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45807.0</v>
      </c>
      <c r="C24" s="173" t="s">
        <v>1249</v>
      </c>
      <c r="D24" s="174">
        <v>80455.0</v>
      </c>
      <c r="E24" s="175" t="s">
        <v>1250</v>
      </c>
      <c r="F24" s="101"/>
      <c r="G24" s="99"/>
      <c r="H24" s="99"/>
      <c r="I24" s="104">
        <v>10000.0</v>
      </c>
      <c r="J24" s="101"/>
      <c r="K24" s="101"/>
      <c r="L24" s="99"/>
      <c r="M24" s="104"/>
      <c r="N24" s="99"/>
      <c r="O24" s="101"/>
      <c r="P24" s="104">
        <v>10000.0</v>
      </c>
      <c r="Q24" s="103">
        <f t="shared" si="1"/>
        <v>0</v>
      </c>
      <c r="R24" s="176" t="s">
        <v>122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45807.0</v>
      </c>
      <c r="C25" s="173" t="s">
        <v>1251</v>
      </c>
      <c r="D25" s="174">
        <v>79226.0</v>
      </c>
      <c r="E25" s="175" t="s">
        <v>1252</v>
      </c>
      <c r="F25" s="101"/>
      <c r="G25" s="99"/>
      <c r="H25" s="99"/>
      <c r="I25" s="104"/>
      <c r="J25" s="101">
        <v>7600.0</v>
      </c>
      <c r="K25" s="101"/>
      <c r="L25" s="99"/>
      <c r="M25" s="104"/>
      <c r="N25" s="99"/>
      <c r="O25" s="101"/>
      <c r="P25" s="104">
        <v>7600.0</v>
      </c>
      <c r="Q25" s="103">
        <f t="shared" si="1"/>
        <v>0</v>
      </c>
      <c r="R25" s="176" t="s">
        <v>122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45807.0</v>
      </c>
      <c r="C26" s="173" t="s">
        <v>1253</v>
      </c>
      <c r="D26" s="174">
        <v>80339.0</v>
      </c>
      <c r="E26" s="175" t="s">
        <v>220</v>
      </c>
      <c r="F26" s="101"/>
      <c r="G26" s="99"/>
      <c r="H26" s="99"/>
      <c r="I26" s="104">
        <v>1210.0</v>
      </c>
      <c r="J26" s="101"/>
      <c r="K26" s="101">
        <v>80.0</v>
      </c>
      <c r="L26" s="99"/>
      <c r="M26" s="104"/>
      <c r="N26" s="99"/>
      <c r="O26" s="101"/>
      <c r="P26" s="104">
        <v>1290.0</v>
      </c>
      <c r="Q26" s="103">
        <f t="shared" si="1"/>
        <v>0</v>
      </c>
      <c r="R26" s="176" t="s">
        <v>122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45807.0</v>
      </c>
      <c r="C27" s="173" t="s">
        <v>1254</v>
      </c>
      <c r="D27" s="174">
        <v>35245.0</v>
      </c>
      <c r="E27" s="175" t="s">
        <v>85</v>
      </c>
      <c r="F27" s="101"/>
      <c r="G27" s="99"/>
      <c r="H27" s="99"/>
      <c r="I27" s="104"/>
      <c r="J27" s="101"/>
      <c r="K27" s="101">
        <v>34500.0</v>
      </c>
      <c r="L27" s="99"/>
      <c r="M27" s="104"/>
      <c r="N27" s="99"/>
      <c r="O27" s="101"/>
      <c r="P27" s="104">
        <v>34500.0</v>
      </c>
      <c r="Q27" s="103">
        <f t="shared" si="1"/>
        <v>0</v>
      </c>
      <c r="R27" s="176" t="s">
        <v>27</v>
      </c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45807.0</v>
      </c>
      <c r="C28" s="173" t="s">
        <v>1255</v>
      </c>
      <c r="D28" s="174">
        <v>22332.0</v>
      </c>
      <c r="E28" s="175" t="s">
        <v>357</v>
      </c>
      <c r="F28" s="101"/>
      <c r="G28" s="99"/>
      <c r="H28" s="99"/>
      <c r="I28" s="104">
        <v>300.0</v>
      </c>
      <c r="J28" s="101"/>
      <c r="K28" s="101"/>
      <c r="L28" s="99"/>
      <c r="M28" s="104"/>
      <c r="N28" s="99"/>
      <c r="O28" s="101"/>
      <c r="P28" s="104">
        <v>300.0</v>
      </c>
      <c r="Q28" s="103">
        <f t="shared" si="1"/>
        <v>0</v>
      </c>
      <c r="R28" s="176" t="s">
        <v>27</v>
      </c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45807.0</v>
      </c>
      <c r="C29" s="173" t="s">
        <v>1256</v>
      </c>
      <c r="D29" s="174">
        <v>84490.0</v>
      </c>
      <c r="E29" s="175" t="s">
        <v>422</v>
      </c>
      <c r="F29" s="101"/>
      <c r="G29" s="99"/>
      <c r="H29" s="99"/>
      <c r="I29" s="104">
        <v>1300.0</v>
      </c>
      <c r="J29" s="101"/>
      <c r="K29" s="101"/>
      <c r="L29" s="99"/>
      <c r="M29" s="104"/>
      <c r="N29" s="99"/>
      <c r="O29" s="101"/>
      <c r="P29" s="104">
        <v>1300.0</v>
      </c>
      <c r="Q29" s="103">
        <f t="shared" si="1"/>
        <v>0</v>
      </c>
      <c r="R29" s="176" t="s">
        <v>27</v>
      </c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45807.0</v>
      </c>
      <c r="C30" s="173" t="s">
        <v>1257</v>
      </c>
      <c r="D30" s="174">
        <v>56980.0</v>
      </c>
      <c r="E30" s="175" t="s">
        <v>1032</v>
      </c>
      <c r="F30" s="101"/>
      <c r="G30" s="99"/>
      <c r="H30" s="101"/>
      <c r="I30" s="104">
        <v>100.0</v>
      </c>
      <c r="J30" s="101"/>
      <c r="K30" s="101"/>
      <c r="L30" s="99"/>
      <c r="M30" s="104"/>
      <c r="N30" s="99"/>
      <c r="O30" s="101"/>
      <c r="P30" s="104">
        <v>100.0</v>
      </c>
      <c r="Q30" s="103">
        <f t="shared" si="1"/>
        <v>0</v>
      </c>
      <c r="R30" s="176" t="s">
        <v>27</v>
      </c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45806.0</v>
      </c>
      <c r="C31" s="173" t="s">
        <v>1258</v>
      </c>
      <c r="D31" s="174">
        <v>83066.0</v>
      </c>
      <c r="E31" s="175" t="s">
        <v>1259</v>
      </c>
      <c r="F31" s="101"/>
      <c r="G31" s="99"/>
      <c r="H31" s="101"/>
      <c r="I31" s="104"/>
      <c r="J31" s="101"/>
      <c r="K31" s="101">
        <v>3600.0</v>
      </c>
      <c r="L31" s="99"/>
      <c r="M31" s="104"/>
      <c r="N31" s="99"/>
      <c r="O31" s="101"/>
      <c r="P31" s="104">
        <v>3600.0</v>
      </c>
      <c r="Q31" s="103">
        <f t="shared" si="1"/>
        <v>0</v>
      </c>
      <c r="R31" s="176"/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1">
        <v>27.0</v>
      </c>
      <c r="B32" s="172">
        <v>45807.0</v>
      </c>
      <c r="C32" s="173" t="s">
        <v>1260</v>
      </c>
      <c r="D32" s="174">
        <v>10288.0</v>
      </c>
      <c r="E32" s="175" t="s">
        <v>976</v>
      </c>
      <c r="F32" s="101"/>
      <c r="G32" s="99"/>
      <c r="H32" s="101">
        <v>2500.0</v>
      </c>
      <c r="I32" s="104"/>
      <c r="J32" s="101"/>
      <c r="K32" s="101"/>
      <c r="L32" s="99"/>
      <c r="M32" s="104"/>
      <c r="N32" s="99"/>
      <c r="O32" s="101"/>
      <c r="P32" s="104">
        <v>2500.0</v>
      </c>
      <c r="Q32" s="103">
        <f t="shared" si="1"/>
        <v>0</v>
      </c>
      <c r="R32" s="176"/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71">
        <v>28.0</v>
      </c>
      <c r="B33" s="172">
        <v>45807.0</v>
      </c>
      <c r="C33" s="173" t="s">
        <v>1261</v>
      </c>
      <c r="D33" s="174">
        <v>10006.0</v>
      </c>
      <c r="E33" s="175" t="s">
        <v>232</v>
      </c>
      <c r="F33" s="101"/>
      <c r="G33" s="99"/>
      <c r="H33" s="101">
        <v>2500.0</v>
      </c>
      <c r="I33" s="104"/>
      <c r="J33" s="101"/>
      <c r="K33" s="101"/>
      <c r="L33" s="99"/>
      <c r="M33" s="104"/>
      <c r="N33" s="99"/>
      <c r="O33" s="101"/>
      <c r="P33" s="104">
        <v>2500.0</v>
      </c>
      <c r="Q33" s="103">
        <f t="shared" si="1"/>
        <v>0</v>
      </c>
      <c r="R33" s="176"/>
      <c r="S33" s="177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</row>
    <row r="34" ht="42.0" customHeight="1">
      <c r="A34" s="171">
        <v>29.0</v>
      </c>
      <c r="B34" s="172">
        <v>45807.0</v>
      </c>
      <c r="C34" s="173" t="s">
        <v>1262</v>
      </c>
      <c r="D34" s="174">
        <v>56980.0</v>
      </c>
      <c r="E34" s="175" t="s">
        <v>1032</v>
      </c>
      <c r="F34" s="101"/>
      <c r="G34" s="99"/>
      <c r="H34" s="101">
        <v>2500.0</v>
      </c>
      <c r="I34" s="104"/>
      <c r="J34" s="101"/>
      <c r="K34" s="101"/>
      <c r="L34" s="99"/>
      <c r="M34" s="104"/>
      <c r="N34" s="99"/>
      <c r="O34" s="101"/>
      <c r="P34" s="104">
        <v>2500.0</v>
      </c>
      <c r="Q34" s="103">
        <f t="shared" si="1"/>
        <v>0</v>
      </c>
      <c r="R34" s="176"/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42.0" customHeight="1">
      <c r="A35" s="171">
        <v>30.0</v>
      </c>
      <c r="B35" s="172">
        <v>45807.0</v>
      </c>
      <c r="C35" s="173" t="s">
        <v>1263</v>
      </c>
      <c r="D35" s="174">
        <v>50595.0</v>
      </c>
      <c r="E35" s="175" t="s">
        <v>154</v>
      </c>
      <c r="F35" s="101"/>
      <c r="G35" s="101"/>
      <c r="H35" s="101">
        <v>15000.0</v>
      </c>
      <c r="I35" s="104"/>
      <c r="J35" s="101"/>
      <c r="K35" s="101"/>
      <c r="L35" s="99"/>
      <c r="M35" s="104"/>
      <c r="N35" s="99"/>
      <c r="O35" s="101"/>
      <c r="P35" s="104">
        <v>15000.0</v>
      </c>
      <c r="Q35" s="103">
        <f t="shared" si="1"/>
        <v>0</v>
      </c>
      <c r="R35" s="176"/>
      <c r="S35" s="177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42.0" customHeight="1">
      <c r="A36" s="171">
        <v>31.0</v>
      </c>
      <c r="B36" s="172">
        <v>45807.0</v>
      </c>
      <c r="C36" s="173" t="s">
        <v>1264</v>
      </c>
      <c r="D36" s="174">
        <v>10357.0</v>
      </c>
      <c r="E36" s="175" t="s">
        <v>89</v>
      </c>
      <c r="F36" s="101"/>
      <c r="G36" s="101"/>
      <c r="H36" s="101">
        <v>4500.0</v>
      </c>
      <c r="I36" s="104"/>
      <c r="J36" s="101"/>
      <c r="K36" s="101"/>
      <c r="L36" s="99"/>
      <c r="M36" s="104"/>
      <c r="N36" s="99"/>
      <c r="O36" s="101"/>
      <c r="P36" s="104">
        <v>4500.0</v>
      </c>
      <c r="Q36" s="103">
        <f t="shared" si="1"/>
        <v>0</v>
      </c>
      <c r="R36" s="176"/>
      <c r="S36" s="177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</row>
    <row r="37" ht="42.0" customHeight="1">
      <c r="A37" s="179"/>
      <c r="B37" s="180"/>
      <c r="C37" s="181"/>
      <c r="D37" s="182"/>
      <c r="E37" s="182"/>
      <c r="F37" s="183">
        <f t="shared" ref="F37:Q37" si="2">SUM(F6:F36)</f>
        <v>0</v>
      </c>
      <c r="G37" s="183">
        <f t="shared" si="2"/>
        <v>0</v>
      </c>
      <c r="H37" s="183">
        <f t="shared" si="2"/>
        <v>27000</v>
      </c>
      <c r="I37" s="183">
        <f t="shared" si="2"/>
        <v>107387</v>
      </c>
      <c r="J37" s="183">
        <f t="shared" si="2"/>
        <v>44600</v>
      </c>
      <c r="K37" s="183">
        <f t="shared" si="2"/>
        <v>64323</v>
      </c>
      <c r="L37" s="183">
        <f t="shared" si="2"/>
        <v>0</v>
      </c>
      <c r="M37" s="183">
        <f t="shared" si="2"/>
        <v>5150</v>
      </c>
      <c r="N37" s="183">
        <f t="shared" si="2"/>
        <v>0</v>
      </c>
      <c r="O37" s="183">
        <f t="shared" si="2"/>
        <v>0</v>
      </c>
      <c r="P37" s="184">
        <f t="shared" si="2"/>
        <v>248460</v>
      </c>
      <c r="Q37" s="184">
        <f t="shared" si="2"/>
        <v>0</v>
      </c>
      <c r="R37" s="182"/>
      <c r="S37" s="185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</row>
    <row r="38" ht="42.0" customHeight="1">
      <c r="A38" s="187"/>
      <c r="B38" s="188"/>
      <c r="C38" s="189"/>
      <c r="D38" s="189"/>
      <c r="E38" s="189"/>
      <c r="F38" s="190">
        <f>F37+G37+H37+I37+J37+K37+L37+M37+N37+O37</f>
        <v>248460</v>
      </c>
      <c r="G38" s="4"/>
      <c r="H38" s="4"/>
      <c r="I38" s="4"/>
      <c r="J38" s="4"/>
      <c r="K38" s="4"/>
      <c r="L38" s="4"/>
      <c r="M38" s="4"/>
      <c r="N38" s="4"/>
      <c r="O38" s="4"/>
      <c r="P38" s="191" t="s">
        <v>98</v>
      </c>
      <c r="Q38" s="191"/>
      <c r="R38" s="189"/>
      <c r="S38" s="192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</row>
    <row r="39" ht="19.5" customHeigh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</row>
    <row r="40" ht="42.0" customHeight="1">
      <c r="A40" s="193" t="s">
        <v>105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</row>
    <row r="41" ht="42.0" customHeight="1">
      <c r="A41" s="194" t="s">
        <v>2</v>
      </c>
      <c r="B41" s="195" t="s">
        <v>3</v>
      </c>
      <c r="C41" s="195" t="s">
        <v>4</v>
      </c>
      <c r="D41" s="195" t="s">
        <v>5</v>
      </c>
      <c r="E41" s="195" t="s">
        <v>6</v>
      </c>
      <c r="F41" s="196" t="s">
        <v>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195" t="s">
        <v>8</v>
      </c>
      <c r="S41" s="195" t="s">
        <v>9</v>
      </c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</row>
    <row r="42" ht="42.0" customHeight="1">
      <c r="A42" s="11"/>
      <c r="B42" s="12"/>
      <c r="C42" s="12"/>
      <c r="D42" s="12"/>
      <c r="E42" s="12"/>
      <c r="F42" s="197" t="s">
        <v>10</v>
      </c>
      <c r="G42" s="198" t="s">
        <v>11</v>
      </c>
      <c r="H42" s="10"/>
      <c r="I42" s="198" t="s">
        <v>12</v>
      </c>
      <c r="J42" s="10"/>
      <c r="K42" s="195" t="s">
        <v>13</v>
      </c>
      <c r="L42" s="199"/>
      <c r="M42" s="199"/>
      <c r="N42" s="199"/>
      <c r="O42" s="200" t="s">
        <v>1265</v>
      </c>
      <c r="P42" s="195" t="s">
        <v>15</v>
      </c>
      <c r="Q42" s="195" t="s">
        <v>16</v>
      </c>
      <c r="R42" s="12"/>
      <c r="S42" s="1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ht="42.0" customHeight="1">
      <c r="A43" s="16"/>
      <c r="B43" s="10"/>
      <c r="C43" s="10"/>
      <c r="D43" s="10"/>
      <c r="E43" s="10"/>
      <c r="F43" s="10"/>
      <c r="G43" s="201" t="s">
        <v>17</v>
      </c>
      <c r="H43" s="201" t="s">
        <v>18</v>
      </c>
      <c r="I43" s="201" t="s">
        <v>19</v>
      </c>
      <c r="J43" s="201" t="s">
        <v>20</v>
      </c>
      <c r="K43" s="10"/>
      <c r="L43" s="201" t="s">
        <v>21</v>
      </c>
      <c r="M43" s="201" t="s">
        <v>22</v>
      </c>
      <c r="N43" s="201" t="s">
        <v>23</v>
      </c>
      <c r="O43" s="10"/>
      <c r="P43" s="10"/>
      <c r="Q43" s="10"/>
      <c r="R43" s="10"/>
      <c r="S43" s="10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</row>
    <row r="44" ht="42.0" customHeight="1">
      <c r="A44" s="240">
        <v>1.0</v>
      </c>
      <c r="B44" s="172">
        <v>45806.0</v>
      </c>
      <c r="C44" s="215" t="s">
        <v>1266</v>
      </c>
      <c r="D44" s="215">
        <v>10249.0</v>
      </c>
      <c r="E44" s="241" t="s">
        <v>425</v>
      </c>
      <c r="F44" s="99"/>
      <c r="G44" s="101"/>
      <c r="H44" s="104"/>
      <c r="I44" s="101"/>
      <c r="J44" s="101"/>
      <c r="K44" s="99"/>
      <c r="L44" s="101"/>
      <c r="M44" s="101">
        <v>177.0</v>
      </c>
      <c r="N44" s="99"/>
      <c r="O44" s="101"/>
      <c r="P44" s="104">
        <v>177.0</v>
      </c>
      <c r="Q44" s="103">
        <v>0.0</v>
      </c>
      <c r="R44" s="176"/>
      <c r="S44" s="24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ht="42.0" customHeight="1">
      <c r="A45" s="240">
        <v>2.0</v>
      </c>
      <c r="B45" s="172">
        <v>45807.0</v>
      </c>
      <c r="C45" s="215" t="s">
        <v>1267</v>
      </c>
      <c r="D45" s="215">
        <v>59103.0</v>
      </c>
      <c r="E45" s="241" t="s">
        <v>108</v>
      </c>
      <c r="F45" s="99"/>
      <c r="G45" s="99"/>
      <c r="H45" s="104"/>
      <c r="I45" s="101">
        <v>2500.0</v>
      </c>
      <c r="J45" s="101"/>
      <c r="K45" s="99"/>
      <c r="L45" s="101"/>
      <c r="M45" s="101"/>
      <c r="N45" s="99"/>
      <c r="O45" s="101"/>
      <c r="P45" s="104">
        <v>2500.0</v>
      </c>
      <c r="Q45" s="103">
        <v>0.0</v>
      </c>
      <c r="R45" s="176" t="s">
        <v>1268</v>
      </c>
      <c r="S45" s="24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</row>
    <row r="46" ht="42.0" customHeight="1">
      <c r="A46" s="240">
        <v>3.0</v>
      </c>
      <c r="B46" s="172">
        <v>45807.0</v>
      </c>
      <c r="C46" s="244" t="s">
        <v>1269</v>
      </c>
      <c r="D46" s="244">
        <v>80339.0</v>
      </c>
      <c r="E46" s="259" t="s">
        <v>1270</v>
      </c>
      <c r="F46" s="99"/>
      <c r="G46" s="99"/>
      <c r="H46" s="104"/>
      <c r="I46" s="101">
        <v>80.0</v>
      </c>
      <c r="J46" s="101"/>
      <c r="K46" s="99"/>
      <c r="L46" s="101"/>
      <c r="M46" s="101"/>
      <c r="N46" s="99"/>
      <c r="O46" s="101"/>
      <c r="P46" s="104">
        <v>80.0</v>
      </c>
      <c r="Q46" s="103">
        <v>0.0</v>
      </c>
      <c r="R46" s="176" t="s">
        <v>1268</v>
      </c>
      <c r="S46" s="24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240">
        <v>4.0</v>
      </c>
      <c r="B47" s="172">
        <v>45807.0</v>
      </c>
      <c r="C47" s="244" t="s">
        <v>1271</v>
      </c>
      <c r="D47" s="244">
        <v>35245.0</v>
      </c>
      <c r="E47" s="259" t="s">
        <v>85</v>
      </c>
      <c r="F47" s="99"/>
      <c r="G47" s="99"/>
      <c r="H47" s="104">
        <v>23530.0</v>
      </c>
      <c r="I47" s="101"/>
      <c r="J47" s="101"/>
      <c r="K47" s="99"/>
      <c r="L47" s="101"/>
      <c r="M47" s="101"/>
      <c r="N47" s="99"/>
      <c r="O47" s="101"/>
      <c r="P47" s="104">
        <v>23530.0</v>
      </c>
      <c r="Q47" s="103">
        <v>0.0</v>
      </c>
      <c r="R47" s="176"/>
      <c r="S47" s="24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42.0" customHeight="1">
      <c r="A48" s="217"/>
      <c r="B48" s="218"/>
      <c r="C48" s="219"/>
      <c r="D48" s="220" t="s">
        <v>104</v>
      </c>
      <c r="E48" s="199"/>
      <c r="F48" s="221">
        <f t="shared" ref="F48:P48" si="3">SUM(F44:F47)</f>
        <v>0</v>
      </c>
      <c r="G48" s="221">
        <f t="shared" si="3"/>
        <v>0</v>
      </c>
      <c r="H48" s="221">
        <f t="shared" si="3"/>
        <v>23530</v>
      </c>
      <c r="I48" s="221">
        <f t="shared" si="3"/>
        <v>2580</v>
      </c>
      <c r="J48" s="221">
        <f t="shared" si="3"/>
        <v>0</v>
      </c>
      <c r="K48" s="221">
        <f t="shared" si="3"/>
        <v>0</v>
      </c>
      <c r="L48" s="221">
        <f t="shared" si="3"/>
        <v>0</v>
      </c>
      <c r="M48" s="221">
        <f t="shared" si="3"/>
        <v>177</v>
      </c>
      <c r="N48" s="221">
        <f t="shared" si="3"/>
        <v>0</v>
      </c>
      <c r="O48" s="221">
        <f t="shared" si="3"/>
        <v>0</v>
      </c>
      <c r="P48" s="223">
        <f t="shared" si="3"/>
        <v>26287</v>
      </c>
      <c r="Q48" s="224"/>
      <c r="R48" s="199"/>
      <c r="S48" s="225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226"/>
      <c r="B49" s="227"/>
      <c r="C49" s="227"/>
      <c r="D49" s="227"/>
      <c r="E49" s="227"/>
      <c r="F49" s="228">
        <f>F48+G48+H48+I48+J48+K48+L48+M48+N48+O48</f>
        <v>26287</v>
      </c>
      <c r="G49" s="4"/>
      <c r="H49" s="4"/>
      <c r="I49" s="4"/>
      <c r="J49" s="4"/>
      <c r="K49" s="4"/>
      <c r="L49" s="4"/>
      <c r="M49" s="4"/>
      <c r="N49" s="4"/>
      <c r="O49" s="4"/>
      <c r="P49" s="229"/>
      <c r="Q49" s="229"/>
      <c r="R49" s="227"/>
      <c r="S49" s="230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178"/>
      <c r="B50" s="178"/>
      <c r="C50" s="178"/>
      <c r="D50" s="178"/>
      <c r="E50" s="231"/>
      <c r="F50" s="232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</row>
    <row r="51" ht="51.0" customHeight="1">
      <c r="A51" s="233"/>
      <c r="B51" s="233"/>
      <c r="C51" s="234" t="s">
        <v>110</v>
      </c>
      <c r="D51" s="235" t="s">
        <v>115</v>
      </c>
      <c r="E51" s="162"/>
      <c r="F51" s="257" t="s">
        <v>814</v>
      </c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51.0" customHeight="1">
      <c r="A52" s="233"/>
      <c r="B52" s="233"/>
      <c r="C52" s="234" t="s">
        <v>112</v>
      </c>
      <c r="D52" s="235" t="s">
        <v>160</v>
      </c>
      <c r="E52" s="162"/>
      <c r="F52" s="260" t="s">
        <v>1272</v>
      </c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51.0" customHeight="1">
      <c r="A53" s="233"/>
      <c r="B53" s="233"/>
      <c r="C53" s="234" t="s">
        <v>113</v>
      </c>
      <c r="D53" s="235" t="s">
        <v>160</v>
      </c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51.0" customHeight="1">
      <c r="A54" s="233"/>
      <c r="B54" s="233"/>
      <c r="C54" s="234" t="s">
        <v>114</v>
      </c>
      <c r="D54" s="235" t="s">
        <v>160</v>
      </c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51.0" customHeight="1">
      <c r="A55" s="233"/>
      <c r="B55" s="233"/>
      <c r="C55" s="234" t="s">
        <v>1273</v>
      </c>
      <c r="D55" s="235" t="s">
        <v>160</v>
      </c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51.0" customHeight="1">
      <c r="A56" s="233"/>
      <c r="B56" s="233"/>
      <c r="C56" s="234" t="s">
        <v>117</v>
      </c>
      <c r="D56" s="235" t="s">
        <v>1274</v>
      </c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51.0" customHeight="1">
      <c r="A57" s="233"/>
      <c r="B57" s="233"/>
      <c r="C57" s="234" t="s">
        <v>118</v>
      </c>
      <c r="D57" s="235" t="s">
        <v>160</v>
      </c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ht="42.0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42.0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42.0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42.0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42.0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42.0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42.0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</row>
    <row r="720" ht="42.0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</row>
    <row r="721" ht="42.0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</row>
    <row r="722" ht="42.0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</row>
    <row r="723" ht="42.0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</row>
    <row r="724" ht="42.0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</row>
    <row r="725" ht="42.0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</row>
    <row r="726" ht="42.0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  <row r="892" ht="42.0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</row>
  </sheetData>
  <mergeCells count="37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1:D43"/>
    <mergeCell ref="E41:E43"/>
    <mergeCell ref="P4:P5"/>
    <mergeCell ref="Q4:Q5"/>
    <mergeCell ref="F38:O38"/>
    <mergeCell ref="A40:S40"/>
    <mergeCell ref="A41:A43"/>
    <mergeCell ref="B41:B43"/>
    <mergeCell ref="C41:C43"/>
    <mergeCell ref="S41:S43"/>
    <mergeCell ref="P42:P43"/>
    <mergeCell ref="Q42:Q43"/>
    <mergeCell ref="F49:O49"/>
    <mergeCell ref="F51:S51"/>
    <mergeCell ref="F52:S52"/>
    <mergeCell ref="F41:Q41"/>
    <mergeCell ref="R41:R43"/>
    <mergeCell ref="F42:F43"/>
    <mergeCell ref="G42:H42"/>
    <mergeCell ref="I42:J42"/>
    <mergeCell ref="K42:K43"/>
    <mergeCell ref="O42:O43"/>
  </mergeCells>
  <printOptions gridLines="1" horizontalCentered="1"/>
  <pageMargins bottom="0.6227278738867188" footer="0.0" header="0.0" left="0.3113639369433594" right="0.3065737225288462" top="0.19639902323985564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5.88"/>
    <col customWidth="1" min="3" max="3" width="37.88"/>
    <col customWidth="1" min="4" max="4" width="13.63"/>
    <col customWidth="1" min="5" max="5" width="94.13"/>
    <col customWidth="1" min="6" max="6" width="15.88"/>
    <col customWidth="1" min="7" max="7" width="19.88"/>
    <col customWidth="1" min="9" max="9" width="18.38"/>
    <col customWidth="1" min="10" max="10" width="13.38"/>
    <col customWidth="1" min="11" max="11" width="18.0"/>
    <col customWidth="1" min="12" max="12" width="20.13"/>
    <col customWidth="1" min="13" max="13" width="16.88"/>
    <col customWidth="1" min="14" max="14" width="16.38"/>
    <col customWidth="1" min="15" max="15" width="12.63"/>
    <col customWidth="1" min="16" max="16" width="22.13"/>
    <col customWidth="1" min="17" max="17" width="14.63"/>
    <col customWidth="1" min="18" max="18" width="20.13"/>
    <col customWidth="1" min="19" max="19" width="27.13"/>
    <col customWidth="1" min="20" max="36" width="15.75"/>
  </cols>
  <sheetData>
    <row r="1" ht="61.5" customHeight="1">
      <c r="A1" s="161" t="s">
        <v>1275</v>
      </c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</row>
    <row r="2" ht="61.5" customHeight="1">
      <c r="A2" s="16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</row>
    <row r="3" ht="51.0" customHeight="1">
      <c r="A3" s="261" t="s">
        <v>2</v>
      </c>
      <c r="B3" s="262" t="s">
        <v>3</v>
      </c>
      <c r="C3" s="262" t="s">
        <v>4</v>
      </c>
      <c r="D3" s="262" t="s">
        <v>5</v>
      </c>
      <c r="E3" s="262" t="s">
        <v>6</v>
      </c>
      <c r="F3" s="263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262" t="s">
        <v>8</v>
      </c>
      <c r="S3" s="262" t="s">
        <v>9</v>
      </c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</row>
    <row r="4" ht="51.0" customHeight="1">
      <c r="A4" s="11"/>
      <c r="B4" s="12"/>
      <c r="C4" s="12"/>
      <c r="D4" s="12"/>
      <c r="E4" s="12"/>
      <c r="F4" s="265" t="s">
        <v>10</v>
      </c>
      <c r="G4" s="266" t="s">
        <v>11</v>
      </c>
      <c r="H4" s="10"/>
      <c r="I4" s="266" t="s">
        <v>12</v>
      </c>
      <c r="J4" s="10"/>
      <c r="K4" s="262" t="s">
        <v>13</v>
      </c>
      <c r="L4" s="267"/>
      <c r="M4" s="267"/>
      <c r="N4" s="267"/>
      <c r="O4" s="262" t="s">
        <v>14</v>
      </c>
      <c r="P4" s="262" t="s">
        <v>15</v>
      </c>
      <c r="Q4" s="262" t="s">
        <v>16</v>
      </c>
      <c r="R4" s="12"/>
      <c r="S4" s="12"/>
      <c r="T4" s="264"/>
      <c r="U4" s="264"/>
      <c r="V4" s="264"/>
      <c r="W4" s="264"/>
      <c r="X4" s="264"/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</row>
    <row r="5" ht="51.0" customHeight="1">
      <c r="A5" s="16"/>
      <c r="B5" s="10"/>
      <c r="C5" s="10"/>
      <c r="D5" s="10"/>
      <c r="E5" s="10"/>
      <c r="F5" s="10"/>
      <c r="G5" s="268" t="s">
        <v>17</v>
      </c>
      <c r="H5" s="268" t="s">
        <v>18</v>
      </c>
      <c r="I5" s="268" t="s">
        <v>19</v>
      </c>
      <c r="J5" s="268" t="s">
        <v>20</v>
      </c>
      <c r="K5" s="10"/>
      <c r="L5" s="268" t="s">
        <v>21</v>
      </c>
      <c r="M5" s="268" t="s">
        <v>22</v>
      </c>
      <c r="N5" s="268" t="s">
        <v>23</v>
      </c>
      <c r="O5" s="10"/>
      <c r="P5" s="10"/>
      <c r="Q5" s="10"/>
      <c r="R5" s="10"/>
      <c r="S5" s="10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</row>
    <row r="6" ht="42.0" customHeight="1">
      <c r="A6" s="171">
        <v>1.0</v>
      </c>
      <c r="B6" s="269">
        <v>45807.0</v>
      </c>
      <c r="C6" s="173" t="s">
        <v>1276</v>
      </c>
      <c r="D6" s="174">
        <v>10250.0</v>
      </c>
      <c r="E6" s="175" t="s">
        <v>36</v>
      </c>
      <c r="F6" s="101"/>
      <c r="G6" s="101"/>
      <c r="H6" s="99"/>
      <c r="I6" s="104">
        <v>4500.0</v>
      </c>
      <c r="J6" s="101"/>
      <c r="K6" s="101"/>
      <c r="L6" s="99"/>
      <c r="M6" s="100"/>
      <c r="N6" s="99"/>
      <c r="O6" s="99"/>
      <c r="P6" s="104">
        <v>4500.0</v>
      </c>
      <c r="Q6" s="103">
        <f t="shared" ref="Q6:Q42" si="1">F6+G6+H6+I6+J6+K6+L6+M6+N6+O6-P6</f>
        <v>0</v>
      </c>
      <c r="R6" s="176" t="s">
        <v>27</v>
      </c>
      <c r="S6" s="177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</row>
    <row r="7" ht="42.0" customHeight="1">
      <c r="A7" s="171">
        <v>2.0</v>
      </c>
      <c r="B7" s="172">
        <v>45807.0</v>
      </c>
      <c r="C7" s="173" t="s">
        <v>1277</v>
      </c>
      <c r="D7" s="174">
        <v>26040.0</v>
      </c>
      <c r="E7" s="175" t="s">
        <v>226</v>
      </c>
      <c r="F7" s="101"/>
      <c r="G7" s="101"/>
      <c r="H7" s="99"/>
      <c r="I7" s="104"/>
      <c r="J7" s="101">
        <v>10000.0</v>
      </c>
      <c r="K7" s="101"/>
      <c r="L7" s="99"/>
      <c r="M7" s="104"/>
      <c r="N7" s="99"/>
      <c r="O7" s="99"/>
      <c r="P7" s="104">
        <v>10000.0</v>
      </c>
      <c r="Q7" s="103">
        <f t="shared" si="1"/>
        <v>0</v>
      </c>
      <c r="R7" s="176" t="s">
        <v>122</v>
      </c>
      <c r="S7" s="176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</row>
    <row r="8" ht="42.0" customHeight="1">
      <c r="A8" s="171">
        <v>3.0</v>
      </c>
      <c r="B8" s="172">
        <v>45808.0</v>
      </c>
      <c r="C8" s="173" t="s">
        <v>1278</v>
      </c>
      <c r="D8" s="174">
        <v>19688.0</v>
      </c>
      <c r="E8" s="175" t="s">
        <v>669</v>
      </c>
      <c r="F8" s="101"/>
      <c r="G8" s="101"/>
      <c r="H8" s="99"/>
      <c r="I8" s="104"/>
      <c r="J8" s="101">
        <v>9000.0</v>
      </c>
      <c r="K8" s="101"/>
      <c r="L8" s="99"/>
      <c r="M8" s="104"/>
      <c r="N8" s="99"/>
      <c r="O8" s="99"/>
      <c r="P8" s="104">
        <v>9000.0</v>
      </c>
      <c r="Q8" s="103">
        <f t="shared" si="1"/>
        <v>0</v>
      </c>
      <c r="R8" s="176" t="s">
        <v>34</v>
      </c>
      <c r="S8" s="177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</row>
    <row r="9" ht="42.0" customHeight="1">
      <c r="A9" s="171">
        <v>4.0</v>
      </c>
      <c r="B9" s="172">
        <v>45808.0</v>
      </c>
      <c r="C9" s="173" t="s">
        <v>1279</v>
      </c>
      <c r="D9" s="174">
        <v>47787.0</v>
      </c>
      <c r="E9" s="175" t="s">
        <v>56</v>
      </c>
      <c r="F9" s="101"/>
      <c r="G9" s="99"/>
      <c r="H9" s="99"/>
      <c r="I9" s="104">
        <v>5000.0</v>
      </c>
      <c r="J9" s="101"/>
      <c r="K9" s="101"/>
      <c r="L9" s="99"/>
      <c r="M9" s="104"/>
      <c r="N9" s="99"/>
      <c r="O9" s="99"/>
      <c r="P9" s="104">
        <v>5000.0</v>
      </c>
      <c r="Q9" s="103">
        <f t="shared" si="1"/>
        <v>0</v>
      </c>
      <c r="R9" s="176" t="s">
        <v>27</v>
      </c>
      <c r="S9" s="177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</row>
    <row r="10" ht="42.0" customHeight="1">
      <c r="A10" s="171">
        <v>5.0</v>
      </c>
      <c r="B10" s="172">
        <v>45808.0</v>
      </c>
      <c r="C10" s="173" t="s">
        <v>1280</v>
      </c>
      <c r="D10" s="174">
        <v>81108.0</v>
      </c>
      <c r="E10" s="175" t="s">
        <v>48</v>
      </c>
      <c r="F10" s="101"/>
      <c r="G10" s="99"/>
      <c r="H10" s="99"/>
      <c r="I10" s="104">
        <v>24500.0</v>
      </c>
      <c r="J10" s="101"/>
      <c r="K10" s="101"/>
      <c r="L10" s="99"/>
      <c r="M10" s="104"/>
      <c r="N10" s="99"/>
      <c r="O10" s="99"/>
      <c r="P10" s="104">
        <v>24500.0</v>
      </c>
      <c r="Q10" s="103">
        <f t="shared" si="1"/>
        <v>0</v>
      </c>
      <c r="R10" s="176" t="s">
        <v>34</v>
      </c>
      <c r="S10" s="177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</row>
    <row r="11" ht="42.0" customHeight="1">
      <c r="A11" s="171">
        <v>6.0</v>
      </c>
      <c r="B11" s="172">
        <v>45808.0</v>
      </c>
      <c r="C11" s="173" t="s">
        <v>1281</v>
      </c>
      <c r="D11" s="174">
        <v>51946.0</v>
      </c>
      <c r="E11" s="175" t="s">
        <v>635</v>
      </c>
      <c r="F11" s="101"/>
      <c r="G11" s="99"/>
      <c r="H11" s="99"/>
      <c r="I11" s="104">
        <v>10000.0</v>
      </c>
      <c r="J11" s="101"/>
      <c r="K11" s="101"/>
      <c r="L11" s="99"/>
      <c r="M11" s="104"/>
      <c r="N11" s="99"/>
      <c r="O11" s="99"/>
      <c r="P11" s="104">
        <v>10000.0</v>
      </c>
      <c r="Q11" s="103">
        <f t="shared" si="1"/>
        <v>0</v>
      </c>
      <c r="R11" s="176" t="s">
        <v>34</v>
      </c>
      <c r="S11" s="177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</row>
    <row r="12" ht="42.0" customHeight="1">
      <c r="A12" s="171">
        <v>7.0</v>
      </c>
      <c r="B12" s="172">
        <v>45808.0</v>
      </c>
      <c r="C12" s="173" t="s">
        <v>1282</v>
      </c>
      <c r="D12" s="174">
        <v>55898.0</v>
      </c>
      <c r="E12" s="175" t="s">
        <v>1283</v>
      </c>
      <c r="F12" s="101"/>
      <c r="G12" s="99"/>
      <c r="H12" s="99"/>
      <c r="I12" s="104">
        <v>10000.0</v>
      </c>
      <c r="J12" s="101"/>
      <c r="K12" s="101"/>
      <c r="L12" s="99"/>
      <c r="M12" s="104"/>
      <c r="N12" s="99"/>
      <c r="O12" s="99"/>
      <c r="P12" s="104">
        <v>10000.0</v>
      </c>
      <c r="Q12" s="103">
        <f t="shared" si="1"/>
        <v>0</v>
      </c>
      <c r="R12" s="176" t="s">
        <v>122</v>
      </c>
      <c r="S12" s="177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</row>
    <row r="13" ht="42.0" customHeight="1">
      <c r="A13" s="171">
        <v>8.0</v>
      </c>
      <c r="B13" s="172">
        <v>45808.0</v>
      </c>
      <c r="C13" s="173" t="s">
        <v>1284</v>
      </c>
      <c r="D13" s="174">
        <v>88725.0</v>
      </c>
      <c r="E13" s="175" t="s">
        <v>1285</v>
      </c>
      <c r="F13" s="101"/>
      <c r="G13" s="101"/>
      <c r="H13" s="99"/>
      <c r="I13" s="104"/>
      <c r="J13" s="101">
        <v>300.0</v>
      </c>
      <c r="K13" s="101"/>
      <c r="L13" s="99"/>
      <c r="M13" s="104"/>
      <c r="N13" s="99"/>
      <c r="O13" s="99"/>
      <c r="P13" s="104">
        <v>300.0</v>
      </c>
      <c r="Q13" s="103">
        <f t="shared" si="1"/>
        <v>0</v>
      </c>
      <c r="R13" s="176" t="s">
        <v>27</v>
      </c>
      <c r="S13" s="177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</row>
    <row r="14" ht="42.0" customHeight="1">
      <c r="A14" s="171">
        <v>9.0</v>
      </c>
      <c r="B14" s="172">
        <v>45808.0</v>
      </c>
      <c r="C14" s="173" t="s">
        <v>1286</v>
      </c>
      <c r="D14" s="174">
        <v>10250.0</v>
      </c>
      <c r="E14" s="175" t="s">
        <v>36</v>
      </c>
      <c r="F14" s="101"/>
      <c r="G14" s="101"/>
      <c r="H14" s="99"/>
      <c r="I14" s="104">
        <v>350.0</v>
      </c>
      <c r="J14" s="101"/>
      <c r="K14" s="101"/>
      <c r="L14" s="99"/>
      <c r="M14" s="100"/>
      <c r="N14" s="99"/>
      <c r="O14" s="99"/>
      <c r="P14" s="104">
        <v>350.0</v>
      </c>
      <c r="Q14" s="103">
        <f t="shared" si="1"/>
        <v>0</v>
      </c>
      <c r="R14" s="176" t="s">
        <v>122</v>
      </c>
      <c r="S14" s="177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</row>
    <row r="15" ht="42.0" customHeight="1">
      <c r="A15" s="171">
        <v>10.0</v>
      </c>
      <c r="B15" s="172">
        <v>45808.0</v>
      </c>
      <c r="C15" s="173" t="s">
        <v>1287</v>
      </c>
      <c r="D15" s="174">
        <v>22332.0</v>
      </c>
      <c r="E15" s="175" t="s">
        <v>357</v>
      </c>
      <c r="F15" s="101"/>
      <c r="G15" s="101"/>
      <c r="H15" s="99"/>
      <c r="I15" s="104">
        <v>0.0</v>
      </c>
      <c r="J15" s="101"/>
      <c r="K15" s="101"/>
      <c r="L15" s="99"/>
      <c r="M15" s="100"/>
      <c r="N15" s="99"/>
      <c r="O15" s="99"/>
      <c r="P15" s="104">
        <v>1700.0</v>
      </c>
      <c r="Q15" s="103">
        <f t="shared" si="1"/>
        <v>-1700</v>
      </c>
      <c r="R15" s="176" t="s">
        <v>122</v>
      </c>
      <c r="S15" s="177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</row>
    <row r="16" ht="42.0" customHeight="1">
      <c r="A16" s="171">
        <v>11.0</v>
      </c>
      <c r="B16" s="172">
        <v>45808.0</v>
      </c>
      <c r="C16" s="173" t="s">
        <v>1288</v>
      </c>
      <c r="D16" s="174">
        <v>22332.0</v>
      </c>
      <c r="E16" s="175" t="s">
        <v>357</v>
      </c>
      <c r="F16" s="101"/>
      <c r="G16" s="99"/>
      <c r="H16" s="99"/>
      <c r="I16" s="104">
        <v>100.0</v>
      </c>
      <c r="J16" s="101"/>
      <c r="K16" s="101"/>
      <c r="L16" s="99"/>
      <c r="M16" s="100"/>
      <c r="N16" s="99"/>
      <c r="O16" s="99"/>
      <c r="P16" s="104">
        <v>100.0</v>
      </c>
      <c r="Q16" s="103">
        <f t="shared" si="1"/>
        <v>0</v>
      </c>
      <c r="R16" s="176" t="s">
        <v>122</v>
      </c>
      <c r="S16" s="177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</row>
    <row r="17" ht="42.0" customHeight="1">
      <c r="A17" s="171">
        <v>12.0</v>
      </c>
      <c r="B17" s="172">
        <v>45808.0</v>
      </c>
      <c r="C17" s="173" t="s">
        <v>1289</v>
      </c>
      <c r="D17" s="174">
        <v>50436.0</v>
      </c>
      <c r="E17" s="175" t="s">
        <v>77</v>
      </c>
      <c r="F17" s="101"/>
      <c r="G17" s="101"/>
      <c r="H17" s="101"/>
      <c r="I17" s="104">
        <v>10000.0</v>
      </c>
      <c r="J17" s="101"/>
      <c r="K17" s="101"/>
      <c r="L17" s="99"/>
      <c r="M17" s="104"/>
      <c r="N17" s="99"/>
      <c r="O17" s="99"/>
      <c r="P17" s="104">
        <v>10000.0</v>
      </c>
      <c r="Q17" s="103">
        <f t="shared" si="1"/>
        <v>0</v>
      </c>
      <c r="R17" s="176" t="s">
        <v>27</v>
      </c>
      <c r="S17" s="177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ht="42.0" customHeight="1">
      <c r="A18" s="171">
        <v>13.0</v>
      </c>
      <c r="B18" s="172">
        <v>45808.0</v>
      </c>
      <c r="C18" s="173" t="s">
        <v>1290</v>
      </c>
      <c r="D18" s="174">
        <v>64461.0</v>
      </c>
      <c r="E18" s="175" t="s">
        <v>133</v>
      </c>
      <c r="F18" s="101">
        <v>200.0</v>
      </c>
      <c r="G18" s="101"/>
      <c r="H18" s="99"/>
      <c r="I18" s="104"/>
      <c r="J18" s="101"/>
      <c r="K18" s="101"/>
      <c r="L18" s="99"/>
      <c r="M18" s="104"/>
      <c r="N18" s="99"/>
      <c r="O18" s="99"/>
      <c r="P18" s="104">
        <v>200.0</v>
      </c>
      <c r="Q18" s="103">
        <f t="shared" si="1"/>
        <v>0</v>
      </c>
      <c r="R18" s="176" t="s">
        <v>27</v>
      </c>
      <c r="S18" s="177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</row>
    <row r="19" ht="42.0" customHeight="1">
      <c r="A19" s="171">
        <v>14.0</v>
      </c>
      <c r="B19" s="172">
        <v>45808.0</v>
      </c>
      <c r="C19" s="173" t="s">
        <v>1291</v>
      </c>
      <c r="D19" s="174">
        <v>58818.0</v>
      </c>
      <c r="E19" s="175" t="s">
        <v>1292</v>
      </c>
      <c r="F19" s="101"/>
      <c r="G19" s="101"/>
      <c r="H19" s="99"/>
      <c r="I19" s="104">
        <v>7600.0</v>
      </c>
      <c r="J19" s="101"/>
      <c r="K19" s="101"/>
      <c r="L19" s="99"/>
      <c r="M19" s="104"/>
      <c r="N19" s="99"/>
      <c r="O19" s="101"/>
      <c r="P19" s="104">
        <v>7600.0</v>
      </c>
      <c r="Q19" s="103">
        <f t="shared" si="1"/>
        <v>0</v>
      </c>
      <c r="R19" s="176" t="s">
        <v>34</v>
      </c>
      <c r="S19" s="177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ht="42.0" customHeight="1">
      <c r="A20" s="171">
        <v>15.0</v>
      </c>
      <c r="B20" s="172">
        <v>45808.0</v>
      </c>
      <c r="C20" s="173" t="s">
        <v>1293</v>
      </c>
      <c r="D20" s="174">
        <v>61445.0</v>
      </c>
      <c r="E20" s="175" t="s">
        <v>1294</v>
      </c>
      <c r="F20" s="101"/>
      <c r="G20" s="101">
        <v>1450.0</v>
      </c>
      <c r="H20" s="99"/>
      <c r="I20" s="104"/>
      <c r="J20" s="101"/>
      <c r="K20" s="101"/>
      <c r="L20" s="99"/>
      <c r="M20" s="104"/>
      <c r="N20" s="99"/>
      <c r="O20" s="101"/>
      <c r="P20" s="104">
        <v>1450.0</v>
      </c>
      <c r="Q20" s="103">
        <f t="shared" si="1"/>
        <v>0</v>
      </c>
      <c r="R20" s="176" t="s">
        <v>34</v>
      </c>
      <c r="S20" s="177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</row>
    <row r="21" ht="42.0" customHeight="1">
      <c r="A21" s="171">
        <v>16.0</v>
      </c>
      <c r="B21" s="172">
        <v>45808.0</v>
      </c>
      <c r="C21" s="173" t="s">
        <v>1295</v>
      </c>
      <c r="D21" s="174">
        <v>88726.0</v>
      </c>
      <c r="E21" s="175" t="s">
        <v>1296</v>
      </c>
      <c r="F21" s="101">
        <v>300.0</v>
      </c>
      <c r="G21" s="99"/>
      <c r="H21" s="99"/>
      <c r="I21" s="104"/>
      <c r="J21" s="101"/>
      <c r="K21" s="101"/>
      <c r="L21" s="99"/>
      <c r="M21" s="104"/>
      <c r="N21" s="99"/>
      <c r="O21" s="101"/>
      <c r="P21" s="104">
        <v>300.0</v>
      </c>
      <c r="Q21" s="103">
        <f t="shared" si="1"/>
        <v>0</v>
      </c>
      <c r="R21" s="176" t="s">
        <v>27</v>
      </c>
      <c r="S21" s="177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</row>
    <row r="22" ht="42.0" customHeight="1">
      <c r="A22" s="171">
        <v>17.0</v>
      </c>
      <c r="B22" s="172">
        <v>45808.0</v>
      </c>
      <c r="C22" s="173" t="s">
        <v>1297</v>
      </c>
      <c r="D22" s="174">
        <v>87411.0</v>
      </c>
      <c r="E22" s="175" t="s">
        <v>179</v>
      </c>
      <c r="F22" s="101">
        <v>1200.0</v>
      </c>
      <c r="G22" s="99"/>
      <c r="H22" s="101"/>
      <c r="I22" s="104"/>
      <c r="J22" s="101"/>
      <c r="K22" s="101"/>
      <c r="L22" s="99"/>
      <c r="M22" s="104"/>
      <c r="N22" s="99"/>
      <c r="O22" s="101"/>
      <c r="P22" s="104">
        <v>1200.0</v>
      </c>
      <c r="Q22" s="103">
        <f t="shared" si="1"/>
        <v>0</v>
      </c>
      <c r="R22" s="176" t="s">
        <v>27</v>
      </c>
      <c r="S22" s="177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</row>
    <row r="23" ht="42.0" customHeight="1">
      <c r="A23" s="171">
        <v>18.0</v>
      </c>
      <c r="B23" s="172">
        <v>45808.0</v>
      </c>
      <c r="C23" s="173" t="s">
        <v>1298</v>
      </c>
      <c r="D23" s="174">
        <v>48910.0</v>
      </c>
      <c r="E23" s="175" t="s">
        <v>407</v>
      </c>
      <c r="F23" s="101"/>
      <c r="G23" s="99"/>
      <c r="H23" s="101"/>
      <c r="I23" s="104">
        <v>2600.0</v>
      </c>
      <c r="J23" s="101"/>
      <c r="K23" s="101"/>
      <c r="L23" s="99"/>
      <c r="M23" s="104"/>
      <c r="N23" s="99"/>
      <c r="O23" s="101"/>
      <c r="P23" s="104">
        <v>2600.0</v>
      </c>
      <c r="Q23" s="103">
        <f t="shared" si="1"/>
        <v>0</v>
      </c>
      <c r="R23" s="176" t="s">
        <v>122</v>
      </c>
      <c r="S23" s="177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</row>
    <row r="24" ht="42.0" customHeight="1">
      <c r="A24" s="171">
        <v>19.0</v>
      </c>
      <c r="B24" s="172">
        <v>45808.0</v>
      </c>
      <c r="C24" s="173" t="s">
        <v>1299</v>
      </c>
      <c r="D24" s="174">
        <v>21818.0</v>
      </c>
      <c r="E24" s="175" t="s">
        <v>175</v>
      </c>
      <c r="F24" s="101"/>
      <c r="G24" s="99"/>
      <c r="H24" s="99"/>
      <c r="I24" s="104"/>
      <c r="J24" s="101"/>
      <c r="K24" s="101">
        <v>5000.0</v>
      </c>
      <c r="L24" s="99"/>
      <c r="M24" s="104"/>
      <c r="N24" s="99"/>
      <c r="O24" s="101"/>
      <c r="P24" s="104">
        <v>5000.0</v>
      </c>
      <c r="Q24" s="103">
        <f t="shared" si="1"/>
        <v>0</v>
      </c>
      <c r="R24" s="176" t="s">
        <v>27</v>
      </c>
      <c r="S24" s="177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</row>
    <row r="25" ht="42.0" customHeight="1">
      <c r="A25" s="171">
        <v>20.0</v>
      </c>
      <c r="B25" s="172">
        <v>45808.0</v>
      </c>
      <c r="C25" s="173" t="s">
        <v>1300</v>
      </c>
      <c r="D25" s="174">
        <v>21818.0</v>
      </c>
      <c r="E25" s="175" t="s">
        <v>175</v>
      </c>
      <c r="F25" s="101"/>
      <c r="G25" s="99"/>
      <c r="H25" s="99"/>
      <c r="I25" s="104"/>
      <c r="J25" s="101"/>
      <c r="K25" s="101">
        <v>3200.0</v>
      </c>
      <c r="L25" s="99"/>
      <c r="M25" s="104"/>
      <c r="N25" s="99"/>
      <c r="O25" s="101"/>
      <c r="P25" s="104">
        <v>3200.0</v>
      </c>
      <c r="Q25" s="103">
        <f t="shared" si="1"/>
        <v>0</v>
      </c>
      <c r="R25" s="176" t="s">
        <v>27</v>
      </c>
      <c r="S25" s="177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</row>
    <row r="26" ht="42.0" customHeight="1">
      <c r="A26" s="171">
        <v>21.0</v>
      </c>
      <c r="B26" s="172">
        <v>45808.0</v>
      </c>
      <c r="C26" s="173" t="s">
        <v>1301</v>
      </c>
      <c r="D26" s="174">
        <v>30895.0</v>
      </c>
      <c r="E26" s="175" t="s">
        <v>901</v>
      </c>
      <c r="F26" s="101"/>
      <c r="G26" s="99"/>
      <c r="H26" s="99"/>
      <c r="I26" s="104">
        <v>450.0</v>
      </c>
      <c r="J26" s="101"/>
      <c r="K26" s="101"/>
      <c r="L26" s="99"/>
      <c r="M26" s="104"/>
      <c r="N26" s="99"/>
      <c r="O26" s="101"/>
      <c r="P26" s="104">
        <v>450.0</v>
      </c>
      <c r="Q26" s="103">
        <f t="shared" si="1"/>
        <v>0</v>
      </c>
      <c r="R26" s="176" t="s">
        <v>122</v>
      </c>
      <c r="S26" s="177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</row>
    <row r="27" ht="42.0" customHeight="1">
      <c r="A27" s="171">
        <v>22.0</v>
      </c>
      <c r="B27" s="172">
        <v>45808.0</v>
      </c>
      <c r="C27" s="173" t="s">
        <v>1302</v>
      </c>
      <c r="D27" s="174">
        <v>21818.0</v>
      </c>
      <c r="E27" s="175" t="s">
        <v>175</v>
      </c>
      <c r="F27" s="101"/>
      <c r="G27" s="99"/>
      <c r="H27" s="99"/>
      <c r="I27" s="104"/>
      <c r="J27" s="101"/>
      <c r="K27" s="101">
        <v>1200.0</v>
      </c>
      <c r="L27" s="99"/>
      <c r="M27" s="104"/>
      <c r="N27" s="99"/>
      <c r="O27" s="101"/>
      <c r="P27" s="104">
        <v>1200.0</v>
      </c>
      <c r="Q27" s="103">
        <f t="shared" si="1"/>
        <v>0</v>
      </c>
      <c r="R27" s="176" t="s">
        <v>27</v>
      </c>
      <c r="S27" s="177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ht="42.0" customHeight="1">
      <c r="A28" s="171">
        <v>23.0</v>
      </c>
      <c r="B28" s="172">
        <v>45808.0</v>
      </c>
      <c r="C28" s="173" t="s">
        <v>1303</v>
      </c>
      <c r="D28" s="174">
        <v>21818.0</v>
      </c>
      <c r="E28" s="175" t="s">
        <v>175</v>
      </c>
      <c r="F28" s="101"/>
      <c r="G28" s="99"/>
      <c r="H28" s="99"/>
      <c r="I28" s="104"/>
      <c r="J28" s="101"/>
      <c r="K28" s="101">
        <v>1450.0</v>
      </c>
      <c r="L28" s="99"/>
      <c r="M28" s="104"/>
      <c r="N28" s="99"/>
      <c r="O28" s="101"/>
      <c r="P28" s="104">
        <v>1450.0</v>
      </c>
      <c r="Q28" s="103">
        <f t="shared" si="1"/>
        <v>0</v>
      </c>
      <c r="R28" s="176" t="s">
        <v>27</v>
      </c>
      <c r="S28" s="177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</row>
    <row r="29" ht="42.0" customHeight="1">
      <c r="A29" s="171">
        <v>24.0</v>
      </c>
      <c r="B29" s="172">
        <v>45808.0</v>
      </c>
      <c r="C29" s="173" t="s">
        <v>1304</v>
      </c>
      <c r="D29" s="174">
        <v>21818.0</v>
      </c>
      <c r="E29" s="175" t="s">
        <v>175</v>
      </c>
      <c r="F29" s="101"/>
      <c r="G29" s="99"/>
      <c r="H29" s="99"/>
      <c r="I29" s="104"/>
      <c r="J29" s="101"/>
      <c r="K29" s="101">
        <v>5000.0</v>
      </c>
      <c r="L29" s="99"/>
      <c r="M29" s="104"/>
      <c r="N29" s="99"/>
      <c r="O29" s="101"/>
      <c r="P29" s="104">
        <v>5000.0</v>
      </c>
      <c r="Q29" s="103">
        <f t="shared" si="1"/>
        <v>0</v>
      </c>
      <c r="R29" s="176" t="s">
        <v>27</v>
      </c>
      <c r="S29" s="177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ht="42.0" customHeight="1">
      <c r="A30" s="171">
        <v>25.0</v>
      </c>
      <c r="B30" s="172">
        <v>45808.0</v>
      </c>
      <c r="C30" s="173" t="s">
        <v>1305</v>
      </c>
      <c r="D30" s="174">
        <v>21818.0</v>
      </c>
      <c r="E30" s="175" t="s">
        <v>175</v>
      </c>
      <c r="F30" s="101"/>
      <c r="G30" s="99"/>
      <c r="H30" s="101"/>
      <c r="I30" s="104"/>
      <c r="J30" s="101"/>
      <c r="K30" s="101">
        <v>10000.0</v>
      </c>
      <c r="L30" s="99"/>
      <c r="M30" s="104"/>
      <c r="N30" s="99"/>
      <c r="O30" s="101"/>
      <c r="P30" s="104">
        <v>10000.0</v>
      </c>
      <c r="Q30" s="103">
        <f t="shared" si="1"/>
        <v>0</v>
      </c>
      <c r="R30" s="176" t="s">
        <v>27</v>
      </c>
      <c r="S30" s="177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</row>
    <row r="31" ht="42.0" customHeight="1">
      <c r="A31" s="171">
        <v>26.0</v>
      </c>
      <c r="B31" s="172">
        <v>45808.0</v>
      </c>
      <c r="C31" s="173" t="s">
        <v>1306</v>
      </c>
      <c r="D31" s="174">
        <v>21818.0</v>
      </c>
      <c r="E31" s="175" t="s">
        <v>175</v>
      </c>
      <c r="F31" s="101"/>
      <c r="G31" s="101"/>
      <c r="H31" s="101"/>
      <c r="I31" s="104"/>
      <c r="J31" s="101"/>
      <c r="K31" s="101">
        <v>2250.0</v>
      </c>
      <c r="L31" s="99"/>
      <c r="M31" s="104"/>
      <c r="N31" s="99"/>
      <c r="O31" s="101"/>
      <c r="P31" s="104">
        <v>2250.0</v>
      </c>
      <c r="Q31" s="103">
        <f t="shared" si="1"/>
        <v>0</v>
      </c>
      <c r="R31" s="176" t="s">
        <v>27</v>
      </c>
      <c r="S31" s="177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</row>
    <row r="32" ht="42.0" customHeight="1">
      <c r="A32" s="171">
        <v>27.0</v>
      </c>
      <c r="B32" s="172">
        <v>45808.0</v>
      </c>
      <c r="C32" s="173" t="s">
        <v>1307</v>
      </c>
      <c r="D32" s="174">
        <v>10270.0</v>
      </c>
      <c r="E32" s="175" t="s">
        <v>26</v>
      </c>
      <c r="F32" s="101"/>
      <c r="G32" s="101">
        <v>8600.0</v>
      </c>
      <c r="H32" s="101"/>
      <c r="I32" s="104"/>
      <c r="J32" s="101"/>
      <c r="K32" s="101"/>
      <c r="L32" s="99"/>
      <c r="M32" s="104"/>
      <c r="N32" s="99"/>
      <c r="O32" s="101"/>
      <c r="P32" s="104">
        <v>8600.0</v>
      </c>
      <c r="Q32" s="103">
        <f t="shared" si="1"/>
        <v>0</v>
      </c>
      <c r="R32" s="176" t="s">
        <v>122</v>
      </c>
      <c r="S32" s="177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ht="42.0" customHeight="1">
      <c r="A33" s="171">
        <v>28.0</v>
      </c>
      <c r="B33" s="172">
        <v>45808.0</v>
      </c>
      <c r="C33" s="173" t="s">
        <v>1308</v>
      </c>
      <c r="D33" s="174">
        <v>36918.0</v>
      </c>
      <c r="E33" s="175" t="s">
        <v>750</v>
      </c>
      <c r="F33" s="101"/>
      <c r="G33" s="99"/>
      <c r="H33" s="101"/>
      <c r="I33" s="104">
        <v>2500.0</v>
      </c>
      <c r="J33" s="101"/>
      <c r="K33" s="101"/>
      <c r="L33" s="99"/>
      <c r="M33" s="104"/>
      <c r="N33" s="99"/>
      <c r="O33" s="101"/>
      <c r="P33" s="104">
        <v>2500.0</v>
      </c>
      <c r="Q33" s="103">
        <f t="shared" si="1"/>
        <v>0</v>
      </c>
      <c r="R33" s="176" t="s">
        <v>27</v>
      </c>
      <c r="S33" s="177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</row>
    <row r="34" ht="42.0" customHeight="1">
      <c r="A34" s="171">
        <v>29.0</v>
      </c>
      <c r="B34" s="172">
        <v>45808.0</v>
      </c>
      <c r="C34" s="173" t="s">
        <v>1309</v>
      </c>
      <c r="D34" s="174">
        <v>52083.0</v>
      </c>
      <c r="E34" s="175" t="s">
        <v>143</v>
      </c>
      <c r="F34" s="101"/>
      <c r="G34" s="99"/>
      <c r="H34" s="101"/>
      <c r="I34" s="104">
        <v>5450.0</v>
      </c>
      <c r="J34" s="101"/>
      <c r="K34" s="101"/>
      <c r="L34" s="99"/>
      <c r="M34" s="104"/>
      <c r="N34" s="99"/>
      <c r="O34" s="101"/>
      <c r="P34" s="104">
        <v>5450.0</v>
      </c>
      <c r="Q34" s="103">
        <f t="shared" si="1"/>
        <v>0</v>
      </c>
      <c r="R34" s="176" t="s">
        <v>34</v>
      </c>
      <c r="S34" s="177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ht="42.0" customHeight="1">
      <c r="A35" s="171">
        <v>30.0</v>
      </c>
      <c r="B35" s="172">
        <v>45808.0</v>
      </c>
      <c r="C35" s="173" t="s">
        <v>1310</v>
      </c>
      <c r="D35" s="174">
        <v>88723.0</v>
      </c>
      <c r="E35" s="175" t="s">
        <v>1311</v>
      </c>
      <c r="F35" s="101"/>
      <c r="G35" s="99"/>
      <c r="H35" s="101"/>
      <c r="I35" s="104">
        <v>3250.0</v>
      </c>
      <c r="J35" s="101"/>
      <c r="K35" s="101"/>
      <c r="L35" s="99"/>
      <c r="M35" s="104"/>
      <c r="N35" s="99"/>
      <c r="O35" s="101"/>
      <c r="P35" s="104">
        <v>3250.0</v>
      </c>
      <c r="Q35" s="103">
        <f t="shared" si="1"/>
        <v>0</v>
      </c>
      <c r="R35" s="176" t="s">
        <v>351</v>
      </c>
      <c r="S35" s="177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</row>
    <row r="36" ht="42.0" customHeight="1">
      <c r="A36" s="171">
        <v>31.0</v>
      </c>
      <c r="B36" s="172">
        <v>45807.0</v>
      </c>
      <c r="C36" s="173" t="s">
        <v>1312</v>
      </c>
      <c r="D36" s="174">
        <v>43380.0</v>
      </c>
      <c r="E36" s="175" t="s">
        <v>97</v>
      </c>
      <c r="F36" s="101"/>
      <c r="G36" s="99"/>
      <c r="H36" s="101">
        <v>25000.0</v>
      </c>
      <c r="I36" s="104"/>
      <c r="J36" s="101"/>
      <c r="K36" s="101"/>
      <c r="L36" s="99"/>
      <c r="M36" s="104"/>
      <c r="N36" s="99"/>
      <c r="O36" s="101"/>
      <c r="P36" s="104">
        <v>25000.0</v>
      </c>
      <c r="Q36" s="103">
        <f t="shared" si="1"/>
        <v>0</v>
      </c>
      <c r="R36" s="176"/>
      <c r="S36" s="177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</row>
    <row r="37" ht="42.0" customHeight="1">
      <c r="A37" s="171">
        <v>32.0</v>
      </c>
      <c r="B37" s="172">
        <v>45807.0</v>
      </c>
      <c r="C37" s="173" t="s">
        <v>1313</v>
      </c>
      <c r="D37" s="174">
        <v>10006.0</v>
      </c>
      <c r="E37" s="175" t="s">
        <v>232</v>
      </c>
      <c r="F37" s="101"/>
      <c r="G37" s="99"/>
      <c r="H37" s="101"/>
      <c r="I37" s="104"/>
      <c r="J37" s="101"/>
      <c r="K37" s="101">
        <v>1200.0</v>
      </c>
      <c r="L37" s="99"/>
      <c r="M37" s="104"/>
      <c r="N37" s="99"/>
      <c r="O37" s="101"/>
      <c r="P37" s="104">
        <v>1200.0</v>
      </c>
      <c r="Q37" s="103">
        <f t="shared" si="1"/>
        <v>0</v>
      </c>
      <c r="R37" s="176"/>
      <c r="S37" s="177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</row>
    <row r="38" ht="42.0" customHeight="1">
      <c r="A38" s="171">
        <v>33.0</v>
      </c>
      <c r="B38" s="172">
        <v>45808.0</v>
      </c>
      <c r="C38" s="173" t="s">
        <v>1314</v>
      </c>
      <c r="D38" s="174">
        <v>43380.0</v>
      </c>
      <c r="E38" s="175" t="s">
        <v>97</v>
      </c>
      <c r="F38" s="101"/>
      <c r="G38" s="99"/>
      <c r="H38" s="101">
        <v>10000.0</v>
      </c>
      <c r="I38" s="104"/>
      <c r="J38" s="101"/>
      <c r="K38" s="101"/>
      <c r="L38" s="99"/>
      <c r="M38" s="104"/>
      <c r="N38" s="99"/>
      <c r="O38" s="101"/>
      <c r="P38" s="104">
        <v>10000.0</v>
      </c>
      <c r="Q38" s="103">
        <f t="shared" si="1"/>
        <v>0</v>
      </c>
      <c r="R38" s="176"/>
      <c r="S38" s="177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</row>
    <row r="39" ht="42.0" customHeight="1">
      <c r="A39" s="171">
        <v>34.0</v>
      </c>
      <c r="B39" s="172">
        <v>45808.0</v>
      </c>
      <c r="C39" s="173" t="s">
        <v>1315</v>
      </c>
      <c r="D39" s="174">
        <v>51017.0</v>
      </c>
      <c r="E39" s="175" t="s">
        <v>83</v>
      </c>
      <c r="F39" s="101"/>
      <c r="G39" s="99"/>
      <c r="H39" s="101">
        <v>10000.0</v>
      </c>
      <c r="I39" s="104"/>
      <c r="J39" s="101"/>
      <c r="K39" s="101"/>
      <c r="L39" s="99"/>
      <c r="M39" s="104"/>
      <c r="N39" s="99"/>
      <c r="O39" s="101"/>
      <c r="P39" s="104">
        <v>10000.0</v>
      </c>
      <c r="Q39" s="103">
        <f t="shared" si="1"/>
        <v>0</v>
      </c>
      <c r="R39" s="176"/>
      <c r="S39" s="177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</row>
    <row r="40" ht="42.0" customHeight="1">
      <c r="A40" s="171">
        <v>35.0</v>
      </c>
      <c r="B40" s="172">
        <v>45808.0</v>
      </c>
      <c r="C40" s="173" t="s">
        <v>1316</v>
      </c>
      <c r="D40" s="174">
        <v>21928.0</v>
      </c>
      <c r="E40" s="175" t="s">
        <v>1317</v>
      </c>
      <c r="F40" s="101"/>
      <c r="G40" s="99"/>
      <c r="H40" s="101"/>
      <c r="I40" s="104"/>
      <c r="J40" s="101"/>
      <c r="K40" s="101">
        <v>4500.0</v>
      </c>
      <c r="L40" s="99"/>
      <c r="M40" s="104"/>
      <c r="N40" s="99"/>
      <c r="O40" s="101"/>
      <c r="P40" s="104">
        <v>4500.0</v>
      </c>
      <c r="Q40" s="103">
        <f t="shared" si="1"/>
        <v>0</v>
      </c>
      <c r="R40" s="176"/>
      <c r="S40" s="177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</row>
    <row r="41" ht="42.0" customHeight="1">
      <c r="A41" s="171">
        <v>36.0</v>
      </c>
      <c r="B41" s="172">
        <v>45808.0</v>
      </c>
      <c r="C41" s="173" t="s">
        <v>1318</v>
      </c>
      <c r="D41" s="174">
        <v>38299.0</v>
      </c>
      <c r="E41" s="175" t="s">
        <v>1319</v>
      </c>
      <c r="F41" s="101"/>
      <c r="G41" s="101"/>
      <c r="H41" s="101"/>
      <c r="I41" s="104"/>
      <c r="J41" s="101"/>
      <c r="K41" s="101">
        <v>4500.0</v>
      </c>
      <c r="L41" s="99"/>
      <c r="M41" s="104"/>
      <c r="N41" s="99"/>
      <c r="O41" s="101"/>
      <c r="P41" s="104">
        <v>4500.0</v>
      </c>
      <c r="Q41" s="103">
        <f t="shared" si="1"/>
        <v>0</v>
      </c>
      <c r="R41" s="176"/>
      <c r="S41" s="177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</row>
    <row r="42" ht="42.0" customHeight="1">
      <c r="A42" s="171"/>
      <c r="B42" s="172"/>
      <c r="C42" s="173"/>
      <c r="D42" s="174"/>
      <c r="E42" s="175"/>
      <c r="F42" s="101"/>
      <c r="G42" s="101"/>
      <c r="H42" s="101"/>
      <c r="I42" s="104"/>
      <c r="J42" s="101"/>
      <c r="K42" s="101"/>
      <c r="L42" s="99"/>
      <c r="M42" s="104"/>
      <c r="N42" s="99"/>
      <c r="O42" s="101"/>
      <c r="P42" s="104"/>
      <c r="Q42" s="103">
        <f t="shared" si="1"/>
        <v>0</v>
      </c>
      <c r="R42" s="176"/>
      <c r="S42" s="177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</row>
    <row r="43" ht="42.0" customHeight="1">
      <c r="A43" s="179"/>
      <c r="B43" s="180"/>
      <c r="C43" s="181"/>
      <c r="D43" s="182"/>
      <c r="E43" s="182"/>
      <c r="F43" s="183">
        <f t="shared" ref="F43:Q43" si="2">SUM(F6:F42)</f>
        <v>1700</v>
      </c>
      <c r="G43" s="183">
        <f t="shared" si="2"/>
        <v>10050</v>
      </c>
      <c r="H43" s="183">
        <f t="shared" si="2"/>
        <v>45000</v>
      </c>
      <c r="I43" s="183">
        <f t="shared" si="2"/>
        <v>86300</v>
      </c>
      <c r="J43" s="183">
        <f t="shared" si="2"/>
        <v>19300</v>
      </c>
      <c r="K43" s="183">
        <f t="shared" si="2"/>
        <v>38300</v>
      </c>
      <c r="L43" s="183">
        <f t="shared" si="2"/>
        <v>0</v>
      </c>
      <c r="M43" s="183">
        <f t="shared" si="2"/>
        <v>0</v>
      </c>
      <c r="N43" s="183">
        <f t="shared" si="2"/>
        <v>0</v>
      </c>
      <c r="O43" s="183">
        <f t="shared" si="2"/>
        <v>0</v>
      </c>
      <c r="P43" s="184">
        <f t="shared" si="2"/>
        <v>202350</v>
      </c>
      <c r="Q43" s="184">
        <f t="shared" si="2"/>
        <v>-1700</v>
      </c>
      <c r="R43" s="182"/>
      <c r="S43" s="185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</row>
    <row r="44" ht="42.0" customHeight="1">
      <c r="A44" s="187"/>
      <c r="B44" s="188"/>
      <c r="C44" s="189"/>
      <c r="D44" s="189"/>
      <c r="E44" s="189"/>
      <c r="F44" s="190">
        <f>F43+G43+H43+I43+J43+K43+L43+M43+N43+O43</f>
        <v>200650</v>
      </c>
      <c r="G44" s="4"/>
      <c r="H44" s="4"/>
      <c r="I44" s="4"/>
      <c r="J44" s="4"/>
      <c r="K44" s="4"/>
      <c r="L44" s="4"/>
      <c r="M44" s="4"/>
      <c r="N44" s="4"/>
      <c r="O44" s="4"/>
      <c r="P44" s="191" t="s">
        <v>98</v>
      </c>
      <c r="Q44" s="191"/>
      <c r="R44" s="189"/>
      <c r="S44" s="192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</row>
    <row r="45" ht="19.5" customHeight="1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</row>
    <row r="46" ht="42.0" customHeight="1">
      <c r="A46" s="193" t="s">
        <v>105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ht="42.0" customHeight="1">
      <c r="A47" s="194" t="s">
        <v>2</v>
      </c>
      <c r="B47" s="195" t="s">
        <v>3</v>
      </c>
      <c r="C47" s="195" t="s">
        <v>4</v>
      </c>
      <c r="D47" s="195" t="s">
        <v>5</v>
      </c>
      <c r="E47" s="195" t="s">
        <v>6</v>
      </c>
      <c r="F47" s="196" t="s">
        <v>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195" t="s">
        <v>8</v>
      </c>
      <c r="S47" s="195" t="s">
        <v>9</v>
      </c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ht="42.0" customHeight="1">
      <c r="A48" s="11"/>
      <c r="B48" s="12"/>
      <c r="C48" s="12"/>
      <c r="D48" s="12"/>
      <c r="E48" s="12"/>
      <c r="F48" s="197" t="s">
        <v>10</v>
      </c>
      <c r="G48" s="198" t="s">
        <v>11</v>
      </c>
      <c r="H48" s="10"/>
      <c r="I48" s="198" t="s">
        <v>12</v>
      </c>
      <c r="J48" s="10"/>
      <c r="K48" s="195" t="s">
        <v>13</v>
      </c>
      <c r="L48" s="199"/>
      <c r="M48" s="199"/>
      <c r="N48" s="199"/>
      <c r="O48" s="200" t="s">
        <v>1320</v>
      </c>
      <c r="P48" s="195" t="s">
        <v>15</v>
      </c>
      <c r="Q48" s="195" t="s">
        <v>16</v>
      </c>
      <c r="R48" s="12"/>
      <c r="S48" s="1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</row>
    <row r="49" ht="42.0" customHeight="1">
      <c r="A49" s="16"/>
      <c r="B49" s="10"/>
      <c r="C49" s="10"/>
      <c r="D49" s="10"/>
      <c r="E49" s="10"/>
      <c r="F49" s="10"/>
      <c r="G49" s="201" t="s">
        <v>17</v>
      </c>
      <c r="H49" s="201" t="s">
        <v>18</v>
      </c>
      <c r="I49" s="201" t="s">
        <v>19</v>
      </c>
      <c r="J49" s="201" t="s">
        <v>20</v>
      </c>
      <c r="K49" s="10"/>
      <c r="L49" s="201" t="s">
        <v>21</v>
      </c>
      <c r="M49" s="201" t="s">
        <v>22</v>
      </c>
      <c r="N49" s="201" t="s">
        <v>23</v>
      </c>
      <c r="O49" s="10"/>
      <c r="P49" s="10"/>
      <c r="Q49" s="10"/>
      <c r="R49" s="10"/>
      <c r="S49" s="10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</row>
    <row r="50" ht="42.0" customHeight="1">
      <c r="A50" s="240">
        <v>1.0</v>
      </c>
      <c r="B50" s="172">
        <v>45807.0</v>
      </c>
      <c r="C50" s="215" t="s">
        <v>1321</v>
      </c>
      <c r="D50" s="215">
        <v>21384.0</v>
      </c>
      <c r="E50" s="241" t="s">
        <v>621</v>
      </c>
      <c r="F50" s="99"/>
      <c r="G50" s="101"/>
      <c r="H50" s="104"/>
      <c r="I50" s="101">
        <v>11320.0</v>
      </c>
      <c r="J50" s="101"/>
      <c r="K50" s="99"/>
      <c r="L50" s="101"/>
      <c r="M50" s="101"/>
      <c r="N50" s="99"/>
      <c r="O50" s="101"/>
      <c r="P50" s="104">
        <v>11320.0</v>
      </c>
      <c r="Q50" s="103">
        <v>0.0</v>
      </c>
      <c r="R50" s="176" t="s">
        <v>1268</v>
      </c>
      <c r="S50" s="24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ht="42.0" customHeight="1">
      <c r="A51" s="240">
        <v>2.0</v>
      </c>
      <c r="B51" s="172">
        <v>45808.0</v>
      </c>
      <c r="C51" s="215" t="s">
        <v>1322</v>
      </c>
      <c r="D51" s="215">
        <v>49655.0</v>
      </c>
      <c r="E51" s="241" t="s">
        <v>937</v>
      </c>
      <c r="F51" s="99"/>
      <c r="G51" s="99"/>
      <c r="H51" s="104"/>
      <c r="I51" s="101"/>
      <c r="J51" s="101">
        <v>2600.0</v>
      </c>
      <c r="K51" s="101"/>
      <c r="L51" s="101"/>
      <c r="M51" s="101"/>
      <c r="N51" s="99"/>
      <c r="O51" s="101"/>
      <c r="P51" s="104">
        <v>2600.0</v>
      </c>
      <c r="Q51" s="103">
        <v>0.0</v>
      </c>
      <c r="R51" s="176" t="s">
        <v>1268</v>
      </c>
      <c r="S51" s="24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</row>
    <row r="52" ht="42.0" customHeight="1">
      <c r="A52" s="240">
        <v>3.0</v>
      </c>
      <c r="B52" s="172">
        <v>45808.0</v>
      </c>
      <c r="C52" s="215" t="s">
        <v>1323</v>
      </c>
      <c r="D52" s="244">
        <v>49655.0</v>
      </c>
      <c r="E52" s="241" t="s">
        <v>937</v>
      </c>
      <c r="F52" s="99"/>
      <c r="G52" s="99"/>
      <c r="H52" s="104">
        <v>1000.0</v>
      </c>
      <c r="I52" s="101"/>
      <c r="J52" s="101"/>
      <c r="K52" s="99"/>
      <c r="L52" s="101"/>
      <c r="M52" s="101"/>
      <c r="N52" s="99"/>
      <c r="O52" s="101"/>
      <c r="P52" s="104">
        <v>1000.0</v>
      </c>
      <c r="Q52" s="103">
        <v>0.0</v>
      </c>
      <c r="R52" s="176"/>
      <c r="S52" s="24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</row>
    <row r="53" ht="42.0" customHeight="1">
      <c r="A53" s="240">
        <v>4.0</v>
      </c>
      <c r="B53" s="172">
        <v>45808.0</v>
      </c>
      <c r="C53" s="215" t="s">
        <v>1324</v>
      </c>
      <c r="D53" s="244">
        <v>44035.0</v>
      </c>
      <c r="E53" s="259" t="s">
        <v>581</v>
      </c>
      <c r="F53" s="99"/>
      <c r="G53" s="99"/>
      <c r="H53" s="104">
        <v>20000.0</v>
      </c>
      <c r="I53" s="101"/>
      <c r="J53" s="101"/>
      <c r="K53" s="99"/>
      <c r="L53" s="101"/>
      <c r="M53" s="101"/>
      <c r="N53" s="99"/>
      <c r="O53" s="101"/>
      <c r="P53" s="104">
        <v>20000.0</v>
      </c>
      <c r="Q53" s="103">
        <v>0.0</v>
      </c>
      <c r="R53" s="176"/>
      <c r="S53" s="24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ht="42.0" customHeight="1">
      <c r="A54" s="240">
        <v>5.0</v>
      </c>
      <c r="B54" s="172">
        <v>45808.0</v>
      </c>
      <c r="C54" s="215" t="s">
        <v>1325</v>
      </c>
      <c r="D54" s="244">
        <v>44035.0</v>
      </c>
      <c r="E54" s="259" t="s">
        <v>581</v>
      </c>
      <c r="F54" s="99"/>
      <c r="G54" s="99"/>
      <c r="H54" s="104">
        <v>12500.0</v>
      </c>
      <c r="I54" s="101"/>
      <c r="J54" s="101"/>
      <c r="K54" s="99"/>
      <c r="L54" s="101"/>
      <c r="M54" s="101"/>
      <c r="N54" s="99"/>
      <c r="O54" s="101"/>
      <c r="P54" s="104">
        <v>12500.0</v>
      </c>
      <c r="Q54" s="103">
        <v>0.0</v>
      </c>
      <c r="R54" s="176"/>
      <c r="S54" s="24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</row>
    <row r="55" ht="42.0" customHeight="1">
      <c r="A55" s="217"/>
      <c r="B55" s="218"/>
      <c r="C55" s="219"/>
      <c r="D55" s="220" t="s">
        <v>104</v>
      </c>
      <c r="E55" s="199"/>
      <c r="F55" s="221">
        <f t="shared" ref="F55:G55" si="3">SUM(F50:F54)</f>
        <v>0</v>
      </c>
      <c r="G55" s="221">
        <f t="shared" si="3"/>
        <v>0</v>
      </c>
      <c r="H55" s="222" t="s">
        <v>1326</v>
      </c>
      <c r="I55" s="221">
        <f t="shared" ref="I55:P55" si="4">SUM(I50:I54)</f>
        <v>11320</v>
      </c>
      <c r="J55" s="221">
        <f t="shared" si="4"/>
        <v>2600</v>
      </c>
      <c r="K55" s="221">
        <f t="shared" si="4"/>
        <v>0</v>
      </c>
      <c r="L55" s="221">
        <f t="shared" si="4"/>
        <v>0</v>
      </c>
      <c r="M55" s="221">
        <f t="shared" si="4"/>
        <v>0</v>
      </c>
      <c r="N55" s="221">
        <f t="shared" si="4"/>
        <v>0</v>
      </c>
      <c r="O55" s="221">
        <f t="shared" si="4"/>
        <v>0</v>
      </c>
      <c r="P55" s="223">
        <f t="shared" si="4"/>
        <v>47420</v>
      </c>
      <c r="Q55" s="224"/>
      <c r="R55" s="199"/>
      <c r="S55" s="225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</row>
    <row r="56" ht="42.0" customHeight="1">
      <c r="A56" s="226"/>
      <c r="B56" s="227"/>
      <c r="C56" s="227"/>
      <c r="D56" s="227"/>
      <c r="E56" s="227"/>
      <c r="F56" s="228" t="str">
        <f>F55+G55+H55+I55+J55+K55+L55+M55+N55+O55</f>
        <v>#VALUE!</v>
      </c>
      <c r="G56" s="4"/>
      <c r="H56" s="4"/>
      <c r="I56" s="4"/>
      <c r="J56" s="4"/>
      <c r="K56" s="4"/>
      <c r="L56" s="4"/>
      <c r="M56" s="4"/>
      <c r="N56" s="4"/>
      <c r="O56" s="4"/>
      <c r="P56" s="229"/>
      <c r="Q56" s="229"/>
      <c r="R56" s="227"/>
      <c r="S56" s="230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</row>
    <row r="57" ht="42.0" customHeight="1">
      <c r="A57" s="178"/>
      <c r="B57" s="178"/>
      <c r="C57" s="178"/>
      <c r="D57" s="178"/>
      <c r="E57" s="231"/>
      <c r="F57" s="232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</row>
    <row r="58" ht="51.0" customHeight="1">
      <c r="A58" s="233"/>
      <c r="B58" s="233"/>
      <c r="C58" s="234" t="s">
        <v>110</v>
      </c>
      <c r="D58" s="235" t="s">
        <v>160</v>
      </c>
      <c r="E58" s="162"/>
      <c r="F58" s="257" t="s">
        <v>814</v>
      </c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</row>
    <row r="59" ht="51.0" customHeight="1">
      <c r="A59" s="233"/>
      <c r="B59" s="233"/>
      <c r="C59" s="234" t="s">
        <v>112</v>
      </c>
      <c r="D59" s="235" t="s">
        <v>111</v>
      </c>
      <c r="E59" s="162"/>
      <c r="F59" s="260" t="s">
        <v>1272</v>
      </c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</row>
    <row r="60" ht="51.0" customHeight="1">
      <c r="A60" s="233"/>
      <c r="B60" s="233"/>
      <c r="C60" s="234" t="s">
        <v>113</v>
      </c>
      <c r="D60" s="235" t="s">
        <v>111</v>
      </c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ht="51.0" customHeight="1">
      <c r="A61" s="233"/>
      <c r="B61" s="233"/>
      <c r="C61" s="234" t="s">
        <v>114</v>
      </c>
      <c r="D61" s="235" t="s">
        <v>111</v>
      </c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</row>
    <row r="62" ht="51.0" customHeight="1">
      <c r="A62" s="233"/>
      <c r="B62" s="233"/>
      <c r="C62" s="234" t="s">
        <v>1327</v>
      </c>
      <c r="D62" s="235" t="s">
        <v>111</v>
      </c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</row>
    <row r="63" ht="51.0" customHeight="1">
      <c r="A63" s="233"/>
      <c r="B63" s="233"/>
      <c r="C63" s="234" t="s">
        <v>117</v>
      </c>
      <c r="D63" s="235" t="s">
        <v>1274</v>
      </c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</row>
    <row r="64" ht="51.0" customHeight="1">
      <c r="A64" s="233"/>
      <c r="B64" s="233"/>
      <c r="C64" s="234" t="s">
        <v>118</v>
      </c>
      <c r="D64" s="235" t="s">
        <v>111</v>
      </c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</row>
    <row r="65" ht="42.0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ht="42.0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ht="42.0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ht="42.0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</row>
    <row r="69" ht="42.0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</row>
    <row r="70" ht="42.0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</row>
    <row r="71" ht="42.0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</row>
    <row r="72" ht="42.0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</row>
    <row r="73" ht="42.0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</row>
    <row r="74" ht="42.0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</row>
    <row r="75" ht="42.0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</row>
    <row r="76" ht="42.0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</row>
    <row r="77" ht="42.0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</row>
    <row r="78" ht="42.0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</row>
    <row r="79" ht="42.0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</row>
    <row r="80" ht="42.0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</row>
    <row r="81" ht="42.0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</row>
    <row r="82" ht="42.0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</row>
    <row r="83" ht="42.0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</row>
    <row r="84" ht="42.0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</row>
    <row r="85" ht="42.0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</row>
    <row r="86" ht="42.0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</row>
    <row r="87" ht="42.0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</row>
    <row r="88" ht="42.0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</row>
    <row r="89" ht="42.0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</row>
    <row r="90" ht="42.0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</row>
    <row r="91" ht="42.0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</row>
    <row r="92" ht="42.0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</row>
    <row r="93" ht="42.0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</row>
    <row r="94" ht="42.0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</row>
    <row r="95" ht="42.0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</row>
    <row r="96" ht="42.0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</row>
    <row r="97" ht="42.0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</row>
    <row r="98" ht="42.0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</row>
    <row r="99" ht="42.0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</row>
    <row r="100" ht="42.0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</row>
    <row r="101" ht="42.0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</row>
    <row r="102" ht="42.0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</row>
    <row r="103" ht="42.0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</row>
    <row r="104" ht="42.0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</row>
    <row r="105" ht="42.0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</row>
    <row r="106" ht="42.0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</row>
    <row r="107" ht="42.0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</row>
    <row r="108" ht="42.0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</row>
    <row r="109" ht="42.0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</row>
    <row r="110" ht="42.0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</row>
    <row r="111" ht="42.0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</row>
    <row r="112" ht="42.0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</row>
    <row r="113" ht="42.0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</row>
    <row r="114" ht="42.0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</row>
    <row r="115" ht="42.0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</row>
    <row r="116" ht="42.0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</row>
    <row r="117" ht="42.0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</row>
    <row r="118" ht="42.0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</row>
    <row r="119" ht="42.0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</row>
    <row r="120" ht="42.0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</row>
    <row r="121" ht="42.0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</row>
    <row r="122" ht="42.0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</row>
    <row r="123" ht="42.0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</row>
    <row r="124" ht="42.0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</row>
    <row r="125" ht="42.0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</row>
    <row r="126" ht="42.0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</row>
    <row r="127" ht="42.0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</row>
    <row r="128" ht="42.0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</row>
    <row r="129" ht="42.0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</row>
    <row r="130" ht="42.0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</row>
    <row r="131" ht="42.0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</row>
    <row r="132" ht="42.0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</row>
    <row r="133" ht="42.0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</row>
    <row r="134" ht="42.0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</row>
    <row r="135" ht="42.0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</row>
    <row r="136" ht="42.0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</row>
    <row r="137" ht="42.0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</row>
    <row r="138" ht="42.0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</row>
    <row r="139" ht="42.0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</row>
    <row r="140" ht="42.0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</row>
    <row r="141" ht="42.0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</row>
    <row r="142" ht="42.0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</row>
    <row r="143" ht="42.0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</row>
    <row r="144" ht="42.0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</row>
    <row r="145" ht="42.0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</row>
    <row r="146" ht="42.0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</row>
    <row r="147" ht="42.0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</row>
    <row r="148" ht="42.0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</row>
    <row r="149" ht="42.0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</row>
    <row r="150" ht="42.0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</row>
    <row r="151" ht="42.0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</row>
    <row r="152" ht="42.0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</row>
    <row r="153" ht="42.0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</row>
    <row r="154" ht="42.0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</row>
    <row r="155" ht="42.0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</row>
    <row r="156" ht="42.0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</row>
    <row r="157" ht="42.0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</row>
    <row r="158" ht="42.0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</row>
    <row r="159" ht="42.0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</row>
    <row r="160" ht="42.0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</row>
    <row r="161" ht="42.0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</row>
    <row r="162" ht="42.0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</row>
    <row r="163" ht="42.0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</row>
    <row r="164" ht="42.0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</row>
    <row r="165" ht="42.0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</row>
    <row r="166" ht="42.0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</row>
    <row r="167" ht="42.0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</row>
    <row r="168" ht="42.0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</row>
    <row r="169" ht="42.0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</row>
    <row r="170" ht="42.0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</row>
    <row r="171" ht="42.0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</row>
    <row r="172" ht="42.0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</row>
    <row r="173" ht="42.0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</row>
    <row r="174" ht="42.0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</row>
    <row r="175" ht="42.0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</row>
    <row r="176" ht="42.0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</row>
    <row r="177" ht="42.0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</row>
    <row r="178" ht="42.0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</row>
    <row r="179" ht="42.0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</row>
    <row r="180" ht="42.0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</row>
    <row r="181" ht="42.0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</row>
    <row r="182" ht="42.0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</row>
    <row r="183" ht="42.0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</row>
    <row r="184" ht="42.0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</row>
    <row r="185" ht="42.0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</row>
    <row r="186" ht="42.0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</row>
    <row r="187" ht="42.0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</row>
    <row r="188" ht="42.0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</row>
    <row r="189" ht="42.0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</row>
    <row r="190" ht="42.0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</row>
    <row r="191" ht="42.0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</row>
    <row r="192" ht="42.0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</row>
    <row r="193" ht="42.0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</row>
    <row r="194" ht="42.0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</row>
    <row r="195" ht="42.0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</row>
    <row r="196" ht="42.0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</row>
    <row r="197" ht="42.0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</row>
    <row r="198" ht="42.0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</row>
    <row r="199" ht="42.0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</row>
    <row r="200" ht="42.0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</row>
    <row r="201" ht="42.0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</row>
    <row r="202" ht="42.0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</row>
    <row r="203" ht="42.0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</row>
    <row r="204" ht="42.0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</row>
    <row r="205" ht="42.0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</row>
    <row r="206" ht="42.0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</row>
    <row r="207" ht="42.0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</row>
    <row r="208" ht="42.0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</row>
    <row r="209" ht="42.0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</row>
    <row r="210" ht="42.0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</row>
    <row r="211" ht="42.0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</row>
    <row r="212" ht="42.0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</row>
    <row r="213" ht="42.0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</row>
    <row r="214" ht="42.0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</row>
    <row r="215" ht="42.0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</row>
    <row r="216" ht="42.0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</row>
    <row r="217" ht="42.0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</row>
    <row r="218" ht="42.0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</row>
    <row r="219" ht="42.0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</row>
    <row r="220" ht="42.0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</row>
    <row r="221" ht="42.0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</row>
    <row r="222" ht="42.0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</row>
    <row r="223" ht="42.0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</row>
    <row r="224" ht="42.0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</row>
    <row r="225" ht="42.0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</row>
    <row r="226" ht="42.0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</row>
    <row r="227" ht="42.0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</row>
    <row r="228" ht="42.0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</row>
    <row r="229" ht="42.0" customHeight="1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</row>
    <row r="230" ht="42.0" customHeight="1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</row>
    <row r="231" ht="42.0" customHeight="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</row>
    <row r="232" ht="42.0" customHeight="1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</row>
    <row r="233" ht="42.0" customHeight="1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</row>
    <row r="234" ht="42.0" customHeight="1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</row>
    <row r="235" ht="42.0" customHeight="1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</row>
    <row r="236" ht="42.0" customHeight="1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</row>
    <row r="237" ht="42.0" customHeight="1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</row>
    <row r="238" ht="42.0" customHeight="1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</row>
    <row r="239" ht="42.0" customHeight="1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</row>
    <row r="240" ht="42.0" customHeight="1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</row>
    <row r="241" ht="42.0" customHeight="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</row>
    <row r="242" ht="42.0" customHeight="1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</row>
    <row r="243" ht="42.0" customHeight="1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</row>
    <row r="244" ht="42.0" customHeight="1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</row>
    <row r="245" ht="42.0" customHeight="1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</row>
    <row r="246" ht="42.0" customHeight="1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</row>
    <row r="247" ht="42.0" customHeight="1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</row>
    <row r="248" ht="42.0" customHeight="1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</row>
    <row r="249" ht="42.0" customHeight="1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</row>
    <row r="250" ht="42.0" customHeight="1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</row>
    <row r="251" ht="42.0" customHeight="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</row>
    <row r="252" ht="42.0" customHeight="1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</row>
    <row r="253" ht="42.0" customHeight="1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</row>
    <row r="254" ht="42.0" customHeight="1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</row>
    <row r="255" ht="42.0" customHeight="1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</row>
    <row r="256" ht="42.0" customHeight="1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</row>
    <row r="257" ht="42.0" customHeight="1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</row>
    <row r="258" ht="42.0" customHeight="1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</row>
    <row r="259" ht="42.0" customHeight="1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</row>
    <row r="260" ht="42.0" customHeight="1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</row>
    <row r="261" ht="42.0" customHeight="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</row>
    <row r="262" ht="42.0" customHeight="1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</row>
    <row r="263" ht="42.0" customHeight="1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</row>
    <row r="264" ht="42.0" customHeight="1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</row>
    <row r="265" ht="42.0" customHeight="1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</row>
    <row r="266" ht="42.0" customHeight="1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</row>
    <row r="267" ht="42.0" customHeight="1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</row>
    <row r="268" ht="42.0" customHeight="1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</row>
    <row r="269" ht="42.0" customHeight="1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</row>
    <row r="270" ht="42.0" customHeight="1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</row>
    <row r="271" ht="42.0" customHeight="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</row>
    <row r="272" ht="42.0" customHeight="1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</row>
    <row r="273" ht="42.0" customHeight="1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</row>
    <row r="274" ht="42.0" customHeight="1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</row>
    <row r="275" ht="42.0" customHeight="1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</row>
    <row r="276" ht="42.0" customHeight="1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</row>
    <row r="277" ht="42.0" customHeight="1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</row>
    <row r="278" ht="42.0" customHeight="1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</row>
    <row r="279" ht="42.0" customHeight="1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</row>
    <row r="280" ht="42.0" customHeight="1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</row>
    <row r="281" ht="42.0" customHeight="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</row>
    <row r="282" ht="42.0" customHeight="1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</row>
    <row r="283" ht="42.0" customHeight="1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</row>
    <row r="284" ht="42.0" customHeight="1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</row>
    <row r="285" ht="42.0" customHeight="1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</row>
    <row r="286" ht="42.0" customHeight="1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</row>
    <row r="287" ht="42.0" customHeight="1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</row>
    <row r="288" ht="42.0" customHeight="1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</row>
    <row r="289" ht="42.0" customHeight="1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</row>
    <row r="290" ht="42.0" customHeight="1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</row>
    <row r="291" ht="42.0" customHeight="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</row>
    <row r="292" ht="42.0" customHeight="1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</row>
    <row r="293" ht="42.0" customHeight="1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</row>
    <row r="294" ht="42.0" customHeight="1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</row>
    <row r="295" ht="42.0" customHeight="1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</row>
    <row r="296" ht="42.0" customHeight="1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</row>
    <row r="297" ht="42.0" customHeight="1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</row>
    <row r="298" ht="42.0" customHeight="1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</row>
    <row r="299" ht="42.0" customHeight="1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  <c r="AA299" s="162"/>
      <c r="AB299" s="162"/>
      <c r="AC299" s="162"/>
      <c r="AD299" s="162"/>
      <c r="AE299" s="162"/>
      <c r="AF299" s="162"/>
      <c r="AG299" s="162"/>
      <c r="AH299" s="162"/>
      <c r="AI299" s="162"/>
      <c r="AJ299" s="162"/>
    </row>
    <row r="300" ht="42.0" customHeight="1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  <c r="AA300" s="162"/>
      <c r="AB300" s="162"/>
      <c r="AC300" s="162"/>
      <c r="AD300" s="162"/>
      <c r="AE300" s="162"/>
      <c r="AF300" s="162"/>
      <c r="AG300" s="162"/>
      <c r="AH300" s="162"/>
      <c r="AI300" s="162"/>
      <c r="AJ300" s="162"/>
    </row>
    <row r="301" ht="42.0" customHeight="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2"/>
      <c r="AB301" s="162"/>
      <c r="AC301" s="162"/>
      <c r="AD301" s="162"/>
      <c r="AE301" s="162"/>
      <c r="AF301" s="162"/>
      <c r="AG301" s="162"/>
      <c r="AH301" s="162"/>
      <c r="AI301" s="162"/>
      <c r="AJ301" s="162"/>
    </row>
    <row r="302" ht="42.0" customHeight="1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  <c r="AA302" s="162"/>
      <c r="AB302" s="162"/>
      <c r="AC302" s="162"/>
      <c r="AD302" s="162"/>
      <c r="AE302" s="162"/>
      <c r="AF302" s="162"/>
      <c r="AG302" s="162"/>
      <c r="AH302" s="162"/>
      <c r="AI302" s="162"/>
      <c r="AJ302" s="162"/>
    </row>
    <row r="303" ht="42.0" customHeight="1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  <c r="AA303" s="162"/>
      <c r="AB303" s="162"/>
      <c r="AC303" s="162"/>
      <c r="AD303" s="162"/>
      <c r="AE303" s="162"/>
      <c r="AF303" s="162"/>
      <c r="AG303" s="162"/>
      <c r="AH303" s="162"/>
      <c r="AI303" s="162"/>
      <c r="AJ303" s="162"/>
    </row>
    <row r="304" ht="42.0" customHeight="1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  <c r="AA304" s="162"/>
      <c r="AB304" s="162"/>
      <c r="AC304" s="162"/>
      <c r="AD304" s="162"/>
      <c r="AE304" s="162"/>
      <c r="AF304" s="162"/>
      <c r="AG304" s="162"/>
      <c r="AH304" s="162"/>
      <c r="AI304" s="162"/>
      <c r="AJ304" s="162"/>
    </row>
    <row r="305" ht="42.0" customHeight="1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  <c r="AA305" s="162"/>
      <c r="AB305" s="162"/>
      <c r="AC305" s="162"/>
      <c r="AD305" s="162"/>
      <c r="AE305" s="162"/>
      <c r="AF305" s="162"/>
      <c r="AG305" s="162"/>
      <c r="AH305" s="162"/>
      <c r="AI305" s="162"/>
      <c r="AJ305" s="162"/>
    </row>
    <row r="306" ht="42.0" customHeight="1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  <c r="AA306" s="162"/>
      <c r="AB306" s="162"/>
      <c r="AC306" s="162"/>
      <c r="AD306" s="162"/>
      <c r="AE306" s="162"/>
      <c r="AF306" s="162"/>
      <c r="AG306" s="162"/>
      <c r="AH306" s="162"/>
      <c r="AI306" s="162"/>
      <c r="AJ306" s="162"/>
    </row>
    <row r="307" ht="42.0" customHeight="1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2"/>
      <c r="AB307" s="162"/>
      <c r="AC307" s="162"/>
      <c r="AD307" s="162"/>
      <c r="AE307" s="162"/>
      <c r="AF307" s="162"/>
      <c r="AG307" s="162"/>
      <c r="AH307" s="162"/>
      <c r="AI307" s="162"/>
      <c r="AJ307" s="162"/>
    </row>
    <row r="308" ht="42.0" customHeight="1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  <c r="AA308" s="162"/>
      <c r="AB308" s="162"/>
      <c r="AC308" s="162"/>
      <c r="AD308" s="162"/>
      <c r="AE308" s="162"/>
      <c r="AF308" s="162"/>
      <c r="AG308" s="162"/>
      <c r="AH308" s="162"/>
      <c r="AI308" s="162"/>
      <c r="AJ308" s="162"/>
    </row>
    <row r="309" ht="42.0" customHeight="1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  <c r="AA309" s="162"/>
      <c r="AB309" s="162"/>
      <c r="AC309" s="162"/>
      <c r="AD309" s="162"/>
      <c r="AE309" s="162"/>
      <c r="AF309" s="162"/>
      <c r="AG309" s="162"/>
      <c r="AH309" s="162"/>
      <c r="AI309" s="162"/>
      <c r="AJ309" s="162"/>
    </row>
    <row r="310" ht="42.0" customHeight="1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  <c r="AA310" s="162"/>
      <c r="AB310" s="162"/>
      <c r="AC310" s="162"/>
      <c r="AD310" s="162"/>
      <c r="AE310" s="162"/>
      <c r="AF310" s="162"/>
      <c r="AG310" s="162"/>
      <c r="AH310" s="162"/>
      <c r="AI310" s="162"/>
      <c r="AJ310" s="162"/>
    </row>
    <row r="311" ht="42.0" customHeight="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  <c r="AA311" s="162"/>
      <c r="AB311" s="162"/>
      <c r="AC311" s="162"/>
      <c r="AD311" s="162"/>
      <c r="AE311" s="162"/>
      <c r="AF311" s="162"/>
      <c r="AG311" s="162"/>
      <c r="AH311" s="162"/>
      <c r="AI311" s="162"/>
      <c r="AJ311" s="162"/>
    </row>
    <row r="312" ht="42.0" customHeight="1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162"/>
      <c r="AC312" s="162"/>
      <c r="AD312" s="162"/>
      <c r="AE312" s="162"/>
      <c r="AF312" s="162"/>
      <c r="AG312" s="162"/>
      <c r="AH312" s="162"/>
      <c r="AI312" s="162"/>
      <c r="AJ312" s="162"/>
    </row>
    <row r="313" ht="42.0" customHeight="1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2"/>
      <c r="AB313" s="162"/>
      <c r="AC313" s="162"/>
      <c r="AD313" s="162"/>
      <c r="AE313" s="162"/>
      <c r="AF313" s="162"/>
      <c r="AG313" s="162"/>
      <c r="AH313" s="162"/>
      <c r="AI313" s="162"/>
      <c r="AJ313" s="162"/>
    </row>
    <row r="314" ht="42.0" customHeight="1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  <c r="AA314" s="162"/>
      <c r="AB314" s="162"/>
      <c r="AC314" s="162"/>
      <c r="AD314" s="162"/>
      <c r="AE314" s="162"/>
      <c r="AF314" s="162"/>
      <c r="AG314" s="162"/>
      <c r="AH314" s="162"/>
      <c r="AI314" s="162"/>
      <c r="AJ314" s="162"/>
    </row>
    <row r="315" ht="42.0" customHeight="1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  <c r="AA315" s="162"/>
      <c r="AB315" s="162"/>
      <c r="AC315" s="162"/>
      <c r="AD315" s="162"/>
      <c r="AE315" s="162"/>
      <c r="AF315" s="162"/>
      <c r="AG315" s="162"/>
      <c r="AH315" s="162"/>
      <c r="AI315" s="162"/>
      <c r="AJ315" s="162"/>
    </row>
    <row r="316" ht="42.0" customHeight="1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  <c r="AA316" s="162"/>
      <c r="AB316" s="162"/>
      <c r="AC316" s="162"/>
      <c r="AD316" s="162"/>
      <c r="AE316" s="162"/>
      <c r="AF316" s="162"/>
      <c r="AG316" s="162"/>
      <c r="AH316" s="162"/>
      <c r="AI316" s="162"/>
      <c r="AJ316" s="162"/>
    </row>
    <row r="317" ht="42.0" customHeight="1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  <c r="AA317" s="162"/>
      <c r="AB317" s="162"/>
      <c r="AC317" s="162"/>
      <c r="AD317" s="162"/>
      <c r="AE317" s="162"/>
      <c r="AF317" s="162"/>
      <c r="AG317" s="162"/>
      <c r="AH317" s="162"/>
      <c r="AI317" s="162"/>
      <c r="AJ317" s="162"/>
    </row>
    <row r="318" ht="42.0" customHeight="1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  <c r="AA318" s="162"/>
      <c r="AB318" s="162"/>
      <c r="AC318" s="162"/>
      <c r="AD318" s="162"/>
      <c r="AE318" s="162"/>
      <c r="AF318" s="162"/>
      <c r="AG318" s="162"/>
      <c r="AH318" s="162"/>
      <c r="AI318" s="162"/>
      <c r="AJ318" s="162"/>
    </row>
    <row r="319" ht="42.0" customHeight="1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162"/>
      <c r="AC319" s="162"/>
      <c r="AD319" s="162"/>
      <c r="AE319" s="162"/>
      <c r="AF319" s="162"/>
      <c r="AG319" s="162"/>
      <c r="AH319" s="162"/>
      <c r="AI319" s="162"/>
      <c r="AJ319" s="162"/>
    </row>
    <row r="320" ht="42.0" customHeight="1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  <c r="AA320" s="162"/>
      <c r="AB320" s="162"/>
      <c r="AC320" s="162"/>
      <c r="AD320" s="162"/>
      <c r="AE320" s="162"/>
      <c r="AF320" s="162"/>
      <c r="AG320" s="162"/>
      <c r="AH320" s="162"/>
      <c r="AI320" s="162"/>
      <c r="AJ320" s="162"/>
    </row>
    <row r="321" ht="42.0" customHeight="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  <c r="AA321" s="162"/>
      <c r="AB321" s="162"/>
      <c r="AC321" s="162"/>
      <c r="AD321" s="162"/>
      <c r="AE321" s="162"/>
      <c r="AF321" s="162"/>
      <c r="AG321" s="162"/>
      <c r="AH321" s="162"/>
      <c r="AI321" s="162"/>
      <c r="AJ321" s="162"/>
    </row>
    <row r="322" ht="42.0" customHeight="1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  <c r="AA322" s="162"/>
      <c r="AB322" s="162"/>
      <c r="AC322" s="162"/>
      <c r="AD322" s="162"/>
      <c r="AE322" s="162"/>
      <c r="AF322" s="162"/>
      <c r="AG322" s="162"/>
      <c r="AH322" s="162"/>
      <c r="AI322" s="162"/>
      <c r="AJ322" s="162"/>
    </row>
    <row r="323" ht="42.0" customHeight="1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  <c r="AA323" s="162"/>
      <c r="AB323" s="162"/>
      <c r="AC323" s="162"/>
      <c r="AD323" s="162"/>
      <c r="AE323" s="162"/>
      <c r="AF323" s="162"/>
      <c r="AG323" s="162"/>
      <c r="AH323" s="162"/>
      <c r="AI323" s="162"/>
      <c r="AJ323" s="162"/>
    </row>
    <row r="324" ht="42.0" customHeight="1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  <c r="AA324" s="162"/>
      <c r="AB324" s="162"/>
      <c r="AC324" s="162"/>
      <c r="AD324" s="162"/>
      <c r="AE324" s="162"/>
      <c r="AF324" s="162"/>
      <c r="AG324" s="162"/>
      <c r="AH324" s="162"/>
      <c r="AI324" s="162"/>
      <c r="AJ324" s="162"/>
    </row>
    <row r="325" ht="42.0" customHeight="1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2"/>
      <c r="AB325" s="162"/>
      <c r="AC325" s="162"/>
      <c r="AD325" s="162"/>
      <c r="AE325" s="162"/>
      <c r="AF325" s="162"/>
      <c r="AG325" s="162"/>
      <c r="AH325" s="162"/>
      <c r="AI325" s="162"/>
      <c r="AJ325" s="162"/>
    </row>
    <row r="326" ht="42.0" customHeight="1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  <c r="AA326" s="162"/>
      <c r="AB326" s="162"/>
      <c r="AC326" s="162"/>
      <c r="AD326" s="162"/>
      <c r="AE326" s="162"/>
      <c r="AF326" s="162"/>
      <c r="AG326" s="162"/>
      <c r="AH326" s="162"/>
      <c r="AI326" s="162"/>
      <c r="AJ326" s="162"/>
    </row>
    <row r="327" ht="42.0" customHeight="1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  <c r="AA327" s="162"/>
      <c r="AB327" s="162"/>
      <c r="AC327" s="162"/>
      <c r="AD327" s="162"/>
      <c r="AE327" s="162"/>
      <c r="AF327" s="162"/>
      <c r="AG327" s="162"/>
      <c r="AH327" s="162"/>
      <c r="AI327" s="162"/>
      <c r="AJ327" s="162"/>
    </row>
    <row r="328" ht="42.0" customHeight="1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  <c r="AA328" s="162"/>
      <c r="AB328" s="162"/>
      <c r="AC328" s="162"/>
      <c r="AD328" s="162"/>
      <c r="AE328" s="162"/>
      <c r="AF328" s="162"/>
      <c r="AG328" s="162"/>
      <c r="AH328" s="162"/>
      <c r="AI328" s="162"/>
      <c r="AJ328" s="162"/>
    </row>
    <row r="329" ht="42.0" customHeight="1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  <c r="AA329" s="162"/>
      <c r="AB329" s="162"/>
      <c r="AC329" s="162"/>
      <c r="AD329" s="162"/>
      <c r="AE329" s="162"/>
      <c r="AF329" s="162"/>
      <c r="AG329" s="162"/>
      <c r="AH329" s="162"/>
      <c r="AI329" s="162"/>
      <c r="AJ329" s="162"/>
    </row>
    <row r="330" ht="42.0" customHeight="1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2"/>
      <c r="AH330" s="162"/>
      <c r="AI330" s="162"/>
      <c r="AJ330" s="162"/>
    </row>
    <row r="331" ht="42.0" customHeight="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2"/>
      <c r="AB331" s="162"/>
      <c r="AC331" s="162"/>
      <c r="AD331" s="162"/>
      <c r="AE331" s="162"/>
      <c r="AF331" s="162"/>
      <c r="AG331" s="162"/>
      <c r="AH331" s="162"/>
      <c r="AI331" s="162"/>
      <c r="AJ331" s="162"/>
    </row>
    <row r="332" ht="42.0" customHeight="1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  <c r="AA332" s="162"/>
      <c r="AB332" s="162"/>
      <c r="AC332" s="162"/>
      <c r="AD332" s="162"/>
      <c r="AE332" s="162"/>
      <c r="AF332" s="162"/>
      <c r="AG332" s="162"/>
      <c r="AH332" s="162"/>
      <c r="AI332" s="162"/>
      <c r="AJ332" s="162"/>
    </row>
    <row r="333" ht="42.0" customHeight="1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  <c r="AA333" s="162"/>
      <c r="AB333" s="162"/>
      <c r="AC333" s="162"/>
      <c r="AD333" s="162"/>
      <c r="AE333" s="162"/>
      <c r="AF333" s="162"/>
      <c r="AG333" s="162"/>
      <c r="AH333" s="162"/>
      <c r="AI333" s="162"/>
      <c r="AJ333" s="162"/>
    </row>
    <row r="334" ht="42.0" customHeight="1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  <c r="AA334" s="162"/>
      <c r="AB334" s="162"/>
      <c r="AC334" s="162"/>
      <c r="AD334" s="162"/>
      <c r="AE334" s="162"/>
      <c r="AF334" s="162"/>
      <c r="AG334" s="162"/>
      <c r="AH334" s="162"/>
      <c r="AI334" s="162"/>
      <c r="AJ334" s="162"/>
    </row>
    <row r="335" ht="42.0" customHeight="1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  <c r="AA335" s="162"/>
      <c r="AB335" s="162"/>
      <c r="AC335" s="162"/>
      <c r="AD335" s="162"/>
      <c r="AE335" s="162"/>
      <c r="AF335" s="162"/>
      <c r="AG335" s="162"/>
      <c r="AH335" s="162"/>
      <c r="AI335" s="162"/>
      <c r="AJ335" s="162"/>
    </row>
    <row r="336" ht="42.0" customHeight="1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  <c r="AA336" s="162"/>
      <c r="AB336" s="162"/>
      <c r="AC336" s="162"/>
      <c r="AD336" s="162"/>
      <c r="AE336" s="162"/>
      <c r="AF336" s="162"/>
      <c r="AG336" s="162"/>
      <c r="AH336" s="162"/>
      <c r="AI336" s="162"/>
      <c r="AJ336" s="162"/>
    </row>
    <row r="337" ht="42.0" customHeight="1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2"/>
      <c r="AB337" s="162"/>
      <c r="AC337" s="162"/>
      <c r="AD337" s="162"/>
      <c r="AE337" s="162"/>
      <c r="AF337" s="162"/>
      <c r="AG337" s="162"/>
      <c r="AH337" s="162"/>
      <c r="AI337" s="162"/>
      <c r="AJ337" s="162"/>
    </row>
    <row r="338" ht="42.0" customHeight="1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  <c r="AA338" s="162"/>
      <c r="AB338" s="162"/>
      <c r="AC338" s="162"/>
      <c r="AD338" s="162"/>
      <c r="AE338" s="162"/>
      <c r="AF338" s="162"/>
      <c r="AG338" s="162"/>
      <c r="AH338" s="162"/>
      <c r="AI338" s="162"/>
      <c r="AJ338" s="162"/>
    </row>
    <row r="339" ht="42.0" customHeight="1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  <c r="AA339" s="162"/>
      <c r="AB339" s="162"/>
      <c r="AC339" s="162"/>
      <c r="AD339" s="162"/>
      <c r="AE339" s="162"/>
      <c r="AF339" s="162"/>
      <c r="AG339" s="162"/>
      <c r="AH339" s="162"/>
      <c r="AI339" s="162"/>
      <c r="AJ339" s="162"/>
    </row>
    <row r="340" ht="42.0" customHeight="1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  <c r="AA340" s="162"/>
      <c r="AB340" s="162"/>
      <c r="AC340" s="162"/>
      <c r="AD340" s="162"/>
      <c r="AE340" s="162"/>
      <c r="AF340" s="162"/>
      <c r="AG340" s="162"/>
      <c r="AH340" s="162"/>
      <c r="AI340" s="162"/>
      <c r="AJ340" s="162"/>
    </row>
    <row r="341" ht="42.0" customHeight="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  <c r="AA341" s="162"/>
      <c r="AB341" s="162"/>
      <c r="AC341" s="162"/>
      <c r="AD341" s="162"/>
      <c r="AE341" s="162"/>
      <c r="AF341" s="162"/>
      <c r="AG341" s="162"/>
      <c r="AH341" s="162"/>
      <c r="AI341" s="162"/>
      <c r="AJ341" s="162"/>
    </row>
    <row r="342" ht="42.0" customHeight="1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  <c r="AA342" s="162"/>
      <c r="AB342" s="162"/>
      <c r="AC342" s="162"/>
      <c r="AD342" s="162"/>
      <c r="AE342" s="162"/>
      <c r="AF342" s="162"/>
      <c r="AG342" s="162"/>
      <c r="AH342" s="162"/>
      <c r="AI342" s="162"/>
      <c r="AJ342" s="162"/>
    </row>
    <row r="343" ht="42.0" customHeight="1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2"/>
      <c r="AB343" s="162"/>
      <c r="AC343" s="162"/>
      <c r="AD343" s="162"/>
      <c r="AE343" s="162"/>
      <c r="AF343" s="162"/>
      <c r="AG343" s="162"/>
      <c r="AH343" s="162"/>
      <c r="AI343" s="162"/>
      <c r="AJ343" s="162"/>
    </row>
    <row r="344" ht="42.0" customHeight="1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  <c r="AA344" s="162"/>
      <c r="AB344" s="162"/>
      <c r="AC344" s="162"/>
      <c r="AD344" s="162"/>
      <c r="AE344" s="162"/>
      <c r="AF344" s="162"/>
      <c r="AG344" s="162"/>
      <c r="AH344" s="162"/>
      <c r="AI344" s="162"/>
      <c r="AJ344" s="162"/>
    </row>
    <row r="345" ht="42.0" customHeight="1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  <c r="AA345" s="162"/>
      <c r="AB345" s="162"/>
      <c r="AC345" s="162"/>
      <c r="AD345" s="162"/>
      <c r="AE345" s="162"/>
      <c r="AF345" s="162"/>
      <c r="AG345" s="162"/>
      <c r="AH345" s="162"/>
      <c r="AI345" s="162"/>
      <c r="AJ345" s="162"/>
    </row>
    <row r="346" ht="42.0" customHeight="1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  <c r="AA346" s="162"/>
      <c r="AB346" s="162"/>
      <c r="AC346" s="162"/>
      <c r="AD346" s="162"/>
      <c r="AE346" s="162"/>
      <c r="AF346" s="162"/>
      <c r="AG346" s="162"/>
      <c r="AH346" s="162"/>
      <c r="AI346" s="162"/>
      <c r="AJ346" s="162"/>
    </row>
    <row r="347" ht="42.0" customHeight="1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  <c r="AA347" s="162"/>
      <c r="AB347" s="162"/>
      <c r="AC347" s="162"/>
      <c r="AD347" s="162"/>
      <c r="AE347" s="162"/>
      <c r="AF347" s="162"/>
      <c r="AG347" s="162"/>
      <c r="AH347" s="162"/>
      <c r="AI347" s="162"/>
      <c r="AJ347" s="162"/>
    </row>
    <row r="348" ht="42.0" customHeight="1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  <c r="AA348" s="162"/>
      <c r="AB348" s="162"/>
      <c r="AC348" s="162"/>
      <c r="AD348" s="162"/>
      <c r="AE348" s="162"/>
      <c r="AF348" s="162"/>
      <c r="AG348" s="162"/>
      <c r="AH348" s="162"/>
      <c r="AI348" s="162"/>
      <c r="AJ348" s="162"/>
    </row>
    <row r="349" ht="42.0" customHeight="1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2"/>
      <c r="AB349" s="162"/>
      <c r="AC349" s="162"/>
      <c r="AD349" s="162"/>
      <c r="AE349" s="162"/>
      <c r="AF349" s="162"/>
      <c r="AG349" s="162"/>
      <c r="AH349" s="162"/>
      <c r="AI349" s="162"/>
      <c r="AJ349" s="162"/>
    </row>
    <row r="350" ht="42.0" customHeight="1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  <c r="AA350" s="162"/>
      <c r="AB350" s="162"/>
      <c r="AC350" s="162"/>
      <c r="AD350" s="162"/>
      <c r="AE350" s="162"/>
      <c r="AF350" s="162"/>
      <c r="AG350" s="162"/>
      <c r="AH350" s="162"/>
      <c r="AI350" s="162"/>
      <c r="AJ350" s="162"/>
    </row>
    <row r="351" ht="42.0" customHeight="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  <c r="AA351" s="162"/>
      <c r="AB351" s="162"/>
      <c r="AC351" s="162"/>
      <c r="AD351" s="162"/>
      <c r="AE351" s="162"/>
      <c r="AF351" s="162"/>
      <c r="AG351" s="162"/>
      <c r="AH351" s="162"/>
      <c r="AI351" s="162"/>
      <c r="AJ351" s="162"/>
    </row>
    <row r="352" ht="42.0" customHeight="1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  <c r="AA352" s="162"/>
      <c r="AB352" s="162"/>
      <c r="AC352" s="162"/>
      <c r="AD352" s="162"/>
      <c r="AE352" s="162"/>
      <c r="AF352" s="162"/>
      <c r="AG352" s="162"/>
      <c r="AH352" s="162"/>
      <c r="AI352" s="162"/>
      <c r="AJ352" s="162"/>
    </row>
    <row r="353" ht="42.0" customHeight="1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  <c r="AA353" s="162"/>
      <c r="AB353" s="162"/>
      <c r="AC353" s="162"/>
      <c r="AD353" s="162"/>
      <c r="AE353" s="162"/>
      <c r="AF353" s="162"/>
      <c r="AG353" s="162"/>
      <c r="AH353" s="162"/>
      <c r="AI353" s="162"/>
      <c r="AJ353" s="162"/>
    </row>
    <row r="354" ht="42.0" customHeight="1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  <c r="AA354" s="162"/>
      <c r="AB354" s="162"/>
      <c r="AC354" s="162"/>
      <c r="AD354" s="162"/>
      <c r="AE354" s="162"/>
      <c r="AF354" s="162"/>
      <c r="AG354" s="162"/>
      <c r="AH354" s="162"/>
      <c r="AI354" s="162"/>
      <c r="AJ354" s="162"/>
    </row>
    <row r="355" ht="42.0" customHeight="1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2"/>
      <c r="AB355" s="162"/>
      <c r="AC355" s="162"/>
      <c r="AD355" s="162"/>
      <c r="AE355" s="162"/>
      <c r="AF355" s="162"/>
      <c r="AG355" s="162"/>
      <c r="AH355" s="162"/>
      <c r="AI355" s="162"/>
      <c r="AJ355" s="162"/>
    </row>
    <row r="356" ht="42.0" customHeight="1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  <c r="AA356" s="162"/>
      <c r="AB356" s="162"/>
      <c r="AC356" s="162"/>
      <c r="AD356" s="162"/>
      <c r="AE356" s="162"/>
      <c r="AF356" s="162"/>
      <c r="AG356" s="162"/>
      <c r="AH356" s="162"/>
      <c r="AI356" s="162"/>
      <c r="AJ356" s="162"/>
    </row>
    <row r="357" ht="42.0" customHeight="1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  <c r="AA357" s="162"/>
      <c r="AB357" s="162"/>
      <c r="AC357" s="162"/>
      <c r="AD357" s="162"/>
      <c r="AE357" s="162"/>
      <c r="AF357" s="162"/>
      <c r="AG357" s="162"/>
      <c r="AH357" s="162"/>
      <c r="AI357" s="162"/>
      <c r="AJ357" s="162"/>
    </row>
    <row r="358" ht="42.0" customHeight="1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2"/>
      <c r="AH358" s="162"/>
      <c r="AI358" s="162"/>
      <c r="AJ358" s="162"/>
    </row>
    <row r="359" ht="42.0" customHeight="1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  <c r="AA359" s="162"/>
      <c r="AB359" s="162"/>
      <c r="AC359" s="162"/>
      <c r="AD359" s="162"/>
      <c r="AE359" s="162"/>
      <c r="AF359" s="162"/>
      <c r="AG359" s="162"/>
      <c r="AH359" s="162"/>
      <c r="AI359" s="162"/>
      <c r="AJ359" s="162"/>
    </row>
    <row r="360" ht="42.0" customHeight="1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  <c r="AA360" s="162"/>
      <c r="AB360" s="162"/>
      <c r="AC360" s="162"/>
      <c r="AD360" s="162"/>
      <c r="AE360" s="162"/>
      <c r="AF360" s="162"/>
      <c r="AG360" s="162"/>
      <c r="AH360" s="162"/>
      <c r="AI360" s="162"/>
      <c r="AJ360" s="162"/>
    </row>
    <row r="361" ht="42.0" customHeight="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2"/>
      <c r="AB361" s="162"/>
      <c r="AC361" s="162"/>
      <c r="AD361" s="162"/>
      <c r="AE361" s="162"/>
      <c r="AF361" s="162"/>
      <c r="AG361" s="162"/>
      <c r="AH361" s="162"/>
      <c r="AI361" s="162"/>
      <c r="AJ361" s="162"/>
    </row>
    <row r="362" ht="42.0" customHeight="1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  <c r="AA362" s="162"/>
      <c r="AB362" s="162"/>
      <c r="AC362" s="162"/>
      <c r="AD362" s="162"/>
      <c r="AE362" s="162"/>
      <c r="AF362" s="162"/>
      <c r="AG362" s="162"/>
      <c r="AH362" s="162"/>
      <c r="AI362" s="162"/>
      <c r="AJ362" s="162"/>
    </row>
    <row r="363" ht="42.0" customHeight="1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  <c r="AA363" s="162"/>
      <c r="AB363" s="162"/>
      <c r="AC363" s="162"/>
      <c r="AD363" s="162"/>
      <c r="AE363" s="162"/>
      <c r="AF363" s="162"/>
      <c r="AG363" s="162"/>
      <c r="AH363" s="162"/>
      <c r="AI363" s="162"/>
      <c r="AJ363" s="162"/>
    </row>
    <row r="364" ht="42.0" customHeight="1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  <c r="AA364" s="162"/>
      <c r="AB364" s="162"/>
      <c r="AC364" s="162"/>
      <c r="AD364" s="162"/>
      <c r="AE364" s="162"/>
      <c r="AF364" s="162"/>
      <c r="AG364" s="162"/>
      <c r="AH364" s="162"/>
      <c r="AI364" s="162"/>
      <c r="AJ364" s="162"/>
    </row>
    <row r="365" ht="42.0" customHeight="1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  <c r="AA365" s="162"/>
      <c r="AB365" s="162"/>
      <c r="AC365" s="162"/>
      <c r="AD365" s="162"/>
      <c r="AE365" s="162"/>
      <c r="AF365" s="162"/>
      <c r="AG365" s="162"/>
      <c r="AH365" s="162"/>
      <c r="AI365" s="162"/>
      <c r="AJ365" s="162"/>
    </row>
    <row r="366" ht="42.0" customHeight="1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  <c r="AA366" s="162"/>
      <c r="AB366" s="162"/>
      <c r="AC366" s="162"/>
      <c r="AD366" s="162"/>
      <c r="AE366" s="162"/>
      <c r="AF366" s="162"/>
      <c r="AG366" s="162"/>
      <c r="AH366" s="162"/>
      <c r="AI366" s="162"/>
      <c r="AJ366" s="162"/>
    </row>
    <row r="367" ht="42.0" customHeight="1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  <c r="AA367" s="162"/>
      <c r="AB367" s="162"/>
      <c r="AC367" s="162"/>
      <c r="AD367" s="162"/>
      <c r="AE367" s="162"/>
      <c r="AF367" s="162"/>
      <c r="AG367" s="162"/>
      <c r="AH367" s="162"/>
      <c r="AI367" s="162"/>
      <c r="AJ367" s="162"/>
    </row>
    <row r="368" ht="42.0" customHeight="1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  <c r="AA368" s="162"/>
      <c r="AB368" s="162"/>
      <c r="AC368" s="162"/>
      <c r="AD368" s="162"/>
      <c r="AE368" s="162"/>
      <c r="AF368" s="162"/>
      <c r="AG368" s="162"/>
      <c r="AH368" s="162"/>
      <c r="AI368" s="162"/>
      <c r="AJ368" s="162"/>
    </row>
    <row r="369" ht="42.0" customHeight="1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  <c r="AA369" s="162"/>
      <c r="AB369" s="162"/>
      <c r="AC369" s="162"/>
      <c r="AD369" s="162"/>
      <c r="AE369" s="162"/>
      <c r="AF369" s="162"/>
      <c r="AG369" s="162"/>
      <c r="AH369" s="162"/>
      <c r="AI369" s="162"/>
      <c r="AJ369" s="162"/>
    </row>
    <row r="370" ht="42.0" customHeight="1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  <c r="AA370" s="162"/>
      <c r="AB370" s="162"/>
      <c r="AC370" s="162"/>
      <c r="AD370" s="162"/>
      <c r="AE370" s="162"/>
      <c r="AF370" s="162"/>
      <c r="AG370" s="162"/>
      <c r="AH370" s="162"/>
      <c r="AI370" s="162"/>
      <c r="AJ370" s="162"/>
    </row>
    <row r="371" ht="42.0" customHeight="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  <c r="AA371" s="162"/>
      <c r="AB371" s="162"/>
      <c r="AC371" s="162"/>
      <c r="AD371" s="162"/>
      <c r="AE371" s="162"/>
      <c r="AF371" s="162"/>
      <c r="AG371" s="162"/>
      <c r="AH371" s="162"/>
      <c r="AI371" s="162"/>
      <c r="AJ371" s="162"/>
    </row>
    <row r="372" ht="42.0" customHeight="1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  <c r="AA372" s="162"/>
      <c r="AB372" s="162"/>
      <c r="AC372" s="162"/>
      <c r="AD372" s="162"/>
      <c r="AE372" s="162"/>
      <c r="AF372" s="162"/>
      <c r="AG372" s="162"/>
      <c r="AH372" s="162"/>
      <c r="AI372" s="162"/>
      <c r="AJ372" s="162"/>
    </row>
    <row r="373" ht="42.0" customHeight="1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  <c r="AA373" s="162"/>
      <c r="AB373" s="162"/>
      <c r="AC373" s="162"/>
      <c r="AD373" s="162"/>
      <c r="AE373" s="162"/>
      <c r="AF373" s="162"/>
      <c r="AG373" s="162"/>
      <c r="AH373" s="162"/>
      <c r="AI373" s="162"/>
      <c r="AJ373" s="162"/>
    </row>
    <row r="374" ht="42.0" customHeight="1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  <c r="AA374" s="162"/>
      <c r="AB374" s="162"/>
      <c r="AC374" s="162"/>
      <c r="AD374" s="162"/>
      <c r="AE374" s="162"/>
      <c r="AF374" s="162"/>
      <c r="AG374" s="162"/>
      <c r="AH374" s="162"/>
      <c r="AI374" s="162"/>
      <c r="AJ374" s="162"/>
    </row>
    <row r="375" ht="42.0" customHeight="1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  <c r="AA375" s="162"/>
      <c r="AB375" s="162"/>
      <c r="AC375" s="162"/>
      <c r="AD375" s="162"/>
      <c r="AE375" s="162"/>
      <c r="AF375" s="162"/>
      <c r="AG375" s="162"/>
      <c r="AH375" s="162"/>
      <c r="AI375" s="162"/>
      <c r="AJ375" s="162"/>
    </row>
    <row r="376" ht="42.0" customHeight="1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  <c r="AA376" s="162"/>
      <c r="AB376" s="162"/>
      <c r="AC376" s="162"/>
      <c r="AD376" s="162"/>
      <c r="AE376" s="162"/>
      <c r="AF376" s="162"/>
      <c r="AG376" s="162"/>
      <c r="AH376" s="162"/>
      <c r="AI376" s="162"/>
      <c r="AJ376" s="162"/>
    </row>
    <row r="377" ht="42.0" customHeight="1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  <c r="AA377" s="162"/>
      <c r="AB377" s="162"/>
      <c r="AC377" s="162"/>
      <c r="AD377" s="162"/>
      <c r="AE377" s="162"/>
      <c r="AF377" s="162"/>
      <c r="AG377" s="162"/>
      <c r="AH377" s="162"/>
      <c r="AI377" s="162"/>
      <c r="AJ377" s="162"/>
    </row>
    <row r="378" ht="42.0" customHeight="1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  <c r="AA378" s="162"/>
      <c r="AB378" s="162"/>
      <c r="AC378" s="162"/>
      <c r="AD378" s="162"/>
      <c r="AE378" s="162"/>
      <c r="AF378" s="162"/>
      <c r="AG378" s="162"/>
      <c r="AH378" s="162"/>
      <c r="AI378" s="162"/>
      <c r="AJ378" s="162"/>
    </row>
    <row r="379" ht="42.0" customHeight="1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</row>
    <row r="380" ht="42.0" customHeight="1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  <c r="AA380" s="162"/>
      <c r="AB380" s="162"/>
      <c r="AC380" s="162"/>
      <c r="AD380" s="162"/>
      <c r="AE380" s="162"/>
      <c r="AF380" s="162"/>
      <c r="AG380" s="162"/>
      <c r="AH380" s="162"/>
      <c r="AI380" s="162"/>
      <c r="AJ380" s="162"/>
    </row>
    <row r="381" ht="42.0" customHeight="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  <c r="AA381" s="162"/>
      <c r="AB381" s="162"/>
      <c r="AC381" s="162"/>
      <c r="AD381" s="162"/>
      <c r="AE381" s="162"/>
      <c r="AF381" s="162"/>
      <c r="AG381" s="162"/>
      <c r="AH381" s="162"/>
      <c r="AI381" s="162"/>
      <c r="AJ381" s="162"/>
    </row>
    <row r="382" ht="42.0" customHeight="1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  <c r="AA382" s="162"/>
      <c r="AB382" s="162"/>
      <c r="AC382" s="162"/>
      <c r="AD382" s="162"/>
      <c r="AE382" s="162"/>
      <c r="AF382" s="162"/>
      <c r="AG382" s="162"/>
      <c r="AH382" s="162"/>
      <c r="AI382" s="162"/>
      <c r="AJ382" s="162"/>
    </row>
    <row r="383" ht="42.0" customHeight="1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2"/>
      <c r="AH383" s="162"/>
      <c r="AI383" s="162"/>
      <c r="AJ383" s="162"/>
    </row>
    <row r="384" ht="42.0" customHeight="1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  <c r="AA384" s="162"/>
      <c r="AB384" s="162"/>
      <c r="AC384" s="162"/>
      <c r="AD384" s="162"/>
      <c r="AE384" s="162"/>
      <c r="AF384" s="162"/>
      <c r="AG384" s="162"/>
      <c r="AH384" s="162"/>
      <c r="AI384" s="162"/>
      <c r="AJ384" s="162"/>
    </row>
    <row r="385" ht="42.0" customHeight="1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  <c r="AA385" s="162"/>
      <c r="AB385" s="162"/>
      <c r="AC385" s="162"/>
      <c r="AD385" s="162"/>
      <c r="AE385" s="162"/>
      <c r="AF385" s="162"/>
      <c r="AG385" s="162"/>
      <c r="AH385" s="162"/>
      <c r="AI385" s="162"/>
      <c r="AJ385" s="162"/>
    </row>
    <row r="386" ht="42.0" customHeight="1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  <c r="AA386" s="162"/>
      <c r="AB386" s="162"/>
      <c r="AC386" s="162"/>
      <c r="AD386" s="162"/>
      <c r="AE386" s="162"/>
      <c r="AF386" s="162"/>
      <c r="AG386" s="162"/>
      <c r="AH386" s="162"/>
      <c r="AI386" s="162"/>
      <c r="AJ386" s="162"/>
    </row>
    <row r="387" ht="42.0" customHeight="1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  <c r="AA387" s="162"/>
      <c r="AB387" s="162"/>
      <c r="AC387" s="162"/>
      <c r="AD387" s="162"/>
      <c r="AE387" s="162"/>
      <c r="AF387" s="162"/>
      <c r="AG387" s="162"/>
      <c r="AH387" s="162"/>
      <c r="AI387" s="162"/>
      <c r="AJ387" s="162"/>
    </row>
    <row r="388" ht="42.0" customHeight="1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  <c r="AA388" s="162"/>
      <c r="AB388" s="162"/>
      <c r="AC388" s="162"/>
      <c r="AD388" s="162"/>
      <c r="AE388" s="162"/>
      <c r="AF388" s="162"/>
      <c r="AG388" s="162"/>
      <c r="AH388" s="162"/>
      <c r="AI388" s="162"/>
      <c r="AJ388" s="162"/>
    </row>
    <row r="389" ht="42.0" customHeight="1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  <c r="AA389" s="162"/>
      <c r="AB389" s="162"/>
      <c r="AC389" s="162"/>
      <c r="AD389" s="162"/>
      <c r="AE389" s="162"/>
      <c r="AF389" s="162"/>
      <c r="AG389" s="162"/>
      <c r="AH389" s="162"/>
      <c r="AI389" s="162"/>
      <c r="AJ389" s="162"/>
    </row>
    <row r="390" ht="42.0" customHeight="1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  <c r="AA390" s="162"/>
      <c r="AB390" s="162"/>
      <c r="AC390" s="162"/>
      <c r="AD390" s="162"/>
      <c r="AE390" s="162"/>
      <c r="AF390" s="162"/>
      <c r="AG390" s="162"/>
      <c r="AH390" s="162"/>
      <c r="AI390" s="162"/>
      <c r="AJ390" s="162"/>
    </row>
    <row r="391" ht="42.0" customHeight="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  <c r="AA391" s="162"/>
      <c r="AB391" s="162"/>
      <c r="AC391" s="162"/>
      <c r="AD391" s="162"/>
      <c r="AE391" s="162"/>
      <c r="AF391" s="162"/>
      <c r="AG391" s="162"/>
      <c r="AH391" s="162"/>
      <c r="AI391" s="162"/>
      <c r="AJ391" s="162"/>
    </row>
    <row r="392" ht="42.0" customHeight="1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  <c r="AA392" s="162"/>
      <c r="AB392" s="162"/>
      <c r="AC392" s="162"/>
      <c r="AD392" s="162"/>
      <c r="AE392" s="162"/>
      <c r="AF392" s="162"/>
      <c r="AG392" s="162"/>
      <c r="AH392" s="162"/>
      <c r="AI392" s="162"/>
      <c r="AJ392" s="162"/>
    </row>
    <row r="393" ht="42.0" customHeight="1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  <c r="AA393" s="162"/>
      <c r="AB393" s="162"/>
      <c r="AC393" s="162"/>
      <c r="AD393" s="162"/>
      <c r="AE393" s="162"/>
      <c r="AF393" s="162"/>
      <c r="AG393" s="162"/>
      <c r="AH393" s="162"/>
      <c r="AI393" s="162"/>
      <c r="AJ393" s="162"/>
    </row>
    <row r="394" ht="42.0" customHeight="1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  <c r="AA394" s="162"/>
      <c r="AB394" s="162"/>
      <c r="AC394" s="162"/>
      <c r="AD394" s="162"/>
      <c r="AE394" s="162"/>
      <c r="AF394" s="162"/>
      <c r="AG394" s="162"/>
      <c r="AH394" s="162"/>
      <c r="AI394" s="162"/>
      <c r="AJ394" s="162"/>
    </row>
    <row r="395" ht="42.0" customHeight="1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  <c r="AA395" s="162"/>
      <c r="AB395" s="162"/>
      <c r="AC395" s="162"/>
      <c r="AD395" s="162"/>
      <c r="AE395" s="162"/>
      <c r="AF395" s="162"/>
      <c r="AG395" s="162"/>
      <c r="AH395" s="162"/>
      <c r="AI395" s="162"/>
      <c r="AJ395" s="162"/>
    </row>
    <row r="396" ht="42.0" customHeight="1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  <c r="AA396" s="162"/>
      <c r="AB396" s="162"/>
      <c r="AC396" s="162"/>
      <c r="AD396" s="162"/>
      <c r="AE396" s="162"/>
      <c r="AF396" s="162"/>
      <c r="AG396" s="162"/>
      <c r="AH396" s="162"/>
      <c r="AI396" s="162"/>
      <c r="AJ396" s="162"/>
    </row>
    <row r="397" ht="42.0" customHeight="1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  <c r="AA397" s="162"/>
      <c r="AB397" s="162"/>
      <c r="AC397" s="162"/>
      <c r="AD397" s="162"/>
      <c r="AE397" s="162"/>
      <c r="AF397" s="162"/>
      <c r="AG397" s="162"/>
      <c r="AH397" s="162"/>
      <c r="AI397" s="162"/>
      <c r="AJ397" s="162"/>
    </row>
    <row r="398" ht="42.0" customHeight="1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  <c r="AA398" s="162"/>
      <c r="AB398" s="162"/>
      <c r="AC398" s="162"/>
      <c r="AD398" s="162"/>
      <c r="AE398" s="162"/>
      <c r="AF398" s="162"/>
      <c r="AG398" s="162"/>
      <c r="AH398" s="162"/>
      <c r="AI398" s="162"/>
      <c r="AJ398" s="162"/>
    </row>
    <row r="399" ht="42.0" customHeight="1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  <c r="AA399" s="162"/>
      <c r="AB399" s="162"/>
      <c r="AC399" s="162"/>
      <c r="AD399" s="162"/>
      <c r="AE399" s="162"/>
      <c r="AF399" s="162"/>
      <c r="AG399" s="162"/>
      <c r="AH399" s="162"/>
      <c r="AI399" s="162"/>
      <c r="AJ399" s="162"/>
    </row>
    <row r="400" ht="42.0" customHeight="1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2"/>
      <c r="AC400" s="162"/>
      <c r="AD400" s="162"/>
      <c r="AE400" s="162"/>
      <c r="AF400" s="162"/>
      <c r="AG400" s="162"/>
      <c r="AH400" s="162"/>
      <c r="AI400" s="162"/>
      <c r="AJ400" s="162"/>
    </row>
    <row r="401" ht="42.0" customHeight="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2"/>
      <c r="AC401" s="162"/>
      <c r="AD401" s="162"/>
      <c r="AE401" s="162"/>
      <c r="AF401" s="162"/>
      <c r="AG401" s="162"/>
      <c r="AH401" s="162"/>
      <c r="AI401" s="162"/>
      <c r="AJ401" s="162"/>
    </row>
    <row r="402" ht="42.0" customHeight="1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2"/>
      <c r="AC402" s="162"/>
      <c r="AD402" s="162"/>
      <c r="AE402" s="162"/>
      <c r="AF402" s="162"/>
      <c r="AG402" s="162"/>
      <c r="AH402" s="162"/>
      <c r="AI402" s="162"/>
      <c r="AJ402" s="162"/>
    </row>
    <row r="403" ht="42.0" customHeight="1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2"/>
      <c r="AC403" s="162"/>
      <c r="AD403" s="162"/>
      <c r="AE403" s="162"/>
      <c r="AF403" s="162"/>
      <c r="AG403" s="162"/>
      <c r="AH403" s="162"/>
      <c r="AI403" s="162"/>
      <c r="AJ403" s="162"/>
    </row>
    <row r="404" ht="42.0" customHeight="1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2"/>
      <c r="AC404" s="162"/>
      <c r="AD404" s="162"/>
      <c r="AE404" s="162"/>
      <c r="AF404" s="162"/>
      <c r="AG404" s="162"/>
      <c r="AH404" s="162"/>
      <c r="AI404" s="162"/>
      <c r="AJ404" s="162"/>
    </row>
    <row r="405" ht="42.0" customHeight="1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2"/>
      <c r="AC405" s="162"/>
      <c r="AD405" s="162"/>
      <c r="AE405" s="162"/>
      <c r="AF405" s="162"/>
      <c r="AG405" s="162"/>
      <c r="AH405" s="162"/>
      <c r="AI405" s="162"/>
      <c r="AJ405" s="162"/>
    </row>
    <row r="406" ht="42.0" customHeight="1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2"/>
      <c r="AC406" s="162"/>
      <c r="AD406" s="162"/>
      <c r="AE406" s="162"/>
      <c r="AF406" s="162"/>
      <c r="AG406" s="162"/>
      <c r="AH406" s="162"/>
      <c r="AI406" s="162"/>
      <c r="AJ406" s="162"/>
    </row>
    <row r="407" ht="42.0" customHeight="1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2"/>
      <c r="AC407" s="162"/>
      <c r="AD407" s="162"/>
      <c r="AE407" s="162"/>
      <c r="AF407" s="162"/>
      <c r="AG407" s="162"/>
      <c r="AH407" s="162"/>
      <c r="AI407" s="162"/>
      <c r="AJ407" s="162"/>
    </row>
    <row r="408" ht="42.0" customHeight="1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2"/>
      <c r="AC408" s="162"/>
      <c r="AD408" s="162"/>
      <c r="AE408" s="162"/>
      <c r="AF408" s="162"/>
      <c r="AG408" s="162"/>
      <c r="AH408" s="162"/>
      <c r="AI408" s="162"/>
      <c r="AJ408" s="162"/>
    </row>
    <row r="409" ht="42.0" customHeight="1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2"/>
      <c r="AC409" s="162"/>
      <c r="AD409" s="162"/>
      <c r="AE409" s="162"/>
      <c r="AF409" s="162"/>
      <c r="AG409" s="162"/>
      <c r="AH409" s="162"/>
      <c r="AI409" s="162"/>
      <c r="AJ409" s="162"/>
    </row>
    <row r="410" ht="42.0" customHeight="1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2"/>
      <c r="AC410" s="162"/>
      <c r="AD410" s="162"/>
      <c r="AE410" s="162"/>
      <c r="AF410" s="162"/>
      <c r="AG410" s="162"/>
      <c r="AH410" s="162"/>
      <c r="AI410" s="162"/>
      <c r="AJ410" s="162"/>
    </row>
    <row r="411" ht="42.0" customHeight="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2"/>
      <c r="AC411" s="162"/>
      <c r="AD411" s="162"/>
      <c r="AE411" s="162"/>
      <c r="AF411" s="162"/>
      <c r="AG411" s="162"/>
      <c r="AH411" s="162"/>
      <c r="AI411" s="162"/>
      <c r="AJ411" s="162"/>
    </row>
    <row r="412" ht="42.0" customHeight="1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2"/>
      <c r="AC412" s="162"/>
      <c r="AD412" s="162"/>
      <c r="AE412" s="162"/>
      <c r="AF412" s="162"/>
      <c r="AG412" s="162"/>
      <c r="AH412" s="162"/>
      <c r="AI412" s="162"/>
      <c r="AJ412" s="162"/>
    </row>
    <row r="413" ht="42.0" customHeight="1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2"/>
      <c r="AC413" s="162"/>
      <c r="AD413" s="162"/>
      <c r="AE413" s="162"/>
      <c r="AF413" s="162"/>
      <c r="AG413" s="162"/>
      <c r="AH413" s="162"/>
      <c r="AI413" s="162"/>
      <c r="AJ413" s="162"/>
    </row>
    <row r="414" ht="42.0" customHeight="1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2"/>
      <c r="AC414" s="162"/>
      <c r="AD414" s="162"/>
      <c r="AE414" s="162"/>
      <c r="AF414" s="162"/>
      <c r="AG414" s="162"/>
      <c r="AH414" s="162"/>
      <c r="AI414" s="162"/>
      <c r="AJ414" s="162"/>
    </row>
    <row r="415" ht="42.0" customHeight="1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2"/>
      <c r="AC415" s="162"/>
      <c r="AD415" s="162"/>
      <c r="AE415" s="162"/>
      <c r="AF415" s="162"/>
      <c r="AG415" s="162"/>
      <c r="AH415" s="162"/>
      <c r="AI415" s="162"/>
      <c r="AJ415" s="162"/>
    </row>
    <row r="416" ht="42.0" customHeight="1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2"/>
      <c r="AC416" s="162"/>
      <c r="AD416" s="162"/>
      <c r="AE416" s="162"/>
      <c r="AF416" s="162"/>
      <c r="AG416" s="162"/>
      <c r="AH416" s="162"/>
      <c r="AI416" s="162"/>
      <c r="AJ416" s="162"/>
    </row>
    <row r="417" ht="42.0" customHeight="1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2"/>
      <c r="AC417" s="162"/>
      <c r="AD417" s="162"/>
      <c r="AE417" s="162"/>
      <c r="AF417" s="162"/>
      <c r="AG417" s="162"/>
      <c r="AH417" s="162"/>
      <c r="AI417" s="162"/>
      <c r="AJ417" s="162"/>
    </row>
    <row r="418" ht="42.0" customHeight="1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2"/>
      <c r="AC418" s="162"/>
      <c r="AD418" s="162"/>
      <c r="AE418" s="162"/>
      <c r="AF418" s="162"/>
      <c r="AG418" s="162"/>
      <c r="AH418" s="162"/>
      <c r="AI418" s="162"/>
      <c r="AJ418" s="162"/>
    </row>
    <row r="419" ht="42.0" customHeight="1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2"/>
      <c r="AC419" s="162"/>
      <c r="AD419" s="162"/>
      <c r="AE419" s="162"/>
      <c r="AF419" s="162"/>
      <c r="AG419" s="162"/>
      <c r="AH419" s="162"/>
      <c r="AI419" s="162"/>
      <c r="AJ419" s="162"/>
    </row>
    <row r="420" ht="42.0" customHeight="1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2"/>
      <c r="AC420" s="162"/>
      <c r="AD420" s="162"/>
      <c r="AE420" s="162"/>
      <c r="AF420" s="162"/>
      <c r="AG420" s="162"/>
      <c r="AH420" s="162"/>
      <c r="AI420" s="162"/>
      <c r="AJ420" s="162"/>
    </row>
    <row r="421" ht="42.0" customHeight="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2"/>
      <c r="AC421" s="162"/>
      <c r="AD421" s="162"/>
      <c r="AE421" s="162"/>
      <c r="AF421" s="162"/>
      <c r="AG421" s="162"/>
      <c r="AH421" s="162"/>
      <c r="AI421" s="162"/>
      <c r="AJ421" s="162"/>
    </row>
    <row r="422" ht="42.0" customHeight="1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2"/>
      <c r="AC422" s="162"/>
      <c r="AD422" s="162"/>
      <c r="AE422" s="162"/>
      <c r="AF422" s="162"/>
      <c r="AG422" s="162"/>
      <c r="AH422" s="162"/>
      <c r="AI422" s="162"/>
      <c r="AJ422" s="162"/>
    </row>
    <row r="423" ht="42.0" customHeight="1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2"/>
      <c r="AC423" s="162"/>
      <c r="AD423" s="162"/>
      <c r="AE423" s="162"/>
      <c r="AF423" s="162"/>
      <c r="AG423" s="162"/>
      <c r="AH423" s="162"/>
      <c r="AI423" s="162"/>
      <c r="AJ423" s="162"/>
    </row>
    <row r="424" ht="42.0" customHeight="1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2"/>
      <c r="AC424" s="162"/>
      <c r="AD424" s="162"/>
      <c r="AE424" s="162"/>
      <c r="AF424" s="162"/>
      <c r="AG424" s="162"/>
      <c r="AH424" s="162"/>
      <c r="AI424" s="162"/>
      <c r="AJ424" s="162"/>
    </row>
    <row r="425" ht="42.0" customHeight="1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2"/>
      <c r="AC425" s="162"/>
      <c r="AD425" s="162"/>
      <c r="AE425" s="162"/>
      <c r="AF425" s="162"/>
      <c r="AG425" s="162"/>
      <c r="AH425" s="162"/>
      <c r="AI425" s="162"/>
      <c r="AJ425" s="162"/>
    </row>
    <row r="426" ht="42.0" customHeight="1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2"/>
      <c r="AC426" s="162"/>
      <c r="AD426" s="162"/>
      <c r="AE426" s="162"/>
      <c r="AF426" s="162"/>
      <c r="AG426" s="162"/>
      <c r="AH426" s="162"/>
      <c r="AI426" s="162"/>
      <c r="AJ426" s="162"/>
    </row>
    <row r="427" ht="42.0" customHeight="1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2"/>
      <c r="AC427" s="162"/>
      <c r="AD427" s="162"/>
      <c r="AE427" s="162"/>
      <c r="AF427" s="162"/>
      <c r="AG427" s="162"/>
      <c r="AH427" s="162"/>
      <c r="AI427" s="162"/>
      <c r="AJ427" s="162"/>
    </row>
    <row r="428" ht="42.0" customHeight="1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2"/>
      <c r="AC428" s="162"/>
      <c r="AD428" s="162"/>
      <c r="AE428" s="162"/>
      <c r="AF428" s="162"/>
      <c r="AG428" s="162"/>
      <c r="AH428" s="162"/>
      <c r="AI428" s="162"/>
      <c r="AJ428" s="162"/>
    </row>
    <row r="429" ht="42.0" customHeight="1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2"/>
      <c r="AC429" s="162"/>
      <c r="AD429" s="162"/>
      <c r="AE429" s="162"/>
      <c r="AF429" s="162"/>
      <c r="AG429" s="162"/>
      <c r="AH429" s="162"/>
      <c r="AI429" s="162"/>
      <c r="AJ429" s="162"/>
    </row>
    <row r="430" ht="42.0" customHeight="1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2"/>
      <c r="AC430" s="162"/>
      <c r="AD430" s="162"/>
      <c r="AE430" s="162"/>
      <c r="AF430" s="162"/>
      <c r="AG430" s="162"/>
      <c r="AH430" s="162"/>
      <c r="AI430" s="162"/>
      <c r="AJ430" s="162"/>
    </row>
    <row r="431" ht="42.0" customHeight="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2"/>
      <c r="AC431" s="162"/>
      <c r="AD431" s="162"/>
      <c r="AE431" s="162"/>
      <c r="AF431" s="162"/>
      <c r="AG431" s="162"/>
      <c r="AH431" s="162"/>
      <c r="AI431" s="162"/>
      <c r="AJ431" s="162"/>
    </row>
    <row r="432" ht="42.0" customHeight="1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2"/>
      <c r="AC432" s="162"/>
      <c r="AD432" s="162"/>
      <c r="AE432" s="162"/>
      <c r="AF432" s="162"/>
      <c r="AG432" s="162"/>
      <c r="AH432" s="162"/>
      <c r="AI432" s="162"/>
      <c r="AJ432" s="162"/>
    </row>
    <row r="433" ht="42.0" customHeight="1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2"/>
      <c r="AC433" s="162"/>
      <c r="AD433" s="162"/>
      <c r="AE433" s="162"/>
      <c r="AF433" s="162"/>
      <c r="AG433" s="162"/>
      <c r="AH433" s="162"/>
      <c r="AI433" s="162"/>
      <c r="AJ433" s="162"/>
    </row>
    <row r="434" ht="42.0" customHeight="1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2"/>
      <c r="AC434" s="162"/>
      <c r="AD434" s="162"/>
      <c r="AE434" s="162"/>
      <c r="AF434" s="162"/>
      <c r="AG434" s="162"/>
      <c r="AH434" s="162"/>
      <c r="AI434" s="162"/>
      <c r="AJ434" s="162"/>
    </row>
    <row r="435" ht="42.0" customHeight="1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2"/>
      <c r="AC435" s="162"/>
      <c r="AD435" s="162"/>
      <c r="AE435" s="162"/>
      <c r="AF435" s="162"/>
      <c r="AG435" s="162"/>
      <c r="AH435" s="162"/>
      <c r="AI435" s="162"/>
      <c r="AJ435" s="162"/>
    </row>
    <row r="436" ht="42.0" customHeight="1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</row>
    <row r="437" ht="42.0" customHeight="1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2"/>
      <c r="AC437" s="162"/>
      <c r="AD437" s="162"/>
      <c r="AE437" s="162"/>
      <c r="AF437" s="162"/>
      <c r="AG437" s="162"/>
      <c r="AH437" s="162"/>
      <c r="AI437" s="162"/>
      <c r="AJ437" s="162"/>
    </row>
    <row r="438" ht="42.0" customHeight="1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2"/>
      <c r="AC438" s="162"/>
      <c r="AD438" s="162"/>
      <c r="AE438" s="162"/>
      <c r="AF438" s="162"/>
      <c r="AG438" s="162"/>
      <c r="AH438" s="162"/>
      <c r="AI438" s="162"/>
      <c r="AJ438" s="162"/>
    </row>
    <row r="439" ht="42.0" customHeight="1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2"/>
      <c r="AC439" s="162"/>
      <c r="AD439" s="162"/>
      <c r="AE439" s="162"/>
      <c r="AF439" s="162"/>
      <c r="AG439" s="162"/>
      <c r="AH439" s="162"/>
      <c r="AI439" s="162"/>
      <c r="AJ439" s="162"/>
    </row>
    <row r="440" ht="42.0" customHeight="1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2"/>
      <c r="AC440" s="162"/>
      <c r="AD440" s="162"/>
      <c r="AE440" s="162"/>
      <c r="AF440" s="162"/>
      <c r="AG440" s="162"/>
      <c r="AH440" s="162"/>
      <c r="AI440" s="162"/>
      <c r="AJ440" s="162"/>
    </row>
    <row r="441" ht="42.0" customHeight="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2"/>
      <c r="AC441" s="162"/>
      <c r="AD441" s="162"/>
      <c r="AE441" s="162"/>
      <c r="AF441" s="162"/>
      <c r="AG441" s="162"/>
      <c r="AH441" s="162"/>
      <c r="AI441" s="162"/>
      <c r="AJ441" s="162"/>
    </row>
    <row r="442" ht="42.0" customHeight="1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2"/>
      <c r="AC442" s="162"/>
      <c r="AD442" s="162"/>
      <c r="AE442" s="162"/>
      <c r="AF442" s="162"/>
      <c r="AG442" s="162"/>
      <c r="AH442" s="162"/>
      <c r="AI442" s="162"/>
      <c r="AJ442" s="162"/>
    </row>
    <row r="443" ht="42.0" customHeight="1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2"/>
      <c r="AC443" s="162"/>
      <c r="AD443" s="162"/>
      <c r="AE443" s="162"/>
      <c r="AF443" s="162"/>
      <c r="AG443" s="162"/>
      <c r="AH443" s="162"/>
      <c r="AI443" s="162"/>
      <c r="AJ443" s="162"/>
    </row>
    <row r="444" ht="42.0" customHeight="1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2"/>
      <c r="AC444" s="162"/>
      <c r="AD444" s="162"/>
      <c r="AE444" s="162"/>
      <c r="AF444" s="162"/>
      <c r="AG444" s="162"/>
      <c r="AH444" s="162"/>
      <c r="AI444" s="162"/>
      <c r="AJ444" s="162"/>
    </row>
    <row r="445" ht="42.0" customHeight="1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2"/>
      <c r="AC445" s="162"/>
      <c r="AD445" s="162"/>
      <c r="AE445" s="162"/>
      <c r="AF445" s="162"/>
      <c r="AG445" s="162"/>
      <c r="AH445" s="162"/>
      <c r="AI445" s="162"/>
      <c r="AJ445" s="162"/>
    </row>
    <row r="446" ht="42.0" customHeight="1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2"/>
      <c r="AC446" s="162"/>
      <c r="AD446" s="162"/>
      <c r="AE446" s="162"/>
      <c r="AF446" s="162"/>
      <c r="AG446" s="162"/>
      <c r="AH446" s="162"/>
      <c r="AI446" s="162"/>
      <c r="AJ446" s="162"/>
    </row>
    <row r="447" ht="42.0" customHeight="1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2"/>
      <c r="AC447" s="162"/>
      <c r="AD447" s="162"/>
      <c r="AE447" s="162"/>
      <c r="AF447" s="162"/>
      <c r="AG447" s="162"/>
      <c r="AH447" s="162"/>
      <c r="AI447" s="162"/>
      <c r="AJ447" s="162"/>
    </row>
    <row r="448" ht="42.0" customHeight="1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2"/>
      <c r="AC448" s="162"/>
      <c r="AD448" s="162"/>
      <c r="AE448" s="162"/>
      <c r="AF448" s="162"/>
      <c r="AG448" s="162"/>
      <c r="AH448" s="162"/>
      <c r="AI448" s="162"/>
      <c r="AJ448" s="162"/>
    </row>
    <row r="449" ht="42.0" customHeight="1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2"/>
      <c r="AC449" s="162"/>
      <c r="AD449" s="162"/>
      <c r="AE449" s="162"/>
      <c r="AF449" s="162"/>
      <c r="AG449" s="162"/>
      <c r="AH449" s="162"/>
      <c r="AI449" s="162"/>
      <c r="AJ449" s="162"/>
    </row>
    <row r="450" ht="42.0" customHeight="1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2"/>
      <c r="AH450" s="162"/>
      <c r="AI450" s="162"/>
      <c r="AJ450" s="162"/>
    </row>
    <row r="451" ht="42.0" customHeight="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2"/>
      <c r="AC451" s="162"/>
      <c r="AD451" s="162"/>
      <c r="AE451" s="162"/>
      <c r="AF451" s="162"/>
      <c r="AG451" s="162"/>
      <c r="AH451" s="162"/>
      <c r="AI451" s="162"/>
      <c r="AJ451" s="162"/>
    </row>
    <row r="452" ht="42.0" customHeight="1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2"/>
      <c r="AC452" s="162"/>
      <c r="AD452" s="162"/>
      <c r="AE452" s="162"/>
      <c r="AF452" s="162"/>
      <c r="AG452" s="162"/>
      <c r="AH452" s="162"/>
      <c r="AI452" s="162"/>
      <c r="AJ452" s="162"/>
    </row>
    <row r="453" ht="42.0" customHeight="1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2"/>
      <c r="AC453" s="162"/>
      <c r="AD453" s="162"/>
      <c r="AE453" s="162"/>
      <c r="AF453" s="162"/>
      <c r="AG453" s="162"/>
      <c r="AH453" s="162"/>
      <c r="AI453" s="162"/>
      <c r="AJ453" s="162"/>
    </row>
    <row r="454" ht="42.0" customHeight="1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2"/>
      <c r="AC454" s="162"/>
      <c r="AD454" s="162"/>
      <c r="AE454" s="162"/>
      <c r="AF454" s="162"/>
      <c r="AG454" s="162"/>
      <c r="AH454" s="162"/>
      <c r="AI454" s="162"/>
      <c r="AJ454" s="162"/>
    </row>
    <row r="455" ht="42.0" customHeight="1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2"/>
      <c r="AC455" s="162"/>
      <c r="AD455" s="162"/>
      <c r="AE455" s="162"/>
      <c r="AF455" s="162"/>
      <c r="AG455" s="162"/>
      <c r="AH455" s="162"/>
      <c r="AI455" s="162"/>
      <c r="AJ455" s="162"/>
    </row>
    <row r="456" ht="42.0" customHeight="1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2"/>
      <c r="AC456" s="162"/>
      <c r="AD456" s="162"/>
      <c r="AE456" s="162"/>
      <c r="AF456" s="162"/>
      <c r="AG456" s="162"/>
      <c r="AH456" s="162"/>
      <c r="AI456" s="162"/>
      <c r="AJ456" s="162"/>
    </row>
    <row r="457" ht="42.0" customHeight="1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2"/>
      <c r="AC457" s="162"/>
      <c r="AD457" s="162"/>
      <c r="AE457" s="162"/>
      <c r="AF457" s="162"/>
      <c r="AG457" s="162"/>
      <c r="AH457" s="162"/>
      <c r="AI457" s="162"/>
      <c r="AJ457" s="162"/>
    </row>
    <row r="458" ht="42.0" customHeight="1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2"/>
      <c r="AC458" s="162"/>
      <c r="AD458" s="162"/>
      <c r="AE458" s="162"/>
      <c r="AF458" s="162"/>
      <c r="AG458" s="162"/>
      <c r="AH458" s="162"/>
      <c r="AI458" s="162"/>
      <c r="AJ458" s="162"/>
    </row>
    <row r="459" ht="42.0" customHeight="1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2"/>
      <c r="AC459" s="162"/>
      <c r="AD459" s="162"/>
      <c r="AE459" s="162"/>
      <c r="AF459" s="162"/>
      <c r="AG459" s="162"/>
      <c r="AH459" s="162"/>
      <c r="AI459" s="162"/>
      <c r="AJ459" s="162"/>
    </row>
    <row r="460" ht="42.0" customHeight="1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2"/>
      <c r="AC460" s="162"/>
      <c r="AD460" s="162"/>
      <c r="AE460" s="162"/>
      <c r="AF460" s="162"/>
      <c r="AG460" s="162"/>
      <c r="AH460" s="162"/>
      <c r="AI460" s="162"/>
      <c r="AJ460" s="162"/>
    </row>
    <row r="461" ht="42.0" customHeight="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2"/>
      <c r="AC461" s="162"/>
      <c r="AD461" s="162"/>
      <c r="AE461" s="162"/>
      <c r="AF461" s="162"/>
      <c r="AG461" s="162"/>
      <c r="AH461" s="162"/>
      <c r="AI461" s="162"/>
      <c r="AJ461" s="162"/>
    </row>
    <row r="462" ht="42.0" customHeight="1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2"/>
      <c r="AC462" s="162"/>
      <c r="AD462" s="162"/>
      <c r="AE462" s="162"/>
      <c r="AF462" s="162"/>
      <c r="AG462" s="162"/>
      <c r="AH462" s="162"/>
      <c r="AI462" s="162"/>
      <c r="AJ462" s="162"/>
    </row>
    <row r="463" ht="42.0" customHeight="1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2"/>
      <c r="AC463" s="162"/>
      <c r="AD463" s="162"/>
      <c r="AE463" s="162"/>
      <c r="AF463" s="162"/>
      <c r="AG463" s="162"/>
      <c r="AH463" s="162"/>
      <c r="AI463" s="162"/>
      <c r="AJ463" s="162"/>
    </row>
    <row r="464" ht="42.0" customHeight="1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2"/>
      <c r="AC464" s="162"/>
      <c r="AD464" s="162"/>
      <c r="AE464" s="162"/>
      <c r="AF464" s="162"/>
      <c r="AG464" s="162"/>
      <c r="AH464" s="162"/>
      <c r="AI464" s="162"/>
      <c r="AJ464" s="162"/>
    </row>
    <row r="465" ht="42.0" customHeight="1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2"/>
      <c r="AC465" s="162"/>
      <c r="AD465" s="162"/>
      <c r="AE465" s="162"/>
      <c r="AF465" s="162"/>
      <c r="AG465" s="162"/>
      <c r="AH465" s="162"/>
      <c r="AI465" s="162"/>
      <c r="AJ465" s="162"/>
    </row>
    <row r="466" ht="42.0" customHeight="1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2"/>
      <c r="AC466" s="162"/>
      <c r="AD466" s="162"/>
      <c r="AE466" s="162"/>
      <c r="AF466" s="162"/>
      <c r="AG466" s="162"/>
      <c r="AH466" s="162"/>
      <c r="AI466" s="162"/>
      <c r="AJ466" s="162"/>
    </row>
    <row r="467" ht="42.0" customHeight="1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2"/>
      <c r="AC467" s="162"/>
      <c r="AD467" s="162"/>
      <c r="AE467" s="162"/>
      <c r="AF467" s="162"/>
      <c r="AG467" s="162"/>
      <c r="AH467" s="162"/>
      <c r="AI467" s="162"/>
      <c r="AJ467" s="162"/>
    </row>
    <row r="468" ht="42.0" customHeight="1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2"/>
      <c r="AC468" s="162"/>
      <c r="AD468" s="162"/>
      <c r="AE468" s="162"/>
      <c r="AF468" s="162"/>
      <c r="AG468" s="162"/>
      <c r="AH468" s="162"/>
      <c r="AI468" s="162"/>
      <c r="AJ468" s="162"/>
    </row>
    <row r="469" ht="42.0" customHeight="1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2"/>
      <c r="AC469" s="162"/>
      <c r="AD469" s="162"/>
      <c r="AE469" s="162"/>
      <c r="AF469" s="162"/>
      <c r="AG469" s="162"/>
      <c r="AH469" s="162"/>
      <c r="AI469" s="162"/>
      <c r="AJ469" s="162"/>
    </row>
    <row r="470" ht="42.0" customHeight="1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2"/>
      <c r="AC470" s="162"/>
      <c r="AD470" s="162"/>
      <c r="AE470" s="162"/>
      <c r="AF470" s="162"/>
      <c r="AG470" s="162"/>
      <c r="AH470" s="162"/>
      <c r="AI470" s="162"/>
      <c r="AJ470" s="162"/>
    </row>
    <row r="471" ht="42.0" customHeight="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2"/>
      <c r="AC471" s="162"/>
      <c r="AD471" s="162"/>
      <c r="AE471" s="162"/>
      <c r="AF471" s="162"/>
      <c r="AG471" s="162"/>
      <c r="AH471" s="162"/>
      <c r="AI471" s="162"/>
      <c r="AJ471" s="162"/>
    </row>
    <row r="472" ht="42.0" customHeight="1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2"/>
      <c r="AC472" s="162"/>
      <c r="AD472" s="162"/>
      <c r="AE472" s="162"/>
      <c r="AF472" s="162"/>
      <c r="AG472" s="162"/>
      <c r="AH472" s="162"/>
      <c r="AI472" s="162"/>
      <c r="AJ472" s="162"/>
    </row>
    <row r="473" ht="42.0" customHeight="1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2"/>
      <c r="AC473" s="162"/>
      <c r="AD473" s="162"/>
      <c r="AE473" s="162"/>
      <c r="AF473" s="162"/>
      <c r="AG473" s="162"/>
      <c r="AH473" s="162"/>
      <c r="AI473" s="162"/>
      <c r="AJ473" s="162"/>
    </row>
    <row r="474" ht="42.0" customHeight="1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2"/>
      <c r="AC474" s="162"/>
      <c r="AD474" s="162"/>
      <c r="AE474" s="162"/>
      <c r="AF474" s="162"/>
      <c r="AG474" s="162"/>
      <c r="AH474" s="162"/>
      <c r="AI474" s="162"/>
      <c r="AJ474" s="162"/>
    </row>
    <row r="475" ht="42.0" customHeight="1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2"/>
      <c r="AC475" s="162"/>
      <c r="AD475" s="162"/>
      <c r="AE475" s="162"/>
      <c r="AF475" s="162"/>
      <c r="AG475" s="162"/>
      <c r="AH475" s="162"/>
      <c r="AI475" s="162"/>
      <c r="AJ475" s="162"/>
    </row>
    <row r="476" ht="42.0" customHeight="1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2"/>
      <c r="AC476" s="162"/>
      <c r="AD476" s="162"/>
      <c r="AE476" s="162"/>
      <c r="AF476" s="162"/>
      <c r="AG476" s="162"/>
      <c r="AH476" s="162"/>
      <c r="AI476" s="162"/>
      <c r="AJ476" s="162"/>
    </row>
    <row r="477" ht="42.0" customHeight="1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2"/>
      <c r="AC477" s="162"/>
      <c r="AD477" s="162"/>
      <c r="AE477" s="162"/>
      <c r="AF477" s="162"/>
      <c r="AG477" s="162"/>
      <c r="AH477" s="162"/>
      <c r="AI477" s="162"/>
      <c r="AJ477" s="162"/>
    </row>
    <row r="478" ht="42.0" customHeight="1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2"/>
      <c r="AC478" s="162"/>
      <c r="AD478" s="162"/>
      <c r="AE478" s="162"/>
      <c r="AF478" s="162"/>
      <c r="AG478" s="162"/>
      <c r="AH478" s="162"/>
      <c r="AI478" s="162"/>
      <c r="AJ478" s="162"/>
    </row>
    <row r="479" ht="42.0" customHeight="1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2"/>
      <c r="AC479" s="162"/>
      <c r="AD479" s="162"/>
      <c r="AE479" s="162"/>
      <c r="AF479" s="162"/>
      <c r="AG479" s="162"/>
      <c r="AH479" s="162"/>
      <c r="AI479" s="162"/>
      <c r="AJ479" s="162"/>
    </row>
    <row r="480" ht="42.0" customHeight="1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2"/>
      <c r="AC480" s="162"/>
      <c r="AD480" s="162"/>
      <c r="AE480" s="162"/>
      <c r="AF480" s="162"/>
      <c r="AG480" s="162"/>
      <c r="AH480" s="162"/>
      <c r="AI480" s="162"/>
      <c r="AJ480" s="162"/>
    </row>
    <row r="481" ht="42.0" customHeight="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2"/>
      <c r="AC481" s="162"/>
      <c r="AD481" s="162"/>
      <c r="AE481" s="162"/>
      <c r="AF481" s="162"/>
      <c r="AG481" s="162"/>
      <c r="AH481" s="162"/>
      <c r="AI481" s="162"/>
      <c r="AJ481" s="162"/>
    </row>
    <row r="482" ht="42.0" customHeight="1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2"/>
      <c r="AC482" s="162"/>
      <c r="AD482" s="162"/>
      <c r="AE482" s="162"/>
      <c r="AF482" s="162"/>
      <c r="AG482" s="162"/>
      <c r="AH482" s="162"/>
      <c r="AI482" s="162"/>
      <c r="AJ482" s="162"/>
    </row>
    <row r="483" ht="42.0" customHeight="1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2"/>
      <c r="AC483" s="162"/>
      <c r="AD483" s="162"/>
      <c r="AE483" s="162"/>
      <c r="AF483" s="162"/>
      <c r="AG483" s="162"/>
      <c r="AH483" s="162"/>
      <c r="AI483" s="162"/>
      <c r="AJ483" s="162"/>
    </row>
    <row r="484" ht="42.0" customHeight="1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</row>
    <row r="485" ht="42.0" customHeight="1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2"/>
      <c r="AC485" s="162"/>
      <c r="AD485" s="162"/>
      <c r="AE485" s="162"/>
      <c r="AF485" s="162"/>
      <c r="AG485" s="162"/>
      <c r="AH485" s="162"/>
      <c r="AI485" s="162"/>
      <c r="AJ485" s="162"/>
    </row>
    <row r="486" ht="42.0" customHeight="1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2"/>
      <c r="AC486" s="162"/>
      <c r="AD486" s="162"/>
      <c r="AE486" s="162"/>
      <c r="AF486" s="162"/>
      <c r="AG486" s="162"/>
      <c r="AH486" s="162"/>
      <c r="AI486" s="162"/>
      <c r="AJ486" s="162"/>
    </row>
    <row r="487" ht="42.0" customHeight="1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2"/>
      <c r="AC487" s="162"/>
      <c r="AD487" s="162"/>
      <c r="AE487" s="162"/>
      <c r="AF487" s="162"/>
      <c r="AG487" s="162"/>
      <c r="AH487" s="162"/>
      <c r="AI487" s="162"/>
      <c r="AJ487" s="162"/>
    </row>
    <row r="488" ht="42.0" customHeight="1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2"/>
      <c r="AC488" s="162"/>
      <c r="AD488" s="162"/>
      <c r="AE488" s="162"/>
      <c r="AF488" s="162"/>
      <c r="AG488" s="162"/>
      <c r="AH488" s="162"/>
      <c r="AI488" s="162"/>
      <c r="AJ488" s="162"/>
    </row>
    <row r="489" ht="42.0" customHeight="1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2"/>
      <c r="AH489" s="162"/>
      <c r="AI489" s="162"/>
      <c r="AJ489" s="162"/>
    </row>
    <row r="490" ht="42.0" customHeight="1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2"/>
      <c r="AC490" s="162"/>
      <c r="AD490" s="162"/>
      <c r="AE490" s="162"/>
      <c r="AF490" s="162"/>
      <c r="AG490" s="162"/>
      <c r="AH490" s="162"/>
      <c r="AI490" s="162"/>
      <c r="AJ490" s="162"/>
    </row>
    <row r="491" ht="42.0" customHeight="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2"/>
      <c r="AC491" s="162"/>
      <c r="AD491" s="162"/>
      <c r="AE491" s="162"/>
      <c r="AF491" s="162"/>
      <c r="AG491" s="162"/>
      <c r="AH491" s="162"/>
      <c r="AI491" s="162"/>
      <c r="AJ491" s="162"/>
    </row>
    <row r="492" ht="42.0" customHeight="1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2"/>
      <c r="AC492" s="162"/>
      <c r="AD492" s="162"/>
      <c r="AE492" s="162"/>
      <c r="AF492" s="162"/>
      <c r="AG492" s="162"/>
      <c r="AH492" s="162"/>
      <c r="AI492" s="162"/>
      <c r="AJ492" s="162"/>
    </row>
    <row r="493" ht="42.0" customHeight="1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2"/>
      <c r="AC493" s="162"/>
      <c r="AD493" s="162"/>
      <c r="AE493" s="162"/>
      <c r="AF493" s="162"/>
      <c r="AG493" s="162"/>
      <c r="AH493" s="162"/>
      <c r="AI493" s="162"/>
      <c r="AJ493" s="162"/>
    </row>
    <row r="494" ht="42.0" customHeight="1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2"/>
      <c r="AC494" s="162"/>
      <c r="AD494" s="162"/>
      <c r="AE494" s="162"/>
      <c r="AF494" s="162"/>
      <c r="AG494" s="162"/>
      <c r="AH494" s="162"/>
      <c r="AI494" s="162"/>
      <c r="AJ494" s="162"/>
    </row>
    <row r="495" ht="42.0" customHeight="1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2"/>
      <c r="AC495" s="162"/>
      <c r="AD495" s="162"/>
      <c r="AE495" s="162"/>
      <c r="AF495" s="162"/>
      <c r="AG495" s="162"/>
      <c r="AH495" s="162"/>
      <c r="AI495" s="162"/>
      <c r="AJ495" s="162"/>
    </row>
    <row r="496" ht="42.0" customHeight="1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2"/>
      <c r="AC496" s="162"/>
      <c r="AD496" s="162"/>
      <c r="AE496" s="162"/>
      <c r="AF496" s="162"/>
      <c r="AG496" s="162"/>
      <c r="AH496" s="162"/>
      <c r="AI496" s="162"/>
      <c r="AJ496" s="162"/>
    </row>
    <row r="497" ht="42.0" customHeight="1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2"/>
      <c r="AC497" s="162"/>
      <c r="AD497" s="162"/>
      <c r="AE497" s="162"/>
      <c r="AF497" s="162"/>
      <c r="AG497" s="162"/>
      <c r="AH497" s="162"/>
      <c r="AI497" s="162"/>
      <c r="AJ497" s="162"/>
    </row>
    <row r="498" ht="42.0" customHeight="1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2"/>
      <c r="AC498" s="162"/>
      <c r="AD498" s="162"/>
      <c r="AE498" s="162"/>
      <c r="AF498" s="162"/>
      <c r="AG498" s="162"/>
      <c r="AH498" s="162"/>
      <c r="AI498" s="162"/>
      <c r="AJ498" s="162"/>
    </row>
    <row r="499" ht="42.0" customHeight="1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2"/>
      <c r="AC499" s="162"/>
      <c r="AD499" s="162"/>
      <c r="AE499" s="162"/>
      <c r="AF499" s="162"/>
      <c r="AG499" s="162"/>
      <c r="AH499" s="162"/>
      <c r="AI499" s="162"/>
      <c r="AJ499" s="162"/>
    </row>
    <row r="500" ht="42.0" customHeight="1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2"/>
      <c r="AC500" s="162"/>
      <c r="AD500" s="162"/>
      <c r="AE500" s="162"/>
      <c r="AF500" s="162"/>
      <c r="AG500" s="162"/>
      <c r="AH500" s="162"/>
      <c r="AI500" s="162"/>
      <c r="AJ500" s="162"/>
    </row>
    <row r="501" ht="42.0" customHeight="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2"/>
      <c r="AC501" s="162"/>
      <c r="AD501" s="162"/>
      <c r="AE501" s="162"/>
      <c r="AF501" s="162"/>
      <c r="AG501" s="162"/>
      <c r="AH501" s="162"/>
      <c r="AI501" s="162"/>
      <c r="AJ501" s="162"/>
    </row>
    <row r="502" ht="42.0" customHeight="1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2"/>
      <c r="AC502" s="162"/>
      <c r="AD502" s="162"/>
      <c r="AE502" s="162"/>
      <c r="AF502" s="162"/>
      <c r="AG502" s="162"/>
      <c r="AH502" s="162"/>
      <c r="AI502" s="162"/>
      <c r="AJ502" s="162"/>
    </row>
    <row r="503" ht="42.0" customHeight="1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2"/>
      <c r="AC503" s="162"/>
      <c r="AD503" s="162"/>
      <c r="AE503" s="162"/>
      <c r="AF503" s="162"/>
      <c r="AG503" s="162"/>
      <c r="AH503" s="162"/>
      <c r="AI503" s="162"/>
      <c r="AJ503" s="162"/>
    </row>
    <row r="504" ht="42.0" customHeight="1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2"/>
      <c r="AC504" s="162"/>
      <c r="AD504" s="162"/>
      <c r="AE504" s="162"/>
      <c r="AF504" s="162"/>
      <c r="AG504" s="162"/>
      <c r="AH504" s="162"/>
      <c r="AI504" s="162"/>
      <c r="AJ504" s="162"/>
    </row>
    <row r="505" ht="42.0" customHeight="1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2"/>
      <c r="AC505" s="162"/>
      <c r="AD505" s="162"/>
      <c r="AE505" s="162"/>
      <c r="AF505" s="162"/>
      <c r="AG505" s="162"/>
      <c r="AH505" s="162"/>
      <c r="AI505" s="162"/>
      <c r="AJ505" s="162"/>
    </row>
    <row r="506" ht="42.0" customHeight="1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2"/>
      <c r="AC506" s="162"/>
      <c r="AD506" s="162"/>
      <c r="AE506" s="162"/>
      <c r="AF506" s="162"/>
      <c r="AG506" s="162"/>
      <c r="AH506" s="162"/>
      <c r="AI506" s="162"/>
      <c r="AJ506" s="162"/>
    </row>
    <row r="507" ht="42.0" customHeight="1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2"/>
      <c r="AC507" s="162"/>
      <c r="AD507" s="162"/>
      <c r="AE507" s="162"/>
      <c r="AF507" s="162"/>
      <c r="AG507" s="162"/>
      <c r="AH507" s="162"/>
      <c r="AI507" s="162"/>
      <c r="AJ507" s="162"/>
    </row>
    <row r="508" ht="42.0" customHeight="1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2"/>
      <c r="AC508" s="162"/>
      <c r="AD508" s="162"/>
      <c r="AE508" s="162"/>
      <c r="AF508" s="162"/>
      <c r="AG508" s="162"/>
      <c r="AH508" s="162"/>
      <c r="AI508" s="162"/>
      <c r="AJ508" s="162"/>
    </row>
    <row r="509" ht="42.0" customHeight="1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2"/>
      <c r="AC509" s="162"/>
      <c r="AD509" s="162"/>
      <c r="AE509" s="162"/>
      <c r="AF509" s="162"/>
      <c r="AG509" s="162"/>
      <c r="AH509" s="162"/>
      <c r="AI509" s="162"/>
      <c r="AJ509" s="162"/>
    </row>
    <row r="510" ht="42.0" customHeight="1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2"/>
      <c r="AC510" s="162"/>
      <c r="AD510" s="162"/>
      <c r="AE510" s="162"/>
      <c r="AF510" s="162"/>
      <c r="AG510" s="162"/>
      <c r="AH510" s="162"/>
      <c r="AI510" s="162"/>
      <c r="AJ510" s="162"/>
    </row>
    <row r="511" ht="42.0" customHeight="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2"/>
      <c r="AC511" s="162"/>
      <c r="AD511" s="162"/>
      <c r="AE511" s="162"/>
      <c r="AF511" s="162"/>
      <c r="AG511" s="162"/>
      <c r="AH511" s="162"/>
      <c r="AI511" s="162"/>
      <c r="AJ511" s="162"/>
    </row>
    <row r="512" ht="42.0" customHeight="1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2"/>
      <c r="AC512" s="162"/>
      <c r="AD512" s="162"/>
      <c r="AE512" s="162"/>
      <c r="AF512" s="162"/>
      <c r="AG512" s="162"/>
      <c r="AH512" s="162"/>
      <c r="AI512" s="162"/>
      <c r="AJ512" s="162"/>
    </row>
    <row r="513" ht="42.0" customHeight="1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2"/>
      <c r="AC513" s="162"/>
      <c r="AD513" s="162"/>
      <c r="AE513" s="162"/>
      <c r="AF513" s="162"/>
      <c r="AG513" s="162"/>
      <c r="AH513" s="162"/>
      <c r="AI513" s="162"/>
      <c r="AJ513" s="162"/>
    </row>
    <row r="514" ht="42.0" customHeight="1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2"/>
      <c r="AC514" s="162"/>
      <c r="AD514" s="162"/>
      <c r="AE514" s="162"/>
      <c r="AF514" s="162"/>
      <c r="AG514" s="162"/>
      <c r="AH514" s="162"/>
      <c r="AI514" s="162"/>
      <c r="AJ514" s="162"/>
    </row>
    <row r="515" ht="42.0" customHeight="1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2"/>
      <c r="AC515" s="162"/>
      <c r="AD515" s="162"/>
      <c r="AE515" s="162"/>
      <c r="AF515" s="162"/>
      <c r="AG515" s="162"/>
      <c r="AH515" s="162"/>
      <c r="AI515" s="162"/>
      <c r="AJ515" s="162"/>
    </row>
    <row r="516" ht="42.0" customHeight="1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2"/>
      <c r="AC516" s="162"/>
      <c r="AD516" s="162"/>
      <c r="AE516" s="162"/>
      <c r="AF516" s="162"/>
      <c r="AG516" s="162"/>
      <c r="AH516" s="162"/>
      <c r="AI516" s="162"/>
      <c r="AJ516" s="162"/>
    </row>
    <row r="517" ht="42.0" customHeight="1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2"/>
      <c r="AC517" s="162"/>
      <c r="AD517" s="162"/>
      <c r="AE517" s="162"/>
      <c r="AF517" s="162"/>
      <c r="AG517" s="162"/>
      <c r="AH517" s="162"/>
      <c r="AI517" s="162"/>
      <c r="AJ517" s="162"/>
    </row>
    <row r="518" ht="42.0" customHeight="1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2"/>
      <c r="AC518" s="162"/>
      <c r="AD518" s="162"/>
      <c r="AE518" s="162"/>
      <c r="AF518" s="162"/>
      <c r="AG518" s="162"/>
      <c r="AH518" s="162"/>
      <c r="AI518" s="162"/>
      <c r="AJ518" s="162"/>
    </row>
    <row r="519" ht="42.0" customHeight="1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2"/>
      <c r="AC519" s="162"/>
      <c r="AD519" s="162"/>
      <c r="AE519" s="162"/>
      <c r="AF519" s="162"/>
      <c r="AG519" s="162"/>
      <c r="AH519" s="162"/>
      <c r="AI519" s="162"/>
      <c r="AJ519" s="162"/>
    </row>
    <row r="520" ht="42.0" customHeight="1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2"/>
      <c r="AC520" s="162"/>
      <c r="AD520" s="162"/>
      <c r="AE520" s="162"/>
      <c r="AF520" s="162"/>
      <c r="AG520" s="162"/>
      <c r="AH520" s="162"/>
      <c r="AI520" s="162"/>
      <c r="AJ520" s="162"/>
    </row>
    <row r="521" ht="42.0" customHeight="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2"/>
      <c r="AC521" s="162"/>
      <c r="AD521" s="162"/>
      <c r="AE521" s="162"/>
      <c r="AF521" s="162"/>
      <c r="AG521" s="162"/>
      <c r="AH521" s="162"/>
      <c r="AI521" s="162"/>
      <c r="AJ521" s="162"/>
    </row>
    <row r="522" ht="42.0" customHeight="1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2"/>
      <c r="AC522" s="162"/>
      <c r="AD522" s="162"/>
      <c r="AE522" s="162"/>
      <c r="AF522" s="162"/>
      <c r="AG522" s="162"/>
      <c r="AH522" s="162"/>
      <c r="AI522" s="162"/>
      <c r="AJ522" s="162"/>
    </row>
    <row r="523" ht="42.0" customHeight="1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2"/>
      <c r="AC523" s="162"/>
      <c r="AD523" s="162"/>
      <c r="AE523" s="162"/>
      <c r="AF523" s="162"/>
      <c r="AG523" s="162"/>
      <c r="AH523" s="162"/>
      <c r="AI523" s="162"/>
      <c r="AJ523" s="162"/>
    </row>
    <row r="524" ht="42.0" customHeight="1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2"/>
      <c r="AC524" s="162"/>
      <c r="AD524" s="162"/>
      <c r="AE524" s="162"/>
      <c r="AF524" s="162"/>
      <c r="AG524" s="162"/>
      <c r="AH524" s="162"/>
      <c r="AI524" s="162"/>
      <c r="AJ524" s="162"/>
    </row>
    <row r="525" ht="42.0" customHeight="1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2"/>
      <c r="AC525" s="162"/>
      <c r="AD525" s="162"/>
      <c r="AE525" s="162"/>
      <c r="AF525" s="162"/>
      <c r="AG525" s="162"/>
      <c r="AH525" s="162"/>
      <c r="AI525" s="162"/>
      <c r="AJ525" s="162"/>
    </row>
    <row r="526" ht="42.0" customHeight="1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2"/>
      <c r="AC526" s="162"/>
      <c r="AD526" s="162"/>
      <c r="AE526" s="162"/>
      <c r="AF526" s="162"/>
      <c r="AG526" s="162"/>
      <c r="AH526" s="162"/>
      <c r="AI526" s="162"/>
      <c r="AJ526" s="162"/>
    </row>
    <row r="527" ht="42.0" customHeight="1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2"/>
      <c r="AC527" s="162"/>
      <c r="AD527" s="162"/>
      <c r="AE527" s="162"/>
      <c r="AF527" s="162"/>
      <c r="AG527" s="162"/>
      <c r="AH527" s="162"/>
      <c r="AI527" s="162"/>
      <c r="AJ527" s="162"/>
    </row>
    <row r="528" ht="42.0" customHeight="1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2"/>
      <c r="AC528" s="162"/>
      <c r="AD528" s="162"/>
      <c r="AE528" s="162"/>
      <c r="AF528" s="162"/>
      <c r="AG528" s="162"/>
      <c r="AH528" s="162"/>
      <c r="AI528" s="162"/>
      <c r="AJ528" s="162"/>
    </row>
    <row r="529" ht="42.0" customHeight="1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2"/>
      <c r="AC529" s="162"/>
      <c r="AD529" s="162"/>
      <c r="AE529" s="162"/>
      <c r="AF529" s="162"/>
      <c r="AG529" s="162"/>
      <c r="AH529" s="162"/>
      <c r="AI529" s="162"/>
      <c r="AJ529" s="162"/>
    </row>
    <row r="530" ht="42.0" customHeight="1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2"/>
      <c r="AC530" s="162"/>
      <c r="AD530" s="162"/>
      <c r="AE530" s="162"/>
      <c r="AF530" s="162"/>
      <c r="AG530" s="162"/>
      <c r="AH530" s="162"/>
      <c r="AI530" s="162"/>
      <c r="AJ530" s="162"/>
    </row>
    <row r="531" ht="42.0" customHeight="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2"/>
      <c r="AC531" s="162"/>
      <c r="AD531" s="162"/>
      <c r="AE531" s="162"/>
      <c r="AF531" s="162"/>
      <c r="AG531" s="162"/>
      <c r="AH531" s="162"/>
      <c r="AI531" s="162"/>
      <c r="AJ531" s="162"/>
    </row>
    <row r="532" ht="42.0" customHeight="1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2"/>
      <c r="AC532" s="162"/>
      <c r="AD532" s="162"/>
      <c r="AE532" s="162"/>
      <c r="AF532" s="162"/>
      <c r="AG532" s="162"/>
      <c r="AH532" s="162"/>
      <c r="AI532" s="162"/>
      <c r="AJ532" s="162"/>
    </row>
    <row r="533" ht="42.0" customHeight="1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2"/>
      <c r="AC533" s="162"/>
      <c r="AD533" s="162"/>
      <c r="AE533" s="162"/>
      <c r="AF533" s="162"/>
      <c r="AG533" s="162"/>
      <c r="AH533" s="162"/>
      <c r="AI533" s="162"/>
      <c r="AJ533" s="162"/>
    </row>
    <row r="534" ht="42.0" customHeight="1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2"/>
      <c r="AC534" s="162"/>
      <c r="AD534" s="162"/>
      <c r="AE534" s="162"/>
      <c r="AF534" s="162"/>
      <c r="AG534" s="162"/>
      <c r="AH534" s="162"/>
      <c r="AI534" s="162"/>
      <c r="AJ534" s="162"/>
    </row>
    <row r="535" ht="42.0" customHeight="1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2"/>
      <c r="AC535" s="162"/>
      <c r="AD535" s="162"/>
      <c r="AE535" s="162"/>
      <c r="AF535" s="162"/>
      <c r="AG535" s="162"/>
      <c r="AH535" s="162"/>
      <c r="AI535" s="162"/>
      <c r="AJ535" s="162"/>
    </row>
    <row r="536" ht="42.0" customHeight="1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2"/>
      <c r="AC536" s="162"/>
      <c r="AD536" s="162"/>
      <c r="AE536" s="162"/>
      <c r="AF536" s="162"/>
      <c r="AG536" s="162"/>
      <c r="AH536" s="162"/>
      <c r="AI536" s="162"/>
      <c r="AJ536" s="162"/>
    </row>
    <row r="537" ht="42.0" customHeight="1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2"/>
      <c r="AC537" s="162"/>
      <c r="AD537" s="162"/>
      <c r="AE537" s="162"/>
      <c r="AF537" s="162"/>
      <c r="AG537" s="162"/>
      <c r="AH537" s="162"/>
      <c r="AI537" s="162"/>
      <c r="AJ537" s="162"/>
    </row>
    <row r="538" ht="42.0" customHeight="1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2"/>
      <c r="AC538" s="162"/>
      <c r="AD538" s="162"/>
      <c r="AE538" s="162"/>
      <c r="AF538" s="162"/>
      <c r="AG538" s="162"/>
      <c r="AH538" s="162"/>
      <c r="AI538" s="162"/>
      <c r="AJ538" s="162"/>
    </row>
    <row r="539" ht="42.0" customHeight="1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2"/>
      <c r="AC539" s="162"/>
      <c r="AD539" s="162"/>
      <c r="AE539" s="162"/>
      <c r="AF539" s="162"/>
      <c r="AG539" s="162"/>
      <c r="AH539" s="162"/>
      <c r="AI539" s="162"/>
      <c r="AJ539" s="162"/>
    </row>
    <row r="540" ht="42.0" customHeight="1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2"/>
      <c r="AC540" s="162"/>
      <c r="AD540" s="162"/>
      <c r="AE540" s="162"/>
      <c r="AF540" s="162"/>
      <c r="AG540" s="162"/>
      <c r="AH540" s="162"/>
      <c r="AI540" s="162"/>
      <c r="AJ540" s="162"/>
    </row>
    <row r="541" ht="42.0" customHeight="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2"/>
      <c r="AC541" s="162"/>
      <c r="AD541" s="162"/>
      <c r="AE541" s="162"/>
      <c r="AF541" s="162"/>
      <c r="AG541" s="162"/>
      <c r="AH541" s="162"/>
      <c r="AI541" s="162"/>
      <c r="AJ541" s="162"/>
    </row>
    <row r="542" ht="42.0" customHeight="1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2"/>
      <c r="AH542" s="162"/>
      <c r="AI542" s="162"/>
      <c r="AJ542" s="162"/>
    </row>
    <row r="543" ht="42.0" customHeight="1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2"/>
      <c r="AC543" s="162"/>
      <c r="AD543" s="162"/>
      <c r="AE543" s="162"/>
      <c r="AF543" s="162"/>
      <c r="AG543" s="162"/>
      <c r="AH543" s="162"/>
      <c r="AI543" s="162"/>
      <c r="AJ543" s="162"/>
    </row>
    <row r="544" ht="42.0" customHeight="1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2"/>
      <c r="AC544" s="162"/>
      <c r="AD544" s="162"/>
      <c r="AE544" s="162"/>
      <c r="AF544" s="162"/>
      <c r="AG544" s="162"/>
      <c r="AH544" s="162"/>
      <c r="AI544" s="162"/>
      <c r="AJ544" s="162"/>
    </row>
    <row r="545" ht="42.0" customHeight="1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2"/>
      <c r="AC545" s="162"/>
      <c r="AD545" s="162"/>
      <c r="AE545" s="162"/>
      <c r="AF545" s="162"/>
      <c r="AG545" s="162"/>
      <c r="AH545" s="162"/>
      <c r="AI545" s="162"/>
      <c r="AJ545" s="162"/>
    </row>
    <row r="546" ht="42.0" customHeight="1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2"/>
      <c r="AC546" s="162"/>
      <c r="AD546" s="162"/>
      <c r="AE546" s="162"/>
      <c r="AF546" s="162"/>
      <c r="AG546" s="162"/>
      <c r="AH546" s="162"/>
      <c r="AI546" s="162"/>
      <c r="AJ546" s="162"/>
    </row>
    <row r="547" ht="42.0" customHeight="1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2"/>
      <c r="AC547" s="162"/>
      <c r="AD547" s="162"/>
      <c r="AE547" s="162"/>
      <c r="AF547" s="162"/>
      <c r="AG547" s="162"/>
      <c r="AH547" s="162"/>
      <c r="AI547" s="162"/>
      <c r="AJ547" s="162"/>
    </row>
    <row r="548" ht="42.0" customHeight="1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2"/>
      <c r="AC548" s="162"/>
      <c r="AD548" s="162"/>
      <c r="AE548" s="162"/>
      <c r="AF548" s="162"/>
      <c r="AG548" s="162"/>
      <c r="AH548" s="162"/>
      <c r="AI548" s="162"/>
      <c r="AJ548" s="162"/>
    </row>
    <row r="549" ht="42.0" customHeight="1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2"/>
      <c r="AC549" s="162"/>
      <c r="AD549" s="162"/>
      <c r="AE549" s="162"/>
      <c r="AF549" s="162"/>
      <c r="AG549" s="162"/>
      <c r="AH549" s="162"/>
      <c r="AI549" s="162"/>
      <c r="AJ549" s="162"/>
    </row>
    <row r="550" ht="42.0" customHeight="1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2"/>
      <c r="AC550" s="162"/>
      <c r="AD550" s="162"/>
      <c r="AE550" s="162"/>
      <c r="AF550" s="162"/>
      <c r="AG550" s="162"/>
      <c r="AH550" s="162"/>
      <c r="AI550" s="162"/>
      <c r="AJ550" s="162"/>
    </row>
    <row r="551" ht="42.0" customHeight="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2"/>
      <c r="AC551" s="162"/>
      <c r="AD551" s="162"/>
      <c r="AE551" s="162"/>
      <c r="AF551" s="162"/>
      <c r="AG551" s="162"/>
      <c r="AH551" s="162"/>
      <c r="AI551" s="162"/>
      <c r="AJ551" s="162"/>
    </row>
    <row r="552" ht="42.0" customHeight="1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2"/>
      <c r="AC552" s="162"/>
      <c r="AD552" s="162"/>
      <c r="AE552" s="162"/>
      <c r="AF552" s="162"/>
      <c r="AG552" s="162"/>
      <c r="AH552" s="162"/>
      <c r="AI552" s="162"/>
      <c r="AJ552" s="162"/>
    </row>
    <row r="553" ht="42.0" customHeight="1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2"/>
      <c r="AC553" s="162"/>
      <c r="AD553" s="162"/>
      <c r="AE553" s="162"/>
      <c r="AF553" s="162"/>
      <c r="AG553" s="162"/>
      <c r="AH553" s="162"/>
      <c r="AI553" s="162"/>
      <c r="AJ553" s="162"/>
    </row>
    <row r="554" ht="42.0" customHeight="1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  <c r="AA554" s="162"/>
      <c r="AB554" s="162"/>
      <c r="AC554" s="162"/>
      <c r="AD554" s="162"/>
      <c r="AE554" s="162"/>
      <c r="AF554" s="162"/>
      <c r="AG554" s="162"/>
      <c r="AH554" s="162"/>
      <c r="AI554" s="162"/>
      <c r="AJ554" s="162"/>
    </row>
    <row r="555" ht="42.0" customHeight="1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  <c r="AA555" s="162"/>
      <c r="AB555" s="162"/>
      <c r="AC555" s="162"/>
      <c r="AD555" s="162"/>
      <c r="AE555" s="162"/>
      <c r="AF555" s="162"/>
      <c r="AG555" s="162"/>
      <c r="AH555" s="162"/>
      <c r="AI555" s="162"/>
      <c r="AJ555" s="162"/>
    </row>
    <row r="556" ht="42.0" customHeight="1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  <c r="AA556" s="162"/>
      <c r="AB556" s="162"/>
      <c r="AC556" s="162"/>
      <c r="AD556" s="162"/>
      <c r="AE556" s="162"/>
      <c r="AF556" s="162"/>
      <c r="AG556" s="162"/>
      <c r="AH556" s="162"/>
      <c r="AI556" s="162"/>
      <c r="AJ556" s="162"/>
    </row>
    <row r="557" ht="42.0" customHeight="1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  <c r="AA557" s="162"/>
      <c r="AB557" s="162"/>
      <c r="AC557" s="162"/>
      <c r="AD557" s="162"/>
      <c r="AE557" s="162"/>
      <c r="AF557" s="162"/>
      <c r="AG557" s="162"/>
      <c r="AH557" s="162"/>
      <c r="AI557" s="162"/>
      <c r="AJ557" s="162"/>
    </row>
    <row r="558" ht="42.0" customHeight="1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  <c r="AA558" s="162"/>
      <c r="AB558" s="162"/>
      <c r="AC558" s="162"/>
      <c r="AD558" s="162"/>
      <c r="AE558" s="162"/>
      <c r="AF558" s="162"/>
      <c r="AG558" s="162"/>
      <c r="AH558" s="162"/>
      <c r="AI558" s="162"/>
      <c r="AJ558" s="162"/>
    </row>
    <row r="559" ht="42.0" customHeight="1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  <c r="AA559" s="162"/>
      <c r="AB559" s="162"/>
      <c r="AC559" s="162"/>
      <c r="AD559" s="162"/>
      <c r="AE559" s="162"/>
      <c r="AF559" s="162"/>
      <c r="AG559" s="162"/>
      <c r="AH559" s="162"/>
      <c r="AI559" s="162"/>
      <c r="AJ559" s="162"/>
    </row>
    <row r="560" ht="42.0" customHeight="1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  <c r="AA560" s="162"/>
      <c r="AB560" s="162"/>
      <c r="AC560" s="162"/>
      <c r="AD560" s="162"/>
      <c r="AE560" s="162"/>
      <c r="AF560" s="162"/>
      <c r="AG560" s="162"/>
      <c r="AH560" s="162"/>
      <c r="AI560" s="162"/>
      <c r="AJ560" s="162"/>
    </row>
    <row r="561" ht="42.0" customHeight="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  <c r="AA561" s="162"/>
      <c r="AB561" s="162"/>
      <c r="AC561" s="162"/>
      <c r="AD561" s="162"/>
      <c r="AE561" s="162"/>
      <c r="AF561" s="162"/>
      <c r="AG561" s="162"/>
      <c r="AH561" s="162"/>
      <c r="AI561" s="162"/>
      <c r="AJ561" s="162"/>
    </row>
    <row r="562" ht="42.0" customHeight="1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  <c r="AA562" s="162"/>
      <c r="AB562" s="162"/>
      <c r="AC562" s="162"/>
      <c r="AD562" s="162"/>
      <c r="AE562" s="162"/>
      <c r="AF562" s="162"/>
      <c r="AG562" s="162"/>
      <c r="AH562" s="162"/>
      <c r="AI562" s="162"/>
      <c r="AJ562" s="162"/>
    </row>
    <row r="563" ht="42.0" customHeight="1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162"/>
      <c r="AH563" s="162"/>
      <c r="AI563" s="162"/>
      <c r="AJ563" s="162"/>
    </row>
    <row r="564" ht="42.0" customHeight="1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162"/>
      <c r="AH564" s="162"/>
      <c r="AI564" s="162"/>
      <c r="AJ564" s="162"/>
    </row>
    <row r="565" ht="42.0" customHeight="1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162"/>
      <c r="AH565" s="162"/>
      <c r="AI565" s="162"/>
      <c r="AJ565" s="162"/>
    </row>
    <row r="566" ht="42.0" customHeight="1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162"/>
      <c r="AH566" s="162"/>
      <c r="AI566" s="162"/>
      <c r="AJ566" s="162"/>
    </row>
    <row r="567" ht="42.0" customHeight="1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162"/>
      <c r="AH567" s="162"/>
      <c r="AI567" s="162"/>
      <c r="AJ567" s="162"/>
    </row>
    <row r="568" ht="42.0" customHeight="1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  <c r="AA568" s="162"/>
      <c r="AB568" s="162"/>
      <c r="AC568" s="162"/>
      <c r="AD568" s="162"/>
      <c r="AE568" s="162"/>
      <c r="AF568" s="162"/>
      <c r="AG568" s="162"/>
      <c r="AH568" s="162"/>
      <c r="AI568" s="162"/>
      <c r="AJ568" s="162"/>
    </row>
    <row r="569" ht="42.0" customHeight="1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  <c r="AA569" s="162"/>
      <c r="AB569" s="162"/>
      <c r="AC569" s="162"/>
      <c r="AD569" s="162"/>
      <c r="AE569" s="162"/>
      <c r="AF569" s="162"/>
      <c r="AG569" s="162"/>
      <c r="AH569" s="162"/>
      <c r="AI569" s="162"/>
      <c r="AJ569" s="162"/>
    </row>
    <row r="570" ht="42.0" customHeight="1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  <c r="AA570" s="162"/>
      <c r="AB570" s="162"/>
      <c r="AC570" s="162"/>
      <c r="AD570" s="162"/>
      <c r="AE570" s="162"/>
      <c r="AF570" s="162"/>
      <c r="AG570" s="162"/>
      <c r="AH570" s="162"/>
      <c r="AI570" s="162"/>
      <c r="AJ570" s="162"/>
    </row>
    <row r="571" ht="42.0" customHeight="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  <c r="AA571" s="162"/>
      <c r="AB571" s="162"/>
      <c r="AC571" s="162"/>
      <c r="AD571" s="162"/>
      <c r="AE571" s="162"/>
      <c r="AF571" s="162"/>
      <c r="AG571" s="162"/>
      <c r="AH571" s="162"/>
      <c r="AI571" s="162"/>
      <c r="AJ571" s="162"/>
    </row>
    <row r="572" ht="42.0" customHeight="1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  <c r="AA572" s="162"/>
      <c r="AB572" s="162"/>
      <c r="AC572" s="162"/>
      <c r="AD572" s="162"/>
      <c r="AE572" s="162"/>
      <c r="AF572" s="162"/>
      <c r="AG572" s="162"/>
      <c r="AH572" s="162"/>
      <c r="AI572" s="162"/>
      <c r="AJ572" s="162"/>
    </row>
    <row r="573" ht="42.0" customHeight="1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  <c r="AA573" s="162"/>
      <c r="AB573" s="162"/>
      <c r="AC573" s="162"/>
      <c r="AD573" s="162"/>
      <c r="AE573" s="162"/>
      <c r="AF573" s="162"/>
      <c r="AG573" s="162"/>
      <c r="AH573" s="162"/>
      <c r="AI573" s="162"/>
      <c r="AJ573" s="162"/>
    </row>
    <row r="574" ht="42.0" customHeight="1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  <c r="AA574" s="162"/>
      <c r="AB574" s="162"/>
      <c r="AC574" s="162"/>
      <c r="AD574" s="162"/>
      <c r="AE574" s="162"/>
      <c r="AF574" s="162"/>
      <c r="AG574" s="162"/>
      <c r="AH574" s="162"/>
      <c r="AI574" s="162"/>
      <c r="AJ574" s="162"/>
    </row>
    <row r="575" ht="42.0" customHeight="1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  <c r="AA575" s="162"/>
      <c r="AB575" s="162"/>
      <c r="AC575" s="162"/>
      <c r="AD575" s="162"/>
      <c r="AE575" s="162"/>
      <c r="AF575" s="162"/>
      <c r="AG575" s="162"/>
      <c r="AH575" s="162"/>
      <c r="AI575" s="162"/>
      <c r="AJ575" s="162"/>
    </row>
    <row r="576" ht="42.0" customHeight="1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  <c r="AA576" s="162"/>
      <c r="AB576" s="162"/>
      <c r="AC576" s="162"/>
      <c r="AD576" s="162"/>
      <c r="AE576" s="162"/>
      <c r="AF576" s="162"/>
      <c r="AG576" s="162"/>
      <c r="AH576" s="162"/>
      <c r="AI576" s="162"/>
      <c r="AJ576" s="162"/>
    </row>
    <row r="577" ht="42.0" customHeight="1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  <c r="AA577" s="162"/>
      <c r="AB577" s="162"/>
      <c r="AC577" s="162"/>
      <c r="AD577" s="162"/>
      <c r="AE577" s="162"/>
      <c r="AF577" s="162"/>
      <c r="AG577" s="162"/>
      <c r="AH577" s="162"/>
      <c r="AI577" s="162"/>
      <c r="AJ577" s="162"/>
    </row>
    <row r="578" ht="42.0" customHeight="1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  <c r="AA578" s="162"/>
      <c r="AB578" s="162"/>
      <c r="AC578" s="162"/>
      <c r="AD578" s="162"/>
      <c r="AE578" s="162"/>
      <c r="AF578" s="162"/>
      <c r="AG578" s="162"/>
      <c r="AH578" s="162"/>
      <c r="AI578" s="162"/>
      <c r="AJ578" s="162"/>
    </row>
    <row r="579" ht="42.0" customHeight="1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  <c r="AA579" s="162"/>
      <c r="AB579" s="162"/>
      <c r="AC579" s="162"/>
      <c r="AD579" s="162"/>
      <c r="AE579" s="162"/>
      <c r="AF579" s="162"/>
      <c r="AG579" s="162"/>
      <c r="AH579" s="162"/>
      <c r="AI579" s="162"/>
      <c r="AJ579" s="162"/>
    </row>
    <row r="580" ht="42.0" customHeight="1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  <c r="AA580" s="162"/>
      <c r="AB580" s="162"/>
      <c r="AC580" s="162"/>
      <c r="AD580" s="162"/>
      <c r="AE580" s="162"/>
      <c r="AF580" s="162"/>
      <c r="AG580" s="162"/>
      <c r="AH580" s="162"/>
      <c r="AI580" s="162"/>
      <c r="AJ580" s="162"/>
    </row>
    <row r="581" ht="42.0" customHeight="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  <c r="AA581" s="162"/>
      <c r="AB581" s="162"/>
      <c r="AC581" s="162"/>
      <c r="AD581" s="162"/>
      <c r="AE581" s="162"/>
      <c r="AF581" s="162"/>
      <c r="AG581" s="162"/>
      <c r="AH581" s="162"/>
      <c r="AI581" s="162"/>
      <c r="AJ581" s="162"/>
    </row>
    <row r="582" ht="42.0" customHeight="1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  <c r="AA582" s="162"/>
      <c r="AB582" s="162"/>
      <c r="AC582" s="162"/>
      <c r="AD582" s="162"/>
      <c r="AE582" s="162"/>
      <c r="AF582" s="162"/>
      <c r="AG582" s="162"/>
      <c r="AH582" s="162"/>
      <c r="AI582" s="162"/>
      <c r="AJ582" s="162"/>
    </row>
    <row r="583" ht="42.0" customHeight="1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  <c r="AA583" s="162"/>
      <c r="AB583" s="162"/>
      <c r="AC583" s="162"/>
      <c r="AD583" s="162"/>
      <c r="AE583" s="162"/>
      <c r="AF583" s="162"/>
      <c r="AG583" s="162"/>
      <c r="AH583" s="162"/>
      <c r="AI583" s="162"/>
      <c r="AJ583" s="162"/>
    </row>
    <row r="584" ht="42.0" customHeight="1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  <c r="AA584" s="162"/>
      <c r="AB584" s="162"/>
      <c r="AC584" s="162"/>
      <c r="AD584" s="162"/>
      <c r="AE584" s="162"/>
      <c r="AF584" s="162"/>
      <c r="AG584" s="162"/>
      <c r="AH584" s="162"/>
      <c r="AI584" s="162"/>
      <c r="AJ584" s="162"/>
    </row>
    <row r="585" ht="42.0" customHeight="1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  <c r="AA585" s="162"/>
      <c r="AB585" s="162"/>
      <c r="AC585" s="162"/>
      <c r="AD585" s="162"/>
      <c r="AE585" s="162"/>
      <c r="AF585" s="162"/>
      <c r="AG585" s="162"/>
      <c r="AH585" s="162"/>
      <c r="AI585" s="162"/>
      <c r="AJ585" s="162"/>
    </row>
    <row r="586" ht="42.0" customHeight="1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  <c r="AA586" s="162"/>
      <c r="AB586" s="162"/>
      <c r="AC586" s="162"/>
      <c r="AD586" s="162"/>
      <c r="AE586" s="162"/>
      <c r="AF586" s="162"/>
      <c r="AG586" s="162"/>
      <c r="AH586" s="162"/>
      <c r="AI586" s="162"/>
      <c r="AJ586" s="162"/>
    </row>
    <row r="587" ht="42.0" customHeight="1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  <c r="AA587" s="162"/>
      <c r="AB587" s="162"/>
      <c r="AC587" s="162"/>
      <c r="AD587" s="162"/>
      <c r="AE587" s="162"/>
      <c r="AF587" s="162"/>
      <c r="AG587" s="162"/>
      <c r="AH587" s="162"/>
      <c r="AI587" s="162"/>
      <c r="AJ587" s="162"/>
    </row>
    <row r="588" ht="42.0" customHeight="1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  <c r="AA588" s="162"/>
      <c r="AB588" s="162"/>
      <c r="AC588" s="162"/>
      <c r="AD588" s="162"/>
      <c r="AE588" s="162"/>
      <c r="AF588" s="162"/>
      <c r="AG588" s="162"/>
      <c r="AH588" s="162"/>
      <c r="AI588" s="162"/>
      <c r="AJ588" s="162"/>
    </row>
    <row r="589" ht="42.0" customHeight="1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  <c r="AA589" s="162"/>
      <c r="AB589" s="162"/>
      <c r="AC589" s="162"/>
      <c r="AD589" s="162"/>
      <c r="AE589" s="162"/>
      <c r="AF589" s="162"/>
      <c r="AG589" s="162"/>
      <c r="AH589" s="162"/>
      <c r="AI589" s="162"/>
      <c r="AJ589" s="162"/>
    </row>
    <row r="590" ht="42.0" customHeight="1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  <c r="AA590" s="162"/>
      <c r="AB590" s="162"/>
      <c r="AC590" s="162"/>
      <c r="AD590" s="162"/>
      <c r="AE590" s="162"/>
      <c r="AF590" s="162"/>
      <c r="AG590" s="162"/>
      <c r="AH590" s="162"/>
      <c r="AI590" s="162"/>
      <c r="AJ590" s="162"/>
    </row>
    <row r="591" ht="42.0" customHeight="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  <c r="AA591" s="162"/>
      <c r="AB591" s="162"/>
      <c r="AC591" s="162"/>
      <c r="AD591" s="162"/>
      <c r="AE591" s="162"/>
      <c r="AF591" s="162"/>
      <c r="AG591" s="162"/>
      <c r="AH591" s="162"/>
      <c r="AI591" s="162"/>
      <c r="AJ591" s="162"/>
    </row>
    <row r="592" ht="42.0" customHeight="1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  <c r="AA592" s="162"/>
      <c r="AB592" s="162"/>
      <c r="AC592" s="162"/>
      <c r="AD592" s="162"/>
      <c r="AE592" s="162"/>
      <c r="AF592" s="162"/>
      <c r="AG592" s="162"/>
      <c r="AH592" s="162"/>
      <c r="AI592" s="162"/>
      <c r="AJ592" s="162"/>
    </row>
    <row r="593" ht="42.0" customHeight="1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  <c r="AA593" s="162"/>
      <c r="AB593" s="162"/>
      <c r="AC593" s="162"/>
      <c r="AD593" s="162"/>
      <c r="AE593" s="162"/>
      <c r="AF593" s="162"/>
      <c r="AG593" s="162"/>
      <c r="AH593" s="162"/>
      <c r="AI593" s="162"/>
      <c r="AJ593" s="162"/>
    </row>
    <row r="594" ht="42.0" customHeight="1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  <c r="AA594" s="162"/>
      <c r="AB594" s="162"/>
      <c r="AC594" s="162"/>
      <c r="AD594" s="162"/>
      <c r="AE594" s="162"/>
      <c r="AF594" s="162"/>
      <c r="AG594" s="162"/>
      <c r="AH594" s="162"/>
      <c r="AI594" s="162"/>
      <c r="AJ594" s="162"/>
    </row>
    <row r="595" ht="42.0" customHeight="1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2"/>
      <c r="AH595" s="162"/>
      <c r="AI595" s="162"/>
      <c r="AJ595" s="162"/>
    </row>
    <row r="596" ht="42.0" customHeight="1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  <c r="AA596" s="162"/>
      <c r="AB596" s="162"/>
      <c r="AC596" s="162"/>
      <c r="AD596" s="162"/>
      <c r="AE596" s="162"/>
      <c r="AF596" s="162"/>
      <c r="AG596" s="162"/>
      <c r="AH596" s="162"/>
      <c r="AI596" s="162"/>
      <c r="AJ596" s="162"/>
    </row>
    <row r="597" ht="42.0" customHeight="1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  <c r="AA597" s="162"/>
      <c r="AB597" s="162"/>
      <c r="AC597" s="162"/>
      <c r="AD597" s="162"/>
      <c r="AE597" s="162"/>
      <c r="AF597" s="162"/>
      <c r="AG597" s="162"/>
      <c r="AH597" s="162"/>
      <c r="AI597" s="162"/>
      <c r="AJ597" s="162"/>
    </row>
    <row r="598" ht="42.0" customHeight="1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  <c r="AA598" s="162"/>
      <c r="AB598" s="162"/>
      <c r="AC598" s="162"/>
      <c r="AD598" s="162"/>
      <c r="AE598" s="162"/>
      <c r="AF598" s="162"/>
      <c r="AG598" s="162"/>
      <c r="AH598" s="162"/>
      <c r="AI598" s="162"/>
      <c r="AJ598" s="162"/>
    </row>
    <row r="599" ht="42.0" customHeight="1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  <c r="AA599" s="162"/>
      <c r="AB599" s="162"/>
      <c r="AC599" s="162"/>
      <c r="AD599" s="162"/>
      <c r="AE599" s="162"/>
      <c r="AF599" s="162"/>
      <c r="AG599" s="162"/>
      <c r="AH599" s="162"/>
      <c r="AI599" s="162"/>
      <c r="AJ599" s="162"/>
    </row>
    <row r="600" ht="42.0" customHeight="1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  <c r="AA600" s="162"/>
      <c r="AB600" s="162"/>
      <c r="AC600" s="162"/>
      <c r="AD600" s="162"/>
      <c r="AE600" s="162"/>
      <c r="AF600" s="162"/>
      <c r="AG600" s="162"/>
      <c r="AH600" s="162"/>
      <c r="AI600" s="162"/>
      <c r="AJ600" s="162"/>
    </row>
    <row r="601" ht="42.0" customHeight="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  <c r="AA601" s="162"/>
      <c r="AB601" s="162"/>
      <c r="AC601" s="162"/>
      <c r="AD601" s="162"/>
      <c r="AE601" s="162"/>
      <c r="AF601" s="162"/>
      <c r="AG601" s="162"/>
      <c r="AH601" s="162"/>
      <c r="AI601" s="162"/>
      <c r="AJ601" s="162"/>
    </row>
    <row r="602" ht="42.0" customHeight="1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  <c r="AA602" s="162"/>
      <c r="AB602" s="162"/>
      <c r="AC602" s="162"/>
      <c r="AD602" s="162"/>
      <c r="AE602" s="162"/>
      <c r="AF602" s="162"/>
      <c r="AG602" s="162"/>
      <c r="AH602" s="162"/>
      <c r="AI602" s="162"/>
      <c r="AJ602" s="162"/>
    </row>
    <row r="603" ht="42.0" customHeight="1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  <c r="AA603" s="162"/>
      <c r="AB603" s="162"/>
      <c r="AC603" s="162"/>
      <c r="AD603" s="162"/>
      <c r="AE603" s="162"/>
      <c r="AF603" s="162"/>
      <c r="AG603" s="162"/>
      <c r="AH603" s="162"/>
      <c r="AI603" s="162"/>
      <c r="AJ603" s="162"/>
    </row>
    <row r="604" ht="42.0" customHeight="1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  <c r="AA604" s="162"/>
      <c r="AB604" s="162"/>
      <c r="AC604" s="162"/>
      <c r="AD604" s="162"/>
      <c r="AE604" s="162"/>
      <c r="AF604" s="162"/>
      <c r="AG604" s="162"/>
      <c r="AH604" s="162"/>
      <c r="AI604" s="162"/>
      <c r="AJ604" s="162"/>
    </row>
    <row r="605" ht="42.0" customHeight="1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  <c r="AA605" s="162"/>
      <c r="AB605" s="162"/>
      <c r="AC605" s="162"/>
      <c r="AD605" s="162"/>
      <c r="AE605" s="162"/>
      <c r="AF605" s="162"/>
      <c r="AG605" s="162"/>
      <c r="AH605" s="162"/>
      <c r="AI605" s="162"/>
      <c r="AJ605" s="162"/>
    </row>
    <row r="606" ht="42.0" customHeight="1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  <c r="AA606" s="162"/>
      <c r="AB606" s="162"/>
      <c r="AC606" s="162"/>
      <c r="AD606" s="162"/>
      <c r="AE606" s="162"/>
      <c r="AF606" s="162"/>
      <c r="AG606" s="162"/>
      <c r="AH606" s="162"/>
      <c r="AI606" s="162"/>
      <c r="AJ606" s="162"/>
    </row>
    <row r="607" ht="42.0" customHeight="1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  <c r="AA607" s="162"/>
      <c r="AB607" s="162"/>
      <c r="AC607" s="162"/>
      <c r="AD607" s="162"/>
      <c r="AE607" s="162"/>
      <c r="AF607" s="162"/>
      <c r="AG607" s="162"/>
      <c r="AH607" s="162"/>
      <c r="AI607" s="162"/>
      <c r="AJ607" s="162"/>
    </row>
    <row r="608" ht="42.0" customHeight="1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  <c r="AA608" s="162"/>
      <c r="AB608" s="162"/>
      <c r="AC608" s="162"/>
      <c r="AD608" s="162"/>
      <c r="AE608" s="162"/>
      <c r="AF608" s="162"/>
      <c r="AG608" s="162"/>
      <c r="AH608" s="162"/>
      <c r="AI608" s="162"/>
      <c r="AJ608" s="162"/>
    </row>
    <row r="609" ht="42.0" customHeight="1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  <c r="AA609" s="162"/>
      <c r="AB609" s="162"/>
      <c r="AC609" s="162"/>
      <c r="AD609" s="162"/>
      <c r="AE609" s="162"/>
      <c r="AF609" s="162"/>
      <c r="AG609" s="162"/>
      <c r="AH609" s="162"/>
      <c r="AI609" s="162"/>
      <c r="AJ609" s="162"/>
    </row>
    <row r="610" ht="42.0" customHeight="1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  <c r="AA610" s="162"/>
      <c r="AB610" s="162"/>
      <c r="AC610" s="162"/>
      <c r="AD610" s="162"/>
      <c r="AE610" s="162"/>
      <c r="AF610" s="162"/>
      <c r="AG610" s="162"/>
      <c r="AH610" s="162"/>
      <c r="AI610" s="162"/>
      <c r="AJ610" s="162"/>
    </row>
    <row r="611" ht="42.0" customHeight="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  <c r="AA611" s="162"/>
      <c r="AB611" s="162"/>
      <c r="AC611" s="162"/>
      <c r="AD611" s="162"/>
      <c r="AE611" s="162"/>
      <c r="AF611" s="162"/>
      <c r="AG611" s="162"/>
      <c r="AH611" s="162"/>
      <c r="AI611" s="162"/>
      <c r="AJ611" s="162"/>
    </row>
    <row r="612" ht="42.0" customHeight="1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  <c r="AA612" s="162"/>
      <c r="AB612" s="162"/>
      <c r="AC612" s="162"/>
      <c r="AD612" s="162"/>
      <c r="AE612" s="162"/>
      <c r="AF612" s="162"/>
      <c r="AG612" s="162"/>
      <c r="AH612" s="162"/>
      <c r="AI612" s="162"/>
      <c r="AJ612" s="162"/>
    </row>
    <row r="613" ht="42.0" customHeight="1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  <c r="AA613" s="162"/>
      <c r="AB613" s="162"/>
      <c r="AC613" s="162"/>
      <c r="AD613" s="162"/>
      <c r="AE613" s="162"/>
      <c r="AF613" s="162"/>
      <c r="AG613" s="162"/>
      <c r="AH613" s="162"/>
      <c r="AI613" s="162"/>
      <c r="AJ613" s="162"/>
    </row>
    <row r="614" ht="42.0" customHeight="1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  <c r="AA614" s="162"/>
      <c r="AB614" s="162"/>
      <c r="AC614" s="162"/>
      <c r="AD614" s="162"/>
      <c r="AE614" s="162"/>
      <c r="AF614" s="162"/>
      <c r="AG614" s="162"/>
      <c r="AH614" s="162"/>
      <c r="AI614" s="162"/>
      <c r="AJ614" s="162"/>
    </row>
    <row r="615" ht="42.0" customHeight="1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  <c r="AA615" s="162"/>
      <c r="AB615" s="162"/>
      <c r="AC615" s="162"/>
      <c r="AD615" s="162"/>
      <c r="AE615" s="162"/>
      <c r="AF615" s="162"/>
      <c r="AG615" s="162"/>
      <c r="AH615" s="162"/>
      <c r="AI615" s="162"/>
      <c r="AJ615" s="162"/>
    </row>
    <row r="616" ht="42.0" customHeight="1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  <c r="AA616" s="162"/>
      <c r="AB616" s="162"/>
      <c r="AC616" s="162"/>
      <c r="AD616" s="162"/>
      <c r="AE616" s="162"/>
      <c r="AF616" s="162"/>
      <c r="AG616" s="162"/>
      <c r="AH616" s="162"/>
      <c r="AI616" s="162"/>
      <c r="AJ616" s="162"/>
    </row>
    <row r="617" ht="42.0" customHeight="1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  <c r="AA617" s="162"/>
      <c r="AB617" s="162"/>
      <c r="AC617" s="162"/>
      <c r="AD617" s="162"/>
      <c r="AE617" s="162"/>
      <c r="AF617" s="162"/>
      <c r="AG617" s="162"/>
      <c r="AH617" s="162"/>
      <c r="AI617" s="162"/>
      <c r="AJ617" s="162"/>
    </row>
    <row r="618" ht="42.0" customHeight="1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  <c r="AA618" s="162"/>
      <c r="AB618" s="162"/>
      <c r="AC618" s="162"/>
      <c r="AD618" s="162"/>
      <c r="AE618" s="162"/>
      <c r="AF618" s="162"/>
      <c r="AG618" s="162"/>
      <c r="AH618" s="162"/>
      <c r="AI618" s="162"/>
      <c r="AJ618" s="162"/>
    </row>
    <row r="619" ht="42.0" customHeight="1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  <c r="AA619" s="162"/>
      <c r="AB619" s="162"/>
      <c r="AC619" s="162"/>
      <c r="AD619" s="162"/>
      <c r="AE619" s="162"/>
      <c r="AF619" s="162"/>
      <c r="AG619" s="162"/>
      <c r="AH619" s="162"/>
      <c r="AI619" s="162"/>
      <c r="AJ619" s="162"/>
    </row>
    <row r="620" ht="42.0" customHeight="1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  <c r="AA620" s="162"/>
      <c r="AB620" s="162"/>
      <c r="AC620" s="162"/>
      <c r="AD620" s="162"/>
      <c r="AE620" s="162"/>
      <c r="AF620" s="162"/>
      <c r="AG620" s="162"/>
      <c r="AH620" s="162"/>
      <c r="AI620" s="162"/>
      <c r="AJ620" s="162"/>
    </row>
    <row r="621" ht="42.0" customHeight="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  <c r="AA621" s="162"/>
      <c r="AB621" s="162"/>
      <c r="AC621" s="162"/>
      <c r="AD621" s="162"/>
      <c r="AE621" s="162"/>
      <c r="AF621" s="162"/>
      <c r="AG621" s="162"/>
      <c r="AH621" s="162"/>
      <c r="AI621" s="162"/>
      <c r="AJ621" s="162"/>
    </row>
    <row r="622" ht="42.0" customHeight="1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  <c r="AA622" s="162"/>
      <c r="AB622" s="162"/>
      <c r="AC622" s="162"/>
      <c r="AD622" s="162"/>
      <c r="AE622" s="162"/>
      <c r="AF622" s="162"/>
      <c r="AG622" s="162"/>
      <c r="AH622" s="162"/>
      <c r="AI622" s="162"/>
      <c r="AJ622" s="162"/>
    </row>
    <row r="623" ht="42.0" customHeight="1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  <c r="AA623" s="162"/>
      <c r="AB623" s="162"/>
      <c r="AC623" s="162"/>
      <c r="AD623" s="162"/>
      <c r="AE623" s="162"/>
      <c r="AF623" s="162"/>
      <c r="AG623" s="162"/>
      <c r="AH623" s="162"/>
      <c r="AI623" s="162"/>
      <c r="AJ623" s="162"/>
    </row>
    <row r="624" ht="42.0" customHeight="1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  <c r="AA624" s="162"/>
      <c r="AB624" s="162"/>
      <c r="AC624" s="162"/>
      <c r="AD624" s="162"/>
      <c r="AE624" s="162"/>
      <c r="AF624" s="162"/>
      <c r="AG624" s="162"/>
      <c r="AH624" s="162"/>
      <c r="AI624" s="162"/>
      <c r="AJ624" s="162"/>
    </row>
    <row r="625" ht="42.0" customHeight="1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  <c r="AA625" s="162"/>
      <c r="AB625" s="162"/>
      <c r="AC625" s="162"/>
      <c r="AD625" s="162"/>
      <c r="AE625" s="162"/>
      <c r="AF625" s="162"/>
      <c r="AG625" s="162"/>
      <c r="AH625" s="162"/>
      <c r="AI625" s="162"/>
      <c r="AJ625" s="162"/>
    </row>
    <row r="626" ht="42.0" customHeight="1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  <c r="AA626" s="162"/>
      <c r="AB626" s="162"/>
      <c r="AC626" s="162"/>
      <c r="AD626" s="162"/>
      <c r="AE626" s="162"/>
      <c r="AF626" s="162"/>
      <c r="AG626" s="162"/>
      <c r="AH626" s="162"/>
      <c r="AI626" s="162"/>
      <c r="AJ626" s="162"/>
    </row>
    <row r="627" ht="42.0" customHeight="1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  <c r="AA627" s="162"/>
      <c r="AB627" s="162"/>
      <c r="AC627" s="162"/>
      <c r="AD627" s="162"/>
      <c r="AE627" s="162"/>
      <c r="AF627" s="162"/>
      <c r="AG627" s="162"/>
      <c r="AH627" s="162"/>
      <c r="AI627" s="162"/>
      <c r="AJ627" s="162"/>
    </row>
    <row r="628" ht="42.0" customHeight="1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  <c r="AA628" s="162"/>
      <c r="AB628" s="162"/>
      <c r="AC628" s="162"/>
      <c r="AD628" s="162"/>
      <c r="AE628" s="162"/>
      <c r="AF628" s="162"/>
      <c r="AG628" s="162"/>
      <c r="AH628" s="162"/>
      <c r="AI628" s="162"/>
      <c r="AJ628" s="162"/>
    </row>
    <row r="629" ht="42.0" customHeight="1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  <c r="AA629" s="162"/>
      <c r="AB629" s="162"/>
      <c r="AC629" s="162"/>
      <c r="AD629" s="162"/>
      <c r="AE629" s="162"/>
      <c r="AF629" s="162"/>
      <c r="AG629" s="162"/>
      <c r="AH629" s="162"/>
      <c r="AI629" s="162"/>
      <c r="AJ629" s="162"/>
    </row>
    <row r="630" ht="42.0" customHeight="1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  <c r="AA630" s="162"/>
      <c r="AB630" s="162"/>
      <c r="AC630" s="162"/>
      <c r="AD630" s="162"/>
      <c r="AE630" s="162"/>
      <c r="AF630" s="162"/>
      <c r="AG630" s="162"/>
      <c r="AH630" s="162"/>
      <c r="AI630" s="162"/>
      <c r="AJ630" s="162"/>
    </row>
    <row r="631" ht="42.0" customHeight="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  <c r="AA631" s="162"/>
      <c r="AB631" s="162"/>
      <c r="AC631" s="162"/>
      <c r="AD631" s="162"/>
      <c r="AE631" s="162"/>
      <c r="AF631" s="162"/>
      <c r="AG631" s="162"/>
      <c r="AH631" s="162"/>
      <c r="AI631" s="162"/>
      <c r="AJ631" s="162"/>
    </row>
    <row r="632" ht="42.0" customHeight="1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  <c r="AA632" s="162"/>
      <c r="AB632" s="162"/>
      <c r="AC632" s="162"/>
      <c r="AD632" s="162"/>
      <c r="AE632" s="162"/>
      <c r="AF632" s="162"/>
      <c r="AG632" s="162"/>
      <c r="AH632" s="162"/>
      <c r="AI632" s="162"/>
      <c r="AJ632" s="162"/>
    </row>
    <row r="633" ht="42.0" customHeight="1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  <c r="AA633" s="162"/>
      <c r="AB633" s="162"/>
      <c r="AC633" s="162"/>
      <c r="AD633" s="162"/>
      <c r="AE633" s="162"/>
      <c r="AF633" s="162"/>
      <c r="AG633" s="162"/>
      <c r="AH633" s="162"/>
      <c r="AI633" s="162"/>
      <c r="AJ633" s="162"/>
    </row>
    <row r="634" ht="42.0" customHeight="1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  <c r="AA634" s="162"/>
      <c r="AB634" s="162"/>
      <c r="AC634" s="162"/>
      <c r="AD634" s="162"/>
      <c r="AE634" s="162"/>
      <c r="AF634" s="162"/>
      <c r="AG634" s="162"/>
      <c r="AH634" s="162"/>
      <c r="AI634" s="162"/>
      <c r="AJ634" s="162"/>
    </row>
    <row r="635" ht="42.0" customHeight="1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  <c r="AA635" s="162"/>
      <c r="AB635" s="162"/>
      <c r="AC635" s="162"/>
      <c r="AD635" s="162"/>
      <c r="AE635" s="162"/>
      <c r="AF635" s="162"/>
      <c r="AG635" s="162"/>
      <c r="AH635" s="162"/>
      <c r="AI635" s="162"/>
      <c r="AJ635" s="162"/>
    </row>
    <row r="636" ht="42.0" customHeight="1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  <c r="AA636" s="162"/>
      <c r="AB636" s="162"/>
      <c r="AC636" s="162"/>
      <c r="AD636" s="162"/>
      <c r="AE636" s="162"/>
      <c r="AF636" s="162"/>
      <c r="AG636" s="162"/>
      <c r="AH636" s="162"/>
      <c r="AI636" s="162"/>
      <c r="AJ636" s="162"/>
    </row>
    <row r="637" ht="42.0" customHeight="1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  <c r="AA637" s="162"/>
      <c r="AB637" s="162"/>
      <c r="AC637" s="162"/>
      <c r="AD637" s="162"/>
      <c r="AE637" s="162"/>
      <c r="AF637" s="162"/>
      <c r="AG637" s="162"/>
      <c r="AH637" s="162"/>
      <c r="AI637" s="162"/>
      <c r="AJ637" s="162"/>
    </row>
    <row r="638" ht="42.0" customHeight="1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  <c r="AA638" s="162"/>
      <c r="AB638" s="162"/>
      <c r="AC638" s="162"/>
      <c r="AD638" s="162"/>
      <c r="AE638" s="162"/>
      <c r="AF638" s="162"/>
      <c r="AG638" s="162"/>
      <c r="AH638" s="162"/>
      <c r="AI638" s="162"/>
      <c r="AJ638" s="162"/>
    </row>
    <row r="639" ht="42.0" customHeight="1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  <c r="AA639" s="162"/>
      <c r="AB639" s="162"/>
      <c r="AC639" s="162"/>
      <c r="AD639" s="162"/>
      <c r="AE639" s="162"/>
      <c r="AF639" s="162"/>
      <c r="AG639" s="162"/>
      <c r="AH639" s="162"/>
      <c r="AI639" s="162"/>
      <c r="AJ639" s="162"/>
    </row>
    <row r="640" ht="42.0" customHeight="1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  <c r="AA640" s="162"/>
      <c r="AB640" s="162"/>
      <c r="AC640" s="162"/>
      <c r="AD640" s="162"/>
      <c r="AE640" s="162"/>
      <c r="AF640" s="162"/>
      <c r="AG640" s="162"/>
      <c r="AH640" s="162"/>
      <c r="AI640" s="162"/>
      <c r="AJ640" s="162"/>
    </row>
    <row r="641" ht="42.0" customHeight="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  <c r="AA641" s="162"/>
      <c r="AB641" s="162"/>
      <c r="AC641" s="162"/>
      <c r="AD641" s="162"/>
      <c r="AE641" s="162"/>
      <c r="AF641" s="162"/>
      <c r="AG641" s="162"/>
      <c r="AH641" s="162"/>
      <c r="AI641" s="162"/>
      <c r="AJ641" s="162"/>
    </row>
    <row r="642" ht="42.0" customHeight="1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  <c r="AA642" s="162"/>
      <c r="AB642" s="162"/>
      <c r="AC642" s="162"/>
      <c r="AD642" s="162"/>
      <c r="AE642" s="162"/>
      <c r="AF642" s="162"/>
      <c r="AG642" s="162"/>
      <c r="AH642" s="162"/>
      <c r="AI642" s="162"/>
      <c r="AJ642" s="162"/>
    </row>
    <row r="643" ht="42.0" customHeight="1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  <c r="AA643" s="162"/>
      <c r="AB643" s="162"/>
      <c r="AC643" s="162"/>
      <c r="AD643" s="162"/>
      <c r="AE643" s="162"/>
      <c r="AF643" s="162"/>
      <c r="AG643" s="162"/>
      <c r="AH643" s="162"/>
      <c r="AI643" s="162"/>
      <c r="AJ643" s="162"/>
    </row>
    <row r="644" ht="42.0" customHeight="1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  <c r="AA644" s="162"/>
      <c r="AB644" s="162"/>
      <c r="AC644" s="162"/>
      <c r="AD644" s="162"/>
      <c r="AE644" s="162"/>
      <c r="AF644" s="162"/>
      <c r="AG644" s="162"/>
      <c r="AH644" s="162"/>
      <c r="AI644" s="162"/>
      <c r="AJ644" s="162"/>
    </row>
    <row r="645" ht="42.0" customHeight="1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  <c r="AA645" s="162"/>
      <c r="AB645" s="162"/>
      <c r="AC645" s="162"/>
      <c r="AD645" s="162"/>
      <c r="AE645" s="162"/>
      <c r="AF645" s="162"/>
      <c r="AG645" s="162"/>
      <c r="AH645" s="162"/>
      <c r="AI645" s="162"/>
      <c r="AJ645" s="162"/>
    </row>
    <row r="646" ht="42.0" customHeight="1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  <c r="AA646" s="162"/>
      <c r="AB646" s="162"/>
      <c r="AC646" s="162"/>
      <c r="AD646" s="162"/>
      <c r="AE646" s="162"/>
      <c r="AF646" s="162"/>
      <c r="AG646" s="162"/>
      <c r="AH646" s="162"/>
      <c r="AI646" s="162"/>
      <c r="AJ646" s="162"/>
    </row>
    <row r="647" ht="42.0" customHeight="1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  <c r="AA647" s="162"/>
      <c r="AB647" s="162"/>
      <c r="AC647" s="162"/>
      <c r="AD647" s="162"/>
      <c r="AE647" s="162"/>
      <c r="AF647" s="162"/>
      <c r="AG647" s="162"/>
      <c r="AH647" s="162"/>
      <c r="AI647" s="162"/>
      <c r="AJ647" s="162"/>
    </row>
    <row r="648" ht="42.0" customHeight="1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  <c r="AA648" s="162"/>
      <c r="AB648" s="162"/>
      <c r="AC648" s="162"/>
      <c r="AD648" s="162"/>
      <c r="AE648" s="162"/>
      <c r="AF648" s="162"/>
      <c r="AG648" s="162"/>
      <c r="AH648" s="162"/>
      <c r="AI648" s="162"/>
      <c r="AJ648" s="162"/>
    </row>
    <row r="649" ht="42.0" customHeight="1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  <c r="AA649" s="162"/>
      <c r="AB649" s="162"/>
      <c r="AC649" s="162"/>
      <c r="AD649" s="162"/>
      <c r="AE649" s="162"/>
      <c r="AF649" s="162"/>
      <c r="AG649" s="162"/>
      <c r="AH649" s="162"/>
      <c r="AI649" s="162"/>
      <c r="AJ649" s="162"/>
    </row>
    <row r="650" ht="42.0" customHeight="1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  <c r="AA650" s="162"/>
      <c r="AB650" s="162"/>
      <c r="AC650" s="162"/>
      <c r="AD650" s="162"/>
      <c r="AE650" s="162"/>
      <c r="AF650" s="162"/>
      <c r="AG650" s="162"/>
      <c r="AH650" s="162"/>
      <c r="AI650" s="162"/>
      <c r="AJ650" s="162"/>
    </row>
    <row r="651" ht="42.0" customHeight="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  <c r="AA651" s="162"/>
      <c r="AB651" s="162"/>
      <c r="AC651" s="162"/>
      <c r="AD651" s="162"/>
      <c r="AE651" s="162"/>
      <c r="AF651" s="162"/>
      <c r="AG651" s="162"/>
      <c r="AH651" s="162"/>
      <c r="AI651" s="162"/>
      <c r="AJ651" s="162"/>
    </row>
    <row r="652" ht="42.0" customHeight="1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  <c r="AA652" s="162"/>
      <c r="AB652" s="162"/>
      <c r="AC652" s="162"/>
      <c r="AD652" s="162"/>
      <c r="AE652" s="162"/>
      <c r="AF652" s="162"/>
      <c r="AG652" s="162"/>
      <c r="AH652" s="162"/>
      <c r="AI652" s="162"/>
      <c r="AJ652" s="162"/>
    </row>
    <row r="653" ht="42.0" customHeight="1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  <c r="AA653" s="162"/>
      <c r="AB653" s="162"/>
      <c r="AC653" s="162"/>
      <c r="AD653" s="162"/>
      <c r="AE653" s="162"/>
      <c r="AF653" s="162"/>
      <c r="AG653" s="162"/>
      <c r="AH653" s="162"/>
      <c r="AI653" s="162"/>
      <c r="AJ653" s="162"/>
    </row>
    <row r="654" ht="42.0" customHeight="1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  <c r="AA654" s="162"/>
      <c r="AB654" s="162"/>
      <c r="AC654" s="162"/>
      <c r="AD654" s="162"/>
      <c r="AE654" s="162"/>
      <c r="AF654" s="162"/>
      <c r="AG654" s="162"/>
      <c r="AH654" s="162"/>
      <c r="AI654" s="162"/>
      <c r="AJ654" s="162"/>
    </row>
    <row r="655" ht="42.0" customHeight="1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  <c r="AA655" s="162"/>
      <c r="AB655" s="162"/>
      <c r="AC655" s="162"/>
      <c r="AD655" s="162"/>
      <c r="AE655" s="162"/>
      <c r="AF655" s="162"/>
      <c r="AG655" s="162"/>
      <c r="AH655" s="162"/>
      <c r="AI655" s="162"/>
      <c r="AJ655" s="162"/>
    </row>
    <row r="656" ht="42.0" customHeight="1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  <c r="AA656" s="162"/>
      <c r="AB656" s="162"/>
      <c r="AC656" s="162"/>
      <c r="AD656" s="162"/>
      <c r="AE656" s="162"/>
      <c r="AF656" s="162"/>
      <c r="AG656" s="162"/>
      <c r="AH656" s="162"/>
      <c r="AI656" s="162"/>
      <c r="AJ656" s="162"/>
    </row>
    <row r="657" ht="42.0" customHeight="1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  <c r="AA657" s="162"/>
      <c r="AB657" s="162"/>
      <c r="AC657" s="162"/>
      <c r="AD657" s="162"/>
      <c r="AE657" s="162"/>
      <c r="AF657" s="162"/>
      <c r="AG657" s="162"/>
      <c r="AH657" s="162"/>
      <c r="AI657" s="162"/>
      <c r="AJ657" s="162"/>
    </row>
    <row r="658" ht="42.0" customHeight="1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  <c r="AA658" s="162"/>
      <c r="AB658" s="162"/>
      <c r="AC658" s="162"/>
      <c r="AD658" s="162"/>
      <c r="AE658" s="162"/>
      <c r="AF658" s="162"/>
      <c r="AG658" s="162"/>
      <c r="AH658" s="162"/>
      <c r="AI658" s="162"/>
      <c r="AJ658" s="162"/>
    </row>
    <row r="659" ht="42.0" customHeight="1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  <c r="AA659" s="162"/>
      <c r="AB659" s="162"/>
      <c r="AC659" s="162"/>
      <c r="AD659" s="162"/>
      <c r="AE659" s="162"/>
      <c r="AF659" s="162"/>
      <c r="AG659" s="162"/>
      <c r="AH659" s="162"/>
      <c r="AI659" s="162"/>
      <c r="AJ659" s="162"/>
    </row>
    <row r="660" ht="42.0" customHeight="1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  <c r="AA660" s="162"/>
      <c r="AB660" s="162"/>
      <c r="AC660" s="162"/>
      <c r="AD660" s="162"/>
      <c r="AE660" s="162"/>
      <c r="AF660" s="162"/>
      <c r="AG660" s="162"/>
      <c r="AH660" s="162"/>
      <c r="AI660" s="162"/>
      <c r="AJ660" s="162"/>
    </row>
    <row r="661" ht="42.0" customHeight="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  <c r="AA661" s="162"/>
      <c r="AB661" s="162"/>
      <c r="AC661" s="162"/>
      <c r="AD661" s="162"/>
      <c r="AE661" s="162"/>
      <c r="AF661" s="162"/>
      <c r="AG661" s="162"/>
      <c r="AH661" s="162"/>
      <c r="AI661" s="162"/>
      <c r="AJ661" s="162"/>
    </row>
    <row r="662" ht="42.0" customHeight="1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  <c r="AA662" s="162"/>
      <c r="AB662" s="162"/>
      <c r="AC662" s="162"/>
      <c r="AD662" s="162"/>
      <c r="AE662" s="162"/>
      <c r="AF662" s="162"/>
      <c r="AG662" s="162"/>
      <c r="AH662" s="162"/>
      <c r="AI662" s="162"/>
      <c r="AJ662" s="162"/>
    </row>
    <row r="663" ht="42.0" customHeight="1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  <c r="AA663" s="162"/>
      <c r="AB663" s="162"/>
      <c r="AC663" s="162"/>
      <c r="AD663" s="162"/>
      <c r="AE663" s="162"/>
      <c r="AF663" s="162"/>
      <c r="AG663" s="162"/>
      <c r="AH663" s="162"/>
      <c r="AI663" s="162"/>
      <c r="AJ663" s="162"/>
    </row>
    <row r="664" ht="42.0" customHeight="1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  <c r="AA664" s="162"/>
      <c r="AB664" s="162"/>
      <c r="AC664" s="162"/>
      <c r="AD664" s="162"/>
      <c r="AE664" s="162"/>
      <c r="AF664" s="162"/>
      <c r="AG664" s="162"/>
      <c r="AH664" s="162"/>
      <c r="AI664" s="162"/>
      <c r="AJ664" s="162"/>
    </row>
    <row r="665" ht="42.0" customHeight="1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  <c r="AA665" s="162"/>
      <c r="AB665" s="162"/>
      <c r="AC665" s="162"/>
      <c r="AD665" s="162"/>
      <c r="AE665" s="162"/>
      <c r="AF665" s="162"/>
      <c r="AG665" s="162"/>
      <c r="AH665" s="162"/>
      <c r="AI665" s="162"/>
      <c r="AJ665" s="162"/>
    </row>
    <row r="666" ht="42.0" customHeight="1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  <c r="AA666" s="162"/>
      <c r="AB666" s="162"/>
      <c r="AC666" s="162"/>
      <c r="AD666" s="162"/>
      <c r="AE666" s="162"/>
      <c r="AF666" s="162"/>
      <c r="AG666" s="162"/>
      <c r="AH666" s="162"/>
      <c r="AI666" s="162"/>
      <c r="AJ666" s="162"/>
    </row>
    <row r="667" ht="42.0" customHeight="1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  <c r="AA667" s="162"/>
      <c r="AB667" s="162"/>
      <c r="AC667" s="162"/>
      <c r="AD667" s="162"/>
      <c r="AE667" s="162"/>
      <c r="AF667" s="162"/>
      <c r="AG667" s="162"/>
      <c r="AH667" s="162"/>
      <c r="AI667" s="162"/>
      <c r="AJ667" s="162"/>
    </row>
    <row r="668" ht="42.0" customHeight="1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  <c r="AA668" s="162"/>
      <c r="AB668" s="162"/>
      <c r="AC668" s="162"/>
      <c r="AD668" s="162"/>
      <c r="AE668" s="162"/>
      <c r="AF668" s="162"/>
      <c r="AG668" s="162"/>
      <c r="AH668" s="162"/>
      <c r="AI668" s="162"/>
      <c r="AJ668" s="162"/>
    </row>
    <row r="669" ht="42.0" customHeight="1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  <c r="AA669" s="162"/>
      <c r="AB669" s="162"/>
      <c r="AC669" s="162"/>
      <c r="AD669" s="162"/>
      <c r="AE669" s="162"/>
      <c r="AF669" s="162"/>
      <c r="AG669" s="162"/>
      <c r="AH669" s="162"/>
      <c r="AI669" s="162"/>
      <c r="AJ669" s="162"/>
    </row>
    <row r="670" ht="42.0" customHeight="1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  <c r="AA670" s="162"/>
      <c r="AB670" s="162"/>
      <c r="AC670" s="162"/>
      <c r="AD670" s="162"/>
      <c r="AE670" s="162"/>
      <c r="AF670" s="162"/>
      <c r="AG670" s="162"/>
      <c r="AH670" s="162"/>
      <c r="AI670" s="162"/>
      <c r="AJ670" s="162"/>
    </row>
    <row r="671" ht="42.0" customHeight="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  <c r="AA671" s="162"/>
      <c r="AB671" s="162"/>
      <c r="AC671" s="162"/>
      <c r="AD671" s="162"/>
      <c r="AE671" s="162"/>
      <c r="AF671" s="162"/>
      <c r="AG671" s="162"/>
      <c r="AH671" s="162"/>
      <c r="AI671" s="162"/>
      <c r="AJ671" s="162"/>
    </row>
    <row r="672" ht="42.0" customHeight="1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  <c r="AA672" s="162"/>
      <c r="AB672" s="162"/>
      <c r="AC672" s="162"/>
      <c r="AD672" s="162"/>
      <c r="AE672" s="162"/>
      <c r="AF672" s="162"/>
      <c r="AG672" s="162"/>
      <c r="AH672" s="162"/>
      <c r="AI672" s="162"/>
      <c r="AJ672" s="162"/>
    </row>
    <row r="673" ht="42.0" customHeight="1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  <c r="AA673" s="162"/>
      <c r="AB673" s="162"/>
      <c r="AC673" s="162"/>
      <c r="AD673" s="162"/>
      <c r="AE673" s="162"/>
      <c r="AF673" s="162"/>
      <c r="AG673" s="162"/>
      <c r="AH673" s="162"/>
      <c r="AI673" s="162"/>
      <c r="AJ673" s="162"/>
    </row>
    <row r="674" ht="42.0" customHeight="1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  <c r="AA674" s="162"/>
      <c r="AB674" s="162"/>
      <c r="AC674" s="162"/>
      <c r="AD674" s="162"/>
      <c r="AE674" s="162"/>
      <c r="AF674" s="162"/>
      <c r="AG674" s="162"/>
      <c r="AH674" s="162"/>
      <c r="AI674" s="162"/>
      <c r="AJ674" s="162"/>
    </row>
    <row r="675" ht="42.0" customHeight="1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  <c r="AA675" s="162"/>
      <c r="AB675" s="162"/>
      <c r="AC675" s="162"/>
      <c r="AD675" s="162"/>
      <c r="AE675" s="162"/>
      <c r="AF675" s="162"/>
      <c r="AG675" s="162"/>
      <c r="AH675" s="162"/>
      <c r="AI675" s="162"/>
      <c r="AJ675" s="162"/>
    </row>
    <row r="676" ht="42.0" customHeight="1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  <c r="AA676" s="162"/>
      <c r="AB676" s="162"/>
      <c r="AC676" s="162"/>
      <c r="AD676" s="162"/>
      <c r="AE676" s="162"/>
      <c r="AF676" s="162"/>
      <c r="AG676" s="162"/>
      <c r="AH676" s="162"/>
      <c r="AI676" s="162"/>
      <c r="AJ676" s="162"/>
    </row>
    <row r="677" ht="42.0" customHeight="1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  <c r="AA677" s="162"/>
      <c r="AB677" s="162"/>
      <c r="AC677" s="162"/>
      <c r="AD677" s="162"/>
      <c r="AE677" s="162"/>
      <c r="AF677" s="162"/>
      <c r="AG677" s="162"/>
      <c r="AH677" s="162"/>
      <c r="AI677" s="162"/>
      <c r="AJ677" s="162"/>
    </row>
    <row r="678" ht="42.0" customHeight="1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  <c r="AA678" s="162"/>
      <c r="AB678" s="162"/>
      <c r="AC678" s="162"/>
      <c r="AD678" s="162"/>
      <c r="AE678" s="162"/>
      <c r="AF678" s="162"/>
      <c r="AG678" s="162"/>
      <c r="AH678" s="162"/>
      <c r="AI678" s="162"/>
      <c r="AJ678" s="162"/>
    </row>
    <row r="679" ht="42.0" customHeight="1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  <c r="AA679" s="162"/>
      <c r="AB679" s="162"/>
      <c r="AC679" s="162"/>
      <c r="AD679" s="162"/>
      <c r="AE679" s="162"/>
      <c r="AF679" s="162"/>
      <c r="AG679" s="162"/>
      <c r="AH679" s="162"/>
      <c r="AI679" s="162"/>
      <c r="AJ679" s="162"/>
    </row>
    <row r="680" ht="42.0" customHeight="1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  <c r="AA680" s="162"/>
      <c r="AB680" s="162"/>
      <c r="AC680" s="162"/>
      <c r="AD680" s="162"/>
      <c r="AE680" s="162"/>
      <c r="AF680" s="162"/>
      <c r="AG680" s="162"/>
      <c r="AH680" s="162"/>
      <c r="AI680" s="162"/>
      <c r="AJ680" s="162"/>
    </row>
    <row r="681" ht="42.0" customHeight="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  <c r="AA681" s="162"/>
      <c r="AB681" s="162"/>
      <c r="AC681" s="162"/>
      <c r="AD681" s="162"/>
      <c r="AE681" s="162"/>
      <c r="AF681" s="162"/>
      <c r="AG681" s="162"/>
      <c r="AH681" s="162"/>
      <c r="AI681" s="162"/>
      <c r="AJ681" s="162"/>
    </row>
    <row r="682" ht="42.0" customHeight="1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  <c r="AA682" s="162"/>
      <c r="AB682" s="162"/>
      <c r="AC682" s="162"/>
      <c r="AD682" s="162"/>
      <c r="AE682" s="162"/>
      <c r="AF682" s="162"/>
      <c r="AG682" s="162"/>
      <c r="AH682" s="162"/>
      <c r="AI682" s="162"/>
      <c r="AJ682" s="162"/>
    </row>
    <row r="683" ht="42.0" customHeight="1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  <c r="AA683" s="162"/>
      <c r="AB683" s="162"/>
      <c r="AC683" s="162"/>
      <c r="AD683" s="162"/>
      <c r="AE683" s="162"/>
      <c r="AF683" s="162"/>
      <c r="AG683" s="162"/>
      <c r="AH683" s="162"/>
      <c r="AI683" s="162"/>
      <c r="AJ683" s="162"/>
    </row>
    <row r="684" ht="42.0" customHeight="1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  <c r="AA684" s="162"/>
      <c r="AB684" s="162"/>
      <c r="AC684" s="162"/>
      <c r="AD684" s="162"/>
      <c r="AE684" s="162"/>
      <c r="AF684" s="162"/>
      <c r="AG684" s="162"/>
      <c r="AH684" s="162"/>
      <c r="AI684" s="162"/>
      <c r="AJ684" s="162"/>
    </row>
    <row r="685" ht="42.0" customHeight="1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  <c r="AA685" s="162"/>
      <c r="AB685" s="162"/>
      <c r="AC685" s="162"/>
      <c r="AD685" s="162"/>
      <c r="AE685" s="162"/>
      <c r="AF685" s="162"/>
      <c r="AG685" s="162"/>
      <c r="AH685" s="162"/>
      <c r="AI685" s="162"/>
      <c r="AJ685" s="162"/>
    </row>
    <row r="686" ht="42.0" customHeight="1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  <c r="AA686" s="162"/>
      <c r="AB686" s="162"/>
      <c r="AC686" s="162"/>
      <c r="AD686" s="162"/>
      <c r="AE686" s="162"/>
      <c r="AF686" s="162"/>
      <c r="AG686" s="162"/>
      <c r="AH686" s="162"/>
      <c r="AI686" s="162"/>
      <c r="AJ686" s="162"/>
    </row>
    <row r="687" ht="42.0" customHeight="1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  <c r="AA687" s="162"/>
      <c r="AB687" s="162"/>
      <c r="AC687" s="162"/>
      <c r="AD687" s="162"/>
      <c r="AE687" s="162"/>
      <c r="AF687" s="162"/>
      <c r="AG687" s="162"/>
      <c r="AH687" s="162"/>
      <c r="AI687" s="162"/>
      <c r="AJ687" s="162"/>
    </row>
    <row r="688" ht="42.0" customHeight="1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  <c r="AA688" s="162"/>
      <c r="AB688" s="162"/>
      <c r="AC688" s="162"/>
      <c r="AD688" s="162"/>
      <c r="AE688" s="162"/>
      <c r="AF688" s="162"/>
      <c r="AG688" s="162"/>
      <c r="AH688" s="162"/>
      <c r="AI688" s="162"/>
      <c r="AJ688" s="162"/>
    </row>
    <row r="689" ht="42.0" customHeight="1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  <c r="AA689" s="162"/>
      <c r="AB689" s="162"/>
      <c r="AC689" s="162"/>
      <c r="AD689" s="162"/>
      <c r="AE689" s="162"/>
      <c r="AF689" s="162"/>
      <c r="AG689" s="162"/>
      <c r="AH689" s="162"/>
      <c r="AI689" s="162"/>
      <c r="AJ689" s="162"/>
    </row>
    <row r="690" ht="42.0" customHeight="1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  <c r="AA690" s="162"/>
      <c r="AB690" s="162"/>
      <c r="AC690" s="162"/>
      <c r="AD690" s="162"/>
      <c r="AE690" s="162"/>
      <c r="AF690" s="162"/>
      <c r="AG690" s="162"/>
      <c r="AH690" s="162"/>
      <c r="AI690" s="162"/>
      <c r="AJ690" s="162"/>
    </row>
    <row r="691" ht="42.0" customHeight="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  <c r="AA691" s="162"/>
      <c r="AB691" s="162"/>
      <c r="AC691" s="162"/>
      <c r="AD691" s="162"/>
      <c r="AE691" s="162"/>
      <c r="AF691" s="162"/>
      <c r="AG691" s="162"/>
      <c r="AH691" s="162"/>
      <c r="AI691" s="162"/>
      <c r="AJ691" s="162"/>
    </row>
    <row r="692" ht="42.0" customHeight="1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  <c r="AA692" s="162"/>
      <c r="AB692" s="162"/>
      <c r="AC692" s="162"/>
      <c r="AD692" s="162"/>
      <c r="AE692" s="162"/>
      <c r="AF692" s="162"/>
      <c r="AG692" s="162"/>
      <c r="AH692" s="162"/>
      <c r="AI692" s="162"/>
      <c r="AJ692" s="162"/>
    </row>
    <row r="693" ht="42.0" customHeight="1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  <c r="AA693" s="162"/>
      <c r="AB693" s="162"/>
      <c r="AC693" s="162"/>
      <c r="AD693" s="162"/>
      <c r="AE693" s="162"/>
      <c r="AF693" s="162"/>
      <c r="AG693" s="162"/>
      <c r="AH693" s="162"/>
      <c r="AI693" s="162"/>
      <c r="AJ693" s="162"/>
    </row>
    <row r="694" ht="42.0" customHeight="1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  <c r="AA694" s="162"/>
      <c r="AB694" s="162"/>
      <c r="AC694" s="162"/>
      <c r="AD694" s="162"/>
      <c r="AE694" s="162"/>
      <c r="AF694" s="162"/>
      <c r="AG694" s="162"/>
      <c r="AH694" s="162"/>
      <c r="AI694" s="162"/>
      <c r="AJ694" s="162"/>
    </row>
    <row r="695" ht="42.0" customHeight="1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  <c r="AA695" s="162"/>
      <c r="AB695" s="162"/>
      <c r="AC695" s="162"/>
      <c r="AD695" s="162"/>
      <c r="AE695" s="162"/>
      <c r="AF695" s="162"/>
      <c r="AG695" s="162"/>
      <c r="AH695" s="162"/>
      <c r="AI695" s="162"/>
      <c r="AJ695" s="162"/>
    </row>
    <row r="696" ht="42.0" customHeight="1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  <c r="AA696" s="162"/>
      <c r="AB696" s="162"/>
      <c r="AC696" s="162"/>
      <c r="AD696" s="162"/>
      <c r="AE696" s="162"/>
      <c r="AF696" s="162"/>
      <c r="AG696" s="162"/>
      <c r="AH696" s="162"/>
      <c r="AI696" s="162"/>
      <c r="AJ696" s="162"/>
    </row>
    <row r="697" ht="42.0" customHeight="1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  <c r="AA697" s="162"/>
      <c r="AB697" s="162"/>
      <c r="AC697" s="162"/>
      <c r="AD697" s="162"/>
      <c r="AE697" s="162"/>
      <c r="AF697" s="162"/>
      <c r="AG697" s="162"/>
      <c r="AH697" s="162"/>
      <c r="AI697" s="162"/>
      <c r="AJ697" s="162"/>
    </row>
    <row r="698" ht="42.0" customHeight="1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  <c r="AA698" s="162"/>
      <c r="AB698" s="162"/>
      <c r="AC698" s="162"/>
      <c r="AD698" s="162"/>
      <c r="AE698" s="162"/>
      <c r="AF698" s="162"/>
      <c r="AG698" s="162"/>
      <c r="AH698" s="162"/>
      <c r="AI698" s="162"/>
      <c r="AJ698" s="162"/>
    </row>
    <row r="699" ht="42.0" customHeight="1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  <c r="AA699" s="162"/>
      <c r="AB699" s="162"/>
      <c r="AC699" s="162"/>
      <c r="AD699" s="162"/>
      <c r="AE699" s="162"/>
      <c r="AF699" s="162"/>
      <c r="AG699" s="162"/>
      <c r="AH699" s="162"/>
      <c r="AI699" s="162"/>
      <c r="AJ699" s="162"/>
    </row>
    <row r="700" ht="42.0" customHeight="1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  <c r="AA700" s="162"/>
      <c r="AB700" s="162"/>
      <c r="AC700" s="162"/>
      <c r="AD700" s="162"/>
      <c r="AE700" s="162"/>
      <c r="AF700" s="162"/>
      <c r="AG700" s="162"/>
      <c r="AH700" s="162"/>
      <c r="AI700" s="162"/>
      <c r="AJ700" s="162"/>
    </row>
    <row r="701" ht="42.0" customHeight="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  <c r="AA701" s="162"/>
      <c r="AB701" s="162"/>
      <c r="AC701" s="162"/>
      <c r="AD701" s="162"/>
      <c r="AE701" s="162"/>
      <c r="AF701" s="162"/>
      <c r="AG701" s="162"/>
      <c r="AH701" s="162"/>
      <c r="AI701" s="162"/>
      <c r="AJ701" s="162"/>
    </row>
    <row r="702" ht="42.0" customHeight="1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  <c r="AA702" s="162"/>
      <c r="AB702" s="162"/>
      <c r="AC702" s="162"/>
      <c r="AD702" s="162"/>
      <c r="AE702" s="162"/>
      <c r="AF702" s="162"/>
      <c r="AG702" s="162"/>
      <c r="AH702" s="162"/>
      <c r="AI702" s="162"/>
      <c r="AJ702" s="162"/>
    </row>
    <row r="703" ht="42.0" customHeight="1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  <c r="AA703" s="162"/>
      <c r="AB703" s="162"/>
      <c r="AC703" s="162"/>
      <c r="AD703" s="162"/>
      <c r="AE703" s="162"/>
      <c r="AF703" s="162"/>
      <c r="AG703" s="162"/>
      <c r="AH703" s="162"/>
      <c r="AI703" s="162"/>
      <c r="AJ703" s="162"/>
    </row>
    <row r="704" ht="42.0" customHeight="1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  <c r="AA704" s="162"/>
      <c r="AB704" s="162"/>
      <c r="AC704" s="162"/>
      <c r="AD704" s="162"/>
      <c r="AE704" s="162"/>
      <c r="AF704" s="162"/>
      <c r="AG704" s="162"/>
      <c r="AH704" s="162"/>
      <c r="AI704" s="162"/>
      <c r="AJ704" s="162"/>
    </row>
    <row r="705" ht="42.0" customHeight="1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  <c r="AA705" s="162"/>
      <c r="AB705" s="162"/>
      <c r="AC705" s="162"/>
      <c r="AD705" s="162"/>
      <c r="AE705" s="162"/>
      <c r="AF705" s="162"/>
      <c r="AG705" s="162"/>
      <c r="AH705" s="162"/>
      <c r="AI705" s="162"/>
      <c r="AJ705" s="162"/>
    </row>
    <row r="706" ht="42.0" customHeight="1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  <c r="AA706" s="162"/>
      <c r="AB706" s="162"/>
      <c r="AC706" s="162"/>
      <c r="AD706" s="162"/>
      <c r="AE706" s="162"/>
      <c r="AF706" s="162"/>
      <c r="AG706" s="162"/>
      <c r="AH706" s="162"/>
      <c r="AI706" s="162"/>
      <c r="AJ706" s="162"/>
    </row>
    <row r="707" ht="42.0" customHeight="1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  <c r="AA707" s="162"/>
      <c r="AB707" s="162"/>
      <c r="AC707" s="162"/>
      <c r="AD707" s="162"/>
      <c r="AE707" s="162"/>
      <c r="AF707" s="162"/>
      <c r="AG707" s="162"/>
      <c r="AH707" s="162"/>
      <c r="AI707" s="162"/>
      <c r="AJ707" s="162"/>
    </row>
    <row r="708" ht="42.0" customHeight="1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  <c r="AA708" s="162"/>
      <c r="AB708" s="162"/>
      <c r="AC708" s="162"/>
      <c r="AD708" s="162"/>
      <c r="AE708" s="162"/>
      <c r="AF708" s="162"/>
      <c r="AG708" s="162"/>
      <c r="AH708" s="162"/>
      <c r="AI708" s="162"/>
      <c r="AJ708" s="162"/>
    </row>
    <row r="709" ht="42.0" customHeight="1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  <c r="AA709" s="162"/>
      <c r="AB709" s="162"/>
      <c r="AC709" s="162"/>
      <c r="AD709" s="162"/>
      <c r="AE709" s="162"/>
      <c r="AF709" s="162"/>
      <c r="AG709" s="162"/>
      <c r="AH709" s="162"/>
      <c r="AI709" s="162"/>
      <c r="AJ709" s="162"/>
    </row>
    <row r="710" ht="42.0" customHeight="1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  <c r="AA710" s="162"/>
      <c r="AB710" s="162"/>
      <c r="AC710" s="162"/>
      <c r="AD710" s="162"/>
      <c r="AE710" s="162"/>
      <c r="AF710" s="162"/>
      <c r="AG710" s="162"/>
      <c r="AH710" s="162"/>
      <c r="AI710" s="162"/>
      <c r="AJ710" s="162"/>
    </row>
    <row r="711" ht="42.0" customHeight="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  <c r="AA711" s="162"/>
      <c r="AB711" s="162"/>
      <c r="AC711" s="162"/>
      <c r="AD711" s="162"/>
      <c r="AE711" s="162"/>
      <c r="AF711" s="162"/>
      <c r="AG711" s="162"/>
      <c r="AH711" s="162"/>
      <c r="AI711" s="162"/>
      <c r="AJ711" s="162"/>
    </row>
    <row r="712" ht="42.0" customHeight="1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  <c r="AA712" s="162"/>
      <c r="AB712" s="162"/>
      <c r="AC712" s="162"/>
      <c r="AD712" s="162"/>
      <c r="AE712" s="162"/>
      <c r="AF712" s="162"/>
      <c r="AG712" s="162"/>
      <c r="AH712" s="162"/>
      <c r="AI712" s="162"/>
      <c r="AJ712" s="162"/>
    </row>
    <row r="713" ht="42.0" customHeight="1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  <c r="AA713" s="162"/>
      <c r="AB713" s="162"/>
      <c r="AC713" s="162"/>
      <c r="AD713" s="162"/>
      <c r="AE713" s="162"/>
      <c r="AF713" s="162"/>
      <c r="AG713" s="162"/>
      <c r="AH713" s="162"/>
      <c r="AI713" s="162"/>
      <c r="AJ713" s="162"/>
    </row>
    <row r="714" ht="42.0" customHeight="1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  <c r="AA714" s="162"/>
      <c r="AB714" s="162"/>
      <c r="AC714" s="162"/>
      <c r="AD714" s="162"/>
      <c r="AE714" s="162"/>
      <c r="AF714" s="162"/>
      <c r="AG714" s="162"/>
      <c r="AH714" s="162"/>
      <c r="AI714" s="162"/>
      <c r="AJ714" s="162"/>
    </row>
    <row r="715" ht="42.0" customHeight="1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  <c r="AA715" s="162"/>
      <c r="AB715" s="162"/>
      <c r="AC715" s="162"/>
      <c r="AD715" s="162"/>
      <c r="AE715" s="162"/>
      <c r="AF715" s="162"/>
      <c r="AG715" s="162"/>
      <c r="AH715" s="162"/>
      <c r="AI715" s="162"/>
      <c r="AJ715" s="162"/>
    </row>
    <row r="716" ht="42.0" customHeight="1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  <c r="AA716" s="162"/>
      <c r="AB716" s="162"/>
      <c r="AC716" s="162"/>
      <c r="AD716" s="162"/>
      <c r="AE716" s="162"/>
      <c r="AF716" s="162"/>
      <c r="AG716" s="162"/>
      <c r="AH716" s="162"/>
      <c r="AI716" s="162"/>
      <c r="AJ716" s="162"/>
    </row>
    <row r="717" ht="42.0" customHeight="1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  <c r="AA717" s="162"/>
      <c r="AB717" s="162"/>
      <c r="AC717" s="162"/>
      <c r="AD717" s="162"/>
      <c r="AE717" s="162"/>
      <c r="AF717" s="162"/>
      <c r="AG717" s="162"/>
      <c r="AH717" s="162"/>
      <c r="AI717" s="162"/>
      <c r="AJ717" s="162"/>
    </row>
    <row r="718" ht="42.0" customHeight="1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  <c r="AA718" s="162"/>
      <c r="AB718" s="162"/>
      <c r="AC718" s="162"/>
      <c r="AD718" s="162"/>
      <c r="AE718" s="162"/>
      <c r="AF718" s="162"/>
      <c r="AG718" s="162"/>
      <c r="AH718" s="162"/>
      <c r="AI718" s="162"/>
      <c r="AJ718" s="162"/>
    </row>
    <row r="719" ht="42.0" customHeight="1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  <c r="AA719" s="162"/>
      <c r="AB719" s="162"/>
      <c r="AC719" s="162"/>
      <c r="AD719" s="162"/>
      <c r="AE719" s="162"/>
      <c r="AF719" s="162"/>
      <c r="AG719" s="162"/>
      <c r="AH719" s="162"/>
      <c r="AI719" s="162"/>
      <c r="AJ719" s="162"/>
    </row>
    <row r="720" ht="42.0" customHeight="1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  <c r="AA720" s="162"/>
      <c r="AB720" s="162"/>
      <c r="AC720" s="162"/>
      <c r="AD720" s="162"/>
      <c r="AE720" s="162"/>
      <c r="AF720" s="162"/>
      <c r="AG720" s="162"/>
      <c r="AH720" s="162"/>
      <c r="AI720" s="162"/>
      <c r="AJ720" s="162"/>
    </row>
    <row r="721" ht="42.0" customHeight="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  <c r="AA721" s="162"/>
      <c r="AB721" s="162"/>
      <c r="AC721" s="162"/>
      <c r="AD721" s="162"/>
      <c r="AE721" s="162"/>
      <c r="AF721" s="162"/>
      <c r="AG721" s="162"/>
      <c r="AH721" s="162"/>
      <c r="AI721" s="162"/>
      <c r="AJ721" s="162"/>
    </row>
    <row r="722" ht="42.0" customHeight="1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  <c r="AA722" s="162"/>
      <c r="AB722" s="162"/>
      <c r="AC722" s="162"/>
      <c r="AD722" s="162"/>
      <c r="AE722" s="162"/>
      <c r="AF722" s="162"/>
      <c r="AG722" s="162"/>
      <c r="AH722" s="162"/>
      <c r="AI722" s="162"/>
      <c r="AJ722" s="162"/>
    </row>
    <row r="723" ht="42.0" customHeight="1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  <c r="AA723" s="162"/>
      <c r="AB723" s="162"/>
      <c r="AC723" s="162"/>
      <c r="AD723" s="162"/>
      <c r="AE723" s="162"/>
      <c r="AF723" s="162"/>
      <c r="AG723" s="162"/>
      <c r="AH723" s="162"/>
      <c r="AI723" s="162"/>
      <c r="AJ723" s="162"/>
    </row>
    <row r="724" ht="42.0" customHeight="1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  <c r="AA724" s="162"/>
      <c r="AB724" s="162"/>
      <c r="AC724" s="162"/>
      <c r="AD724" s="162"/>
      <c r="AE724" s="162"/>
      <c r="AF724" s="162"/>
      <c r="AG724" s="162"/>
      <c r="AH724" s="162"/>
      <c r="AI724" s="162"/>
      <c r="AJ724" s="162"/>
    </row>
    <row r="725" ht="42.0" customHeight="1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  <c r="AA725" s="162"/>
      <c r="AB725" s="162"/>
      <c r="AC725" s="162"/>
      <c r="AD725" s="162"/>
      <c r="AE725" s="162"/>
      <c r="AF725" s="162"/>
      <c r="AG725" s="162"/>
      <c r="AH725" s="162"/>
      <c r="AI725" s="162"/>
      <c r="AJ725" s="162"/>
    </row>
    <row r="726" ht="42.0" customHeight="1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  <c r="AA726" s="162"/>
      <c r="AB726" s="162"/>
      <c r="AC726" s="162"/>
      <c r="AD726" s="162"/>
      <c r="AE726" s="162"/>
      <c r="AF726" s="162"/>
      <c r="AG726" s="162"/>
      <c r="AH726" s="162"/>
      <c r="AI726" s="162"/>
      <c r="AJ726" s="162"/>
    </row>
    <row r="727" ht="42.0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</row>
    <row r="728" ht="42.0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</row>
    <row r="729" ht="42.0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</row>
    <row r="730" ht="42.0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</row>
    <row r="731" ht="42.0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</row>
    <row r="732" ht="42.0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</row>
    <row r="733" ht="42.0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</row>
    <row r="734" ht="42.0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</row>
    <row r="735" ht="42.0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</row>
    <row r="736" ht="42.0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</row>
    <row r="737" ht="42.0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</row>
    <row r="738" ht="42.0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</row>
    <row r="739" ht="42.0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</row>
    <row r="740" ht="42.0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</row>
    <row r="741" ht="42.0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</row>
    <row r="742" ht="42.0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</row>
    <row r="743" ht="42.0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</row>
    <row r="744" ht="42.0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</row>
    <row r="745" ht="42.0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</row>
    <row r="746" ht="42.0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</row>
    <row r="747" ht="42.0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</row>
    <row r="748" ht="42.0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</row>
    <row r="749" ht="42.0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</row>
    <row r="750" ht="42.0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</row>
    <row r="751" ht="42.0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</row>
    <row r="752" ht="42.0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</row>
    <row r="753" ht="42.0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</row>
    <row r="754" ht="42.0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</row>
    <row r="755" ht="42.0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</row>
    <row r="756" ht="42.0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</row>
    <row r="757" ht="42.0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</row>
    <row r="758" ht="42.0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</row>
    <row r="759" ht="42.0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</row>
    <row r="760" ht="42.0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</row>
    <row r="761" ht="42.0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</row>
    <row r="762" ht="42.0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</row>
    <row r="763" ht="42.0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</row>
    <row r="764" ht="42.0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</row>
    <row r="765" ht="42.0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</row>
    <row r="766" ht="42.0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</row>
    <row r="767" ht="42.0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</row>
    <row r="768" ht="42.0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</row>
    <row r="769" ht="42.0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</row>
    <row r="770" ht="42.0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</row>
    <row r="771" ht="42.0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</row>
    <row r="772" ht="42.0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</row>
    <row r="773" ht="42.0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</row>
    <row r="774" ht="42.0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</row>
    <row r="775" ht="42.0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</row>
    <row r="776" ht="42.0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</row>
    <row r="777" ht="42.0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</row>
    <row r="778" ht="42.0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</row>
    <row r="779" ht="42.0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</row>
    <row r="780" ht="42.0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</row>
    <row r="781" ht="42.0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</row>
    <row r="782" ht="42.0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</row>
    <row r="783" ht="42.0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</row>
    <row r="784" ht="42.0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</row>
    <row r="785" ht="42.0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</row>
    <row r="786" ht="42.0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</row>
    <row r="787" ht="42.0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</row>
    <row r="788" ht="42.0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</row>
    <row r="789" ht="42.0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</row>
    <row r="790" ht="42.0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</row>
    <row r="791" ht="42.0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</row>
    <row r="792" ht="42.0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</row>
    <row r="793" ht="42.0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</row>
    <row r="794" ht="42.0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</row>
    <row r="795" ht="42.0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</row>
    <row r="796" ht="42.0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</row>
    <row r="797" ht="42.0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</row>
    <row r="798" ht="42.0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</row>
    <row r="799" ht="42.0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</row>
    <row r="800" ht="42.0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</row>
    <row r="801" ht="42.0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</row>
    <row r="802" ht="42.0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</row>
    <row r="803" ht="42.0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</row>
    <row r="804" ht="42.0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</row>
    <row r="805" ht="42.0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</row>
    <row r="806" ht="42.0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</row>
    <row r="807" ht="42.0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</row>
    <row r="808" ht="42.0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</row>
    <row r="809" ht="42.0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</row>
    <row r="810" ht="42.0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</row>
    <row r="811" ht="42.0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</row>
    <row r="812" ht="42.0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</row>
    <row r="813" ht="42.0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</row>
    <row r="814" ht="42.0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</row>
    <row r="815" ht="42.0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</row>
    <row r="816" ht="42.0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</row>
    <row r="817" ht="42.0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</row>
    <row r="818" ht="42.0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</row>
    <row r="819" ht="42.0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</row>
    <row r="820" ht="42.0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</row>
    <row r="821" ht="42.0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</row>
    <row r="822" ht="42.0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</row>
    <row r="823" ht="42.0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</row>
    <row r="824" ht="42.0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</row>
    <row r="825" ht="42.0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</row>
    <row r="826" ht="42.0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</row>
    <row r="827" ht="42.0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</row>
    <row r="828" ht="42.0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</row>
    <row r="829" ht="42.0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</row>
    <row r="830" ht="42.0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</row>
    <row r="831" ht="42.0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</row>
    <row r="832" ht="42.0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</row>
    <row r="833" ht="42.0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</row>
    <row r="834" ht="42.0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</row>
    <row r="835" ht="42.0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</row>
    <row r="836" ht="42.0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</row>
    <row r="837" ht="42.0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</row>
    <row r="838" ht="42.0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</row>
    <row r="839" ht="42.0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</row>
    <row r="840" ht="42.0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</row>
    <row r="841" ht="42.0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</row>
    <row r="842" ht="42.0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</row>
    <row r="843" ht="42.0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</row>
    <row r="844" ht="42.0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</row>
    <row r="845" ht="42.0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</row>
    <row r="846" ht="42.0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</row>
    <row r="847" ht="42.0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</row>
    <row r="848" ht="42.0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</row>
    <row r="849" ht="42.0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</row>
    <row r="850" ht="42.0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</row>
    <row r="851" ht="42.0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</row>
    <row r="852" ht="42.0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</row>
    <row r="853" ht="42.0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</row>
    <row r="854" ht="42.0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</row>
    <row r="855" ht="42.0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</row>
    <row r="856" ht="42.0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</row>
    <row r="857" ht="42.0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</row>
    <row r="858" ht="42.0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</row>
    <row r="859" ht="42.0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</row>
    <row r="860" ht="42.0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</row>
    <row r="861" ht="42.0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</row>
    <row r="862" ht="42.0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</row>
    <row r="863" ht="42.0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</row>
    <row r="864" ht="42.0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</row>
    <row r="865" ht="42.0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</row>
    <row r="866" ht="42.0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</row>
    <row r="867" ht="42.0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</row>
    <row r="868" ht="42.0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</row>
    <row r="869" ht="42.0" customHeight="1">
      <c r="A869" s="270" t="s">
        <v>104</v>
      </c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</row>
    <row r="870" ht="42.0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</row>
    <row r="871" ht="42.0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</row>
    <row r="872" ht="42.0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</row>
    <row r="873" ht="42.0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</row>
    <row r="874" ht="42.0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</row>
    <row r="875" ht="42.0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</row>
    <row r="876" ht="42.0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</row>
    <row r="877" ht="42.0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</row>
    <row r="878" ht="42.0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</row>
    <row r="879" ht="42.0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</row>
    <row r="880" ht="42.0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</row>
    <row r="881" ht="42.0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</row>
    <row r="882" ht="42.0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</row>
    <row r="883" ht="42.0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</row>
    <row r="884" ht="42.0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</row>
    <row r="885" ht="42.0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</row>
    <row r="886" ht="42.0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</row>
    <row r="887" ht="42.0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</row>
    <row r="888" ht="42.0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</row>
    <row r="889" ht="42.0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</row>
    <row r="890" ht="42.0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</row>
    <row r="891" ht="42.0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</row>
    <row r="892" ht="42.0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</row>
    <row r="893" ht="42.0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</row>
    <row r="894" ht="42.0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</row>
    <row r="895" ht="42.0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</row>
    <row r="896" ht="42.0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</row>
    <row r="897" ht="42.0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  <c r="AA897" s="239"/>
      <c r="AB897" s="239"/>
      <c r="AC897" s="239"/>
      <c r="AD897" s="239"/>
      <c r="AE897" s="239"/>
      <c r="AF897" s="239"/>
      <c r="AG897" s="239"/>
      <c r="AH897" s="239"/>
      <c r="AI897" s="239"/>
      <c r="AJ897" s="239"/>
    </row>
    <row r="898" ht="42.0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  <c r="AA898" s="239"/>
      <c r="AB898" s="239"/>
      <c r="AC898" s="239"/>
      <c r="AD898" s="239"/>
      <c r="AE898" s="239"/>
      <c r="AF898" s="239"/>
      <c r="AG898" s="239"/>
      <c r="AH898" s="239"/>
      <c r="AI898" s="239"/>
      <c r="AJ898" s="239"/>
    </row>
    <row r="899" ht="42.0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</row>
  </sheetData>
  <mergeCells count="37">
    <mergeCell ref="E3:E5"/>
    <mergeCell ref="F4:F5"/>
    <mergeCell ref="D47:D49"/>
    <mergeCell ref="E47:E49"/>
    <mergeCell ref="F48:F49"/>
    <mergeCell ref="I48:J48"/>
    <mergeCell ref="K48:K49"/>
    <mergeCell ref="K4:K5"/>
    <mergeCell ref="O4:O5"/>
    <mergeCell ref="F44:O44"/>
    <mergeCell ref="A46:S46"/>
    <mergeCell ref="A47:A49"/>
    <mergeCell ref="B47:B49"/>
    <mergeCell ref="C47:C49"/>
    <mergeCell ref="O48:O49"/>
    <mergeCell ref="A2:S2"/>
    <mergeCell ref="F3:Q3"/>
    <mergeCell ref="G4:H4"/>
    <mergeCell ref="I4:J4"/>
    <mergeCell ref="P4:P5"/>
    <mergeCell ref="Q4:Q5"/>
    <mergeCell ref="A1:S1"/>
    <mergeCell ref="A3:A5"/>
    <mergeCell ref="B3:B5"/>
    <mergeCell ref="C3:C5"/>
    <mergeCell ref="D3:D5"/>
    <mergeCell ref="S3:S5"/>
    <mergeCell ref="R3:R5"/>
    <mergeCell ref="S47:S49"/>
    <mergeCell ref="P48:P49"/>
    <mergeCell ref="Q48:Q49"/>
    <mergeCell ref="R47:R49"/>
    <mergeCell ref="F56:O56"/>
    <mergeCell ref="F58:S58"/>
    <mergeCell ref="F59:S59"/>
    <mergeCell ref="F47:Q47"/>
    <mergeCell ref="G48:H48"/>
  </mergeCells>
  <printOptions gridLines="1" horizontalCentered="1"/>
  <pageMargins bottom="0.6227278738867188" footer="0.0" header="0.0" left="0.3113639369433594" right="0.3065737225288462" top="0.19639902323985564"/>
  <pageSetup fitToHeight="0" paperSize="9" cellComments="atEnd" orientation="landscape" pageOrder="overThenDown"/>
  <drawing r:id="rId1"/>
</worksheet>
</file>