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28 ก.พ.- 2 มี.ค.68" sheetId="1" r:id="rId4"/>
    <sheet state="visible" name=" 3   มี.ค.68" sheetId="2" r:id="rId5"/>
    <sheet state="visible" name="4   มี.ค. 68" sheetId="3" r:id="rId6"/>
    <sheet state="visible" name="5   มี.ค.68" sheetId="4" r:id="rId7"/>
    <sheet state="visible" name="6 มี.ค.68" sheetId="5" r:id="rId8"/>
    <sheet state="visible" name="7 มี.ค.68" sheetId="6" r:id="rId9"/>
    <sheet state="visible" name="8 มี.ค.68" sheetId="7" r:id="rId10"/>
    <sheet state="visible" name="9  มี.ค.68" sheetId="8" r:id="rId11"/>
    <sheet state="visible" name="10  มี.ค.68" sheetId="9" r:id="rId12"/>
    <sheet state="visible" name="11  มี.ค.68" sheetId="10" r:id="rId13"/>
    <sheet state="visible" name="12 มี.ค.68" sheetId="11" r:id="rId14"/>
    <sheet state="visible" name="13 มี.ค.68" sheetId="12" r:id="rId15"/>
    <sheet state="visible" name="14 มี.ค.68" sheetId="13" r:id="rId16"/>
    <sheet state="visible" name="15 มี.ค.68" sheetId="14" r:id="rId17"/>
    <sheet state="visible" name="16  มี.ค.68" sheetId="15" r:id="rId18"/>
    <sheet state="visible" name="17  มี.ค.68" sheetId="16" r:id="rId19"/>
    <sheet state="visible" name="18 มี.ค.68" sheetId="17" r:id="rId20"/>
    <sheet state="visible" name="19 มี.ค.68" sheetId="18" r:id="rId21"/>
    <sheet state="visible" name="20 มี.ค.68" sheetId="19" r:id="rId22"/>
    <sheet state="visible" name="21 มี.ค.68" sheetId="20" r:id="rId23"/>
    <sheet state="visible" name=" 22 มี.ค.68" sheetId="21" r:id="rId24"/>
    <sheet state="visible" name=" 23 มี.ค.68" sheetId="22" r:id="rId25"/>
    <sheet state="visible" name="24  มี.ค.68" sheetId="23" r:id="rId26"/>
    <sheet state="visible" name="25  มี.ค.68" sheetId="24" r:id="rId27"/>
    <sheet state="visible" name="26  มี.ค.68" sheetId="25" r:id="rId28"/>
    <sheet state="visible" name="27 มี.ค.68" sheetId="26" r:id="rId29"/>
    <sheet state="visible" name="29  มี.ค.68" sheetId="27" r:id="rId30"/>
    <sheet state="visible" name="30  มี.ค.68" sheetId="28" r:id="rId31"/>
    <sheet state="visible" name="31  มี.ค.68" sheetId="29" r:id="rId32"/>
    <sheet state="visible" name="รหัสที่เก็บคะแนน HOLD ข้ามเดือน" sheetId="30" r:id="rId33"/>
  </sheets>
  <definedNames/>
  <calcPr/>
  <extLst>
    <ext uri="GoogleSheetsCustomDataVersion2">
      <go:sheetsCustomData xmlns:go="http://customooxmlschemas.google.com/" r:id="rId34" roundtripDataChecksum="Y2opx2WTyu5axbVNyOD3kfSeNcHX4IKz5LgH8FMWk6k="/>
    </ext>
  </extLst>
</workbook>
</file>

<file path=xl/sharedStrings.xml><?xml version="1.0" encoding="utf-8"?>
<sst xmlns="http://schemas.openxmlformats.org/spreadsheetml/2006/main" count="3304" uniqueCount="1020">
  <si>
    <t xml:space="preserve">                                                                                                                                                                        วันที่ 28 ก.พ. - 2 มีนาคม 68</t>
  </si>
  <si>
    <t xml:space="preserve">DAILY  SALE </t>
  </si>
  <si>
    <t>NO</t>
  </si>
  <si>
    <t>วันที่</t>
  </si>
  <si>
    <t>เลขออเดอร์</t>
  </si>
  <si>
    <t>รหัส</t>
  </si>
  <si>
    <t>Name</t>
  </si>
  <si>
    <t>Payment (THB)</t>
  </si>
  <si>
    <t>ผู้บันทึก</t>
  </si>
  <si>
    <t>หมายเหตุเพิ่มเติม</t>
  </si>
  <si>
    <t>Cash</t>
  </si>
  <si>
    <t>Credit Card</t>
  </si>
  <si>
    <t>Tranfer Money</t>
  </si>
  <si>
    <t>E-WALLET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</si>
  <si>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</si>
  <si>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</si>
  <si>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</si>
  <si>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</si>
  <si>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</si>
  <si>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</si>
  <si>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</si>
  <si>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</si>
  <si>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</si>
  <si>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หักค่าคอม</t>
  </si>
  <si>
    <t>STHBKK012502000553</t>
  </si>
  <si>
    <t>นาย ภูมิรพี โสภา</t>
  </si>
  <si>
    <t>bkk-aoeng</t>
  </si>
  <si>
    <t>STHBKK012502000554</t>
  </si>
  <si>
    <t>นาย สมชาย โสภา</t>
  </si>
  <si>
    <t>STHBKK012502000555</t>
  </si>
  <si>
    <t>นางสาว เพลิน รายสันเทียะ</t>
  </si>
  <si>
    <t>Ketbkk</t>
  </si>
  <si>
    <t>STHBKK012503000001</t>
  </si>
  <si>
    <t>นางสาว ประภัสสร  ดีดวงพันธ์</t>
  </si>
  <si>
    <t>STHBKK012503000002</t>
  </si>
  <si>
    <t>บริษัท โคบาราเอฟโวลูชั่น (ประเทศไทย)จำกัด ( สำนักงานใหญ่ )</t>
  </si>
  <si>
    <t>BKK-Neng</t>
  </si>
  <si>
    <t>STHBKK012503000003</t>
  </si>
  <si>
    <t>นาย ไทคูณ ไพรบึง</t>
  </si>
  <si>
    <t>STHBKK012503000004</t>
  </si>
  <si>
    <t>นาย สุรวัฒน์ ตั้งพงศ์ศิรประภา</t>
  </si>
  <si>
    <t>STHBKK012503000005</t>
  </si>
  <si>
    <t>STHBKK012503000006</t>
  </si>
  <si>
    <t>นาย วิเชษฐ สกุลหอม</t>
  </si>
  <si>
    <t>STHBKK012503000007</t>
  </si>
  <si>
    <t>นาง สมคิด ทองเทพ</t>
  </si>
  <si>
    <t>STHBKK012503000008</t>
  </si>
  <si>
    <t>STHBKK012503000009</t>
  </si>
  <si>
    <t>นาย อนุศิษฎ์  อนันตะ</t>
  </si>
  <si>
    <t>STHBKK012503000010</t>
  </si>
  <si>
    <t>นางสาว มัลลิกา พลรัตน์</t>
  </si>
  <si>
    <t>STHBKK012503000011</t>
  </si>
  <si>
    <t>นาง สิริรักษ์ ผิวอ่อน</t>
  </si>
  <si>
    <t>STHBKK012503000013</t>
  </si>
  <si>
    <t>Ms. VERDERA MARIA RETINIO</t>
  </si>
  <si>
    <t>STHBKK012503000014</t>
  </si>
  <si>
    <t>นาย พิสิฐพงษ์  ยอดจันทร์</t>
  </si>
  <si>
    <t>STHBKK012503000015</t>
  </si>
  <si>
    <t>STHBKK012503000016</t>
  </si>
  <si>
    <t>นาง ศริยา  รักษาราษฎร์</t>
  </si>
  <si>
    <t>STHBKK012503000017</t>
  </si>
  <si>
    <t>นาง ทัศนา เลื่อมสำราญ</t>
  </si>
  <si>
    <t>STHBKK012503000018</t>
  </si>
  <si>
    <t>นางสาว สุดาวรรณ์  จันทร์แดง</t>
  </si>
  <si>
    <t>STHBKK012503000019</t>
  </si>
  <si>
    <t>นาย ธนบูลย์ แสงฐิตาพันธุ์</t>
  </si>
  <si>
    <t>STHBKK012503000021</t>
  </si>
  <si>
    <t>นาย พีรพงศ์ ภรประเสริฐศรี</t>
  </si>
  <si>
    <t>STHONLIN2502000663</t>
  </si>
  <si>
    <t>นาย ปริญพัชร์ ศรีศุภณัฐธนากุล</t>
  </si>
  <si>
    <t>STHONLIN2502000664</t>
  </si>
  <si>
    <t>นางสาว พัชรมณฑ์ พรมทา</t>
  </si>
  <si>
    <t>STHONLIN2503000003</t>
  </si>
  <si>
    <t>นาย สุวชัช  อมตวงษ์</t>
  </si>
  <si>
    <t>STHONLIN2503000007</t>
  </si>
  <si>
    <t>นาย วัชรพงศ์ เนาวสินธ์</t>
  </si>
  <si>
    <t>STHONLIN2503000008</t>
  </si>
  <si>
    <t>นางสาว นงพงา ตั้งฤทัยเยี่ยม</t>
  </si>
  <si>
    <t xml:space="preserve">ARP  (USD)  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</si>
  <si>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</si>
  <si>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STHONLIN2503000005</t>
  </si>
  <si>
    <t>อนุศิษฎ์ อนันตะ</t>
  </si>
  <si>
    <t>-</t>
  </si>
  <si>
    <t>STHONLIN2503000009</t>
  </si>
  <si>
    <t>นาย ธนวรรธน์  ปราชญ์เรืองนนท์</t>
  </si>
  <si>
    <t xml:space="preserve"> </t>
  </si>
  <si>
    <t xml:space="preserve">E-WALLET  (THB)  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</si>
  <si>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</si>
  <si>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ETHONLIN2503000002</t>
  </si>
  <si>
    <t>นางสาว โสภา นายสุข</t>
  </si>
  <si>
    <t xml:space="preserve">ผู้เรียงบิล     </t>
  </si>
  <si>
    <t>เหน่ง</t>
  </si>
  <si>
    <t xml:space="preserve">ผู้สรุปยอด บิลออนไลน์    </t>
  </si>
  <si>
    <t>เกษ</t>
  </si>
  <si>
    <t xml:space="preserve">ผู้ดึงยอด      </t>
  </si>
  <si>
    <t xml:space="preserve">ผู้หยอดบิลลงเดลี่         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</si>
  <si>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</si>
  <si>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ผู้ตรวจสอบความเรียบร้อยก่อนส่งบัญชี    </t>
  </si>
  <si>
    <t xml:space="preserve">ผู้สรุปยอด E-WALLET    </t>
  </si>
  <si>
    <t xml:space="preserve">                                                                                                                                                                        วันที่  3  มีนาคม 68</t>
  </si>
  <si>
    <t>STHBKK012503000022</t>
  </si>
  <si>
    <t>นาย แทน แคน้อย</t>
  </si>
  <si>
    <t>Jack</t>
  </si>
  <si>
    <t>STHBKK012503000024</t>
  </si>
  <si>
    <t>นาย สมาน รัตนวัน</t>
  </si>
  <si>
    <t>STHBKK012503000025</t>
  </si>
  <si>
    <t>นาง ฐานมญ ชลคีรี</t>
  </si>
  <si>
    <t>STHBKK012503000026</t>
  </si>
  <si>
    <t>นาง บุญญานุช ยอดดี</t>
  </si>
  <si>
    <t>STHBKK012503000027</t>
  </si>
  <si>
    <t>นาย สงขลา กายพันธุ์</t>
  </si>
  <si>
    <t>STHBKK012503000028</t>
  </si>
  <si>
    <t>นาง สีแพร มังกรแก้ว</t>
  </si>
  <si>
    <t>STHBKK012503000029</t>
  </si>
  <si>
    <t>บริษัท  รินทร์รฐา กรุ๊ป จำกัด(สำนักงานใหญ่)</t>
  </si>
  <si>
    <t>STHBKK012503000030</t>
  </si>
  <si>
    <t>นาย ศุภโชค ประสมทอง</t>
  </si>
  <si>
    <t>STHBKK012503000031</t>
  </si>
  <si>
    <t>นาย จตุพล จุมพลพงษ์</t>
  </si>
  <si>
    <t>STHBKK012503000032</t>
  </si>
  <si>
    <t>นางสาว พัชนีย์ ไชยธรรมมา</t>
  </si>
  <si>
    <t>STHBKK012503000034</t>
  </si>
  <si>
    <t>นาย คณิศร แพงกัลยา</t>
  </si>
  <si>
    <t>STHBKK012503000035</t>
  </si>
  <si>
    <t>นาง จิดาภา  สอนจันดา</t>
  </si>
  <si>
    <t>STHBKK012503000036</t>
  </si>
  <si>
    <t>STHBKK012503000037</t>
  </si>
  <si>
    <t>นาง ณรญา พาหาสิงห์</t>
  </si>
  <si>
    <t>STHONLIN2503000010</t>
  </si>
  <si>
    <t>บริษัท  ต.ศรีโสภณ จำกัด (สำนักงานใหญ่)</t>
  </si>
  <si>
    <t>STHONLIN2503000035</t>
  </si>
  <si>
    <t>นาย สมยศ อภิรัชนากุล</t>
  </si>
  <si>
    <t>STHONLIN2503000036</t>
  </si>
  <si>
    <t>นาย ประทีบ ภูทองบ่อ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</si>
  <si>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</si>
  <si>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วันที่  4  มีนาคม 68</t>
  </si>
  <si>
    <t>STHBKK012503000038</t>
  </si>
  <si>
    <t>นางสาว อภิญญา  ตะลุ่มพุก</t>
  </si>
  <si>
    <t>STHBKK012503000039</t>
  </si>
  <si>
    <t>นางสาว วณัฐกมล  วิไลลักษณ์</t>
  </si>
  <si>
    <t>STHBKK012503000040</t>
  </si>
  <si>
    <t>บริษัท ผักคะน้ากรอบ จำกัด(สำนักงานใหญ่)</t>
  </si>
  <si>
    <t>STHBKK012503000041</t>
  </si>
  <si>
    <t>นาย อดุลย์ คุณสุข</t>
  </si>
  <si>
    <t>STHBKK012503000042</t>
  </si>
  <si>
    <t>STHBKK012503000043</t>
  </si>
  <si>
    <t>นาย ปรีชา  แก้วโกถม</t>
  </si>
  <si>
    <t>STHBKK012503000044</t>
  </si>
  <si>
    <t>นางสาว กาญจนา จันทรมณี</t>
  </si>
  <si>
    <t>STHBKK012503000045</t>
  </si>
  <si>
    <t>นาง ภัคภร ทองประสม</t>
  </si>
  <si>
    <t>STHBKK012503000046</t>
  </si>
  <si>
    <t>นางสาว สมพร สุพงศ์พาณิช</t>
  </si>
  <si>
    <t>STHBKK012503000047</t>
  </si>
  <si>
    <t>STHBKK012503000048</t>
  </si>
  <si>
    <t>นาย จักรกฤษณ์ ผิวเขียว</t>
  </si>
  <si>
    <t>STHONLIN2503000052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</si>
  <si>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</si>
  <si>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ETHONLIN2503000003</t>
  </si>
  <si>
    <t>บริษัท เอ็น.พี มาร์เก็ตติ้ง แบรนด์ จำกัด(สำนักงานใหญ่)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</si>
  <si>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</si>
  <si>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วันที่   5   มีนาคม  2568</t>
  </si>
  <si>
    <t>STHBKK012503000049</t>
  </si>
  <si>
    <t>STHBKK012503000050</t>
  </si>
  <si>
    <t>นาย ดิเรก  กรีฑา</t>
  </si>
  <si>
    <t>STHBKK012503000051</t>
  </si>
  <si>
    <t>STHBKK012503000052</t>
  </si>
  <si>
    <t>STHBKK012503000053</t>
  </si>
  <si>
    <t>นาง เรณู เนินทอง</t>
  </si>
  <si>
    <t>STHBKK012503000054</t>
  </si>
  <si>
    <t>นาย สรรเสริญ  จันทร์แดง</t>
  </si>
  <si>
    <t>STHBKK012503000055</t>
  </si>
  <si>
    <t>สมใจ สุวรรณรัตน์</t>
  </si>
  <si>
    <t>STHBKK012503000056</t>
  </si>
  <si>
    <t>นาย นันทพร ปานแก้ว</t>
  </si>
  <si>
    <t>STHBKK012503000057</t>
  </si>
  <si>
    <t>นางสาว สมคิด ยิ้มสาระ</t>
  </si>
  <si>
    <t>STHBKK012503000058</t>
  </si>
  <si>
    <t>นาง กานดา วงศ์เทพนิวัติ</t>
  </si>
  <si>
    <t>STHBKK012503000059</t>
  </si>
  <si>
    <t>STHBKK012503000060</t>
  </si>
  <si>
    <t>ห้างหุ้นส่วน โกรท โกลเบิล เน็ตเวิร์ก (สำนักงานใหญ่)</t>
  </si>
  <si>
    <t>STHBKK012503000061</t>
  </si>
  <si>
    <t>ห้างหุ้นส่วน ไดม่อนอันดามัน เน็ตเวิร์ค  (สำนักงานใหญ่)</t>
  </si>
  <si>
    <t>STHBKK012503000062</t>
  </si>
  <si>
    <t>ห้างหุ้นส่วนจำกัด รีลิกธีน (สำนักงานใหญ่)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</si>
  <si>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</si>
  <si>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STHONLIN2503000060</t>
  </si>
  <si>
    <t>E-WALLET  (THB)      ARP ( USD)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</si>
  <si>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</si>
  <si>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ARPTHBKK012503000001</t>
  </si>
  <si>
    <t>นาง วณาวรรณ ราชโคตร</t>
  </si>
  <si>
    <t>dummy  เติม arp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</si>
  <si>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</si>
  <si>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วันที่ 6 มีนาคม  2568</t>
  </si>
  <si>
    <t>STHBKK012503000063</t>
  </si>
  <si>
    <t>นางสาว ดาณี หมัดหมัน</t>
  </si>
  <si>
    <t>STHBKK012503000064</t>
  </si>
  <si>
    <t>ห้างหุ้นส่วน รีลิกธีน  (สำนักงานใหญ่)</t>
  </si>
  <si>
    <t>STHBKK012503000065</t>
  </si>
  <si>
    <t>นาย ณฐพนธ์ ศรีศักดา</t>
  </si>
  <si>
    <t>STHBKK012503000066</t>
  </si>
  <si>
    <t>นาย ณัฐธรรณก์ สำคัญ</t>
  </si>
  <si>
    <t>STHBKK012503000067</t>
  </si>
  <si>
    <t>นาง โสภาพรรณ ประสมทอง</t>
  </si>
  <si>
    <t>STHBKK012503000068</t>
  </si>
  <si>
    <t>นางสาว พรทิพย์  นาสวน</t>
  </si>
  <si>
    <t>STHBKK012503000069</t>
  </si>
  <si>
    <t>นาย สมคิด คงวิริยะโสภณ</t>
  </si>
  <si>
    <t>STHBKK012503000070</t>
  </si>
  <si>
    <t>STHONLIN2503000078</t>
  </si>
  <si>
    <t>STHONLIN2503000081</t>
  </si>
  <si>
    <t>นาย สุวิทย์  รองชูเพ็ง</t>
  </si>
  <si>
    <t>STHONLIN2503000082</t>
  </si>
  <si>
    <t>เอิง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</si>
  <si>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</si>
  <si>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วันที่ 7 มีนาคม  2568</t>
  </si>
  <si>
    <t>STHBKK012503000071</t>
  </si>
  <si>
    <t>นางสาว พิกุล กลิ่นฟุ้ง</t>
  </si>
  <si>
    <t>STHBKK012503000072</t>
  </si>
  <si>
    <t>นางสาว พิมพ์ชนก ทองบัวสุวรรณ์</t>
  </si>
  <si>
    <t>STHBKK012503000073</t>
  </si>
  <si>
    <t>นาง ศศิธร เม่นตะเภา</t>
  </si>
  <si>
    <t>STHBKK012503000074</t>
  </si>
  <si>
    <t>นาย ธนาศุภเดช ภุชพัชราธาดาณัช</t>
  </si>
  <si>
    <t>STHBKK012503000075</t>
  </si>
  <si>
    <t>นางสาว กุลนาถ ไตรทัตธนากร</t>
  </si>
  <si>
    <t>STHBKK012503000076</t>
  </si>
  <si>
    <t>STHBKK012503000077</t>
  </si>
  <si>
    <t>นาย พิชิต ผิวสุข</t>
  </si>
  <si>
    <t>STHBKK012503000078</t>
  </si>
  <si>
    <t>นาง นารินี กมลสุวรรณ</t>
  </si>
  <si>
    <t>STHBKK012503000079</t>
  </si>
  <si>
    <t>นางสาว พิชาวีร์ บวรธีราเศรษฐ์</t>
  </si>
  <si>
    <t>STHBKK012503000080</t>
  </si>
  <si>
    <t>STHBKK012503000081</t>
  </si>
  <si>
    <t>STHBKK012503000082</t>
  </si>
  <si>
    <t xml:space="preserve">นางสาว ภัทราณิษฐ์ พืชพันธ์วรเดชา	</t>
  </si>
  <si>
    <t>STHBKK012503000083</t>
  </si>
  <si>
    <t>บริษัท พิมปรีชา จำกัด (สำนักงานใหญ่)</t>
  </si>
  <si>
    <t>STHBKK012503000084</t>
  </si>
  <si>
    <t xml:space="preserve">นาย ทนงศักดิ์ รัตนบุรี		</t>
  </si>
  <si>
    <t>STHBKK012503000085</t>
  </si>
  <si>
    <t>บี ฮัมเบิล แอนด์ เมอร์ซี กรุ๊ป  (สำนักงานใหญ่)</t>
  </si>
  <si>
    <t>STHBKK012503000087</t>
  </si>
  <si>
    <t>นางสาว พิมพ์ชญา  สุริยปรีชาพงษ์</t>
  </si>
  <si>
    <t>STHBKK012503000088</t>
  </si>
  <si>
    <t>นางสาว มนัสนันท์ อ่อนศิริ</t>
  </si>
  <si>
    <t>STHONLIN2503000110</t>
  </si>
  <si>
    <t>STHONLIN2503000129</t>
  </si>
  <si>
    <t>บริษัท แก้วแกมทอง เทรดดิ้ง จำกัด (สำนักงานใหญ่)</t>
  </si>
  <si>
    <t>STHONLIN2503000131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</si>
  <si>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</si>
  <si>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STHONLIN2503000121</t>
  </si>
  <si>
    <t>นางสาว ชวัลรัตน์ ปัสสาพันธุ์</t>
  </si>
  <si>
    <t>STHONLIN2503000124</t>
  </si>
  <si>
    <t xml:space="preserve">E-WALLET  (THB) 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</si>
  <si>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</si>
  <si>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ETHBKK012503000001</t>
  </si>
  <si>
    <t>ETHONLIN2503000004</t>
  </si>
  <si>
    <t>บี ฮัมเบิล แอนด์ เมอร์ซี กรุ๊ป (สำนักงานใหญ่)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</si>
  <si>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</si>
  <si>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วันที่ 8 มีนาคม  2568</t>
  </si>
  <si>
    <t>STHBKK012503000090</t>
  </si>
  <si>
    <t>นาย สนั่นศักดิ์  สมทอง</t>
  </si>
  <si>
    <t>STHBKK012503000091</t>
  </si>
  <si>
    <t>นางสาว ชรินรัตน์  น้อยคำ</t>
  </si>
  <si>
    <t>STHBKK012503000092</t>
  </si>
  <si>
    <t>นางสาว กานต์พิชชา ไวว่อง</t>
  </si>
  <si>
    <t>STHBKK012503000093</t>
  </si>
  <si>
    <t>STHBKK012503000096</t>
  </si>
  <si>
    <t>นาย บุญธรรม โหรสกุล</t>
  </si>
  <si>
    <t>STHBKK012503000097</t>
  </si>
  <si>
    <t>STHBKK012503000098</t>
  </si>
  <si>
    <t>นาย ภาคภูมิ โหรสกุล</t>
  </si>
  <si>
    <t>STHBKK012503000099</t>
  </si>
  <si>
    <t>STHBKK012503000100</t>
  </si>
  <si>
    <t>นาย ธนภัทร  อยู่คำ</t>
  </si>
  <si>
    <t>STHBKK012503000101</t>
  </si>
  <si>
    <t>นางสาว จิรภาทิชา โคดมการภัทรารัช</t>
  </si>
  <si>
    <t>STHBKK012503000102</t>
  </si>
  <si>
    <t>STHBKK012503000103</t>
  </si>
  <si>
    <t>นาย ติณณวิชญ์ อนันต์พิชัยเดช</t>
  </si>
  <si>
    <t>STHBKK012503000105</t>
  </si>
  <si>
    <t>STHBKK012503000106</t>
  </si>
  <si>
    <t>STHBKK012503000108</t>
  </si>
  <si>
    <t>Mr. BONIFACLO VINCENT DAVID SINOCRUZ</t>
  </si>
  <si>
    <t>STHBKK012503000109</t>
  </si>
  <si>
    <t>บริษัท ดีเวย์ ริชคอร์ป จำกัด(สำนักงานใหญ่)</t>
  </si>
  <si>
    <t>STHBKK012503000110</t>
  </si>
  <si>
    <t>นาง ทิพยาภรณ์ ฆ้องวงษ์</t>
  </si>
  <si>
    <t>STHBKK012503000111</t>
  </si>
  <si>
    <t>ห้างหุ้นส่วน ปูแดงพารวย ( สำนักงานใหญ่)</t>
  </si>
  <si>
    <t>STHBKK012503000112</t>
  </si>
  <si>
    <t>บริษัท เศรษฐกวี จำกัด ( สำนักงานใหญ่ )</t>
  </si>
  <si>
    <t>STHBKK012503000113</t>
  </si>
  <si>
    <t>STHBKK012503000114</t>
  </si>
  <si>
    <t>STHONLIN2503000144</t>
  </si>
  <si>
    <t>นางสาว วาสนา บุญเกษม</t>
  </si>
  <si>
    <t>STHONLIN2503000146</t>
  </si>
  <si>
    <t>STHONLIN2503000157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</si>
  <si>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</si>
  <si>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STHONLIN2503000162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</si>
  <si>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</si>
  <si>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วันที่  9  มีนาคม  2568</t>
  </si>
  <si>
    <t>STHBKK012503000116</t>
  </si>
  <si>
    <t>นางสาว กัญญ์ชญามาศ สารกิจ</t>
  </si>
  <si>
    <t>STHBKK012503000117</t>
  </si>
  <si>
    <t>STHBKK012503000118</t>
  </si>
  <si>
    <t>นาย ธนกร อภัยพงศ์</t>
  </si>
  <si>
    <t>STHBKK012503000119</t>
  </si>
  <si>
    <t>STHBKK012503000120</t>
  </si>
  <si>
    <t>บริษัท สยามทวีทิพย์ จำกัด(สำนักงานใหญ่)</t>
  </si>
  <si>
    <t>STHBKK012503000121</t>
  </si>
  <si>
    <t>นางสาว ธัญวลัย ชัยวัชรเศรษฐี</t>
  </si>
  <si>
    <t>STHBKK012503000122</t>
  </si>
  <si>
    <t>นาย ศักดา ตำนาญ</t>
  </si>
  <si>
    <t>STHBKK012503000123</t>
  </si>
  <si>
    <t>นาย เอกชลิต ธวัชกฤตยา</t>
  </si>
  <si>
    <t>STHBKK012503000124</t>
  </si>
  <si>
    <t>STHBKK012503000125</t>
  </si>
  <si>
    <t>STHBKK012503000126</t>
  </si>
  <si>
    <t>บริษัท สว่างทรัพย์ จำกัด (สำนักงานใหญ่)</t>
  </si>
  <si>
    <t>STHBKK012503000128</t>
  </si>
  <si>
    <t>STHBKK012503000129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</si>
  <si>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</si>
  <si>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</si>
  <si>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เหน่่ง</t>
  </si>
  <si>
    <t xml:space="preserve">             วันที่  10  มีนาคม  2568</t>
  </si>
  <si>
    <t>STHBKK012503000131</t>
  </si>
  <si>
    <t>STHBKK012503000133</t>
  </si>
  <si>
    <t>STHBKK012503000135</t>
  </si>
  <si>
    <t>นาย สุนทร  รองแก้ว</t>
  </si>
  <si>
    <t>STHBKK012503000136</t>
  </si>
  <si>
    <t>STHBKK012503000137</t>
  </si>
  <si>
    <t>นางสาว นพรัตน์  ศุจิภานันท์</t>
  </si>
  <si>
    <t>STHBKK012503000138</t>
  </si>
  <si>
    <t>นาย นันณัชพงศ์ จันทรคล</t>
  </si>
  <si>
    <t>STHBKK012503000139</t>
  </si>
  <si>
    <t>นางสาว เกศร วงษ์วิภาค</t>
  </si>
  <si>
    <t>STHBKK012503000140</t>
  </si>
  <si>
    <t>STHBKK012503000142</t>
  </si>
  <si>
    <t>นาย หวั่น ติมสันเทียะ</t>
  </si>
  <si>
    <t>STHBKK012503000143</t>
  </si>
  <si>
    <t>นางสาว จิราพร ชอบเรียบร้อย</t>
  </si>
  <si>
    <t>STHBKK012503000144</t>
  </si>
  <si>
    <t>นาย วิเชียร บุตรสอน</t>
  </si>
  <si>
    <t>STHBKK012503000146</t>
  </si>
  <si>
    <t>นาง วันเพ็ญ  โขมพัด</t>
  </si>
  <si>
    <t>STHBKK012503000147</t>
  </si>
  <si>
    <t>STHONLIN2503000214</t>
  </si>
  <si>
    <t>นาย เก่งภพ ศุภาภพปภาส</t>
  </si>
  <si>
    <t>STHONLIN2503000216</t>
  </si>
  <si>
    <t>นาง สมหมาย จิรรัตน์พิทักษ์</t>
  </si>
  <si>
    <t>STHONLIN2503000218</t>
  </si>
  <si>
    <t>นาย พชร จิรรัตน์พิทักษ์</t>
  </si>
  <si>
    <t>STHONLIN2503000219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</si>
  <si>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</si>
  <si>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STHONLIN2503000215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</si>
  <si>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</si>
  <si>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วันที่  11  มีนาคม  2568</t>
  </si>
  <si>
    <t>STHBKK012503000148</t>
  </si>
  <si>
    <t>นางสาว ธิดารัตน์ สมทรัพย์</t>
  </si>
  <si>
    <t>STHBKK012503000150</t>
  </si>
  <si>
    <t>STHBKK012503000152</t>
  </si>
  <si>
    <t>นางสาว พิมลพัตร พยัคเวชวิกรณ์</t>
  </si>
  <si>
    <t>STHBKK012503000153</t>
  </si>
  <si>
    <t>STHBKK012503000155</t>
  </si>
  <si>
    <t>นางสาว วิภาพร ชัยราช</t>
  </si>
  <si>
    <t>STHBKK012503000156</t>
  </si>
  <si>
    <t>นาย วัชรวุทธิ์ หิรัญกิจอนันต์</t>
  </si>
  <si>
    <t>STHBKK012503000157</t>
  </si>
  <si>
    <t>นางสาว ยูรีนา เกษา</t>
  </si>
  <si>
    <t>STHBKK012503000158</t>
  </si>
  <si>
    <t>นางสาว สุพรรณษา มายืนยงค์</t>
  </si>
  <si>
    <t>STHBKK012503000159</t>
  </si>
  <si>
    <t>STHBKK012503000160</t>
  </si>
  <si>
    <t>นางสาว คณาง ไพรบึง</t>
  </si>
  <si>
    <t>STHBKK012503000161</t>
  </si>
  <si>
    <t>นาย พิศาล รอดวงศ์</t>
  </si>
  <si>
    <t>STHBKK012503000162</t>
  </si>
  <si>
    <t>นางสาว ธนิชชนันท์ สิริภาคยะประภา</t>
  </si>
  <si>
    <t>STHONLIN2503000235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</si>
  <si>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</si>
  <si>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STHONLIN2503000237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</si>
  <si>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</si>
  <si>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วันที่  12  มีนาคม  2568</t>
  </si>
  <si>
    <t>STHBKK012503000163</t>
  </si>
  <si>
    <t>STHBKK012503000164</t>
  </si>
  <si>
    <t>STHBKK012503000165</t>
  </si>
  <si>
    <t>นางสาว กรรณิการ์ คล้ายแก้ว</t>
  </si>
  <si>
    <t>STHBKK012503000167</t>
  </si>
  <si>
    <t>นางสาว ภัทรพร ประจันบาน</t>
  </si>
  <si>
    <t>STHBKK012503000168</t>
  </si>
  <si>
    <t>STHBKK012503000169</t>
  </si>
  <si>
    <t>นางสาว กัญญาภัค กำเหนิดผล</t>
  </si>
  <si>
    <t>STHBKK012503000170</t>
  </si>
  <si>
    <t>STHBKK012503000171</t>
  </si>
  <si>
    <t>นางสาว กาญตนา ตรีศักดิ์</t>
  </si>
  <si>
    <t>STHBKK012503000172</t>
  </si>
  <si>
    <t>นางสาว เรไร ใจซื่อ</t>
  </si>
  <si>
    <t>STHBKK012503000173</t>
  </si>
  <si>
    <t>STHBKK012503000174</t>
  </si>
  <si>
    <t>นาย สุรพล จันทรานุรักษ์</t>
  </si>
  <si>
    <t>STHBKK012503000177</t>
  </si>
  <si>
    <t>STHBKK012503000178</t>
  </si>
  <si>
    <t>STHBKK012503000179</t>
  </si>
  <si>
    <t>นางสาว นฤมล พุ่มแสง</t>
  </si>
  <si>
    <t>STHBKK012503000180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</si>
  <si>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</si>
  <si>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ETHBKK012503000003</t>
  </si>
  <si>
    <t>ETHONLIN2503000013</t>
  </si>
  <si>
    <t>นางสาว กัลยา นวลดี</t>
  </si>
  <si>
    <t>ETHONLIN2503000014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</si>
  <si>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</si>
  <si>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วันที่  13  มีนาคม  2568</t>
  </si>
  <si>
    <t>STHBKK012503000181</t>
  </si>
  <si>
    <t>STHBKK012503000182</t>
  </si>
  <si>
    <t>นางสาว ฤทัยทิพย์ นาโพธิ์</t>
  </si>
  <si>
    <t>STHBKK012503000183</t>
  </si>
  <si>
    <t>STHBKK012503000184</t>
  </si>
  <si>
    <t>STHBKK012503000186</t>
  </si>
  <si>
    <t>STHBKK012503000187</t>
  </si>
  <si>
    <t>STHBKK012503000188</t>
  </si>
  <si>
    <t>นาง ดุษณี  เจมส์</t>
  </si>
  <si>
    <t>STHBKK012503000189</t>
  </si>
  <si>
    <t>นาย บรรณวัฒน์ งามวงศ์สถิต</t>
  </si>
  <si>
    <t>STHBKK012503000190</t>
  </si>
  <si>
    <t>นาย วินัย   โพธิ์พันธุ์</t>
  </si>
  <si>
    <t>STHBKK012503000191</t>
  </si>
  <si>
    <t>นาย ขจรศักดิ์    ชูพลาย</t>
  </si>
  <si>
    <t>STHBKK012503000192</t>
  </si>
  <si>
    <t>นาง จันทร์แรม  พุทธเสน</t>
  </si>
  <si>
    <t>STHBKK012503000193</t>
  </si>
  <si>
    <t>นาย ประวีร์ สง่าลี</t>
  </si>
  <si>
    <t>STHBKK012503000194</t>
  </si>
  <si>
    <t>นางสาว ธันย์ณิชา ชำนาญป่า</t>
  </si>
  <si>
    <t>STHBKK012503000195</t>
  </si>
  <si>
    <t>STHBKK012503000196</t>
  </si>
  <si>
    <t>นาย สมบูรณ์  ตันเจริญ</t>
  </si>
  <si>
    <t>STHBKK012503000197</t>
  </si>
  <si>
    <t>นางสาว บุญเสริม แบ่งเพชร</t>
  </si>
  <si>
    <t>STHBKK012503000198</t>
  </si>
  <si>
    <t>นาย ภาศ  มาศรักษา</t>
  </si>
  <si>
    <t>STHBKK012503000199</t>
  </si>
  <si>
    <t>STHBKK012503000200</t>
  </si>
  <si>
    <t>STHBKK012503000201</t>
  </si>
  <si>
    <t>STHBKK012503000202</t>
  </si>
  <si>
    <t>STHBKK012503000203</t>
  </si>
  <si>
    <t>นางสาว สุชานันท์ สะตะ</t>
  </si>
  <si>
    <t>STHBKK012503000204</t>
  </si>
  <si>
    <t>STHBKK012503000205</t>
  </si>
  <si>
    <t>STHONLIN2503000281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</si>
  <si>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</si>
  <si>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STHONLIN2503000283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</si>
  <si>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</si>
  <si>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วันที่  14  มีนาคม  2568</t>
  </si>
  <si>
    <t>STHBKK012503000207</t>
  </si>
  <si>
    <t>STHBKK012503000208</t>
  </si>
  <si>
    <t>STHBKK012503000209</t>
  </si>
  <si>
    <t>นางสาว สุพรรณษา ไพศาล</t>
  </si>
  <si>
    <t>STHBKK012503000211</t>
  </si>
  <si>
    <t>STHBKK012503000212</t>
  </si>
  <si>
    <t>STHBKK012503000213</t>
  </si>
  <si>
    <t>นาย นพดล พวงศรี</t>
  </si>
  <si>
    <t>STHBKK012503000214</t>
  </si>
  <si>
    <t>นางสาว ริญญ์รภัส ศรีศุภณัฐธนากุล</t>
  </si>
  <si>
    <t>STHBKK012503000215</t>
  </si>
  <si>
    <t>STHBKK012503000216</t>
  </si>
  <si>
    <t>STHBKK012503000217</t>
  </si>
  <si>
    <t>STHBKK012503000218</t>
  </si>
  <si>
    <t>STHBKK012503000219</t>
  </si>
  <si>
    <t>นางสาว กนกวรรณ สำรี</t>
  </si>
  <si>
    <t>STHBKK012503000220</t>
  </si>
  <si>
    <t>STHBKK012503000221</t>
  </si>
  <si>
    <t>STHBKK012503000222</t>
  </si>
  <si>
    <t>STHBKK012503000223</t>
  </si>
  <si>
    <t>STHBKK012503000224</t>
  </si>
  <si>
    <t>บริษัท เค24 โกลบอล จำกัด (สำนักงานใหญ่)</t>
  </si>
  <si>
    <t>STHBKK012503000227</t>
  </si>
  <si>
    <t>นาย สมหวัง พลรัตน์</t>
  </si>
  <si>
    <t>STHONLIN2503000318</t>
  </si>
  <si>
    <t>STHONLIN2503000319</t>
  </si>
  <si>
    <t>STHONLIN2503000323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</si>
  <si>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</si>
  <si>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วันที่  15  มีนาคม  2568</t>
  </si>
  <si>
    <t>STHBKK012503000228</t>
  </si>
  <si>
    <t>นางสาว พศิจาธิกาณ ธนัฐศิณีญา</t>
  </si>
  <si>
    <t>STHBKK012503000230</t>
  </si>
  <si>
    <t>STHBKK012503000231</t>
  </si>
  <si>
    <t>นางสาว กำไร รุ่งกิจกุลภัค</t>
  </si>
  <si>
    <t>STHBKK012503000232</t>
  </si>
  <si>
    <t>นาย ดิลก แผ่ทอง</t>
  </si>
  <si>
    <t>STHBKK012503000233</t>
  </si>
  <si>
    <t>STHBKK012503000234</t>
  </si>
  <si>
    <t>STHBKK012503000235</t>
  </si>
  <si>
    <t>STHBKK012503000236</t>
  </si>
  <si>
    <t>นาย จิรวัฒน์ ทิววัฒน์ปกรณ์</t>
  </si>
  <si>
    <t>STHBKK012503000237</t>
  </si>
  <si>
    <t>STHBKK012503000238</t>
  </si>
  <si>
    <t>STHBKK012503000239</t>
  </si>
  <si>
    <t>นาง พิสมัย เอี่ยมศรีวงศา</t>
  </si>
  <si>
    <t>STHBKK012503000240</t>
  </si>
  <si>
    <t>นาย ภาสกร กุละลา</t>
  </si>
  <si>
    <t>STHBKK012503000241</t>
  </si>
  <si>
    <t>STHBKK012503000242</t>
  </si>
  <si>
    <t>STHBKK012503000245</t>
  </si>
  <si>
    <t>STHBKK012503000246</t>
  </si>
  <si>
    <t>STHONLIN2503000339</t>
  </si>
  <si>
    <t>STHONLIN2503000374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</si>
  <si>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</si>
  <si>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ETHONLIN2503000015</t>
  </si>
  <si>
    <t>ETHBKK012503000006</t>
  </si>
  <si>
    <t>ETHBKK012503000007</t>
  </si>
  <si>
    <t>นาย ก่อณี ตุงเหยต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</si>
  <si>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</si>
  <si>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วันที่  16  มีนาคม  2568</t>
  </si>
  <si>
    <t>STHBKK012503000248</t>
  </si>
  <si>
    <t>STHBKK012503000249</t>
  </si>
  <si>
    <t>นาง อภิฐาพร บัวจันทร์</t>
  </si>
  <si>
    <t>STHBKK012503000250</t>
  </si>
  <si>
    <t>STHBKK012503000251</t>
  </si>
  <si>
    <t>นาย ทรงวุฒิ แดงดีมาก</t>
  </si>
  <si>
    <t>STHBKK012503000252</t>
  </si>
  <si>
    <t>ห้างหุ้นส่วน เครือข่ายปิยธนา ( สำนักงานใหญ่ )</t>
  </si>
  <si>
    <t>STHBKK012503000253</t>
  </si>
  <si>
    <t>นาง มยุรี จอดนอก</t>
  </si>
  <si>
    <t>STHBKK012503000254</t>
  </si>
  <si>
    <t>นาย นิรันดร์ สันอัด</t>
  </si>
  <si>
    <t>STHBKK012503000255</t>
  </si>
  <si>
    <t>นางสาว เบญจมาศ ศรีนรสิทธิ์</t>
  </si>
  <si>
    <t>STHBKK012503000256</t>
  </si>
  <si>
    <t>นาง สุภวรรณ  อ่ำศรี</t>
  </si>
  <si>
    <t>STHBKK012503000257</t>
  </si>
  <si>
    <t>นางสาว นูรมาลา สูเด็น</t>
  </si>
  <si>
    <t>STHBKK012503000258</t>
  </si>
  <si>
    <t>STHBKK012503000259</t>
  </si>
  <si>
    <t>นาง รัตนกร ไม้แดง</t>
  </si>
  <si>
    <t>STHBKK012503000260</t>
  </si>
  <si>
    <t>นาย ณัฐพล ไม้แดง</t>
  </si>
  <si>
    <t>STHBKK012503000261</t>
  </si>
  <si>
    <t>นาย จตุรเทพ ไม้แดง</t>
  </si>
  <si>
    <t>STHBUR2503000003</t>
  </si>
  <si>
    <t>Mr. U THIHA KYAW</t>
  </si>
  <si>
    <t>NengBUR</t>
  </si>
  <si>
    <t>STHBUR2503000004</t>
  </si>
  <si>
    <t>Ms. U SI  THU AUNG</t>
  </si>
  <si>
    <t>STHBUR2503000005</t>
  </si>
  <si>
    <t>Ms. DAW MU MU MYINT</t>
  </si>
  <si>
    <t>STHBUR2503000006</t>
  </si>
  <si>
    <t>นางสาว ลำใย  เจริญศิริ</t>
  </si>
  <si>
    <t>STHONLIN2503000385</t>
  </si>
  <si>
    <t>STHONLIN2503000386</t>
  </si>
  <si>
    <t>นางสาว มารยาท อ่อนศรี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</si>
  <si>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</si>
  <si>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ETHBKK012503000008</t>
  </si>
  <si>
    <t>บี อัมเบิล แอนด์ เมอร์ชีกรุ๊ป</t>
  </si>
  <si>
    <t>ETHONLIN2503000016</t>
  </si>
  <si>
    <t>ETHONLIN2503000017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</si>
  <si>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</si>
  <si>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วันที่  17  มีนาคม  2568</t>
  </si>
  <si>
    <t>STHBKK012503000263</t>
  </si>
  <si>
    <t>STHBKK012503000264</t>
  </si>
  <si>
    <t>STHBKK012503000265</t>
  </si>
  <si>
    <t>นาย วัฒนา กลิ่นกันหา</t>
  </si>
  <si>
    <t>STHBKK012503000266</t>
  </si>
  <si>
    <t>นาย เกียรติศักดิ์ ชุมชน</t>
  </si>
  <si>
    <t>STHBKK012503000267</t>
  </si>
  <si>
    <t>นาย วุฒิชัย พันชี</t>
  </si>
  <si>
    <t>STHBKK012503000268</t>
  </si>
  <si>
    <t>นาย ไชโย เดชเดชา</t>
  </si>
  <si>
    <t>STHBKK012503000269</t>
  </si>
  <si>
    <t>นาง กัญจนา ศุภศิษฏ์</t>
  </si>
  <si>
    <t>STHBKK012503000270</t>
  </si>
  <si>
    <t>STHBKK012503000271</t>
  </si>
  <si>
    <t>STHBKK012503000272</t>
  </si>
  <si>
    <t>นาย ราเชน  ปานแดง</t>
  </si>
  <si>
    <t>STHBKK012503000273</t>
  </si>
  <si>
    <t>นาย อนุสรณ์ ตั้งสังวรณ์</t>
  </si>
  <si>
    <t>STHBKK012503000274</t>
  </si>
  <si>
    <t>STHONLIN2503000391</t>
  </si>
  <si>
    <t>STHONLIN2503000402</t>
  </si>
  <si>
    <t>นาย จิระวัฒน์  ใจอารีย์</t>
  </si>
  <si>
    <t>STHONLIN2503000403</t>
  </si>
  <si>
    <t>STHONLIN2503000404</t>
  </si>
  <si>
    <t>Mr. GWANBOBMUGA JEMIA BRANDON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</si>
  <si>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</si>
  <si>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วันที่  18  มีนาคม  2568</t>
  </si>
  <si>
    <t>STHBKK012503000275</t>
  </si>
  <si>
    <t>CEO สัญจร จ. จันทบุรี</t>
  </si>
  <si>
    <t>STHBKK012503000277</t>
  </si>
  <si>
    <t>นาย บุญสม อุดมรักษ์</t>
  </si>
  <si>
    <t>เก็บคะแนน HOLD ข้ามเดือน</t>
  </si>
  <si>
    <t>STHBKK012503000278</t>
  </si>
  <si>
    <t>STHBKK012503000279</t>
  </si>
  <si>
    <t>CEO สัญจร จ. สุพรรณบุรี</t>
  </si>
  <si>
    <t>STHBKK012503000280</t>
  </si>
  <si>
    <t>CEO สัญจร จ. เพชรบูรณ์</t>
  </si>
  <si>
    <t>STHBKK012503000281</t>
  </si>
  <si>
    <t>นาย สุวรรณ อ่อนคำวงค์</t>
  </si>
  <si>
    <t>STHBKK012503000282</t>
  </si>
  <si>
    <t>STHBKK012503000283</t>
  </si>
  <si>
    <t>STHBKK012503000284</t>
  </si>
  <si>
    <t>STHBKK012503000285</t>
  </si>
  <si>
    <t>นาง ศรีจันทร์ นุชดา</t>
  </si>
  <si>
    <t>STHBKK012503000286</t>
  </si>
  <si>
    <t>นาย ไพบูลย์   หงษ์คงคา</t>
  </si>
  <si>
    <t>STHBKK012503000287</t>
  </si>
  <si>
    <t>สนั่น ปริมาณ</t>
  </si>
  <si>
    <t>STHBKK012503000288</t>
  </si>
  <si>
    <t>อรุณรุ่ง บุญบุษกร</t>
  </si>
  <si>
    <t>STHBKK012503000289</t>
  </si>
  <si>
    <t>นาย เกรียงไกร ไต่ถาม</t>
  </si>
  <si>
    <t>STHBKK012503000290</t>
  </si>
  <si>
    <t>STHBKK012503000291</t>
  </si>
  <si>
    <t>นางสาว กัลยรัตน์ ฤทธิ์น้อย</t>
  </si>
  <si>
    <t>STHBKK012503000293</t>
  </si>
  <si>
    <t>นาย อลงกร พลเยี่ยม + ภาวิดา คงสภาพ</t>
  </si>
  <si>
    <t>STHBKK012503000294</t>
  </si>
  <si>
    <t>นางสาว มุกดา พวงสง่า</t>
  </si>
  <si>
    <t>STHONLIN2503000435</t>
  </si>
  <si>
    <t>นาย ปรีชาพล ปิ่นดี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</si>
  <si>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</si>
  <si>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วันที่  19  มีนาคม  2568</t>
  </si>
  <si>
    <t>STHBKK012503000295</t>
  </si>
  <si>
    <t>STHBKK012503000296</t>
  </si>
  <si>
    <t>STHBKK012503000297</t>
  </si>
  <si>
    <t>STHBKK012503000298</t>
  </si>
  <si>
    <t>STHBKK012503000299</t>
  </si>
  <si>
    <t>STHBKK012503000300</t>
  </si>
  <si>
    <t>STHBKK012503000301</t>
  </si>
  <si>
    <t>STHBKK012503000302</t>
  </si>
  <si>
    <t>นางสาว จำเรียง อินทปัตย์</t>
  </si>
  <si>
    <t>STHBKK012503000303</t>
  </si>
  <si>
    <t>STHBKK012503000304</t>
  </si>
  <si>
    <t>STHONLIN2503000436</t>
  </si>
  <si>
    <t>นาง วีระวัลย์ จันทร์นิยม</t>
  </si>
  <si>
    <t>STHONLIN2503000437</t>
  </si>
  <si>
    <t>นางสาว ศิริกัลยา  วิบูลย์กุล</t>
  </si>
  <si>
    <t>STHONLIN2503000464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</si>
  <si>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</si>
  <si>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วันที่  20  มีนาคม  2568</t>
  </si>
  <si>
    <t>STHBKK012503000305</t>
  </si>
  <si>
    <t>STHBKK012503000306</t>
  </si>
  <si>
    <t>STHBKK012503000307</t>
  </si>
  <si>
    <t>STHBKK012503000308</t>
  </si>
  <si>
    <t>วาสนา ดิษปัญญา</t>
  </si>
  <si>
    <t>STHBKK012503000309</t>
  </si>
  <si>
    <t>STHBKK012503000310</t>
  </si>
  <si>
    <t>STHBKK012503000311</t>
  </si>
  <si>
    <t>STHBKK012503000312</t>
  </si>
  <si>
    <t>นางสาว รัชษิรินทร์ แก้ววิจิตร</t>
  </si>
  <si>
    <t>STHBKK012503000313</t>
  </si>
  <si>
    <t>บริษัท เอ็น.เค.ทรัพย์โซเชียล จำกัด(สำนักงานใหญ)</t>
  </si>
  <si>
    <t>STHBKK012503000314</t>
  </si>
  <si>
    <t>นางสาว รวีวรรณ จินต์สวัสดิ์</t>
  </si>
  <si>
    <t>STHONLIN2503000510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</si>
  <si>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</si>
  <si>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ETHONLIN2503000019</t>
  </si>
  <si>
    <t>ETHONLIN2503000020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</si>
  <si>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</si>
  <si>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วันที่  21  มีนาคม  2568</t>
  </si>
  <si>
    <t>STHBKK012503000316</t>
  </si>
  <si>
    <t>STHBKK012503000317</t>
  </si>
  <si>
    <t>STHBKK012503000318</t>
  </si>
  <si>
    <t>STHBKK012503000319</t>
  </si>
  <si>
    <t>STHBKK012503000320</t>
  </si>
  <si>
    <t>STHBKK012503000321</t>
  </si>
  <si>
    <t>นาง ภิชญาภัค หล้านาม</t>
  </si>
  <si>
    <t>STHBKK012503000322</t>
  </si>
  <si>
    <t>นาย สหชัย ม่วงกล่ำ</t>
  </si>
  <si>
    <t>STHBKK012503000323</t>
  </si>
  <si>
    <t>นาง กานต์ดาวศี แสงกุล</t>
  </si>
  <si>
    <t>STHBKK012503000324</t>
  </si>
  <si>
    <t>นาง นงค์นุช  จำปางาม</t>
  </si>
  <si>
    <t>STHBKK012503000325</t>
  </si>
  <si>
    <t>STHBKK012503000326</t>
  </si>
  <si>
    <t>นาย ไกรวัฒน์ อนุรุส</t>
  </si>
  <si>
    <t>STHBKK012503000327</t>
  </si>
  <si>
    <t>นาย พัฒน์รดิศ สุพัฒน์วณิชกร</t>
  </si>
  <si>
    <t>STHBKK012503000328</t>
  </si>
  <si>
    <t>ธนวรรณ  สุขเกษม</t>
  </si>
  <si>
    <t>STHBKK012503000329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</si>
  <si>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</si>
  <si>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วันที่  22  มีนาคม  2568</t>
  </si>
  <si>
    <t>STHBKK012503000330</t>
  </si>
  <si>
    <t>นาย วัชรชัย ขุนศรีรักษา</t>
  </si>
  <si>
    <t>STHBKK012503000331</t>
  </si>
  <si>
    <t>STHBKK012503000332</t>
  </si>
  <si>
    <t>STHBKK012503000333</t>
  </si>
  <si>
    <t>นาง ณัฎฐณันธ์ วงวันดี</t>
  </si>
  <si>
    <t>STHBKK012503000334</t>
  </si>
  <si>
    <t>STHBKK012503000335</t>
  </si>
  <si>
    <t>STHBKK012503000336</t>
  </si>
  <si>
    <t>STHBKK012503000338</t>
  </si>
  <si>
    <t>นาย ธัญวิศิษฎ์ แผ่นสุวรรณเพชร</t>
  </si>
  <si>
    <t>STHBKK012503000339</t>
  </si>
  <si>
    <t>นางสาว อรณิกร บุญเกษม</t>
  </si>
  <si>
    <t>STHBKK012503000340</t>
  </si>
  <si>
    <t>นาย สามภพ คงเมือง</t>
  </si>
  <si>
    <t>STHBKK012503000347</t>
  </si>
  <si>
    <t>Mr. IT CHHOK</t>
  </si>
  <si>
    <t>STHBKK012503000348</t>
  </si>
  <si>
    <t>STHBKK012503000349</t>
  </si>
  <si>
    <t>STHBKK012503000350</t>
  </si>
  <si>
    <t>STHBKK012503000351</t>
  </si>
  <si>
    <t>นาง นัฏฐนันธ์  เผือกกล่อม</t>
  </si>
  <si>
    <t>STHBKK012503000352</t>
  </si>
  <si>
    <t>นางสาว ยศวีร์ โคตรดี</t>
  </si>
  <si>
    <t>STHBKK012503000353</t>
  </si>
  <si>
    <t>STHONLIN2503000577</t>
  </si>
  <si>
    <t>STHONLIN2503000579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</si>
  <si>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</si>
  <si>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ETHBKK012503000010</t>
  </si>
  <si>
    <t xml:space="preserve">BKK-Neng	</t>
  </si>
  <si>
    <t>ETHONLIN2503000021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</si>
  <si>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</si>
  <si>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วันที่  23  มีนาคม  2568</t>
  </si>
  <si>
    <t>STHBKK012503000355</t>
  </si>
  <si>
    <t>นาย บุญเสริม  สุขจิตต์</t>
  </si>
  <si>
    <t>STHBKK012503000356</t>
  </si>
  <si>
    <t>นาง อรพิน นางแสน</t>
  </si>
  <si>
    <t>STHBKK012503000357</t>
  </si>
  <si>
    <t>STHBKK012503000359</t>
  </si>
  <si>
    <t>STHBKK012503000360</t>
  </si>
  <si>
    <t>STHBKK012503000361</t>
  </si>
  <si>
    <t>STHBKK012503000362</t>
  </si>
  <si>
    <t>นางสาว ศศิชา   บุญมี</t>
  </si>
  <si>
    <t>STHBKK012503000363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</si>
  <si>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</si>
  <si>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</si>
  <si>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วันที่  24  มีนาคม  2568</t>
  </si>
  <si>
    <t>STHBKK012503000365</t>
  </si>
  <si>
    <t>STHBKK012503000366</t>
  </si>
  <si>
    <t>นาง พันธวรรณ เพชรใส</t>
  </si>
  <si>
    <t>STHBKK012503000367</t>
  </si>
  <si>
    <t>Nuhu ibrahim Sheriff</t>
  </si>
  <si>
    <t xml:space="preserve"> สมัคร ออนไลน์ Register - LinK IBO (TH) </t>
  </si>
  <si>
    <t>STHBKK012503000368</t>
  </si>
  <si>
    <t>นาง บังอร รัตนะวัน</t>
  </si>
  <si>
    <t>STHBKK012503000369</t>
  </si>
  <si>
    <t>นาย ยงยุทธ ครุธจร</t>
  </si>
  <si>
    <t>STHBKK012503000370</t>
  </si>
  <si>
    <t>STHBKK012503000371</t>
  </si>
  <si>
    <t>STHBKK012503000372</t>
  </si>
  <si>
    <t>STHBKK012503000373</t>
  </si>
  <si>
    <t>STHBKK012503000375</t>
  </si>
  <si>
    <t>นาย สมหาญ วุฒิเดช</t>
  </si>
  <si>
    <t>STHBKK012503000376</t>
  </si>
  <si>
    <t>STHBKK012503000377</t>
  </si>
  <si>
    <t>นางสาว โสภา  นายสุข</t>
  </si>
  <si>
    <t>STHBKK012503000378</t>
  </si>
  <si>
    <t>STHBKK012503000379</t>
  </si>
  <si>
    <t>นาย พุฒิพัฒน์ รัตนพิริยสกุล</t>
  </si>
  <si>
    <t>STHBKK012503000380</t>
  </si>
  <si>
    <t>STHBKK012503000381</t>
  </si>
  <si>
    <t>STHBKK012503000382</t>
  </si>
  <si>
    <t>STHBKK012503000383</t>
  </si>
  <si>
    <t>STHONLIN2503000600</t>
  </si>
  <si>
    <t>STHONLIN2503000607</t>
  </si>
  <si>
    <t>บริษัท เอ.ซี.พี.เค จำกัด (สำนักงานใหญ่)</t>
  </si>
  <si>
    <t>STHONLIN2503000609</t>
  </si>
  <si>
    <t>STHONLIN2503000610</t>
  </si>
  <si>
    <t>STHONLIN2503000612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</si>
  <si>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</si>
  <si>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วันที่  25  มีนาคม  2568</t>
  </si>
  <si>
    <t>STHBKK012503000384</t>
  </si>
  <si>
    <t>STHBKK012503000385</t>
  </si>
  <si>
    <t>STHBKK012503000386</t>
  </si>
  <si>
    <t>STHBKK012503000387</t>
  </si>
  <si>
    <t>นาย วิชัย ตรงใจ</t>
  </si>
  <si>
    <t>STHBKK012503000388</t>
  </si>
  <si>
    <t>นางสาว นภัทร อินทราพงษ์</t>
  </si>
  <si>
    <t>STHBKK012503000389</t>
  </si>
  <si>
    <t>นาง ชนิดา สามารถ</t>
  </si>
  <si>
    <t>STHBKK012503000390</t>
  </si>
  <si>
    <t>นางสาว สุธรรมา กุสันเทียะ</t>
  </si>
  <si>
    <t>STHBKK012503000391</t>
  </si>
  <si>
    <t>STHBKK012503000392</t>
  </si>
  <si>
    <t>นาย เพชร ภูมี</t>
  </si>
  <si>
    <t>STHBKK012503000393</t>
  </si>
  <si>
    <t>STHBKK012503000394</t>
  </si>
  <si>
    <t>lFrAmEl</t>
  </si>
  <si>
    <t>STHBKK012503000395</t>
  </si>
  <si>
    <t>นางสาว อภาพร จำเริญนุช</t>
  </si>
  <si>
    <t>STHBKK012503000396</t>
  </si>
  <si>
    <t>นาง กมลวรรณ  จันทรศร</t>
  </si>
  <si>
    <t>STHBKK012503000397</t>
  </si>
  <si>
    <t>STHBKK012503000398</t>
  </si>
  <si>
    <t>STHONLIN2503000684</t>
  </si>
  <si>
    <t>STHONLIN2503000686</t>
  </si>
  <si>
    <t>STHONLIN2503000688</t>
  </si>
  <si>
    <t>STHONLIN2503000689</t>
  </si>
  <si>
    <t>STHONLIN2503000690</t>
  </si>
  <si>
    <t>STHONLIN2503000691</t>
  </si>
  <si>
    <t>STHONLIN2503000692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</si>
  <si>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</si>
  <si>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วันที่  26  มีนาคม  2568</t>
  </si>
  <si>
    <t>STHBKK012503000399</t>
  </si>
  <si>
    <t>นางสาว ศุภาพิชญ์ วุฒิอนุสรณ์</t>
  </si>
  <si>
    <t>STHBKK012503000400</t>
  </si>
  <si>
    <t>นาง ปรีชา สีวงกลาง</t>
  </si>
  <si>
    <t>STHBKK012503000401</t>
  </si>
  <si>
    <t>นางสาว จิดาภา ทองเบ้า</t>
  </si>
  <si>
    <t>STHBKK012503000402</t>
  </si>
  <si>
    <t>STHBKK012503000403</t>
  </si>
  <si>
    <t>นาย สกลสักก์ สาครเรืองสิรี</t>
  </si>
  <si>
    <t>STHBKK012503000404</t>
  </si>
  <si>
    <t>นาง อัจจิมา บุญเกิด</t>
  </si>
  <si>
    <t>STHBKK012503000405</t>
  </si>
  <si>
    <t>STHBKK012503000410</t>
  </si>
  <si>
    <t>นาย เธียรวิชญ์ สิรินรภักดีกุล</t>
  </si>
  <si>
    <t>STHBKK012503000411</t>
  </si>
  <si>
    <t>นางสาว วงเดือน บุญพารา</t>
  </si>
  <si>
    <t>STHBKK012503000413</t>
  </si>
  <si>
    <t>STHBKK012503000414</t>
  </si>
  <si>
    <t>นางสาว สุกุล ใจเสือกุล</t>
  </si>
  <si>
    <t>STHONLIN2503000750</t>
  </si>
  <si>
    <t>STHONLIN2503000751</t>
  </si>
  <si>
    <t>นาย สิปปภาส  โรจนวสุธร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</si>
  <si>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</si>
  <si>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วันที่  27  มีนาคม  2568</t>
  </si>
  <si>
    <t>STHBKK012503000415</t>
  </si>
  <si>
    <t>STHBKK012503000416</t>
  </si>
  <si>
    <t>STHBKK012503000417</t>
  </si>
  <si>
    <t>STHBKK012503000418</t>
  </si>
  <si>
    <t>STHBKK012503000419</t>
  </si>
  <si>
    <t>STHBKK012503000421</t>
  </si>
  <si>
    <t>นางสาว ยุพา ใจน้ำ</t>
  </si>
  <si>
    <t>STHBKK012503000422</t>
  </si>
  <si>
    <t>STHBKK012503000423</t>
  </si>
  <si>
    <t>STHBKK012503000424</t>
  </si>
  <si>
    <t>STHBKK012503000425</t>
  </si>
  <si>
    <t>STHBKK012503000426</t>
  </si>
  <si>
    <t>STHBKK012503000428</t>
  </si>
  <si>
    <t>นาย อดิศร แจ้งจันทร์</t>
  </si>
  <si>
    <t>STHBKK012503000429</t>
  </si>
  <si>
    <t>STHBKK012503000431</t>
  </si>
  <si>
    <t>STHBKK012503000432</t>
  </si>
  <si>
    <t>STHBKK012503000433</t>
  </si>
  <si>
    <t>นาย เดชา พวงทอง</t>
  </si>
  <si>
    <t>STHBKK012503000434</t>
  </si>
  <si>
    <t>STHBKK012503000436</t>
  </si>
  <si>
    <t>นาย เล็ก เหลืองอุดมศิลป</t>
  </si>
  <si>
    <t>STHBKK012503000437</t>
  </si>
  <si>
    <t>STHBKK012503000438</t>
  </si>
  <si>
    <t>นางสาว ณัฐภัสสร คำยวน</t>
  </si>
  <si>
    <t>STHBKK012503000439</t>
  </si>
  <si>
    <t>STHBUR2503000007</t>
  </si>
  <si>
    <t>Mr. PHYO HAN KYAW</t>
  </si>
  <si>
    <t>NamBUR</t>
  </si>
  <si>
    <t>STHBUR2503000008</t>
  </si>
  <si>
    <t>Ms. DAW NU NU LWIN</t>
  </si>
  <si>
    <r>
      <rPr>
        <rFont val="Arial"/>
        <b/>
        <color theme="1"/>
        <sz val="18.0"/>
      </rPr>
      <t xml:space="preserve">ARP </t>
    </r>
    <r>
      <rPr>
        <rFont val="Arial"/>
        <b/>
        <color rgb="FFFF0000"/>
        <sz val="18.0"/>
      </rPr>
      <t>(USD)</t>
    </r>
  </si>
  <si>
    <t>ETHBKK012503000012</t>
  </si>
  <si>
    <t>นางสาว ลำใย เจริญศิริ</t>
  </si>
  <si>
    <t>ETHBKK012503000013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</si>
  <si>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</si>
  <si>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งาน  HERO วันที่  29  มีนาคม  2568 </t>
  </si>
  <si>
    <t>STHBKK012503000452</t>
  </si>
  <si>
    <t>bkk-puk</t>
  </si>
  <si>
    <t>STHBKK012503000453</t>
  </si>
  <si>
    <t>STHBKK012503000455</t>
  </si>
  <si>
    <t>STHBKK012503000456</t>
  </si>
  <si>
    <t>นาง อัญชลี​ ท้าวนอก</t>
  </si>
  <si>
    <t>STHBKK012503000457</t>
  </si>
  <si>
    <t>นาย ชินโชติ จันทร์เกตุ</t>
  </si>
  <si>
    <t>STHBKK012503000458</t>
  </si>
  <si>
    <t>นางสาว มาเรียม ยิ้มสาระ</t>
  </si>
  <si>
    <t>STHBKK012503000459</t>
  </si>
  <si>
    <t>STHBKK012503000460</t>
  </si>
  <si>
    <t>STHBKK012503000461</t>
  </si>
  <si>
    <t>STHBKK012503000463</t>
  </si>
  <si>
    <t>STHBKK012503000464</t>
  </si>
  <si>
    <t>STHBKK012503000465</t>
  </si>
  <si>
    <t>STHBKK012503000467</t>
  </si>
  <si>
    <t>STHBKK012503000468</t>
  </si>
  <si>
    <t>STHBKK012503000469</t>
  </si>
  <si>
    <t>STHBKK012503000471</t>
  </si>
  <si>
    <t>นาง ศิลา  สงอาจินต์</t>
  </si>
  <si>
    <t>STHBKK012503000472</t>
  </si>
  <si>
    <t>STHBKK012503000473</t>
  </si>
  <si>
    <t>STHBKK012503000474</t>
  </si>
  <si>
    <t>STHBKK012503000476</t>
  </si>
  <si>
    <t>STHBKK012503000477</t>
  </si>
  <si>
    <t>นาย วีระ ชูศิลป์</t>
  </si>
  <si>
    <t>STHBKK012503000478</t>
  </si>
  <si>
    <t>STHBKK012503000479</t>
  </si>
  <si>
    <t>STHBKK012503000480</t>
  </si>
  <si>
    <t>นาง ภัชษนัญฑ์ ชิเดนทรีย์</t>
  </si>
  <si>
    <t>STHBKK012503000481</t>
  </si>
  <si>
    <t>นาย ยงยุทธ  อรธรรมรัตน์</t>
  </si>
  <si>
    <t>STHBKK012503000482</t>
  </si>
  <si>
    <t>จันทร์เพ็ญ วิลัยกุล</t>
  </si>
  <si>
    <t>STHBKK012503000483</t>
  </si>
  <si>
    <t>STHBKK012503000484</t>
  </si>
  <si>
    <t>นางสาว กาญจนา บุญเกษม</t>
  </si>
  <si>
    <t>STHBKK012503000486</t>
  </si>
  <si>
    <t>นาย เอกชลิต ธวัชกฤตย</t>
  </si>
  <si>
    <t>STHBKK012503000488</t>
  </si>
  <si>
    <t>STHBKK012503000489</t>
  </si>
  <si>
    <t>นาย สนั่นศักดิ์ สมทอง</t>
  </si>
  <si>
    <t>STHBKK012503000490</t>
  </si>
  <si>
    <t>STHBKK012503000492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</si>
  <si>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</si>
  <si>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30  มีนาคม  2568 </t>
  </si>
  <si>
    <t>STHBKK012503000441</t>
  </si>
  <si>
    <t>STHBKK012503000442</t>
  </si>
  <si>
    <t>STHBKK012503000443</t>
  </si>
  <si>
    <t>STHBKK012503000444</t>
  </si>
  <si>
    <t>นาย วิกรม ทองพูล</t>
  </si>
  <si>
    <t>STHBKK012503000445</t>
  </si>
  <si>
    <t>ธนวรรธน์ สุขจิตร</t>
  </si>
  <si>
    <t>STHBKK012503000446</t>
  </si>
  <si>
    <t>นาง อารมย์ สุวรรณนารี</t>
  </si>
  <si>
    <t>STHBKK012503000447</t>
  </si>
  <si>
    <t>STHBKK012503000448</t>
  </si>
  <si>
    <t>นางสาว ขวัญจิรา ภูครองหิน</t>
  </si>
  <si>
    <t>STHBKK012503000449</t>
  </si>
  <si>
    <t>ศรีรัตน์ แก้วลำดวน</t>
  </si>
  <si>
    <t>STHBKK012503000451</t>
  </si>
  <si>
    <t>นาย ธนูวิทย์ คงคะสินธุ์</t>
  </si>
  <si>
    <t>STHBKK012503000493</t>
  </si>
  <si>
    <t>STHBKK012503000494</t>
  </si>
  <si>
    <t>นาย เสกสรร ดุสดี</t>
  </si>
  <si>
    <t>STHBKK012503000495</t>
  </si>
  <si>
    <t>Mr. NGUYEN TAN TAI</t>
  </si>
  <si>
    <t>STHBKK012503000497</t>
  </si>
  <si>
    <t>Mr. TITH SAROEUM</t>
  </si>
  <si>
    <t>STHBKK012503000498</t>
  </si>
  <si>
    <t>STHBKK012503000499</t>
  </si>
  <si>
    <t>STHBKK012503000502</t>
  </si>
  <si>
    <t>STHBKK012503000503</t>
  </si>
  <si>
    <t>STHBKK012503000504</t>
  </si>
  <si>
    <t>Mr. KEANG SOPHEAP</t>
  </si>
  <si>
    <t>STHBKK012503000505</t>
  </si>
  <si>
    <t>STHBKK012503000506</t>
  </si>
  <si>
    <t>Mr. NOP PUTHIK RETH</t>
  </si>
  <si>
    <t>STHBKK012503000507</t>
  </si>
  <si>
    <t>Mr. NHAV VUTHA</t>
  </si>
  <si>
    <t>STHBKK012503000509</t>
  </si>
  <si>
    <t>STHBKK012503000510</t>
  </si>
  <si>
    <t>STHBKK012503000511</t>
  </si>
  <si>
    <t>STHBKK012503000512</t>
  </si>
  <si>
    <t>STHBKK012503000513</t>
  </si>
  <si>
    <t>STHBKK012503000514</t>
  </si>
  <si>
    <t>นาง ลำเพลิน  พุ่มไสว</t>
  </si>
  <si>
    <t>STHBKK012503000515</t>
  </si>
  <si>
    <t>พิชชาพร พุ่มไสว</t>
  </si>
  <si>
    <t>STHBKK012503000516</t>
  </si>
  <si>
    <t>STHBKK012503000517</t>
  </si>
  <si>
    <t>STHBKK012503000518</t>
  </si>
  <si>
    <t>STHBKK012503000520</t>
  </si>
  <si>
    <t>นางสาว กนวรรณ อารีย์กุล</t>
  </si>
  <si>
    <t>STHBKK012503000521</t>
  </si>
  <si>
    <t>STHBKK012503000523</t>
  </si>
  <si>
    <t>STHBKK012503000524</t>
  </si>
  <si>
    <t>STHBKK012503000526</t>
  </si>
  <si>
    <t>STHBKK012503000527</t>
  </si>
  <si>
    <t>STHBKK012503000528</t>
  </si>
  <si>
    <t>STHBKK012503000529</t>
  </si>
  <si>
    <t>STHBKK012503000530</t>
  </si>
  <si>
    <t>STHBKK012503000531</t>
  </si>
  <si>
    <t>นางสาว รักษ์ฐิรดา&amp;#8203; รักเชิด -ยอดเยี่ยม วิเลขวิไล</t>
  </si>
  <si>
    <t>STHBKK012503000532</t>
  </si>
  <si>
    <t>STHBKK012503000533</t>
  </si>
  <si>
    <t>STHBKK012503000534</t>
  </si>
  <si>
    <t>STHBKK012503000535</t>
  </si>
  <si>
    <t>STHONLIN2503000872</t>
  </si>
  <si>
    <t>นางสาว กัลยา  นวลดี</t>
  </si>
  <si>
    <t>STHONLIN2503000873</t>
  </si>
  <si>
    <t>STHONLIN2503000875</t>
  </si>
  <si>
    <t>นาย ณัชชวกร ทองแพง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</si>
  <si>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</si>
  <si>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วันที่  31  มีนาคม  2568 </t>
  </si>
  <si>
    <t>STHBKK012503000536</t>
  </si>
  <si>
    <t>STHBKK012503000537</t>
  </si>
  <si>
    <t>STHBKK012503000538</t>
  </si>
  <si>
    <t>นาย ชุติเมธ ดียิ่ง</t>
  </si>
  <si>
    <t>STHBKK012503000539</t>
  </si>
  <si>
    <t>นางสาว จิราภรณ์ เขาทอง</t>
  </si>
  <si>
    <t>STHBKK012503000540</t>
  </si>
  <si>
    <t>STHBKK012503000541</t>
  </si>
  <si>
    <t>STHBKK012503000542</t>
  </si>
  <si>
    <t>มธุรา ชาติสุทธิ์</t>
  </si>
  <si>
    <t>STHBKK012503000543</t>
  </si>
  <si>
    <t>นางสาว ฐิติรัตน์ พัชรวรพันธุ์</t>
  </si>
  <si>
    <t>STHBKK012503000544</t>
  </si>
  <si>
    <t>STHBKK012503000545</t>
  </si>
  <si>
    <t>STHBKK012503000546</t>
  </si>
  <si>
    <t>STHBKK012503000547</t>
  </si>
  <si>
    <t>นาย ยศพัทธิ์ ศรีอุทิศ</t>
  </si>
  <si>
    <t>STHBKK012503000548</t>
  </si>
  <si>
    <t>นางสาว ภกุชา  อติพรวณิชย์</t>
  </si>
  <si>
    <t>STHBKK012503000549</t>
  </si>
  <si>
    <t>STHBKK012503000551</t>
  </si>
  <si>
    <t>STHBKK012503000556</t>
  </si>
  <si>
    <t>บริษัท เค.ที.คอนแทคท์เวิลด์ จำกัด (สำนักงานใหญ่)</t>
  </si>
  <si>
    <t>STHBKK012503000557</t>
  </si>
  <si>
    <t>นางสาว พันธุ์ทิพา แดงดีมาก</t>
  </si>
  <si>
    <t>STHBKK012503000560</t>
  </si>
  <si>
    <t>Ms. PATRICK ANTHONIA ENE</t>
  </si>
  <si>
    <t>STHBKK012503000561</t>
  </si>
  <si>
    <t>Mr. EMMANUEL OCHEHOLUNU</t>
  </si>
  <si>
    <t>STHBKK012503000562</t>
  </si>
  <si>
    <t>นาย พงษ์พจน์ หิรัญพฤกษ์</t>
  </si>
  <si>
    <t>STHONLIN2503000917</t>
  </si>
  <si>
    <t>STHONLIN2503000918</t>
  </si>
  <si>
    <t>STHONLIN2503000921</t>
  </si>
  <si>
    <t>นาย อนันต์กฤช เต็มศิริพันธุ์</t>
  </si>
  <si>
    <t>STHONLIN2503000922</t>
  </si>
  <si>
    <t>STHONLIN2503000923</t>
  </si>
  <si>
    <t>นาย ดำรงค์ ปฏิสังข์</t>
  </si>
  <si>
    <t xml:space="preserve">   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</si>
  <si>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</si>
  <si>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r>
      <rPr>
        <rFont val="Arial"/>
        <b/>
        <color theme="1"/>
        <sz val="48.0"/>
      </rPr>
      <t xml:space="preserve">เดือน มีนาคม ปี 68 เคส </t>
    </r>
    <r>
      <rPr>
        <rFont val="Arial"/>
        <b/>
        <color rgb="FFFF0000"/>
        <sz val="48.0"/>
      </rPr>
      <t>เก็บคะแนน HOLD ข้ามเดือน ไว้รักษาสิทธิ์ล่วงหน้า เดือนล่ะ 60 cv</t>
    </r>
  </si>
  <si>
    <t xml:space="preserve">bkk-aoeng	</t>
  </si>
  <si>
    <t xml:space="preserve">	STHBKK012503000339</t>
  </si>
  <si>
    <r>
      <rPr>
        <rFont val="Arial"/>
        <b/>
        <color theme="1"/>
        <sz val="48.0"/>
      </rPr>
      <t xml:space="preserve">เดือน เมษายน ปี 68 เคส </t>
    </r>
    <r>
      <rPr>
        <rFont val="Arial"/>
        <b/>
        <color rgb="FFFF0000"/>
        <sz val="48.0"/>
      </rPr>
      <t>เก็บคะแนน HOLD ข้ามเดือน ทริปเวียดนาม</t>
    </r>
  </si>
  <si>
    <t>นาย พิสิฐพงษ์ ยอดจันทร์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</si>
</sst>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-41E]#,##0.00"/>
    <numFmt numFmtId="165" formatCode="m/d/yyyy"/>
    <numFmt numFmtId="166" formatCode="#,###_);\(#,###\)"/>
    <numFmt numFmtId="167" formatCode="yyyy-mm-dd"/>
  </numFmts>
  <fonts count="16">
    <font>
      <sz val="10.0"/>
      <color rgb="FF000000"/>
      <name val="Arial"/>
      <scheme val="minor"/>
    </font>
    <font>
      <b/>
      <sz val="48.0"/>
      <color theme="1"/>
      <name val="Arial"/>
    </font>
    <font>
      <color theme="1"/>
      <name val="Arial"/>
    </font>
    <font>
      <b/>
      <sz val="33.0"/>
      <color theme="1"/>
      <name val="Arial"/>
    </font>
    <font/>
    <font>
      <b/>
      <sz val="18.0"/>
      <color theme="1"/>
      <name val="Arial"/>
    </font>
    <font>
      <b/>
      <sz val="21.0"/>
      <color rgb="FFFF0000"/>
      <name val="Arial"/>
    </font>
    <font>
      <b/>
      <sz val="18.0"/>
      <color rgb="FFFF0000"/>
      <name val="Arial"/>
    </font>
    <font>
      <sz val="18.0"/>
      <color theme="1"/>
      <name val="Arial"/>
    </font>
    <font>
      <b/>
      <sz val="31.0"/>
      <color theme="1"/>
      <name val="Arial"/>
    </font>
    <font>
      <b/>
      <sz val="30.0"/>
      <color theme="1"/>
      <name val="Arial"/>
    </font>
    <font>
      <b/>
      <sz val="17.0"/>
      <color theme="1"/>
      <name val="Arial"/>
    </font>
    <font>
      <b/>
      <sz val="17.0"/>
      <color rgb="FFFF0000"/>
      <name val="Arial"/>
    </font>
    <font>
      <b/>
      <sz val="18.0"/>
      <color rgb="FF0000FF"/>
      <name val="Arial"/>
    </font>
    <font>
      <sz val="15.0"/>
      <color rgb="FF000000"/>
      <name val="Rubik"/>
    </font>
    <font>
      <sz val="11.0"/>
      <color rgb="FF313131"/>
      <name val="Rubik"/>
    </font>
  </fonts>
  <fills count="1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6F6F6"/>
        <bgColor rgb="FFF6F6F6"/>
      </patternFill>
    </fill>
    <fill>
      <patternFill patternType="solid">
        <fgColor rgb="FFCFE2F3"/>
        <bgColor rgb="FFCFE2F3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/>
    </xf>
    <xf borderId="0" fillId="2" fontId="1" numFmtId="164" xfId="0" applyAlignment="1" applyFont="1" applyNumberFormat="1">
      <alignment horizontal="left" readingOrder="0"/>
    </xf>
    <xf borderId="0" fillId="0" fontId="2" numFmtId="0" xfId="0" applyAlignment="1" applyFont="1">
      <alignment vertical="bottom"/>
    </xf>
    <xf borderId="1" fillId="3" fontId="3" numFmtId="164" xfId="0" applyAlignment="1" applyBorder="1" applyFill="1" applyFont="1" applyNumberFormat="1">
      <alignment horizontal="center"/>
    </xf>
    <xf borderId="2" fillId="0" fontId="4" numFmtId="0" xfId="0" applyBorder="1" applyFont="1"/>
    <xf borderId="3" fillId="0" fontId="4" numFmtId="0" xfId="0" applyBorder="1" applyFont="1"/>
    <xf borderId="4" fillId="4" fontId="5" numFmtId="0" xfId="0" applyAlignment="1" applyBorder="1" applyFill="1" applyFont="1">
      <alignment horizontal="center" vertical="bottom"/>
    </xf>
    <xf borderId="5" fillId="4" fontId="5" numFmtId="0" xfId="0" applyAlignment="1" applyBorder="1" applyFont="1">
      <alignment horizontal="center" vertical="bottom"/>
    </xf>
    <xf borderId="6" fillId="4" fontId="6" numFmtId="0" xfId="0" applyAlignment="1" applyBorder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5" fillId="4" fontId="7" numFmtId="0" xfId="0" applyAlignment="1" applyBorder="1" applyFont="1">
      <alignment horizontal="center" vertical="bottom"/>
    </xf>
    <xf borderId="6" fillId="4" fontId="5" numFmtId="0" xfId="0" applyAlignment="1" applyBorder="1" applyFont="1">
      <alignment horizontal="center" vertical="bottom"/>
    </xf>
    <xf borderId="7" fillId="4" fontId="2" numFmtId="0" xfId="0" applyAlignment="1" applyBorder="1" applyFont="1">
      <alignment vertical="bottom"/>
    </xf>
    <xf borderId="8" fillId="0" fontId="4" numFmtId="0" xfId="0" applyBorder="1" applyFont="1"/>
    <xf borderId="7" fillId="4" fontId="5" numFmtId="0" xfId="0" applyAlignment="1" applyBorder="1" applyFont="1">
      <alignment horizontal="center" vertical="bottom"/>
    </xf>
    <xf borderId="8" fillId="5" fontId="5" numFmtId="0" xfId="0" applyAlignment="1" applyBorder="1" applyFill="1" applyFont="1">
      <alignment horizontal="center" vertical="bottom"/>
    </xf>
    <xf borderId="7" fillId="5" fontId="5" numFmtId="165" xfId="0" applyAlignment="1" applyBorder="1" applyFont="1" applyNumberFormat="1">
      <alignment horizontal="center" readingOrder="0" vertical="bottom"/>
    </xf>
    <xf borderId="7" fillId="5" fontId="5" numFmtId="4" xfId="0" applyAlignment="1" applyBorder="1" applyFont="1" applyNumberFormat="1">
      <alignment readingOrder="0" vertical="bottom"/>
    </xf>
    <xf borderId="7" fillId="5" fontId="5" numFmtId="0" xfId="0" applyAlignment="1" applyBorder="1" applyFont="1">
      <alignment horizontal="center" readingOrder="0" vertical="bottom"/>
    </xf>
    <xf borderId="7" fillId="5" fontId="5" numFmtId="0" xfId="0" applyAlignment="1" applyBorder="1" applyFont="1">
      <alignment readingOrder="0" vertical="bottom"/>
    </xf>
    <xf borderId="7" fillId="5" fontId="5" numFmtId="38" xfId="0" applyAlignment="1" applyBorder="1" applyFont="1" applyNumberFormat="1">
      <alignment vertical="bottom"/>
    </xf>
    <xf borderId="7" fillId="5" fontId="5" numFmtId="38" xfId="0" applyAlignment="1" applyBorder="1" applyFont="1" applyNumberFormat="1">
      <alignment horizontal="right" readingOrder="0" vertical="bottom"/>
    </xf>
    <xf borderId="7" fillId="5" fontId="5" numFmtId="38" xfId="0" applyAlignment="1" applyBorder="1" applyFont="1" applyNumberFormat="1">
      <alignment readingOrder="0" vertical="bottom"/>
    </xf>
    <xf borderId="7" fillId="5" fontId="5" numFmtId="38" xfId="0" applyAlignment="1" applyBorder="1" applyFont="1" applyNumberFormat="1">
      <alignment horizontal="center" readingOrder="0" vertical="bottom"/>
    </xf>
    <xf borderId="7" fillId="5" fontId="7" numFmtId="38" xfId="0" applyAlignment="1" applyBorder="1" applyFont="1" applyNumberFormat="1">
      <alignment horizontal="center" vertical="bottom"/>
    </xf>
    <xf borderId="9" fillId="5" fontId="5" numFmtId="38" xfId="0" applyAlignment="1" applyBorder="1" applyFont="1" applyNumberFormat="1">
      <alignment horizontal="center" vertical="bottom"/>
    </xf>
    <xf borderId="0" fillId="5" fontId="8" numFmtId="0" xfId="0" applyAlignment="1" applyFont="1">
      <alignment vertical="bottom"/>
    </xf>
    <xf borderId="7" fillId="5" fontId="5" numFmtId="38" xfId="0" applyAlignment="1" applyBorder="1" applyFont="1" applyNumberFormat="1">
      <alignment horizontal="right" vertical="bottom"/>
    </xf>
    <xf borderId="7" fillId="5" fontId="5" numFmtId="38" xfId="0" applyAlignment="1" applyBorder="1" applyFont="1" applyNumberFormat="1">
      <alignment horizontal="center" vertical="bottom"/>
    </xf>
    <xf borderId="7" fillId="5" fontId="5" numFmtId="165" xfId="0" applyAlignment="1" applyBorder="1" applyFont="1" applyNumberFormat="1">
      <alignment horizontal="center" vertical="bottom"/>
    </xf>
    <xf borderId="7" fillId="5" fontId="5" numFmtId="4" xfId="0" applyAlignment="1" applyBorder="1" applyFont="1" applyNumberFormat="1">
      <alignment vertical="bottom"/>
    </xf>
    <xf borderId="7" fillId="5" fontId="5" numFmtId="0" xfId="0" applyAlignment="1" applyBorder="1" applyFont="1">
      <alignment vertical="bottom"/>
    </xf>
    <xf borderId="8" fillId="6" fontId="2" numFmtId="0" xfId="0" applyAlignment="1" applyBorder="1" applyFill="1" applyFont="1">
      <alignment vertical="bottom"/>
    </xf>
    <xf borderId="7" fillId="6" fontId="2" numFmtId="165" xfId="0" applyAlignment="1" applyBorder="1" applyFont="1" applyNumberFormat="1">
      <alignment vertical="bottom"/>
    </xf>
    <xf borderId="7" fillId="6" fontId="2" numFmtId="4" xfId="0" applyAlignment="1" applyBorder="1" applyFont="1" applyNumberFormat="1">
      <alignment vertical="bottom"/>
    </xf>
    <xf borderId="7" fillId="6" fontId="2" numFmtId="0" xfId="0" applyAlignment="1" applyBorder="1" applyFont="1">
      <alignment vertical="bottom"/>
    </xf>
    <xf borderId="7" fillId="6" fontId="6" numFmtId="166" xfId="0" applyAlignment="1" applyBorder="1" applyFont="1" applyNumberFormat="1">
      <alignment horizontal="center" vertical="bottom"/>
    </xf>
    <xf borderId="9" fillId="6" fontId="2" numFmtId="38" xfId="0" applyAlignment="1" applyBorder="1" applyFont="1" applyNumberFormat="1">
      <alignment vertical="bottom"/>
    </xf>
    <xf borderId="0" fillId="5" fontId="2" numFmtId="0" xfId="0" applyFont="1"/>
    <xf borderId="1" fillId="7" fontId="2" numFmtId="0" xfId="0" applyAlignment="1" applyBorder="1" applyFill="1" applyFont="1">
      <alignment vertical="bottom"/>
    </xf>
    <xf borderId="2" fillId="7" fontId="2" numFmtId="0" xfId="0" applyAlignment="1" applyBorder="1" applyFont="1">
      <alignment vertical="bottom"/>
    </xf>
    <xf borderId="2" fillId="7" fontId="9" numFmtId="166" xfId="0" applyAlignment="1" applyBorder="1" applyFont="1" applyNumberFormat="1">
      <alignment horizontal="center"/>
    </xf>
    <xf borderId="2" fillId="7" fontId="2" numFmtId="166" xfId="0" applyAlignment="1" applyBorder="1" applyFont="1" applyNumberFormat="1">
      <alignment vertical="bottom"/>
    </xf>
    <xf borderId="3" fillId="7" fontId="2" numFmtId="0" xfId="0" applyAlignment="1" applyBorder="1" applyFont="1">
      <alignment vertical="bottom"/>
    </xf>
    <xf borderId="0" fillId="5" fontId="2" numFmtId="0" xfId="0" applyAlignment="1" applyFont="1">
      <alignment vertical="bottom"/>
    </xf>
    <xf borderId="1" fillId="8" fontId="10" numFmtId="164" xfId="0" applyAlignment="1" applyBorder="1" applyFill="1" applyFont="1" applyNumberFormat="1">
      <alignment horizontal="center" vertical="center"/>
    </xf>
    <xf borderId="4" fillId="7" fontId="5" numFmtId="0" xfId="0" applyAlignment="1" applyBorder="1" applyFont="1">
      <alignment horizontal="center" vertical="bottom"/>
    </xf>
    <xf borderId="5" fillId="7" fontId="5" numFmtId="0" xfId="0" applyAlignment="1" applyBorder="1" applyFont="1">
      <alignment horizontal="center" vertical="bottom"/>
    </xf>
    <xf borderId="6" fillId="7" fontId="6" numFmtId="0" xfId="0" applyAlignment="1" applyBorder="1" applyFont="1">
      <alignment horizontal="center"/>
    </xf>
    <xf borderId="5" fillId="7" fontId="7" numFmtId="0" xfId="0" applyAlignment="1" applyBorder="1" applyFont="1">
      <alignment horizontal="center" vertical="bottom"/>
    </xf>
    <xf borderId="6" fillId="7" fontId="5" numFmtId="0" xfId="0" applyAlignment="1" applyBorder="1" applyFont="1">
      <alignment horizontal="center" vertical="bottom"/>
    </xf>
    <xf borderId="7" fillId="7" fontId="2" numFmtId="0" xfId="0" applyAlignment="1" applyBorder="1" applyFont="1">
      <alignment vertical="bottom"/>
    </xf>
    <xf borderId="5" fillId="7" fontId="5" numFmtId="0" xfId="0" applyAlignment="1" applyBorder="1" applyFont="1">
      <alignment horizontal="center" shrinkToFit="0" vertical="bottom" wrapText="1"/>
    </xf>
    <xf borderId="7" fillId="7" fontId="5" numFmtId="0" xfId="0" applyAlignment="1" applyBorder="1" applyFont="1">
      <alignment horizontal="center" vertical="bottom"/>
    </xf>
    <xf borderId="9" fillId="0" fontId="11" numFmtId="0" xfId="0" applyAlignment="1" applyBorder="1" applyFont="1">
      <alignment horizontal="center" shrinkToFit="0" wrapText="1"/>
    </xf>
    <xf borderId="9" fillId="0" fontId="11" numFmtId="165" xfId="0" applyAlignment="1" applyBorder="1" applyFont="1" applyNumberFormat="1">
      <alignment horizontal="center" readingOrder="0" vertical="bottom"/>
    </xf>
    <xf borderId="9" fillId="0" fontId="11" numFmtId="4" xfId="0" applyAlignment="1" applyBorder="1" applyFont="1" applyNumberFormat="1">
      <alignment horizontal="center" readingOrder="0" vertical="bottom"/>
    </xf>
    <xf borderId="9" fillId="0" fontId="11" numFmtId="0" xfId="0" applyAlignment="1" applyBorder="1" applyFont="1">
      <alignment horizontal="center" readingOrder="0" vertical="bottom"/>
    </xf>
    <xf borderId="9" fillId="0" fontId="11" numFmtId="0" xfId="0" applyAlignment="1" applyBorder="1" applyFont="1">
      <alignment readingOrder="0" vertical="bottom"/>
    </xf>
    <xf borderId="7" fillId="5" fontId="11" numFmtId="38" xfId="0" applyAlignment="1" applyBorder="1" applyFont="1" applyNumberFormat="1">
      <alignment vertical="bottom"/>
    </xf>
    <xf borderId="7" fillId="5" fontId="11" numFmtId="38" xfId="0" applyAlignment="1" applyBorder="1" applyFont="1" applyNumberFormat="1">
      <alignment horizontal="right" readingOrder="0" vertical="bottom"/>
    </xf>
    <xf borderId="7" fillId="5" fontId="11" numFmtId="38" xfId="0" applyAlignment="1" applyBorder="1" applyFont="1" applyNumberFormat="1">
      <alignment readingOrder="0" vertical="bottom"/>
    </xf>
    <xf borderId="9" fillId="0" fontId="11" numFmtId="38" xfId="0" applyAlignment="1" applyBorder="1" applyFont="1" applyNumberFormat="1">
      <alignment horizontal="right" readingOrder="0" vertical="bottom"/>
    </xf>
    <xf borderId="7" fillId="5" fontId="12" numFmtId="38" xfId="0" applyAlignment="1" applyBorder="1" applyFont="1" applyNumberFormat="1">
      <alignment horizontal="center" vertical="bottom"/>
    </xf>
    <xf borderId="7" fillId="5" fontId="11" numFmtId="38" xfId="0" applyAlignment="1" applyBorder="1" applyFont="1" applyNumberFormat="1">
      <alignment horizontal="center" vertical="bottom"/>
    </xf>
    <xf borderId="7" fillId="5" fontId="11" numFmtId="38" xfId="0" applyAlignment="1" applyBorder="1" applyFont="1" applyNumberFormat="1">
      <alignment horizontal="right" vertical="bottom"/>
    </xf>
    <xf borderId="9" fillId="0" fontId="11" numFmtId="165" xfId="0" applyAlignment="1" applyBorder="1" applyFont="1" applyNumberFormat="1">
      <alignment horizontal="center" vertical="bottom"/>
    </xf>
    <xf borderId="9" fillId="0" fontId="11" numFmtId="4" xfId="0" applyAlignment="1" applyBorder="1" applyFont="1" applyNumberFormat="1">
      <alignment horizontal="center" vertical="bottom"/>
    </xf>
    <xf borderId="9" fillId="0" fontId="11" numFmtId="0" xfId="0" applyAlignment="1" applyBorder="1" applyFont="1">
      <alignment horizontal="center" vertical="bottom"/>
    </xf>
    <xf borderId="9" fillId="0" fontId="11" numFmtId="0" xfId="0" applyAlignment="1" applyBorder="1" applyFont="1">
      <alignment vertical="bottom"/>
    </xf>
    <xf borderId="9" fillId="0" fontId="11" numFmtId="38" xfId="0" applyAlignment="1" applyBorder="1" applyFont="1" applyNumberFormat="1">
      <alignment vertical="bottom"/>
    </xf>
    <xf borderId="9" fillId="5" fontId="11" numFmtId="38" xfId="0" applyAlignment="1" applyBorder="1" applyFont="1" applyNumberFormat="1">
      <alignment vertical="bottom"/>
    </xf>
    <xf borderId="7" fillId="0" fontId="11" numFmtId="165" xfId="0" applyAlignment="1" applyBorder="1" applyFont="1" applyNumberFormat="1">
      <alignment horizontal="center" vertical="bottom"/>
    </xf>
    <xf borderId="7" fillId="0" fontId="11" numFmtId="4" xfId="0" applyAlignment="1" applyBorder="1" applyFont="1" applyNumberFormat="1">
      <alignment horizontal="center" vertical="bottom"/>
    </xf>
    <xf borderId="7" fillId="0" fontId="11" numFmtId="0" xfId="0" applyAlignment="1" applyBorder="1" applyFont="1">
      <alignment horizontal="center" vertical="bottom"/>
    </xf>
    <xf borderId="7" fillId="0" fontId="11" numFmtId="0" xfId="0" applyAlignment="1" applyBorder="1" applyFont="1">
      <alignment vertical="bottom"/>
    </xf>
    <xf borderId="7" fillId="0" fontId="11" numFmtId="38" xfId="0" applyAlignment="1" applyBorder="1" applyFont="1" applyNumberFormat="1">
      <alignment vertical="bottom"/>
    </xf>
    <xf borderId="8" fillId="2" fontId="2" numFmtId="0" xfId="0" applyAlignment="1" applyBorder="1" applyFont="1">
      <alignment vertical="bottom"/>
    </xf>
    <xf borderId="7" fillId="2" fontId="2" numFmtId="165" xfId="0" applyAlignment="1" applyBorder="1" applyFont="1" applyNumberFormat="1">
      <alignment vertical="bottom"/>
    </xf>
    <xf borderId="7" fillId="2" fontId="2" numFmtId="4" xfId="0" applyAlignment="1" applyBorder="1" applyFont="1" applyNumberFormat="1">
      <alignment vertical="bottom"/>
    </xf>
    <xf borderId="7" fillId="2" fontId="6" numFmtId="0" xfId="0" applyAlignment="1" applyBorder="1" applyFont="1">
      <alignment horizontal="center" vertical="bottom"/>
    </xf>
    <xf borderId="7" fillId="2" fontId="2" numFmtId="0" xfId="0" applyAlignment="1" applyBorder="1" applyFont="1">
      <alignment vertical="bottom"/>
    </xf>
    <xf borderId="7" fillId="2" fontId="6" numFmtId="166" xfId="0" applyAlignment="1" applyBorder="1" applyFont="1" applyNumberFormat="1">
      <alignment horizontal="center" vertical="bottom"/>
    </xf>
    <xf borderId="9" fillId="2" fontId="2" numFmtId="38" xfId="0" applyAlignment="1" applyBorder="1" applyFont="1" applyNumberFormat="1">
      <alignment vertical="bottom"/>
    </xf>
    <xf borderId="1" fillId="8" fontId="2" numFmtId="0" xfId="0" applyAlignment="1" applyBorder="1" applyFont="1">
      <alignment vertical="bottom"/>
    </xf>
    <xf borderId="2" fillId="8" fontId="2" numFmtId="0" xfId="0" applyAlignment="1" applyBorder="1" applyFont="1">
      <alignment vertical="bottom"/>
    </xf>
    <xf borderId="2" fillId="8" fontId="9" numFmtId="166" xfId="0" applyAlignment="1" applyBorder="1" applyFont="1" applyNumberFormat="1">
      <alignment horizontal="center"/>
    </xf>
    <xf borderId="2" fillId="8" fontId="2" numFmtId="166" xfId="0" applyAlignment="1" applyBorder="1" applyFont="1" applyNumberFormat="1">
      <alignment vertical="bottom"/>
    </xf>
    <xf borderId="3" fillId="8" fontId="2" numFmtId="0" xfId="0" applyAlignment="1" applyBorder="1" applyFont="1">
      <alignment vertical="bottom"/>
    </xf>
    <xf borderId="0" fillId="5" fontId="10" numFmtId="164" xfId="0" applyAlignment="1" applyFont="1" applyNumberFormat="1">
      <alignment horizontal="center"/>
    </xf>
    <xf borderId="1" fillId="9" fontId="10" numFmtId="164" xfId="0" applyAlignment="1" applyBorder="1" applyFill="1" applyFont="1" applyNumberFormat="1">
      <alignment horizontal="center"/>
    </xf>
    <xf borderId="4" fillId="10" fontId="5" numFmtId="0" xfId="0" applyAlignment="1" applyBorder="1" applyFill="1" applyFont="1">
      <alignment horizontal="center" vertical="bottom"/>
    </xf>
    <xf borderId="5" fillId="10" fontId="5" numFmtId="0" xfId="0" applyAlignment="1" applyBorder="1" applyFont="1">
      <alignment horizontal="center" vertical="bottom"/>
    </xf>
    <xf borderId="6" fillId="10" fontId="6" numFmtId="0" xfId="0" applyAlignment="1" applyBorder="1" applyFont="1">
      <alignment horizontal="center"/>
    </xf>
    <xf borderId="5" fillId="10" fontId="7" numFmtId="0" xfId="0" applyAlignment="1" applyBorder="1" applyFont="1">
      <alignment horizontal="center" vertical="bottom"/>
    </xf>
    <xf borderId="6" fillId="10" fontId="5" numFmtId="0" xfId="0" applyAlignment="1" applyBorder="1" applyFont="1">
      <alignment horizontal="center" vertical="bottom"/>
    </xf>
    <xf borderId="7" fillId="10" fontId="2" numFmtId="0" xfId="0" applyAlignment="1" applyBorder="1" applyFont="1">
      <alignment vertical="bottom"/>
    </xf>
    <xf borderId="5" fillId="10" fontId="5" numFmtId="0" xfId="0" applyAlignment="1" applyBorder="1" applyFont="1">
      <alignment horizontal="center" shrinkToFit="0" vertical="bottom" wrapText="1"/>
    </xf>
    <xf borderId="7" fillId="10" fontId="5" numFmtId="0" xfId="0" applyAlignment="1" applyBorder="1" applyFont="1">
      <alignment horizontal="center" vertical="bottom"/>
    </xf>
    <xf borderId="9" fillId="0" fontId="11" numFmtId="38" xfId="0" applyAlignment="1" applyBorder="1" applyFont="1" applyNumberFormat="1">
      <alignment horizontal="right" vertical="bottom"/>
    </xf>
    <xf borderId="9" fillId="0" fontId="11" numFmtId="165" xfId="0" applyAlignment="1" applyBorder="1" applyFont="1" applyNumberFormat="1">
      <alignment vertical="bottom"/>
    </xf>
    <xf borderId="9" fillId="0" fontId="11" numFmtId="4" xfId="0" applyAlignment="1" applyBorder="1" applyFont="1" applyNumberFormat="1">
      <alignment vertical="bottom"/>
    </xf>
    <xf borderId="7" fillId="0" fontId="11" numFmtId="165" xfId="0" applyAlignment="1" applyBorder="1" applyFont="1" applyNumberFormat="1">
      <alignment vertical="bottom"/>
    </xf>
    <xf borderId="7" fillId="0" fontId="11" numFmtId="4" xfId="0" applyAlignment="1" applyBorder="1" applyFont="1" applyNumberFormat="1">
      <alignment vertical="bottom"/>
    </xf>
    <xf borderId="8" fillId="11" fontId="2" numFmtId="0" xfId="0" applyAlignment="1" applyBorder="1" applyFill="1" applyFont="1">
      <alignment vertical="bottom"/>
    </xf>
    <xf borderId="7" fillId="11" fontId="2" numFmtId="165" xfId="0" applyAlignment="1" applyBorder="1" applyFont="1" applyNumberFormat="1">
      <alignment vertical="bottom"/>
    </xf>
    <xf borderId="7" fillId="11" fontId="2" numFmtId="4" xfId="0" applyAlignment="1" applyBorder="1" applyFont="1" applyNumberFormat="1">
      <alignment vertical="bottom"/>
    </xf>
    <xf borderId="7" fillId="11" fontId="6" numFmtId="0" xfId="0" applyAlignment="1" applyBorder="1" applyFont="1">
      <alignment horizontal="center" vertical="bottom"/>
    </xf>
    <xf borderId="7" fillId="11" fontId="2" numFmtId="0" xfId="0" applyAlignment="1" applyBorder="1" applyFont="1">
      <alignment vertical="bottom"/>
    </xf>
    <xf borderId="7" fillId="11" fontId="6" numFmtId="166" xfId="0" applyAlignment="1" applyBorder="1" applyFont="1" applyNumberFormat="1">
      <alignment horizontal="center" vertical="bottom"/>
    </xf>
    <xf borderId="9" fillId="11" fontId="2" numFmtId="38" xfId="0" applyAlignment="1" applyBorder="1" applyFont="1" applyNumberFormat="1">
      <alignment vertical="bottom"/>
    </xf>
    <xf borderId="1" fillId="9" fontId="2" numFmtId="0" xfId="0" applyAlignment="1" applyBorder="1" applyFont="1">
      <alignment vertical="bottom"/>
    </xf>
    <xf borderId="2" fillId="9" fontId="2" numFmtId="0" xfId="0" applyAlignment="1" applyBorder="1" applyFont="1">
      <alignment vertical="bottom"/>
    </xf>
    <xf borderId="2" fillId="9" fontId="9" numFmtId="166" xfId="0" applyAlignment="1" applyBorder="1" applyFont="1" applyNumberFormat="1">
      <alignment horizontal="center"/>
    </xf>
    <xf borderId="2" fillId="9" fontId="2" numFmtId="166" xfId="0" applyAlignment="1" applyBorder="1" applyFont="1" applyNumberFormat="1">
      <alignment vertical="bottom"/>
    </xf>
    <xf borderId="3" fillId="9" fontId="2" numFmtId="0" xfId="0" applyAlignment="1" applyBorder="1" applyFont="1">
      <alignment vertical="bottom"/>
    </xf>
    <xf borderId="0" fillId="12" fontId="5" numFmtId="0" xfId="0" applyAlignment="1" applyFill="1" applyFont="1">
      <alignment horizontal="right" vertical="bottom"/>
    </xf>
    <xf borderId="0" fillId="12" fontId="13" numFmtId="0" xfId="0" applyAlignment="1" applyFont="1">
      <alignment horizontal="center" readingOrder="0" vertical="bottom"/>
    </xf>
    <xf borderId="8" fillId="5" fontId="5" numFmtId="0" xfId="0" applyAlignment="1" applyBorder="1" applyFont="1">
      <alignment horizontal="center" readingOrder="0" vertical="bottom"/>
    </xf>
    <xf borderId="1" fillId="9" fontId="10" numFmtId="164" xfId="0" applyAlignment="1" applyBorder="1" applyFont="1" applyNumberFormat="1">
      <alignment horizontal="center" readingOrder="0"/>
    </xf>
    <xf borderId="9" fillId="13" fontId="14" numFmtId="4" xfId="0" applyAlignment="1" applyBorder="1" applyFill="1" applyFont="1" applyNumberFormat="1">
      <alignment horizontal="center" readingOrder="0"/>
    </xf>
    <xf borderId="9" fillId="0" fontId="5" numFmtId="0" xfId="0" applyAlignment="1" applyBorder="1" applyFont="1">
      <alignment readingOrder="0" vertical="bottom"/>
    </xf>
    <xf borderId="7" fillId="5" fontId="11" numFmtId="38" xfId="0" applyAlignment="1" applyBorder="1" applyFont="1" applyNumberFormat="1">
      <alignment horizontal="center" readingOrder="0" vertical="bottom"/>
    </xf>
    <xf borderId="7" fillId="2" fontId="11" numFmtId="38" xfId="0" applyAlignment="1" applyBorder="1" applyFont="1" applyNumberFormat="1">
      <alignment readingOrder="0" vertical="bottom"/>
    </xf>
    <xf borderId="0" fillId="5" fontId="15" numFmtId="4" xfId="0" applyFont="1" applyNumberFormat="1"/>
    <xf borderId="8" fillId="9" fontId="2" numFmtId="0" xfId="0" applyAlignment="1" applyBorder="1" applyFont="1">
      <alignment vertical="bottom"/>
    </xf>
    <xf borderId="7" fillId="9" fontId="2" numFmtId="165" xfId="0" applyAlignment="1" applyBorder="1" applyFont="1" applyNumberFormat="1">
      <alignment vertical="bottom"/>
    </xf>
    <xf borderId="7" fillId="9" fontId="2" numFmtId="4" xfId="0" applyAlignment="1" applyBorder="1" applyFont="1" applyNumberFormat="1">
      <alignment vertical="bottom"/>
    </xf>
    <xf borderId="7" fillId="9" fontId="6" numFmtId="0" xfId="0" applyAlignment="1" applyBorder="1" applyFont="1">
      <alignment horizontal="center" vertical="bottom"/>
    </xf>
    <xf borderId="7" fillId="9" fontId="2" numFmtId="0" xfId="0" applyAlignment="1" applyBorder="1" applyFont="1">
      <alignment vertical="bottom"/>
    </xf>
    <xf borderId="7" fillId="9" fontId="6" numFmtId="166" xfId="0" applyAlignment="1" applyBorder="1" applyFont="1" applyNumberFormat="1">
      <alignment horizontal="center" vertical="bottom"/>
    </xf>
    <xf borderId="7" fillId="9" fontId="12" numFmtId="38" xfId="0" applyAlignment="1" applyBorder="1" applyFont="1" applyNumberFormat="1">
      <alignment horizontal="center" vertical="bottom"/>
    </xf>
    <xf borderId="9" fillId="9" fontId="2" numFmtId="38" xfId="0" applyAlignment="1" applyBorder="1" applyFont="1" applyNumberFormat="1">
      <alignment vertical="bottom"/>
    </xf>
    <xf borderId="9" fillId="0" fontId="11" numFmtId="0" xfId="0" applyAlignment="1" applyBorder="1" applyFont="1">
      <alignment horizontal="center" readingOrder="0" shrinkToFit="0" wrapText="1"/>
    </xf>
    <xf borderId="9" fillId="0" fontId="11" numFmtId="38" xfId="0" applyAlignment="1" applyBorder="1" applyFont="1" applyNumberFormat="1">
      <alignment horizontal="center" readingOrder="0" vertical="bottom"/>
    </xf>
    <xf borderId="7" fillId="0" fontId="11" numFmtId="38" xfId="0" applyAlignment="1" applyBorder="1" applyFont="1" applyNumberFormat="1">
      <alignment horizontal="center" vertical="bottom"/>
    </xf>
    <xf borderId="7" fillId="9" fontId="6" numFmtId="166" xfId="0" applyAlignment="1" applyBorder="1" applyFont="1" applyNumberFormat="1">
      <alignment horizontal="center" readingOrder="0" vertical="bottom"/>
    </xf>
    <xf borderId="7" fillId="5" fontId="5" numFmtId="0" xfId="0" applyAlignment="1" applyBorder="1" applyFont="1">
      <alignment horizontal="center" vertical="bottom"/>
    </xf>
    <xf borderId="7" fillId="5" fontId="5" numFmtId="0" xfId="0" applyAlignment="1" applyBorder="1" applyFont="1">
      <alignment vertical="bottom"/>
    </xf>
    <xf borderId="7" fillId="5" fontId="5" numFmtId="167" xfId="0" applyAlignment="1" applyBorder="1" applyFont="1" applyNumberFormat="1">
      <alignment horizontal="center" vertical="bottom"/>
    </xf>
    <xf borderId="9" fillId="0" fontId="11" numFmtId="165" xfId="0" applyAlignment="1" applyBorder="1" applyFont="1" applyNumberFormat="1">
      <alignment readingOrder="0" vertical="bottom"/>
    </xf>
    <xf borderId="7" fillId="5" fontId="5" numFmtId="167" xfId="0" applyAlignment="1" applyBorder="1" applyFont="1" applyNumberFormat="1">
      <alignment horizontal="center" readingOrder="0" vertical="bottom"/>
    </xf>
    <xf borderId="8" fillId="14" fontId="5" numFmtId="0" xfId="0" applyAlignment="1" applyBorder="1" applyFill="1" applyFont="1">
      <alignment horizontal="center" vertical="bottom"/>
    </xf>
    <xf borderId="7" fillId="14" fontId="5" numFmtId="165" xfId="0" applyAlignment="1" applyBorder="1" applyFont="1" applyNumberFormat="1">
      <alignment horizontal="center" readingOrder="0" vertical="bottom"/>
    </xf>
    <xf borderId="7" fillId="14" fontId="5" numFmtId="4" xfId="0" applyAlignment="1" applyBorder="1" applyFont="1" applyNumberFormat="1">
      <alignment readingOrder="0" vertical="bottom"/>
    </xf>
    <xf borderId="7" fillId="14" fontId="5" numFmtId="0" xfId="0" applyAlignment="1" applyBorder="1" applyFont="1">
      <alignment horizontal="center" readingOrder="0" vertical="bottom"/>
    </xf>
    <xf borderId="7" fillId="14" fontId="5" numFmtId="0" xfId="0" applyAlignment="1" applyBorder="1" applyFont="1">
      <alignment readingOrder="0" vertical="bottom"/>
    </xf>
    <xf borderId="7" fillId="14" fontId="5" numFmtId="38" xfId="0" applyAlignment="1" applyBorder="1" applyFont="1" applyNumberFormat="1">
      <alignment readingOrder="0" vertical="bottom"/>
    </xf>
    <xf borderId="7" fillId="14" fontId="5" numFmtId="38" xfId="0" applyAlignment="1" applyBorder="1" applyFont="1" applyNumberFormat="1">
      <alignment vertical="bottom"/>
    </xf>
    <xf borderId="7" fillId="14" fontId="5" numFmtId="38" xfId="0" applyAlignment="1" applyBorder="1" applyFont="1" applyNumberFormat="1">
      <alignment horizontal="right" readingOrder="0" vertical="bottom"/>
    </xf>
    <xf borderId="7" fillId="14" fontId="5" numFmtId="38" xfId="0" applyAlignment="1" applyBorder="1" applyFont="1" applyNumberFormat="1">
      <alignment horizontal="center" readingOrder="0" vertical="bottom"/>
    </xf>
    <xf borderId="7" fillId="14" fontId="7" numFmtId="38" xfId="0" applyAlignment="1" applyBorder="1" applyFont="1" applyNumberFormat="1">
      <alignment horizontal="center" vertical="bottom"/>
    </xf>
    <xf borderId="9" fillId="8" fontId="5" numFmtId="38" xfId="0" applyAlignment="1" applyBorder="1" applyFont="1" applyNumberFormat="1">
      <alignment horizontal="center" readingOrder="0" vertical="bottom"/>
    </xf>
    <xf borderId="9" fillId="5" fontId="5" numFmtId="38" xfId="0" applyAlignment="1" applyBorder="1" applyFont="1" applyNumberFormat="1">
      <alignment horizontal="center" readingOrder="0" vertical="bottom"/>
    </xf>
    <xf borderId="2" fillId="9" fontId="9" numFmtId="166" xfId="0" applyAlignment="1" applyBorder="1" applyFont="1" applyNumberFormat="1">
      <alignment horizontal="center" readingOrder="0"/>
    </xf>
    <xf borderId="7" fillId="6" fontId="6" numFmtId="166" xfId="0" applyAlignment="1" applyBorder="1" applyFont="1" applyNumberFormat="1">
      <alignment horizontal="center" readingOrder="0" vertical="bottom"/>
    </xf>
    <xf borderId="7" fillId="5" fontId="7" numFmtId="38" xfId="0" applyAlignment="1" applyBorder="1" applyFont="1" applyNumberFormat="1">
      <alignment horizontal="center" readingOrder="0" vertical="bottom"/>
    </xf>
    <xf borderId="9" fillId="2" fontId="5" numFmtId="38" xfId="0" applyAlignment="1" applyBorder="1" applyFont="1" applyNumberFormat="1">
      <alignment horizontal="center" readingOrder="0" vertical="bottom"/>
    </xf>
    <xf borderId="7" fillId="6" fontId="7" numFmtId="38" xfId="0" applyAlignment="1" applyBorder="1" applyFont="1" applyNumberFormat="1">
      <alignment horizontal="center" vertical="bottom"/>
    </xf>
    <xf borderId="0" fillId="14" fontId="1" numFmtId="164" xfId="0" applyAlignment="1" applyFont="1" applyNumberFormat="1">
      <alignment horizontal="center" readingOrder="0"/>
    </xf>
    <xf borderId="1" fillId="6" fontId="3" numFmtId="164" xfId="0" applyAlignment="1" applyBorder="1" applyFont="1" applyNumberFormat="1">
      <alignment horizontal="center"/>
    </xf>
    <xf borderId="4" fillId="11" fontId="5" numFmtId="0" xfId="0" applyAlignment="1" applyBorder="1" applyFont="1">
      <alignment horizontal="center" vertical="bottom"/>
    </xf>
    <xf borderId="5" fillId="11" fontId="5" numFmtId="0" xfId="0" applyAlignment="1" applyBorder="1" applyFont="1">
      <alignment horizontal="center" vertical="bottom"/>
    </xf>
    <xf borderId="6" fillId="11" fontId="6" numFmtId="0" xfId="0" applyAlignment="1" applyBorder="1" applyFont="1">
      <alignment horizontal="center"/>
    </xf>
    <xf borderId="5" fillId="11" fontId="7" numFmtId="0" xfId="0" applyAlignment="1" applyBorder="1" applyFont="1">
      <alignment horizontal="center" vertical="bottom"/>
    </xf>
    <xf borderId="6" fillId="11" fontId="5" numFmtId="0" xfId="0" applyAlignment="1" applyBorder="1" applyFont="1">
      <alignment horizontal="center" vertical="bottom"/>
    </xf>
    <xf borderId="7" fillId="11" fontId="5" numFmtId="0" xfId="0" applyAlignment="1" applyBorder="1" applyFont="1">
      <alignment horizontal="center" vertical="bottom"/>
    </xf>
    <xf borderId="7" fillId="6" fontId="2" numFmtId="165" xfId="0" applyAlignment="1" applyBorder="1" applyFont="1" applyNumberFormat="1">
      <alignment readingOrder="0" vertical="bottom"/>
    </xf>
    <xf borderId="7" fillId="6" fontId="2" numFmtId="4" xfId="0" applyAlignment="1" applyBorder="1" applyFont="1" applyNumberFormat="1">
      <alignment readingOrder="0" vertical="bottom"/>
    </xf>
    <xf borderId="7" fillId="6" fontId="2" numFmtId="0" xfId="0" applyAlignment="1" applyBorder="1" applyFont="1">
      <alignment readingOrder="0" vertical="bottom"/>
    </xf>
    <xf borderId="2" fillId="7" fontId="2" numFmtId="167" xfId="0" applyAlignment="1" applyBorder="1" applyFont="1" applyNumberFormat="1">
      <alignment readingOrder="0" vertical="bottom"/>
    </xf>
    <xf borderId="2" fillId="7" fontId="2" numFmtId="0" xfId="0" applyAlignment="1" applyBorder="1" applyFont="1">
      <alignment readingOrder="0" vertical="bottom"/>
    </xf>
    <xf borderId="2" fillId="7" fontId="2" numFmtId="166" xfId="0" applyAlignment="1" applyBorder="1" applyFont="1" applyNumberFormat="1">
      <alignment readingOrder="0" vertical="bottom"/>
    </xf>
    <xf borderId="0" fillId="8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6.38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5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55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8" t="s">
        <v>8</v>
      </c>
      <c r="S3" s="8" t="s">
        <v>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14" t="s">
        <v>10</v>
      </c>
      <c r="G4" s="15" t="s">
        <v>11</v>
      </c>
      <c r="H4" s="11"/>
      <c r="I4" s="15" t="s">
        <v>12</v>
      </c>
      <c r="J4" s="11"/>
      <c r="K4" s="8" t="s">
        <v>13</v>
      </c>
      <c r="L4" s="16"/>
      <c r="M4" s="16"/>
      <c r="N4" s="16"/>
      <c r="O4" s="8" t="s">
        <v>14</v>
      </c>
      <c r="P4" s="8" t="s">
        <v>15</v>
      </c>
      <c r="Q4" s="8" t="s">
        <v>16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18" t="s">
        <v>17</v>
      </c>
      <c r="H5" s="18" t="s">
        <v>18</v>
      </c>
      <c r="I5" s="18" t="s">
        <v>19</v>
      </c>
      <c r="J5" s="18" t="s">
        <v>20</v>
      </c>
      <c r="K5" s="11"/>
      <c r="L5" s="18" t="s">
        <v>21</v>
      </c>
      <c r="M5" s="18" t="s">
        <v>22</v>
      </c>
      <c r="N5" s="18" t="s">
        <v>23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20">
        <v>45716.0</v>
      </c>
      <c r="C6" s="21" t="s">
        <v>24</v>
      </c>
      <c r="D6" s="22">
        <v>58633.0</v>
      </c>
      <c r="E6" s="23" t="s">
        <v>25</v>
      </c>
      <c r="F6" s="24"/>
      <c r="G6" s="24"/>
      <c r="H6" s="24"/>
      <c r="I6" s="25">
        <v>500.0</v>
      </c>
      <c r="J6" s="24"/>
      <c r="K6" s="26">
        <v>700.0</v>
      </c>
      <c r="L6" s="24"/>
      <c r="M6" s="24"/>
      <c r="N6" s="24"/>
      <c r="O6" s="24"/>
      <c r="P6" s="27">
        <v>1200.0</v>
      </c>
      <c r="Q6" s="28">
        <f t="shared" ref="Q6:Q33" si="1">F6+G6+H6+I6+J6+K6+L6+M6+N6+O6-P6</f>
        <v>0</v>
      </c>
      <c r="R6" s="27" t="s">
        <v>26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45716.0</v>
      </c>
      <c r="C7" s="21" t="s">
        <v>27</v>
      </c>
      <c r="D7" s="22">
        <v>58257.0</v>
      </c>
      <c r="E7" s="23" t="s">
        <v>28</v>
      </c>
      <c r="F7" s="24"/>
      <c r="G7" s="24"/>
      <c r="H7" s="24"/>
      <c r="I7" s="25">
        <v>7700.0</v>
      </c>
      <c r="J7" s="24"/>
      <c r="K7" s="24"/>
      <c r="L7" s="24"/>
      <c r="M7" s="24"/>
      <c r="N7" s="24"/>
      <c r="O7" s="24"/>
      <c r="P7" s="27">
        <v>7700.0</v>
      </c>
      <c r="Q7" s="28">
        <f t="shared" si="1"/>
        <v>0</v>
      </c>
      <c r="R7" s="27" t="s">
        <v>26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45716.0</v>
      </c>
      <c r="C8" s="21" t="s">
        <v>29</v>
      </c>
      <c r="D8" s="22">
        <v>26040.0</v>
      </c>
      <c r="E8" s="23" t="s">
        <v>30</v>
      </c>
      <c r="F8" s="24"/>
      <c r="G8" s="24"/>
      <c r="H8" s="24"/>
      <c r="I8" s="24"/>
      <c r="J8" s="25">
        <v>4500.0</v>
      </c>
      <c r="K8" s="24"/>
      <c r="L8" s="24"/>
      <c r="M8" s="24"/>
      <c r="N8" s="24"/>
      <c r="O8" s="24"/>
      <c r="P8" s="27">
        <v>4500.0</v>
      </c>
      <c r="Q8" s="28">
        <f t="shared" si="1"/>
        <v>0</v>
      </c>
      <c r="R8" s="27" t="s">
        <v>31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45717.0</v>
      </c>
      <c r="C9" s="21" t="s">
        <v>32</v>
      </c>
      <c r="D9" s="22">
        <v>45227.0</v>
      </c>
      <c r="E9" s="23" t="s">
        <v>33</v>
      </c>
      <c r="F9" s="24"/>
      <c r="G9" s="24"/>
      <c r="H9" s="24"/>
      <c r="I9" s="25">
        <v>2600.0</v>
      </c>
      <c r="J9" s="24"/>
      <c r="K9" s="24"/>
      <c r="L9" s="24"/>
      <c r="M9" s="24"/>
      <c r="N9" s="24"/>
      <c r="O9" s="24"/>
      <c r="P9" s="27">
        <v>2600.0</v>
      </c>
      <c r="Q9" s="28">
        <f t="shared" si="1"/>
        <v>0</v>
      </c>
      <c r="R9" s="27" t="s">
        <v>26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45717.0</v>
      </c>
      <c r="C10" s="21" t="s">
        <v>34</v>
      </c>
      <c r="D10" s="22">
        <v>52669.0</v>
      </c>
      <c r="E10" s="23" t="s">
        <v>35</v>
      </c>
      <c r="F10" s="24"/>
      <c r="G10" s="24"/>
      <c r="H10" s="24"/>
      <c r="I10" s="26">
        <v>16000.0</v>
      </c>
      <c r="J10" s="31"/>
      <c r="K10" s="24"/>
      <c r="L10" s="24"/>
      <c r="M10" s="24"/>
      <c r="N10" s="24"/>
      <c r="O10" s="24"/>
      <c r="P10" s="27">
        <v>16000.0</v>
      </c>
      <c r="Q10" s="28">
        <f t="shared" si="1"/>
        <v>0</v>
      </c>
      <c r="R10" s="27" t="s">
        <v>36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45717.0</v>
      </c>
      <c r="C11" s="21" t="s">
        <v>37</v>
      </c>
      <c r="D11" s="22">
        <v>24368.0</v>
      </c>
      <c r="E11" s="23" t="s">
        <v>38</v>
      </c>
      <c r="F11" s="24"/>
      <c r="G11" s="24"/>
      <c r="H11" s="24"/>
      <c r="I11" s="26">
        <v>2104.0</v>
      </c>
      <c r="J11" s="31"/>
      <c r="K11" s="26">
        <v>2496.0</v>
      </c>
      <c r="L11" s="24"/>
      <c r="M11" s="24"/>
      <c r="N11" s="24"/>
      <c r="O11" s="24"/>
      <c r="P11" s="27">
        <v>4600.0</v>
      </c>
      <c r="Q11" s="28">
        <f t="shared" si="1"/>
        <v>0</v>
      </c>
      <c r="R11" s="27" t="s">
        <v>26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45717.0</v>
      </c>
      <c r="C12" s="21" t="s">
        <v>39</v>
      </c>
      <c r="D12" s="22">
        <v>13781.0</v>
      </c>
      <c r="E12" s="23" t="s">
        <v>40</v>
      </c>
      <c r="F12" s="24"/>
      <c r="G12" s="26">
        <v>4500.0</v>
      </c>
      <c r="H12" s="24"/>
      <c r="I12" s="31"/>
      <c r="J12" s="24"/>
      <c r="K12" s="24"/>
      <c r="L12" s="24"/>
      <c r="M12" s="24"/>
      <c r="N12" s="24"/>
      <c r="O12" s="24"/>
      <c r="P12" s="27">
        <v>4500.0</v>
      </c>
      <c r="Q12" s="28">
        <f t="shared" si="1"/>
        <v>0</v>
      </c>
      <c r="R12" s="27" t="s">
        <v>36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45717.0</v>
      </c>
      <c r="C13" s="21" t="s">
        <v>41</v>
      </c>
      <c r="D13" s="22">
        <v>13781.0</v>
      </c>
      <c r="E13" s="23" t="s">
        <v>40</v>
      </c>
      <c r="F13" s="24"/>
      <c r="G13" s="26">
        <v>2500.0</v>
      </c>
      <c r="H13" s="24"/>
      <c r="I13" s="31"/>
      <c r="J13" s="24"/>
      <c r="K13" s="24"/>
      <c r="L13" s="24"/>
      <c r="M13" s="24"/>
      <c r="N13" s="24"/>
      <c r="O13" s="24"/>
      <c r="P13" s="27">
        <v>2500.0</v>
      </c>
      <c r="Q13" s="28">
        <f t="shared" si="1"/>
        <v>0</v>
      </c>
      <c r="R13" s="27" t="s">
        <v>36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45718.0</v>
      </c>
      <c r="C14" s="21" t="s">
        <v>42</v>
      </c>
      <c r="D14" s="22">
        <v>45096.0</v>
      </c>
      <c r="E14" s="23" t="s">
        <v>43</v>
      </c>
      <c r="F14" s="24"/>
      <c r="G14" s="24"/>
      <c r="H14" s="24"/>
      <c r="I14" s="25">
        <v>3050.0</v>
      </c>
      <c r="J14" s="24"/>
      <c r="K14" s="24"/>
      <c r="L14" s="24"/>
      <c r="M14" s="24"/>
      <c r="N14" s="24"/>
      <c r="O14" s="24"/>
      <c r="P14" s="27">
        <v>3050.0</v>
      </c>
      <c r="Q14" s="28">
        <f t="shared" si="1"/>
        <v>0</v>
      </c>
      <c r="R14" s="27" t="s">
        <v>36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45718.0</v>
      </c>
      <c r="C15" s="21" t="s">
        <v>44</v>
      </c>
      <c r="D15" s="22">
        <v>82883.0</v>
      </c>
      <c r="E15" s="23" t="s">
        <v>45</v>
      </c>
      <c r="F15" s="24"/>
      <c r="G15" s="24"/>
      <c r="H15" s="24"/>
      <c r="I15" s="31"/>
      <c r="J15" s="26">
        <v>3050.0</v>
      </c>
      <c r="K15" s="24"/>
      <c r="L15" s="24"/>
      <c r="M15" s="24"/>
      <c r="N15" s="24"/>
      <c r="O15" s="24"/>
      <c r="P15" s="27">
        <v>3050.0</v>
      </c>
      <c r="Q15" s="28">
        <f t="shared" si="1"/>
        <v>0</v>
      </c>
      <c r="R15" s="27" t="s">
        <v>36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45718.0</v>
      </c>
      <c r="C16" s="21" t="s">
        <v>46</v>
      </c>
      <c r="D16" s="22">
        <v>82883.0</v>
      </c>
      <c r="E16" s="23" t="s">
        <v>45</v>
      </c>
      <c r="F16" s="24"/>
      <c r="G16" s="24"/>
      <c r="H16" s="24"/>
      <c r="I16" s="31"/>
      <c r="J16" s="26">
        <v>280.0</v>
      </c>
      <c r="K16" s="24"/>
      <c r="L16" s="24"/>
      <c r="M16" s="24"/>
      <c r="N16" s="24"/>
      <c r="O16" s="24"/>
      <c r="P16" s="27">
        <v>280.0</v>
      </c>
      <c r="Q16" s="28">
        <f t="shared" si="1"/>
        <v>0</v>
      </c>
      <c r="R16" s="27" t="s">
        <v>36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45718.0</v>
      </c>
      <c r="C17" s="21" t="s">
        <v>47</v>
      </c>
      <c r="D17" s="22">
        <v>66770.0</v>
      </c>
      <c r="E17" s="23" t="s">
        <v>48</v>
      </c>
      <c r="F17" s="31"/>
      <c r="G17" s="24"/>
      <c r="H17" s="24"/>
      <c r="I17" s="24"/>
      <c r="J17" s="26">
        <v>9150.0</v>
      </c>
      <c r="K17" s="24"/>
      <c r="L17" s="24"/>
      <c r="M17" s="24"/>
      <c r="N17" s="24"/>
      <c r="O17" s="24"/>
      <c r="P17" s="27">
        <v>9150.0</v>
      </c>
      <c r="Q17" s="28">
        <f t="shared" si="1"/>
        <v>0</v>
      </c>
      <c r="R17" s="27" t="s">
        <v>36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45718.0</v>
      </c>
      <c r="C18" s="21" t="s">
        <v>49</v>
      </c>
      <c r="D18" s="22">
        <v>22341.0</v>
      </c>
      <c r="E18" s="23" t="s">
        <v>50</v>
      </c>
      <c r="F18" s="24"/>
      <c r="G18" s="31"/>
      <c r="H18" s="24"/>
      <c r="I18" s="26">
        <v>2600.0</v>
      </c>
      <c r="J18" s="24"/>
      <c r="K18" s="24"/>
      <c r="L18" s="24"/>
      <c r="M18" s="24"/>
      <c r="N18" s="24"/>
      <c r="O18" s="24"/>
      <c r="P18" s="27">
        <v>2600.0</v>
      </c>
      <c r="Q18" s="28">
        <f t="shared" si="1"/>
        <v>0</v>
      </c>
      <c r="R18" s="27" t="s">
        <v>36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45718.0</v>
      </c>
      <c r="C19" s="21" t="s">
        <v>51</v>
      </c>
      <c r="D19" s="22">
        <v>59812.0</v>
      </c>
      <c r="E19" s="23" t="s">
        <v>52</v>
      </c>
      <c r="F19" s="24"/>
      <c r="G19" s="24"/>
      <c r="H19" s="24"/>
      <c r="I19" s="25">
        <v>25700.0</v>
      </c>
      <c r="J19" s="24"/>
      <c r="K19" s="24"/>
      <c r="L19" s="24"/>
      <c r="M19" s="24"/>
      <c r="N19" s="24"/>
      <c r="O19" s="24"/>
      <c r="P19" s="27">
        <v>25700.0</v>
      </c>
      <c r="Q19" s="28">
        <f t="shared" si="1"/>
        <v>0</v>
      </c>
      <c r="R19" s="27" t="s">
        <v>36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45718.0</v>
      </c>
      <c r="C20" s="21" t="s">
        <v>53</v>
      </c>
      <c r="D20" s="22">
        <v>86613.0</v>
      </c>
      <c r="E20" s="23" t="s">
        <v>54</v>
      </c>
      <c r="F20" s="24"/>
      <c r="G20" s="24"/>
      <c r="H20" s="24"/>
      <c r="I20" s="25">
        <v>300.0</v>
      </c>
      <c r="J20" s="24"/>
      <c r="K20" s="24"/>
      <c r="L20" s="24"/>
      <c r="M20" s="24"/>
      <c r="N20" s="24"/>
      <c r="O20" s="24"/>
      <c r="P20" s="27">
        <v>300.0</v>
      </c>
      <c r="Q20" s="28">
        <f t="shared" si="1"/>
        <v>0</v>
      </c>
      <c r="R20" s="27" t="s">
        <v>36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45718.0</v>
      </c>
      <c r="C21" s="21" t="s">
        <v>55</v>
      </c>
      <c r="D21" s="22">
        <v>46927.0</v>
      </c>
      <c r="E21" s="23" t="s">
        <v>56</v>
      </c>
      <c r="F21" s="24"/>
      <c r="G21" s="24"/>
      <c r="H21" s="31"/>
      <c r="I21" s="26">
        <v>2100.0</v>
      </c>
      <c r="J21" s="24"/>
      <c r="K21" s="24"/>
      <c r="L21" s="24"/>
      <c r="M21" s="24"/>
      <c r="N21" s="24"/>
      <c r="O21" s="24"/>
      <c r="P21" s="27">
        <v>2100.0</v>
      </c>
      <c r="Q21" s="28">
        <f t="shared" si="1"/>
        <v>0</v>
      </c>
      <c r="R21" s="27" t="s">
        <v>36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45718.0</v>
      </c>
      <c r="C22" s="21" t="s">
        <v>57</v>
      </c>
      <c r="D22" s="22">
        <v>46927.0</v>
      </c>
      <c r="E22" s="23" t="s">
        <v>56</v>
      </c>
      <c r="F22" s="24"/>
      <c r="G22" s="24"/>
      <c r="H22" s="24"/>
      <c r="I22" s="26">
        <v>2950.0</v>
      </c>
      <c r="J22" s="24"/>
      <c r="K22" s="31"/>
      <c r="L22" s="24"/>
      <c r="M22" s="24"/>
      <c r="N22" s="24"/>
      <c r="O22" s="24"/>
      <c r="P22" s="27">
        <v>2950.0</v>
      </c>
      <c r="Q22" s="28">
        <f t="shared" si="1"/>
        <v>0</v>
      </c>
      <c r="R22" s="27" t="s">
        <v>36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45718.0</v>
      </c>
      <c r="C23" s="21" t="s">
        <v>58</v>
      </c>
      <c r="D23" s="22">
        <v>43955.0</v>
      </c>
      <c r="E23" s="23" t="s">
        <v>59</v>
      </c>
      <c r="F23" s="24"/>
      <c r="G23" s="24"/>
      <c r="H23" s="24"/>
      <c r="I23" s="26">
        <v>1550.0</v>
      </c>
      <c r="J23" s="24"/>
      <c r="K23" s="31"/>
      <c r="L23" s="24"/>
      <c r="M23" s="24"/>
      <c r="N23" s="24"/>
      <c r="O23" s="24"/>
      <c r="P23" s="27">
        <v>1550.0</v>
      </c>
      <c r="Q23" s="28">
        <f t="shared" si="1"/>
        <v>0</v>
      </c>
      <c r="R23" s="27" t="s">
        <v>36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45718.0</v>
      </c>
      <c r="C24" s="21" t="s">
        <v>60</v>
      </c>
      <c r="D24" s="22">
        <v>72839.0</v>
      </c>
      <c r="E24" s="23" t="s">
        <v>61</v>
      </c>
      <c r="F24" s="24"/>
      <c r="G24" s="24"/>
      <c r="H24" s="31"/>
      <c r="I24" s="26">
        <v>30000.0</v>
      </c>
      <c r="J24" s="24"/>
      <c r="K24" s="24"/>
      <c r="L24" s="24"/>
      <c r="M24" s="24"/>
      <c r="N24" s="24"/>
      <c r="O24" s="24"/>
      <c r="P24" s="27">
        <v>30000.0</v>
      </c>
      <c r="Q24" s="28">
        <f t="shared" si="1"/>
        <v>0</v>
      </c>
      <c r="R24" s="27" t="s">
        <v>36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45718.0</v>
      </c>
      <c r="C25" s="21" t="s">
        <v>62</v>
      </c>
      <c r="D25" s="22">
        <v>29621.0</v>
      </c>
      <c r="E25" s="23" t="s">
        <v>63</v>
      </c>
      <c r="F25" s="24"/>
      <c r="G25" s="24"/>
      <c r="H25" s="31"/>
      <c r="I25" s="24"/>
      <c r="J25" s="24"/>
      <c r="K25" s="24"/>
      <c r="L25" s="24"/>
      <c r="M25" s="26">
        <v>900.0</v>
      </c>
      <c r="N25" s="24"/>
      <c r="O25" s="24"/>
      <c r="P25" s="27">
        <v>900.0</v>
      </c>
      <c r="Q25" s="28">
        <f t="shared" si="1"/>
        <v>0</v>
      </c>
      <c r="R25" s="27" t="s">
        <v>31</v>
      </c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45718.0</v>
      </c>
      <c r="C26" s="21" t="s">
        <v>64</v>
      </c>
      <c r="D26" s="22">
        <v>21828.0</v>
      </c>
      <c r="E26" s="23" t="s">
        <v>65</v>
      </c>
      <c r="F26" s="26">
        <v>3850.0</v>
      </c>
      <c r="G26" s="24"/>
      <c r="H26" s="31"/>
      <c r="I26" s="24"/>
      <c r="J26" s="24"/>
      <c r="K26" s="26">
        <v>1150.0</v>
      </c>
      <c r="L26" s="24"/>
      <c r="M26" s="24"/>
      <c r="N26" s="24"/>
      <c r="O26" s="24"/>
      <c r="P26" s="27">
        <v>5000.0</v>
      </c>
      <c r="Q26" s="28">
        <f t="shared" si="1"/>
        <v>0</v>
      </c>
      <c r="R26" s="27" t="s">
        <v>31</v>
      </c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20">
        <v>45718.0</v>
      </c>
      <c r="C27" s="21" t="s">
        <v>66</v>
      </c>
      <c r="D27" s="23">
        <v>35227.0</v>
      </c>
      <c r="E27" s="23" t="s">
        <v>67</v>
      </c>
      <c r="F27" s="24"/>
      <c r="G27" s="26">
        <v>4500.0</v>
      </c>
      <c r="H27" s="24"/>
      <c r="I27" s="24"/>
      <c r="J27" s="24"/>
      <c r="K27" s="24"/>
      <c r="L27" s="24"/>
      <c r="M27" s="24"/>
      <c r="N27" s="24"/>
      <c r="O27" s="24"/>
      <c r="P27" s="26">
        <v>4500.0</v>
      </c>
      <c r="Q27" s="28">
        <f t="shared" si="1"/>
        <v>0</v>
      </c>
      <c r="R27" s="27" t="s">
        <v>36</v>
      </c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9">
        <v>23.0</v>
      </c>
      <c r="B28" s="20">
        <v>45716.0</v>
      </c>
      <c r="C28" s="21" t="s">
        <v>68</v>
      </c>
      <c r="D28" s="23">
        <v>10249.0</v>
      </c>
      <c r="E28" s="23" t="s">
        <v>69</v>
      </c>
      <c r="F28" s="24"/>
      <c r="G28" s="24"/>
      <c r="H28" s="24"/>
      <c r="I28" s="24"/>
      <c r="J28" s="24"/>
      <c r="K28" s="24"/>
      <c r="L28" s="24"/>
      <c r="M28" s="26">
        <v>4050.0</v>
      </c>
      <c r="N28" s="24"/>
      <c r="O28" s="24"/>
      <c r="P28" s="26">
        <v>4050.0</v>
      </c>
      <c r="Q28" s="28">
        <f t="shared" si="1"/>
        <v>0</v>
      </c>
      <c r="R28" s="32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9">
        <v>24.0</v>
      </c>
      <c r="B29" s="20">
        <v>45716.0</v>
      </c>
      <c r="C29" s="21" t="s">
        <v>70</v>
      </c>
      <c r="D29" s="23">
        <v>43380.0</v>
      </c>
      <c r="E29" s="23" t="s">
        <v>71</v>
      </c>
      <c r="F29" s="24"/>
      <c r="G29" s="24"/>
      <c r="H29" s="26">
        <v>600.0</v>
      </c>
      <c r="I29" s="24"/>
      <c r="J29" s="24"/>
      <c r="K29" s="24"/>
      <c r="L29" s="24"/>
      <c r="M29" s="24"/>
      <c r="N29" s="24"/>
      <c r="O29" s="24"/>
      <c r="P29" s="26">
        <v>600.0</v>
      </c>
      <c r="Q29" s="28">
        <f t="shared" si="1"/>
        <v>0</v>
      </c>
      <c r="R29" s="32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customHeight="1">
      <c r="A30" s="19">
        <v>25.0</v>
      </c>
      <c r="B30" s="20">
        <v>45717.0</v>
      </c>
      <c r="C30" s="21" t="s">
        <v>72</v>
      </c>
      <c r="D30" s="23">
        <v>25650.0</v>
      </c>
      <c r="E30" s="23" t="s">
        <v>73</v>
      </c>
      <c r="F30" s="24"/>
      <c r="G30" s="24"/>
      <c r="H30" s="24"/>
      <c r="I30" s="24"/>
      <c r="J30" s="24"/>
      <c r="K30" s="24"/>
      <c r="L30" s="24"/>
      <c r="M30" s="26">
        <v>2400.0</v>
      </c>
      <c r="N30" s="24"/>
      <c r="O30" s="24"/>
      <c r="P30" s="26">
        <v>2400.0</v>
      </c>
      <c r="Q30" s="28">
        <f t="shared" si="1"/>
        <v>0</v>
      </c>
      <c r="R30" s="32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customHeight="1">
      <c r="A31" s="19">
        <v>26.0</v>
      </c>
      <c r="B31" s="20">
        <v>45718.0</v>
      </c>
      <c r="C31" s="21" t="s">
        <v>74</v>
      </c>
      <c r="D31" s="23">
        <v>86522.0</v>
      </c>
      <c r="E31" s="23" t="s">
        <v>75</v>
      </c>
      <c r="F31" s="24"/>
      <c r="G31" s="24"/>
      <c r="H31" s="26">
        <v>1500.0</v>
      </c>
      <c r="I31" s="24"/>
      <c r="J31" s="24"/>
      <c r="K31" s="24"/>
      <c r="L31" s="24"/>
      <c r="M31" s="24"/>
      <c r="N31" s="24"/>
      <c r="O31" s="24"/>
      <c r="P31" s="26">
        <v>1500.0</v>
      </c>
      <c r="Q31" s="28">
        <f t="shared" si="1"/>
        <v>0</v>
      </c>
      <c r="R31" s="32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customHeight="1">
      <c r="A32" s="19">
        <v>27.0</v>
      </c>
      <c r="B32" s="20">
        <v>45718.0</v>
      </c>
      <c r="C32" s="21" t="s">
        <v>76</v>
      </c>
      <c r="D32" s="23">
        <v>69346.0</v>
      </c>
      <c r="E32" s="23" t="s">
        <v>77</v>
      </c>
      <c r="F32" s="24"/>
      <c r="G32" s="24"/>
      <c r="H32" s="26">
        <v>33750.0</v>
      </c>
      <c r="I32" s="24"/>
      <c r="J32" s="24"/>
      <c r="K32" s="24"/>
      <c r="L32" s="24"/>
      <c r="M32" s="24"/>
      <c r="N32" s="24"/>
      <c r="O32" s="24"/>
      <c r="P32" s="26">
        <v>33750.0</v>
      </c>
      <c r="Q32" s="28">
        <f t="shared" si="1"/>
        <v>0</v>
      </c>
      <c r="R32" s="32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customHeight="1">
      <c r="A33" s="19"/>
      <c r="B33" s="33"/>
      <c r="C33" s="34"/>
      <c r="D33" s="35"/>
      <c r="E33" s="35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8">
        <f t="shared" si="1"/>
        <v>0</v>
      </c>
      <c r="R33" s="32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customHeight="1">
      <c r="A34" s="36"/>
      <c r="B34" s="37"/>
      <c r="C34" s="38"/>
      <c r="D34" s="39"/>
      <c r="E34" s="39"/>
      <c r="F34" s="40">
        <f t="shared" ref="F34:P34" si="2">SUM(F6:F33)</f>
        <v>3850</v>
      </c>
      <c r="G34" s="40">
        <f t="shared" si="2"/>
        <v>11500</v>
      </c>
      <c r="H34" s="40">
        <f t="shared" si="2"/>
        <v>35850</v>
      </c>
      <c r="I34" s="40">
        <f t="shared" si="2"/>
        <v>97154</v>
      </c>
      <c r="J34" s="40">
        <f t="shared" si="2"/>
        <v>16980</v>
      </c>
      <c r="K34" s="40">
        <f t="shared" si="2"/>
        <v>4346</v>
      </c>
      <c r="L34" s="40">
        <f t="shared" si="2"/>
        <v>0</v>
      </c>
      <c r="M34" s="40">
        <f t="shared" si="2"/>
        <v>7350</v>
      </c>
      <c r="N34" s="40">
        <f t="shared" si="2"/>
        <v>0</v>
      </c>
      <c r="O34" s="40">
        <f t="shared" si="2"/>
        <v>0</v>
      </c>
      <c r="P34" s="40">
        <f t="shared" si="2"/>
        <v>177030</v>
      </c>
      <c r="Q34" s="40">
        <f>SUM(Q6:Q27)</f>
        <v>0</v>
      </c>
      <c r="R34" s="39"/>
      <c r="S34" s="41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</row>
    <row r="35" ht="42.0" customHeight="1">
      <c r="A35" s="43"/>
      <c r="B35" s="44"/>
      <c r="C35" s="44"/>
      <c r="D35" s="44"/>
      <c r="E35" s="44"/>
      <c r="F35" s="45">
        <f>F34+G34+H34+I34+J34+K34+L34+M34+N34+O34</f>
        <v>177030</v>
      </c>
      <c r="G35" s="5"/>
      <c r="H35" s="5"/>
      <c r="I35" s="5"/>
      <c r="J35" s="5"/>
      <c r="K35" s="5"/>
      <c r="L35" s="5"/>
      <c r="M35" s="5"/>
      <c r="N35" s="5"/>
      <c r="O35" s="5"/>
      <c r="P35" s="46"/>
      <c r="Q35" s="46"/>
      <c r="R35" s="44"/>
      <c r="S35" s="47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</row>
    <row r="36" ht="42.0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</row>
    <row r="37" ht="52.5" customHeight="1">
      <c r="A37" s="49" t="s">
        <v>78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6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</row>
    <row r="38" ht="42.0" customHeight="1">
      <c r="A38" s="50" t="s">
        <v>2</v>
      </c>
      <c r="B38" s="51" t="s">
        <v>3</v>
      </c>
      <c r="C38" s="51" t="s">
        <v>4</v>
      </c>
      <c r="D38" s="51" t="s">
        <v>5</v>
      </c>
      <c r="E38" s="51" t="s">
        <v>6</v>
      </c>
      <c r="F38" s="52" t="s">
        <v>7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1"/>
      <c r="R38" s="51" t="s">
        <v>8</v>
      </c>
      <c r="S38" s="51" t="s">
        <v>9</v>
      </c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</row>
    <row r="39" ht="42.0" customHeight="1">
      <c r="A39" s="12"/>
      <c r="B39" s="13"/>
      <c r="C39" s="13"/>
      <c r="D39" s="13"/>
      <c r="E39" s="13"/>
      <c r="F39" s="53" t="s">
        <v>10</v>
      </c>
      <c r="G39" s="54" t="s">
        <v>11</v>
      </c>
      <c r="H39" s="11"/>
      <c r="I39" s="54" t="s">
        <v>12</v>
      </c>
      <c r="J39" s="11"/>
      <c r="K39" s="51" t="s">
        <v>13</v>
      </c>
      <c r="L39" s="55"/>
      <c r="M39" s="55"/>
      <c r="N39" s="55"/>
      <c r="O39" s="56" t="s">
        <v>79</v>
      </c>
      <c r="P39" s="51" t="s">
        <v>15</v>
      </c>
      <c r="Q39" s="51" t="s">
        <v>16</v>
      </c>
      <c r="R39" s="13"/>
      <c r="S39" s="13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</row>
    <row r="40" ht="42.0" customHeight="1">
      <c r="A40" s="17"/>
      <c r="B40" s="11"/>
      <c r="C40" s="11"/>
      <c r="D40" s="11"/>
      <c r="E40" s="11"/>
      <c r="F40" s="11"/>
      <c r="G40" s="57" t="s">
        <v>17</v>
      </c>
      <c r="H40" s="57" t="s">
        <v>18</v>
      </c>
      <c r="I40" s="57" t="s">
        <v>19</v>
      </c>
      <c r="J40" s="57" t="s">
        <v>20</v>
      </c>
      <c r="K40" s="11"/>
      <c r="L40" s="57" t="s">
        <v>21</v>
      </c>
      <c r="M40" s="57" t="s">
        <v>22</v>
      </c>
      <c r="N40" s="57" t="s">
        <v>23</v>
      </c>
      <c r="O40" s="11"/>
      <c r="P40" s="11"/>
      <c r="Q40" s="11"/>
      <c r="R40" s="11"/>
      <c r="S40" s="11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</row>
    <row r="41" ht="42.0" customHeight="1">
      <c r="A41" s="58">
        <v>1.0</v>
      </c>
      <c r="B41" s="59">
        <v>45691.0</v>
      </c>
      <c r="C41" s="60" t="s">
        <v>80</v>
      </c>
      <c r="D41" s="61">
        <v>66770.0</v>
      </c>
      <c r="E41" s="62" t="s">
        <v>81</v>
      </c>
      <c r="F41" s="63"/>
      <c r="G41" s="63"/>
      <c r="H41" s="64"/>
      <c r="I41" s="63"/>
      <c r="J41" s="63"/>
      <c r="K41" s="63"/>
      <c r="L41" s="63"/>
      <c r="M41" s="63"/>
      <c r="N41" s="63"/>
      <c r="O41" s="65">
        <v>140.0</v>
      </c>
      <c r="P41" s="66">
        <v>140.0</v>
      </c>
      <c r="Q41" s="67" t="s">
        <v>82</v>
      </c>
      <c r="R41" s="68"/>
      <c r="S41" s="63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</row>
    <row r="42" ht="42.0" customHeight="1">
      <c r="A42" s="58">
        <v>2.0</v>
      </c>
      <c r="B42" s="59">
        <v>45718.0</v>
      </c>
      <c r="C42" s="60" t="s">
        <v>83</v>
      </c>
      <c r="D42" s="61">
        <v>55446.0</v>
      </c>
      <c r="E42" s="62" t="s">
        <v>84</v>
      </c>
      <c r="F42" s="63"/>
      <c r="G42" s="63"/>
      <c r="H42" s="63"/>
      <c r="I42" s="69"/>
      <c r="J42" s="63"/>
      <c r="K42" s="63"/>
      <c r="L42" s="63"/>
      <c r="M42" s="63"/>
      <c r="N42" s="63"/>
      <c r="O42" s="65">
        <v>35.0</v>
      </c>
      <c r="P42" s="66">
        <v>35.0</v>
      </c>
      <c r="Q42" s="67" t="s">
        <v>82</v>
      </c>
      <c r="R42" s="68"/>
      <c r="S42" s="63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</row>
    <row r="43" ht="42.0" customHeight="1">
      <c r="A43" s="58"/>
      <c r="B43" s="70"/>
      <c r="C43" s="71"/>
      <c r="D43" s="72"/>
      <c r="E43" s="73"/>
      <c r="F43" s="63"/>
      <c r="G43" s="63"/>
      <c r="H43" s="63"/>
      <c r="I43" s="63"/>
      <c r="J43" s="63"/>
      <c r="K43" s="65"/>
      <c r="L43" s="63"/>
      <c r="M43" s="63"/>
      <c r="N43" s="63"/>
      <c r="O43" s="63"/>
      <c r="P43" s="74"/>
      <c r="Q43" s="67" t="s">
        <v>82</v>
      </c>
      <c r="R43" s="68"/>
      <c r="S43" s="75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</row>
    <row r="44" ht="42.0" customHeight="1">
      <c r="A44" s="58"/>
      <c r="B44" s="76"/>
      <c r="C44" s="77"/>
      <c r="D44" s="78"/>
      <c r="E44" s="79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80"/>
      <c r="Q44" s="67"/>
      <c r="R44" s="68"/>
      <c r="S44" s="75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</row>
    <row r="45" ht="42.0" customHeight="1">
      <c r="A45" s="81"/>
      <c r="B45" s="82"/>
      <c r="C45" s="83"/>
      <c r="D45" s="84" t="s">
        <v>85</v>
      </c>
      <c r="E45" s="85"/>
      <c r="F45" s="86">
        <f t="shared" ref="F45:P45" si="3">SUM(F41:F44)</f>
        <v>0</v>
      </c>
      <c r="G45" s="86">
        <f t="shared" si="3"/>
        <v>0</v>
      </c>
      <c r="H45" s="86">
        <f t="shared" si="3"/>
        <v>0</v>
      </c>
      <c r="I45" s="86">
        <f t="shared" si="3"/>
        <v>0</v>
      </c>
      <c r="J45" s="86">
        <f t="shared" si="3"/>
        <v>0</v>
      </c>
      <c r="K45" s="86">
        <f t="shared" si="3"/>
        <v>0</v>
      </c>
      <c r="L45" s="86">
        <f t="shared" si="3"/>
        <v>0</v>
      </c>
      <c r="M45" s="86">
        <f t="shared" si="3"/>
        <v>0</v>
      </c>
      <c r="N45" s="86">
        <f t="shared" si="3"/>
        <v>0</v>
      </c>
      <c r="O45" s="86">
        <f t="shared" si="3"/>
        <v>175</v>
      </c>
      <c r="P45" s="86">
        <f t="shared" si="3"/>
        <v>175</v>
      </c>
      <c r="Q45" s="86">
        <f>SUM(Q41:Q43)</f>
        <v>0</v>
      </c>
      <c r="R45" s="85"/>
      <c r="S45" s="87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</row>
    <row r="46" ht="42.0" customHeight="1">
      <c r="A46" s="88"/>
      <c r="B46" s="89"/>
      <c r="C46" s="89"/>
      <c r="D46" s="89"/>
      <c r="E46" s="89"/>
      <c r="F46" s="90">
        <f>F45+G45+H45+I45+J45+K45+L45+M45+N45+O45</f>
        <v>175</v>
      </c>
      <c r="G46" s="5"/>
      <c r="H46" s="5"/>
      <c r="I46" s="5"/>
      <c r="J46" s="5"/>
      <c r="K46" s="5"/>
      <c r="L46" s="5"/>
      <c r="M46" s="5"/>
      <c r="N46" s="5"/>
      <c r="O46" s="5"/>
      <c r="P46" s="91"/>
      <c r="Q46" s="91"/>
      <c r="R46" s="89"/>
      <c r="S46" s="92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</row>
    <row r="47" ht="42.0" customHeight="1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</row>
    <row r="48" ht="42.0" customHeight="1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</row>
    <row r="49" ht="42.0" customHeight="1">
      <c r="A49" s="94" t="s">
        <v>86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6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95" t="s">
        <v>2</v>
      </c>
      <c r="B50" s="96" t="s">
        <v>3</v>
      </c>
      <c r="C50" s="96" t="s">
        <v>4</v>
      </c>
      <c r="D50" s="96" t="s">
        <v>5</v>
      </c>
      <c r="E50" s="96" t="s">
        <v>6</v>
      </c>
      <c r="F50" s="97" t="s">
        <v>7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1"/>
      <c r="R50" s="96" t="s">
        <v>8</v>
      </c>
      <c r="S50" s="96" t="s">
        <v>9</v>
      </c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12"/>
      <c r="B51" s="13"/>
      <c r="C51" s="13"/>
      <c r="D51" s="13"/>
      <c r="E51" s="13"/>
      <c r="F51" s="98" t="s">
        <v>10</v>
      </c>
      <c r="G51" s="99" t="s">
        <v>11</v>
      </c>
      <c r="H51" s="11"/>
      <c r="I51" s="99" t="s">
        <v>12</v>
      </c>
      <c r="J51" s="11"/>
      <c r="K51" s="96" t="s">
        <v>13</v>
      </c>
      <c r="L51" s="100"/>
      <c r="M51" s="100"/>
      <c r="N51" s="100"/>
      <c r="O51" s="101" t="s">
        <v>87</v>
      </c>
      <c r="P51" s="96" t="s">
        <v>15</v>
      </c>
      <c r="Q51" s="96" t="s">
        <v>16</v>
      </c>
      <c r="R51" s="13"/>
      <c r="S51" s="1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17"/>
      <c r="B52" s="11"/>
      <c r="C52" s="11"/>
      <c r="D52" s="11"/>
      <c r="E52" s="11"/>
      <c r="F52" s="11"/>
      <c r="G52" s="102" t="s">
        <v>17</v>
      </c>
      <c r="H52" s="102" t="s">
        <v>18</v>
      </c>
      <c r="I52" s="102" t="s">
        <v>19</v>
      </c>
      <c r="J52" s="102" t="s">
        <v>20</v>
      </c>
      <c r="K52" s="11"/>
      <c r="L52" s="102" t="s">
        <v>21</v>
      </c>
      <c r="M52" s="102" t="s">
        <v>22</v>
      </c>
      <c r="N52" s="102" t="s">
        <v>23</v>
      </c>
      <c r="O52" s="11"/>
      <c r="P52" s="11"/>
      <c r="Q52" s="11"/>
      <c r="R52" s="11"/>
      <c r="S52" s="11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58">
        <v>1.0</v>
      </c>
      <c r="B53" s="59">
        <v>45691.0</v>
      </c>
      <c r="C53" s="60" t="s">
        <v>88</v>
      </c>
      <c r="D53" s="61">
        <v>44035.0</v>
      </c>
      <c r="E53" s="62" t="s">
        <v>89</v>
      </c>
      <c r="F53" s="63"/>
      <c r="G53" s="63"/>
      <c r="H53" s="64">
        <v>32500.0</v>
      </c>
      <c r="I53" s="63"/>
      <c r="J53" s="63"/>
      <c r="K53" s="63"/>
      <c r="L53" s="63"/>
      <c r="M53" s="63"/>
      <c r="N53" s="63"/>
      <c r="O53" s="63"/>
      <c r="P53" s="66">
        <v>32500.0</v>
      </c>
      <c r="Q53" s="67">
        <v>0.0</v>
      </c>
      <c r="R53" s="68"/>
      <c r="S53" s="6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58"/>
      <c r="B54" s="70"/>
      <c r="C54" s="71"/>
      <c r="D54" s="72"/>
      <c r="E54" s="73"/>
      <c r="F54" s="63"/>
      <c r="G54" s="63"/>
      <c r="H54" s="65"/>
      <c r="I54" s="64"/>
      <c r="J54" s="63"/>
      <c r="K54" s="63"/>
      <c r="L54" s="63"/>
      <c r="M54" s="63"/>
      <c r="N54" s="63"/>
      <c r="O54" s="63"/>
      <c r="P54" s="103"/>
      <c r="Q54" s="67">
        <v>0.0</v>
      </c>
      <c r="R54" s="68"/>
      <c r="S54" s="6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58"/>
      <c r="B55" s="104"/>
      <c r="C55" s="105"/>
      <c r="D55" s="73"/>
      <c r="E55" s="7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74"/>
      <c r="Q55" s="67">
        <v>0.0</v>
      </c>
      <c r="R55" s="68"/>
      <c r="S55" s="75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58"/>
      <c r="B56" s="106"/>
      <c r="C56" s="107"/>
      <c r="D56" s="79"/>
      <c r="E56" s="79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80"/>
      <c r="Q56" s="67">
        <v>0.0</v>
      </c>
      <c r="R56" s="68"/>
      <c r="S56" s="75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108"/>
      <c r="B57" s="109"/>
      <c r="C57" s="110"/>
      <c r="D57" s="111" t="s">
        <v>85</v>
      </c>
      <c r="E57" s="112"/>
      <c r="F57" s="113">
        <f t="shared" ref="F57:G57" si="4">SUM(F55)</f>
        <v>0</v>
      </c>
      <c r="G57" s="113">
        <f t="shared" si="4"/>
        <v>0</v>
      </c>
      <c r="H57" s="113">
        <f t="shared" ref="H57:I57" si="5">SUM(H53:H56)</f>
        <v>32500</v>
      </c>
      <c r="I57" s="113">
        <f t="shared" si="5"/>
        <v>0</v>
      </c>
      <c r="J57" s="113">
        <f t="shared" ref="J57:O57" si="6">SUM(J55)</f>
        <v>0</v>
      </c>
      <c r="K57" s="113">
        <f t="shared" si="6"/>
        <v>0</v>
      </c>
      <c r="L57" s="113">
        <f t="shared" si="6"/>
        <v>0</v>
      </c>
      <c r="M57" s="113">
        <f t="shared" si="6"/>
        <v>0</v>
      </c>
      <c r="N57" s="113">
        <f t="shared" si="6"/>
        <v>0</v>
      </c>
      <c r="O57" s="113">
        <f t="shared" si="6"/>
        <v>0</v>
      </c>
      <c r="P57" s="113">
        <f>SUM(P53:P56)</f>
        <v>32500</v>
      </c>
      <c r="Q57" s="113">
        <f>SUM(Q53:Q55)</f>
        <v>0</v>
      </c>
      <c r="R57" s="112"/>
      <c r="S57" s="114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115"/>
      <c r="B58" s="116"/>
      <c r="C58" s="116"/>
      <c r="D58" s="116"/>
      <c r="E58" s="116"/>
      <c r="F58" s="117">
        <f>F57+G57+H57+I57+J57+K57+L57+M57+N57+O57</f>
        <v>32500</v>
      </c>
      <c r="G58" s="5"/>
      <c r="H58" s="5"/>
      <c r="I58" s="5"/>
      <c r="J58" s="5"/>
      <c r="K58" s="5"/>
      <c r="L58" s="5"/>
      <c r="M58" s="5"/>
      <c r="N58" s="5"/>
      <c r="O58" s="5"/>
      <c r="P58" s="118"/>
      <c r="Q58" s="118"/>
      <c r="R58" s="116"/>
      <c r="S58" s="119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120" t="s">
        <v>90</v>
      </c>
      <c r="F60" s="121" t="s">
        <v>91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120" t="s">
        <v>92</v>
      </c>
      <c r="F61" s="121" t="s">
        <v>93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120" t="s">
        <v>94</v>
      </c>
      <c r="F62" s="121" t="s">
        <v>93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120" t="s">
        <v>95</v>
      </c>
      <c r="F63" s="121" t="s">
        <v>91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120" t="s">
        <v>96</v>
      </c>
      <c r="F64" s="121" t="s">
        <v>91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120" t="s">
        <v>97</v>
      </c>
      <c r="F65" s="121" t="s">
        <v>93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120" t="s">
        <v>98</v>
      </c>
      <c r="F66" s="121" t="s">
        <v>82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4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4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ht="4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ht="4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ht="4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ht="4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ht="4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ht="4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ht="4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ht="4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 ht="4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 ht="4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 ht="4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 ht="4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 ht="4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 ht="4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 ht="4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 ht="4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 ht="4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 ht="4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 ht="4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 ht="4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 ht="4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 ht="4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 ht="4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</row>
    <row r="786" ht="4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787" ht="4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</row>
    <row r="788" ht="4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</row>
    <row r="789" ht="4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</row>
    <row r="790" ht="4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</row>
    <row r="791" ht="4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</row>
    <row r="792" ht="4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</row>
    <row r="793" ht="42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</row>
    <row r="794" ht="42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</row>
    <row r="795" ht="42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</row>
    <row r="796" ht="42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</row>
    <row r="797" ht="42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</row>
    <row r="798" ht="42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</row>
    <row r="799" ht="42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</row>
    <row r="800" ht="42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</row>
    <row r="801" ht="42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</row>
    <row r="802" ht="42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</row>
    <row r="803" ht="42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</row>
    <row r="804" ht="42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</row>
    <row r="805" ht="42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</row>
    <row r="806" ht="42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</row>
    <row r="807" ht="42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</row>
    <row r="808" ht="42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</row>
    <row r="809" ht="42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</row>
    <row r="810" ht="42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</row>
    <row r="811" ht="42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</row>
    <row r="812" ht="42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</row>
    <row r="813" ht="42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</row>
    <row r="814" ht="42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</row>
    <row r="815" ht="42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</row>
    <row r="816" ht="42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</row>
    <row r="817" ht="42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</row>
    <row r="818" ht="42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</row>
    <row r="819" ht="42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</row>
    <row r="820" ht="42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</row>
    <row r="821" ht="42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</row>
    <row r="822" ht="42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</row>
    <row r="823" ht="42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</row>
    <row r="824" ht="42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</row>
    <row r="825" ht="42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</row>
    <row r="826" ht="42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</row>
    <row r="827" ht="42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</row>
    <row r="828" ht="42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</row>
    <row r="829" ht="42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</row>
    <row r="830" ht="42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</row>
    <row r="831" ht="42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</row>
    <row r="832" ht="42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</row>
    <row r="833" ht="42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</row>
    <row r="834" ht="42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</row>
    <row r="835" ht="42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</row>
    <row r="836" ht="42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</row>
    <row r="837" ht="42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</row>
    <row r="838" ht="42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</row>
    <row r="839" ht="42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</row>
    <row r="840" ht="42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</row>
    <row r="841" ht="42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</row>
    <row r="842" ht="42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</row>
    <row r="843" ht="42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</row>
    <row r="844" ht="42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</row>
    <row r="845" ht="42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</row>
    <row r="846" ht="42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</row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  <row r="994" ht="42.0" customHeight="1"/>
    <row r="995" ht="42.0" customHeight="1"/>
    <row r="996" ht="42.0" customHeight="1"/>
    <row r="997" ht="42.0" customHeight="1"/>
    <row r="998" ht="42.0" customHeight="1"/>
    <row r="999" ht="42.0" customHeight="1"/>
    <row r="1000" ht="42.0" customHeight="1"/>
    <row r="1001" ht="42.0" customHeight="1"/>
    <row r="1002" ht="42.0" customHeight="1"/>
    <row r="1003" ht="42.0" customHeight="1"/>
    <row r="1004" ht="42.0" customHeight="1"/>
    <row r="1005" ht="42.0" customHeight="1"/>
    <row r="1006" ht="42.0" customHeight="1"/>
    <row r="1007" ht="42.0" customHeight="1"/>
    <row r="1008" ht="42.0" customHeight="1"/>
    <row r="1009" ht="42.0" customHeight="1"/>
    <row r="1010" ht="42.0" customHeight="1"/>
    <row r="1011" ht="42.0" customHeight="1"/>
    <row r="1012" ht="42.0" customHeight="1"/>
    <row r="1013" ht="42.0" customHeight="1"/>
    <row r="1014" ht="42.0" customHeight="1"/>
    <row r="1015" ht="42.0" customHeight="1"/>
    <row r="1016" ht="42.0" customHeight="1"/>
    <row r="1017" ht="42.0" customHeight="1"/>
    <row r="1018" ht="42.0" customHeight="1"/>
    <row r="1019" ht="42.0" customHeight="1"/>
  </sheetData>
  <mergeCells count="51">
    <mergeCell ref="I4:J4"/>
    <mergeCell ref="K4:K5"/>
    <mergeCell ref="F35:O35"/>
    <mergeCell ref="A37:S37"/>
    <mergeCell ref="A38:A40"/>
    <mergeCell ref="B38:B40"/>
    <mergeCell ref="C38:C40"/>
    <mergeCell ref="S38:S40"/>
    <mergeCell ref="F38:Q38"/>
    <mergeCell ref="R38:R40"/>
    <mergeCell ref="F39:F40"/>
    <mergeCell ref="G39:H39"/>
    <mergeCell ref="I39:J39"/>
    <mergeCell ref="K39:K40"/>
    <mergeCell ref="O39:O40"/>
    <mergeCell ref="F46:O46"/>
    <mergeCell ref="A49:S49"/>
    <mergeCell ref="A50:A52"/>
    <mergeCell ref="B50:B52"/>
    <mergeCell ref="C50:C52"/>
    <mergeCell ref="D50:D52"/>
    <mergeCell ref="E50:E52"/>
    <mergeCell ref="S50:S52"/>
    <mergeCell ref="F50:Q50"/>
    <mergeCell ref="R50:R52"/>
    <mergeCell ref="F51:F52"/>
    <mergeCell ref="G51:H51"/>
    <mergeCell ref="I51:J51"/>
    <mergeCell ref="K51:K52"/>
    <mergeCell ref="O51:O52"/>
    <mergeCell ref="R3:R5"/>
    <mergeCell ref="S3:S5"/>
    <mergeCell ref="F4:F5"/>
    <mergeCell ref="G4:H4"/>
    <mergeCell ref="O4:O5"/>
    <mergeCell ref="P4:P5"/>
    <mergeCell ref="A2:S2"/>
    <mergeCell ref="A3:A5"/>
    <mergeCell ref="B3:B5"/>
    <mergeCell ref="C3:C5"/>
    <mergeCell ref="D3:D5"/>
    <mergeCell ref="E3:E5"/>
    <mergeCell ref="F3:Q3"/>
    <mergeCell ref="Q4:Q5"/>
    <mergeCell ref="D38:D40"/>
    <mergeCell ref="E38:E40"/>
    <mergeCell ref="P39:P40"/>
    <mergeCell ref="Q39:Q40"/>
    <mergeCell ref="P51:P52"/>
    <mergeCell ref="Q51:Q52"/>
    <mergeCell ref="F58:O5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6.38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55.5" customHeight="1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55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8" t="s">
        <v>8</v>
      </c>
      <c r="S3" s="8" t="s">
        <v>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14" t="s">
        <v>10</v>
      </c>
      <c r="G4" s="15" t="s">
        <v>11</v>
      </c>
      <c r="H4" s="11"/>
      <c r="I4" s="15" t="s">
        <v>12</v>
      </c>
      <c r="J4" s="11"/>
      <c r="K4" s="8" t="s">
        <v>13</v>
      </c>
      <c r="L4" s="16"/>
      <c r="M4" s="16"/>
      <c r="N4" s="16"/>
      <c r="O4" s="8" t="s">
        <v>14</v>
      </c>
      <c r="P4" s="8" t="s">
        <v>15</v>
      </c>
      <c r="Q4" s="8" t="s">
        <v>16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18" t="s">
        <v>17</v>
      </c>
      <c r="H5" s="18" t="s">
        <v>18</v>
      </c>
      <c r="I5" s="18" t="s">
        <v>19</v>
      </c>
      <c r="J5" s="18" t="s">
        <v>20</v>
      </c>
      <c r="K5" s="11"/>
      <c r="L5" s="18" t="s">
        <v>21</v>
      </c>
      <c r="M5" s="18" t="s">
        <v>22</v>
      </c>
      <c r="N5" s="18" t="s">
        <v>23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20">
        <v>45719.0</v>
      </c>
      <c r="C6" s="21" t="s">
        <v>100</v>
      </c>
      <c r="D6" s="22">
        <v>75623.0</v>
      </c>
      <c r="E6" s="23" t="s">
        <v>101</v>
      </c>
      <c r="F6" s="24"/>
      <c r="G6" s="24"/>
      <c r="H6" s="24"/>
      <c r="I6" s="25"/>
      <c r="J6" s="26">
        <v>2600.0</v>
      </c>
      <c r="K6" s="26"/>
      <c r="L6" s="24"/>
      <c r="M6" s="24"/>
      <c r="N6" s="24"/>
      <c r="O6" s="24"/>
      <c r="P6" s="27">
        <v>2600.0</v>
      </c>
      <c r="Q6" s="28">
        <f t="shared" ref="Q6:Q25" si="1">F6+G6+H6+I6+J6+K6+L6+M6+N6+O6-P6</f>
        <v>0</v>
      </c>
      <c r="R6" s="27" t="s">
        <v>102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45719.0</v>
      </c>
      <c r="C7" s="21" t="s">
        <v>103</v>
      </c>
      <c r="D7" s="22">
        <v>76245.0</v>
      </c>
      <c r="E7" s="23" t="s">
        <v>104</v>
      </c>
      <c r="F7" s="24"/>
      <c r="G7" s="24"/>
      <c r="H7" s="24"/>
      <c r="I7" s="25">
        <v>10000.0</v>
      </c>
      <c r="J7" s="24"/>
      <c r="K7" s="24"/>
      <c r="L7" s="24"/>
      <c r="M7" s="24"/>
      <c r="N7" s="24"/>
      <c r="O7" s="24"/>
      <c r="P7" s="27">
        <v>10000.0</v>
      </c>
      <c r="Q7" s="28">
        <f t="shared" si="1"/>
        <v>0</v>
      </c>
      <c r="R7" s="27" t="s">
        <v>36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45719.0</v>
      </c>
      <c r="C8" s="21" t="s">
        <v>105</v>
      </c>
      <c r="D8" s="22">
        <v>36928.0</v>
      </c>
      <c r="E8" s="23" t="s">
        <v>106</v>
      </c>
      <c r="F8" s="24"/>
      <c r="G8" s="24"/>
      <c r="H8" s="24"/>
      <c r="I8" s="26">
        <v>4600.0</v>
      </c>
      <c r="J8" s="25"/>
      <c r="K8" s="24"/>
      <c r="L8" s="24"/>
      <c r="M8" s="24"/>
      <c r="N8" s="24"/>
      <c r="O8" s="24"/>
      <c r="P8" s="27">
        <v>4600.0</v>
      </c>
      <c r="Q8" s="28">
        <f t="shared" si="1"/>
        <v>0</v>
      </c>
      <c r="R8" s="27" t="s">
        <v>31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45719.0</v>
      </c>
      <c r="C9" s="21" t="s">
        <v>107</v>
      </c>
      <c r="D9" s="22">
        <v>61496.0</v>
      </c>
      <c r="E9" s="23" t="s">
        <v>108</v>
      </c>
      <c r="F9" s="24"/>
      <c r="G9" s="24"/>
      <c r="H9" s="24"/>
      <c r="I9" s="25">
        <v>5100.0</v>
      </c>
      <c r="J9" s="24"/>
      <c r="K9" s="24"/>
      <c r="L9" s="24"/>
      <c r="M9" s="24"/>
      <c r="N9" s="24"/>
      <c r="O9" s="24"/>
      <c r="P9" s="27">
        <v>5100.0</v>
      </c>
      <c r="Q9" s="28">
        <f t="shared" si="1"/>
        <v>0</v>
      </c>
      <c r="R9" s="27" t="s">
        <v>102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45719.0</v>
      </c>
      <c r="C10" s="21" t="s">
        <v>109</v>
      </c>
      <c r="D10" s="22">
        <v>19122.0</v>
      </c>
      <c r="E10" s="23" t="s">
        <v>110</v>
      </c>
      <c r="F10" s="24"/>
      <c r="G10" s="24"/>
      <c r="H10" s="24"/>
      <c r="I10" s="26"/>
      <c r="J10" s="31"/>
      <c r="K10" s="24"/>
      <c r="L10" s="24"/>
      <c r="M10" s="26">
        <v>1450.0</v>
      </c>
      <c r="N10" s="24"/>
      <c r="O10" s="24"/>
      <c r="P10" s="27">
        <v>1450.0</v>
      </c>
      <c r="Q10" s="28">
        <f t="shared" si="1"/>
        <v>0</v>
      </c>
      <c r="R10" s="27" t="s">
        <v>31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45719.0</v>
      </c>
      <c r="C11" s="21" t="s">
        <v>111</v>
      </c>
      <c r="D11" s="22">
        <v>51946.0</v>
      </c>
      <c r="E11" s="23" t="s">
        <v>112</v>
      </c>
      <c r="F11" s="24"/>
      <c r="G11" s="24"/>
      <c r="H11" s="24"/>
      <c r="I11" s="26">
        <v>10000.0</v>
      </c>
      <c r="J11" s="31"/>
      <c r="K11" s="26"/>
      <c r="L11" s="24"/>
      <c r="M11" s="24"/>
      <c r="N11" s="24"/>
      <c r="O11" s="24"/>
      <c r="P11" s="27">
        <v>10000.0</v>
      </c>
      <c r="Q11" s="28">
        <f t="shared" si="1"/>
        <v>0</v>
      </c>
      <c r="R11" s="27" t="s">
        <v>36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45719.0</v>
      </c>
      <c r="C12" s="21" t="s">
        <v>113</v>
      </c>
      <c r="D12" s="22">
        <v>51939.0</v>
      </c>
      <c r="E12" s="23" t="s">
        <v>114</v>
      </c>
      <c r="F12" s="24"/>
      <c r="G12" s="26"/>
      <c r="H12" s="24"/>
      <c r="I12" s="25">
        <v>10850.0</v>
      </c>
      <c r="J12" s="24"/>
      <c r="K12" s="24"/>
      <c r="L12" s="24"/>
      <c r="M12" s="24"/>
      <c r="N12" s="24"/>
      <c r="O12" s="24"/>
      <c r="P12" s="27">
        <v>10850.0</v>
      </c>
      <c r="Q12" s="28">
        <f t="shared" si="1"/>
        <v>0</v>
      </c>
      <c r="R12" s="27" t="s">
        <v>36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45719.0</v>
      </c>
      <c r="C13" s="21" t="s">
        <v>115</v>
      </c>
      <c r="D13" s="22">
        <v>86251.0</v>
      </c>
      <c r="E13" s="23" t="s">
        <v>116</v>
      </c>
      <c r="F13" s="24"/>
      <c r="G13" s="26"/>
      <c r="H13" s="24"/>
      <c r="I13" s="25">
        <v>1900.0</v>
      </c>
      <c r="J13" s="24"/>
      <c r="K13" s="24"/>
      <c r="L13" s="24"/>
      <c r="M13" s="24"/>
      <c r="N13" s="24"/>
      <c r="O13" s="24"/>
      <c r="P13" s="27">
        <v>1900.0</v>
      </c>
      <c r="Q13" s="28">
        <f t="shared" si="1"/>
        <v>0</v>
      </c>
      <c r="R13" s="27" t="s">
        <v>31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45719.0</v>
      </c>
      <c r="C14" s="21" t="s">
        <v>117</v>
      </c>
      <c r="D14" s="22">
        <v>80715.0</v>
      </c>
      <c r="E14" s="23" t="s">
        <v>118</v>
      </c>
      <c r="F14" s="24"/>
      <c r="G14" s="24"/>
      <c r="H14" s="24"/>
      <c r="I14" s="25"/>
      <c r="J14" s="26">
        <v>3020.0</v>
      </c>
      <c r="K14" s="24"/>
      <c r="L14" s="24"/>
      <c r="M14" s="24"/>
      <c r="N14" s="24"/>
      <c r="O14" s="24"/>
      <c r="P14" s="27">
        <v>3020.0</v>
      </c>
      <c r="Q14" s="28">
        <f t="shared" si="1"/>
        <v>0</v>
      </c>
      <c r="R14" s="27" t="s">
        <v>31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45719.0</v>
      </c>
      <c r="C15" s="21" t="s">
        <v>119</v>
      </c>
      <c r="D15" s="22">
        <v>10881.0</v>
      </c>
      <c r="E15" s="23" t="s">
        <v>120</v>
      </c>
      <c r="F15" s="24"/>
      <c r="G15" s="24"/>
      <c r="H15" s="24"/>
      <c r="I15" s="31"/>
      <c r="J15" s="26"/>
      <c r="K15" s="24"/>
      <c r="L15" s="24"/>
      <c r="M15" s="26">
        <v>2250.0</v>
      </c>
      <c r="N15" s="24"/>
      <c r="O15" s="24"/>
      <c r="P15" s="27">
        <v>2250.0</v>
      </c>
      <c r="Q15" s="28">
        <f t="shared" si="1"/>
        <v>0</v>
      </c>
      <c r="R15" s="27" t="s">
        <v>36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45719.0</v>
      </c>
      <c r="C16" s="21" t="s">
        <v>121</v>
      </c>
      <c r="D16" s="22">
        <v>75886.0</v>
      </c>
      <c r="E16" s="23" t="s">
        <v>122</v>
      </c>
      <c r="F16" s="24"/>
      <c r="G16" s="24"/>
      <c r="H16" s="24"/>
      <c r="I16" s="31"/>
      <c r="J16" s="26"/>
      <c r="K16" s="24"/>
      <c r="L16" s="24"/>
      <c r="M16" s="26">
        <v>1620.0</v>
      </c>
      <c r="N16" s="24"/>
      <c r="O16" s="24"/>
      <c r="P16" s="27">
        <v>1620.0</v>
      </c>
      <c r="Q16" s="28">
        <f t="shared" si="1"/>
        <v>0</v>
      </c>
      <c r="R16" s="27" t="s">
        <v>31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45719.0</v>
      </c>
      <c r="C17" s="21" t="s">
        <v>123</v>
      </c>
      <c r="D17" s="22">
        <v>86622.0</v>
      </c>
      <c r="E17" s="23" t="s">
        <v>124</v>
      </c>
      <c r="F17" s="31"/>
      <c r="G17" s="24"/>
      <c r="H17" s="24"/>
      <c r="I17" s="24"/>
      <c r="J17" s="26"/>
      <c r="K17" s="24"/>
      <c r="L17" s="24"/>
      <c r="M17" s="26">
        <v>4800.0</v>
      </c>
      <c r="N17" s="24"/>
      <c r="O17" s="24"/>
      <c r="P17" s="27">
        <v>4800.0</v>
      </c>
      <c r="Q17" s="28">
        <f t="shared" si="1"/>
        <v>0</v>
      </c>
      <c r="R17" s="27" t="s">
        <v>31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45719.0</v>
      </c>
      <c r="C18" s="21" t="s">
        <v>125</v>
      </c>
      <c r="D18" s="22">
        <v>66770.0</v>
      </c>
      <c r="E18" s="23" t="s">
        <v>48</v>
      </c>
      <c r="F18" s="24"/>
      <c r="G18" s="31"/>
      <c r="H18" s="24"/>
      <c r="I18" s="26">
        <v>10000.0</v>
      </c>
      <c r="J18" s="24"/>
      <c r="K18" s="24"/>
      <c r="L18" s="24"/>
      <c r="M18" s="24"/>
      <c r="N18" s="24"/>
      <c r="O18" s="24"/>
      <c r="P18" s="27">
        <v>10000.0</v>
      </c>
      <c r="Q18" s="28">
        <f t="shared" si="1"/>
        <v>0</v>
      </c>
      <c r="R18" s="27" t="s">
        <v>102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45719.0</v>
      </c>
      <c r="C19" s="21" t="s">
        <v>126</v>
      </c>
      <c r="D19" s="22">
        <v>32857.0</v>
      </c>
      <c r="E19" s="23" t="s">
        <v>127</v>
      </c>
      <c r="F19" s="24"/>
      <c r="G19" s="24"/>
      <c r="H19" s="24"/>
      <c r="I19" s="25">
        <v>1500.0</v>
      </c>
      <c r="J19" s="24"/>
      <c r="K19" s="24"/>
      <c r="L19" s="24"/>
      <c r="M19" s="24"/>
      <c r="N19" s="24"/>
      <c r="O19" s="24"/>
      <c r="P19" s="27">
        <v>1500.0</v>
      </c>
      <c r="Q19" s="28">
        <f t="shared" si="1"/>
        <v>0</v>
      </c>
      <c r="R19" s="27" t="s">
        <v>31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45718.0</v>
      </c>
      <c r="C20" s="21" t="s">
        <v>128</v>
      </c>
      <c r="D20" s="22">
        <v>51017.0</v>
      </c>
      <c r="E20" s="23" t="s">
        <v>129</v>
      </c>
      <c r="F20" s="24"/>
      <c r="G20" s="24"/>
      <c r="H20" s="26">
        <v>7500.0</v>
      </c>
      <c r="I20" s="25"/>
      <c r="J20" s="24"/>
      <c r="K20" s="24"/>
      <c r="L20" s="24"/>
      <c r="M20" s="24"/>
      <c r="N20" s="24"/>
      <c r="O20" s="24"/>
      <c r="P20" s="27">
        <v>7500.0</v>
      </c>
      <c r="Q20" s="28">
        <f t="shared" si="1"/>
        <v>0</v>
      </c>
      <c r="R20" s="27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45719.0</v>
      </c>
      <c r="C21" s="21" t="s">
        <v>130</v>
      </c>
      <c r="D21" s="22">
        <v>52215.0</v>
      </c>
      <c r="E21" s="23" t="s">
        <v>131</v>
      </c>
      <c r="F21" s="24"/>
      <c r="G21" s="24"/>
      <c r="H21" s="25">
        <v>9000.0</v>
      </c>
      <c r="I21" s="26"/>
      <c r="J21" s="24"/>
      <c r="K21" s="24"/>
      <c r="L21" s="24"/>
      <c r="M21" s="24"/>
      <c r="N21" s="24"/>
      <c r="O21" s="24"/>
      <c r="P21" s="27">
        <v>9000.0</v>
      </c>
      <c r="Q21" s="28">
        <f t="shared" si="1"/>
        <v>0</v>
      </c>
      <c r="R21" s="27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45719.0</v>
      </c>
      <c r="C22" s="21" t="s">
        <v>132</v>
      </c>
      <c r="D22" s="22">
        <v>77371.0</v>
      </c>
      <c r="E22" s="23" t="s">
        <v>133</v>
      </c>
      <c r="F22" s="24"/>
      <c r="G22" s="24"/>
      <c r="H22" s="26">
        <v>10000.0</v>
      </c>
      <c r="I22" s="26"/>
      <c r="J22" s="24"/>
      <c r="K22" s="31"/>
      <c r="L22" s="24"/>
      <c r="M22" s="24"/>
      <c r="N22" s="24"/>
      <c r="O22" s="24"/>
      <c r="P22" s="27">
        <v>10000.0</v>
      </c>
      <c r="Q22" s="28">
        <f t="shared" si="1"/>
        <v>0</v>
      </c>
      <c r="R22" s="27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/>
      <c r="B23" s="20"/>
      <c r="C23" s="21"/>
      <c r="D23" s="23"/>
      <c r="E23" s="23"/>
      <c r="F23" s="24"/>
      <c r="G23" s="24"/>
      <c r="H23" s="24"/>
      <c r="I23" s="24"/>
      <c r="J23" s="24"/>
      <c r="K23" s="24"/>
      <c r="L23" s="24"/>
      <c r="M23" s="26"/>
      <c r="N23" s="24"/>
      <c r="O23" s="24"/>
      <c r="P23" s="26"/>
      <c r="Q23" s="28">
        <f t="shared" si="1"/>
        <v>0</v>
      </c>
      <c r="R23" s="32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/>
      <c r="B24" s="20"/>
      <c r="C24" s="21"/>
      <c r="D24" s="23"/>
      <c r="E24" s="23"/>
      <c r="F24" s="24"/>
      <c r="G24" s="24"/>
      <c r="H24" s="26"/>
      <c r="I24" s="24"/>
      <c r="J24" s="24"/>
      <c r="K24" s="24"/>
      <c r="L24" s="24"/>
      <c r="M24" s="24"/>
      <c r="N24" s="24"/>
      <c r="O24" s="24"/>
      <c r="P24" s="26"/>
      <c r="Q24" s="28">
        <f t="shared" si="1"/>
        <v>0</v>
      </c>
      <c r="R24" s="32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/>
      <c r="B25" s="33"/>
      <c r="C25" s="34"/>
      <c r="D25" s="35"/>
      <c r="E25" s="35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8">
        <f t="shared" si="1"/>
        <v>0</v>
      </c>
      <c r="R25" s="32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36"/>
      <c r="B26" s="37"/>
      <c r="C26" s="38"/>
      <c r="D26" s="39"/>
      <c r="E26" s="39"/>
      <c r="F26" s="40">
        <f t="shared" ref="F26:P26" si="2">SUM(F6:F25)</f>
        <v>0</v>
      </c>
      <c r="G26" s="40">
        <f t="shared" si="2"/>
        <v>0</v>
      </c>
      <c r="H26" s="40">
        <f t="shared" si="2"/>
        <v>26500</v>
      </c>
      <c r="I26" s="40">
        <f t="shared" si="2"/>
        <v>53950</v>
      </c>
      <c r="J26" s="40">
        <f t="shared" si="2"/>
        <v>5620</v>
      </c>
      <c r="K26" s="40">
        <f t="shared" si="2"/>
        <v>0</v>
      </c>
      <c r="L26" s="40">
        <f t="shared" si="2"/>
        <v>0</v>
      </c>
      <c r="M26" s="40">
        <f t="shared" si="2"/>
        <v>10120</v>
      </c>
      <c r="N26" s="40">
        <f t="shared" si="2"/>
        <v>0</v>
      </c>
      <c r="O26" s="40">
        <f t="shared" si="2"/>
        <v>0</v>
      </c>
      <c r="P26" s="40">
        <f t="shared" si="2"/>
        <v>96190</v>
      </c>
      <c r="Q26" s="40">
        <f>SUM(Q6:Q22)</f>
        <v>0</v>
      </c>
      <c r="R26" s="39"/>
      <c r="S26" s="41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</row>
    <row r="27" ht="42.0" customHeight="1">
      <c r="A27" s="43"/>
      <c r="B27" s="44"/>
      <c r="C27" s="44"/>
      <c r="D27" s="44"/>
      <c r="E27" s="44"/>
      <c r="F27" s="45">
        <f>F26+G26+H26+I26+J26+K26+L26+M26+N26+O26</f>
        <v>96190</v>
      </c>
      <c r="G27" s="5"/>
      <c r="H27" s="5"/>
      <c r="I27" s="5"/>
      <c r="J27" s="5"/>
      <c r="K27" s="5"/>
      <c r="L27" s="5"/>
      <c r="M27" s="5"/>
      <c r="N27" s="5"/>
      <c r="O27" s="5"/>
      <c r="P27" s="46"/>
      <c r="Q27" s="46"/>
      <c r="R27" s="44"/>
      <c r="S27" s="47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</row>
    <row r="28" ht="42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42.0" customHeight="1">
      <c r="A29" s="3"/>
      <c r="B29" s="3"/>
      <c r="C29" s="3"/>
      <c r="D29" s="3"/>
      <c r="E29" s="120" t="s">
        <v>90</v>
      </c>
      <c r="F29" s="121" t="s">
        <v>91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42.0" customHeight="1">
      <c r="A30" s="3"/>
      <c r="B30" s="3"/>
      <c r="C30" s="3"/>
      <c r="D30" s="3"/>
      <c r="E30" s="120" t="s">
        <v>92</v>
      </c>
      <c r="F30" s="121" t="s">
        <v>93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42.0" customHeight="1">
      <c r="A31" s="3"/>
      <c r="B31" s="3"/>
      <c r="C31" s="3"/>
      <c r="D31" s="3"/>
      <c r="E31" s="120" t="s">
        <v>94</v>
      </c>
      <c r="F31" s="121" t="s">
        <v>93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42.0" customHeight="1">
      <c r="A32" s="3"/>
      <c r="B32" s="3"/>
      <c r="C32" s="3"/>
      <c r="D32" s="3"/>
      <c r="E32" s="120" t="s">
        <v>95</v>
      </c>
      <c r="F32" s="121" t="s">
        <v>91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42.0" customHeight="1">
      <c r="A33" s="3"/>
      <c r="B33" s="3"/>
      <c r="C33" s="3"/>
      <c r="D33" s="3"/>
      <c r="E33" s="120" t="s">
        <v>134</v>
      </c>
      <c r="F33" s="121" t="s">
        <v>91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42.0" customHeight="1">
      <c r="A34" s="3"/>
      <c r="B34" s="3"/>
      <c r="C34" s="3"/>
      <c r="D34" s="3"/>
      <c r="E34" s="120" t="s">
        <v>97</v>
      </c>
      <c r="F34" s="121" t="s">
        <v>93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42.0" customHeight="1">
      <c r="A35" s="3"/>
      <c r="B35" s="3"/>
      <c r="C35" s="3"/>
      <c r="D35" s="3"/>
      <c r="E35" s="120" t="s">
        <v>98</v>
      </c>
      <c r="F35" s="121" t="s">
        <v>82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42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42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4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4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ht="4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ht="4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ht="4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ht="4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ht="4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ht="4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ht="4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ht="4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 ht="4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 ht="4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 ht="4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 ht="4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 ht="4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 ht="4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 ht="4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 ht="4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 ht="4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 ht="4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 ht="4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 ht="4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 ht="4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 ht="4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 ht="4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</row>
    <row r="786" ht="4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787" ht="4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</row>
    <row r="788" ht="4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</row>
    <row r="789" ht="4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</row>
    <row r="790" ht="4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</row>
    <row r="791" ht="4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</row>
    <row r="792" ht="4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</row>
    <row r="793" ht="42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</row>
    <row r="794" ht="42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</row>
    <row r="795" ht="42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</row>
    <row r="796" ht="42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</row>
    <row r="797" ht="42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</row>
    <row r="798" ht="42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</row>
    <row r="799" ht="42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</row>
    <row r="800" ht="42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</row>
    <row r="801" ht="42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</row>
    <row r="802" ht="42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</row>
    <row r="803" ht="42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</row>
    <row r="804" ht="42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</row>
    <row r="805" ht="42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</row>
    <row r="806" ht="42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</row>
    <row r="807" ht="42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</row>
    <row r="808" ht="42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</row>
    <row r="809" ht="42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</row>
    <row r="810" ht="42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</row>
    <row r="811" ht="42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</row>
    <row r="812" ht="42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</row>
    <row r="813" ht="42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</row>
    <row r="814" ht="42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</row>
    <row r="815" ht="42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</row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</sheetData>
  <mergeCells count="17">
    <mergeCell ref="R3:R5"/>
    <mergeCell ref="S3:S5"/>
    <mergeCell ref="F4:F5"/>
    <mergeCell ref="G4:H4"/>
    <mergeCell ref="I4:J4"/>
    <mergeCell ref="K4:K5"/>
    <mergeCell ref="F27:O27"/>
    <mergeCell ref="O4:O5"/>
    <mergeCell ref="P4:P5"/>
    <mergeCell ref="A2:S2"/>
    <mergeCell ref="A3:A5"/>
    <mergeCell ref="B3:B5"/>
    <mergeCell ref="C3:C5"/>
    <mergeCell ref="D3:D5"/>
    <mergeCell ref="E3:E5"/>
    <mergeCell ref="F3:Q3"/>
    <mergeCell ref="Q4:Q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6.38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55.5" customHeight="1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55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8" t="s">
        <v>8</v>
      </c>
      <c r="S3" s="8" t="s">
        <v>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14" t="s">
        <v>10</v>
      </c>
      <c r="G4" s="15" t="s">
        <v>11</v>
      </c>
      <c r="H4" s="11"/>
      <c r="I4" s="15" t="s">
        <v>12</v>
      </c>
      <c r="J4" s="11"/>
      <c r="K4" s="8" t="s">
        <v>13</v>
      </c>
      <c r="L4" s="16"/>
      <c r="M4" s="16"/>
      <c r="N4" s="16"/>
      <c r="O4" s="8" t="s">
        <v>14</v>
      </c>
      <c r="P4" s="8" t="s">
        <v>15</v>
      </c>
      <c r="Q4" s="8" t="s">
        <v>16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18" t="s">
        <v>17</v>
      </c>
      <c r="H5" s="18" t="s">
        <v>18</v>
      </c>
      <c r="I5" s="18" t="s">
        <v>19</v>
      </c>
      <c r="J5" s="18" t="s">
        <v>20</v>
      </c>
      <c r="K5" s="11"/>
      <c r="L5" s="18" t="s">
        <v>21</v>
      </c>
      <c r="M5" s="18" t="s">
        <v>22</v>
      </c>
      <c r="N5" s="18" t="s">
        <v>23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20">
        <v>45720.0</v>
      </c>
      <c r="C6" s="21" t="s">
        <v>136</v>
      </c>
      <c r="D6" s="22">
        <v>44268.0</v>
      </c>
      <c r="E6" s="23" t="s">
        <v>137</v>
      </c>
      <c r="F6" s="24"/>
      <c r="G6" s="24"/>
      <c r="H6" s="24"/>
      <c r="I6" s="25">
        <v>10400.0</v>
      </c>
      <c r="J6" s="26"/>
      <c r="K6" s="26"/>
      <c r="L6" s="24"/>
      <c r="M6" s="24"/>
      <c r="N6" s="24"/>
      <c r="O6" s="24"/>
      <c r="P6" s="27">
        <v>10400.0</v>
      </c>
      <c r="Q6" s="28">
        <f t="shared" ref="Q6:Q17" si="1">F6+G6+H6+I6+J6+K6+L6+M6+N6+O6-P6</f>
        <v>0</v>
      </c>
      <c r="R6" s="27" t="s">
        <v>36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45720.0</v>
      </c>
      <c r="C7" s="21" t="s">
        <v>138</v>
      </c>
      <c r="D7" s="22">
        <v>44149.0</v>
      </c>
      <c r="E7" s="23" t="s">
        <v>139</v>
      </c>
      <c r="F7" s="24"/>
      <c r="G7" s="24"/>
      <c r="H7" s="24"/>
      <c r="I7" s="25">
        <v>5100.0</v>
      </c>
      <c r="J7" s="24"/>
      <c r="K7" s="24"/>
      <c r="L7" s="24"/>
      <c r="M7" s="24"/>
      <c r="N7" s="24"/>
      <c r="O7" s="24"/>
      <c r="P7" s="27">
        <v>5100.0</v>
      </c>
      <c r="Q7" s="28">
        <f t="shared" si="1"/>
        <v>0</v>
      </c>
      <c r="R7" s="27" t="s">
        <v>36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45720.0</v>
      </c>
      <c r="C8" s="21" t="s">
        <v>140</v>
      </c>
      <c r="D8" s="22">
        <v>81108.0</v>
      </c>
      <c r="E8" s="23" t="s">
        <v>141</v>
      </c>
      <c r="F8" s="24"/>
      <c r="G8" s="24"/>
      <c r="H8" s="24"/>
      <c r="I8" s="26">
        <v>9500.0</v>
      </c>
      <c r="J8" s="25"/>
      <c r="K8" s="24"/>
      <c r="L8" s="24"/>
      <c r="M8" s="24"/>
      <c r="N8" s="24"/>
      <c r="O8" s="24"/>
      <c r="P8" s="27">
        <v>9500.0</v>
      </c>
      <c r="Q8" s="28">
        <f t="shared" si="1"/>
        <v>0</v>
      </c>
      <c r="R8" s="27" t="s">
        <v>31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45720.0</v>
      </c>
      <c r="C9" s="21" t="s">
        <v>142</v>
      </c>
      <c r="D9" s="22">
        <v>77864.0</v>
      </c>
      <c r="E9" s="23" t="s">
        <v>143</v>
      </c>
      <c r="F9" s="24"/>
      <c r="G9" s="24"/>
      <c r="H9" s="24"/>
      <c r="I9" s="25"/>
      <c r="J9" s="26">
        <v>5000.0</v>
      </c>
      <c r="K9" s="24"/>
      <c r="L9" s="24"/>
      <c r="M9" s="24"/>
      <c r="N9" s="24"/>
      <c r="O9" s="24"/>
      <c r="P9" s="27">
        <v>5000.0</v>
      </c>
      <c r="Q9" s="28">
        <f t="shared" si="1"/>
        <v>0</v>
      </c>
      <c r="R9" s="27" t="s">
        <v>36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45720.0</v>
      </c>
      <c r="C10" s="21" t="s">
        <v>144</v>
      </c>
      <c r="D10" s="22">
        <v>77864.0</v>
      </c>
      <c r="E10" s="23" t="s">
        <v>143</v>
      </c>
      <c r="F10" s="24"/>
      <c r="G10" s="24"/>
      <c r="H10" s="24"/>
      <c r="I10" s="26"/>
      <c r="J10" s="25">
        <v>10000.0</v>
      </c>
      <c r="K10" s="24"/>
      <c r="L10" s="24"/>
      <c r="M10" s="26"/>
      <c r="N10" s="24"/>
      <c r="O10" s="24"/>
      <c r="P10" s="27">
        <v>10000.0</v>
      </c>
      <c r="Q10" s="28">
        <f t="shared" si="1"/>
        <v>0</v>
      </c>
      <c r="R10" s="27" t="s">
        <v>36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45720.0</v>
      </c>
      <c r="C11" s="21" t="s">
        <v>145</v>
      </c>
      <c r="D11" s="22">
        <v>46778.0</v>
      </c>
      <c r="E11" s="23" t="s">
        <v>146</v>
      </c>
      <c r="F11" s="24"/>
      <c r="G11" s="24"/>
      <c r="H11" s="24"/>
      <c r="I11" s="26"/>
      <c r="J11" s="25">
        <v>1550.0</v>
      </c>
      <c r="K11" s="26"/>
      <c r="L11" s="24"/>
      <c r="M11" s="24"/>
      <c r="N11" s="24"/>
      <c r="O11" s="24"/>
      <c r="P11" s="27">
        <v>1550.0</v>
      </c>
      <c r="Q11" s="28">
        <f t="shared" si="1"/>
        <v>0</v>
      </c>
      <c r="R11" s="27" t="s">
        <v>36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45720.0</v>
      </c>
      <c r="C12" s="21" t="s">
        <v>147</v>
      </c>
      <c r="D12" s="22">
        <v>54226.0</v>
      </c>
      <c r="E12" s="23" t="s">
        <v>148</v>
      </c>
      <c r="F12" s="24"/>
      <c r="G12" s="26"/>
      <c r="H12" s="24"/>
      <c r="I12" s="25">
        <v>5020.0</v>
      </c>
      <c r="J12" s="24"/>
      <c r="K12" s="24"/>
      <c r="L12" s="24"/>
      <c r="M12" s="24"/>
      <c r="N12" s="24"/>
      <c r="O12" s="24"/>
      <c r="P12" s="27">
        <v>5020.0</v>
      </c>
      <c r="Q12" s="28">
        <f t="shared" si="1"/>
        <v>0</v>
      </c>
      <c r="R12" s="27" t="s">
        <v>31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45720.0</v>
      </c>
      <c r="C13" s="21" t="s">
        <v>149</v>
      </c>
      <c r="D13" s="22">
        <v>25376.0</v>
      </c>
      <c r="E13" s="23" t="s">
        <v>150</v>
      </c>
      <c r="F13" s="24"/>
      <c r="G13" s="26"/>
      <c r="H13" s="24"/>
      <c r="I13" s="25"/>
      <c r="J13" s="24"/>
      <c r="K13" s="24"/>
      <c r="L13" s="24"/>
      <c r="M13" s="26">
        <v>4800.0</v>
      </c>
      <c r="N13" s="24"/>
      <c r="O13" s="24"/>
      <c r="P13" s="27">
        <v>4800.0</v>
      </c>
      <c r="Q13" s="28">
        <f t="shared" si="1"/>
        <v>0</v>
      </c>
      <c r="R13" s="27" t="s">
        <v>31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45720.0</v>
      </c>
      <c r="C14" s="21" t="s">
        <v>151</v>
      </c>
      <c r="D14" s="22">
        <v>64461.0</v>
      </c>
      <c r="E14" s="23" t="s">
        <v>152</v>
      </c>
      <c r="F14" s="26">
        <v>5000.0</v>
      </c>
      <c r="G14" s="24"/>
      <c r="H14" s="24"/>
      <c r="I14" s="25"/>
      <c r="J14" s="26"/>
      <c r="K14" s="24"/>
      <c r="L14" s="24"/>
      <c r="M14" s="24"/>
      <c r="N14" s="24"/>
      <c r="O14" s="24"/>
      <c r="P14" s="27">
        <v>5000.0</v>
      </c>
      <c r="Q14" s="28">
        <f t="shared" si="1"/>
        <v>0</v>
      </c>
      <c r="R14" s="27" t="s">
        <v>31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45720.0</v>
      </c>
      <c r="C15" s="21" t="s">
        <v>153</v>
      </c>
      <c r="D15" s="22">
        <v>25376.0</v>
      </c>
      <c r="E15" s="23" t="s">
        <v>150</v>
      </c>
      <c r="F15" s="24"/>
      <c r="G15" s="24"/>
      <c r="H15" s="24"/>
      <c r="I15" s="25"/>
      <c r="J15" s="26"/>
      <c r="K15" s="24"/>
      <c r="L15" s="24"/>
      <c r="M15" s="26">
        <v>320.0</v>
      </c>
      <c r="N15" s="24"/>
      <c r="O15" s="24"/>
      <c r="P15" s="27">
        <v>320.0</v>
      </c>
      <c r="Q15" s="28">
        <f t="shared" si="1"/>
        <v>0</v>
      </c>
      <c r="R15" s="27" t="s">
        <v>102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45720.0</v>
      </c>
      <c r="C16" s="21" t="s">
        <v>154</v>
      </c>
      <c r="D16" s="22">
        <v>69620.0</v>
      </c>
      <c r="E16" s="23" t="s">
        <v>155</v>
      </c>
      <c r="F16" s="24"/>
      <c r="G16" s="24"/>
      <c r="H16" s="24"/>
      <c r="I16" s="31"/>
      <c r="J16" s="26">
        <v>1100.0</v>
      </c>
      <c r="K16" s="24"/>
      <c r="L16" s="24"/>
      <c r="M16" s="26"/>
      <c r="N16" s="24"/>
      <c r="O16" s="24"/>
      <c r="P16" s="27">
        <v>1100.0</v>
      </c>
      <c r="Q16" s="28">
        <f t="shared" si="1"/>
        <v>0</v>
      </c>
      <c r="R16" s="27" t="s">
        <v>36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45720.0</v>
      </c>
      <c r="C17" s="21" t="s">
        <v>156</v>
      </c>
      <c r="D17" s="22">
        <v>33641.0</v>
      </c>
      <c r="E17" s="23" t="s">
        <v>50</v>
      </c>
      <c r="F17" s="31"/>
      <c r="G17" s="24"/>
      <c r="H17" s="24"/>
      <c r="I17" s="24"/>
      <c r="J17" s="26"/>
      <c r="K17" s="26">
        <v>10000.0</v>
      </c>
      <c r="L17" s="24"/>
      <c r="M17" s="26"/>
      <c r="N17" s="24"/>
      <c r="O17" s="24"/>
      <c r="P17" s="27">
        <v>10000.0</v>
      </c>
      <c r="Q17" s="28">
        <f t="shared" si="1"/>
        <v>0</v>
      </c>
      <c r="R17" s="27" t="s">
        <v>36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36"/>
      <c r="B18" s="37"/>
      <c r="C18" s="38"/>
      <c r="D18" s="39"/>
      <c r="E18" s="39"/>
      <c r="F18" s="40">
        <f t="shared" ref="F18:Q18" si="2">SUM(F6:F17)</f>
        <v>5000</v>
      </c>
      <c r="G18" s="40">
        <f t="shared" si="2"/>
        <v>0</v>
      </c>
      <c r="H18" s="40">
        <f t="shared" si="2"/>
        <v>0</v>
      </c>
      <c r="I18" s="40">
        <f t="shared" si="2"/>
        <v>30020</v>
      </c>
      <c r="J18" s="40">
        <f t="shared" si="2"/>
        <v>17650</v>
      </c>
      <c r="K18" s="40">
        <f t="shared" si="2"/>
        <v>10000</v>
      </c>
      <c r="L18" s="40">
        <f t="shared" si="2"/>
        <v>0</v>
      </c>
      <c r="M18" s="40">
        <f t="shared" si="2"/>
        <v>5120</v>
      </c>
      <c r="N18" s="40">
        <f t="shared" si="2"/>
        <v>0</v>
      </c>
      <c r="O18" s="40">
        <f t="shared" si="2"/>
        <v>0</v>
      </c>
      <c r="P18" s="40">
        <f t="shared" si="2"/>
        <v>67790</v>
      </c>
      <c r="Q18" s="40">
        <f t="shared" si="2"/>
        <v>0</v>
      </c>
      <c r="R18" s="39"/>
      <c r="S18" s="41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</row>
    <row r="19" ht="42.0" customHeight="1">
      <c r="A19" s="43"/>
      <c r="B19" s="44"/>
      <c r="C19" s="44"/>
      <c r="D19" s="44"/>
      <c r="E19" s="44"/>
      <c r="F19" s="45">
        <f>F18+G18+H18+I18+J18+K18+L18+M18+N18+O18</f>
        <v>67790</v>
      </c>
      <c r="G19" s="5"/>
      <c r="H19" s="5"/>
      <c r="I19" s="5"/>
      <c r="J19" s="5"/>
      <c r="K19" s="5"/>
      <c r="L19" s="5"/>
      <c r="M19" s="5"/>
      <c r="N19" s="5"/>
      <c r="O19" s="5"/>
      <c r="P19" s="46"/>
      <c r="Q19" s="46"/>
      <c r="R19" s="44"/>
      <c r="S19" s="47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</row>
    <row r="20" ht="42.0" customHeight="1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</row>
    <row r="21" ht="42.0" customHeight="1">
      <c r="A21" s="94" t="s">
        <v>86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6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42.0" customHeight="1">
      <c r="A22" s="95" t="s">
        <v>2</v>
      </c>
      <c r="B22" s="96" t="s">
        <v>3</v>
      </c>
      <c r="C22" s="96" t="s">
        <v>4</v>
      </c>
      <c r="D22" s="96" t="s">
        <v>5</v>
      </c>
      <c r="E22" s="96" t="s">
        <v>6</v>
      </c>
      <c r="F22" s="97" t="s">
        <v>7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1"/>
      <c r="R22" s="96" t="s">
        <v>8</v>
      </c>
      <c r="S22" s="96" t="s">
        <v>9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42.0" customHeight="1">
      <c r="A23" s="12"/>
      <c r="B23" s="13"/>
      <c r="C23" s="13"/>
      <c r="D23" s="13"/>
      <c r="E23" s="13"/>
      <c r="F23" s="98" t="s">
        <v>10</v>
      </c>
      <c r="G23" s="99" t="s">
        <v>11</v>
      </c>
      <c r="H23" s="11"/>
      <c r="I23" s="99" t="s">
        <v>12</v>
      </c>
      <c r="J23" s="11"/>
      <c r="K23" s="96" t="s">
        <v>13</v>
      </c>
      <c r="L23" s="100"/>
      <c r="M23" s="100"/>
      <c r="N23" s="100"/>
      <c r="O23" s="101" t="s">
        <v>157</v>
      </c>
      <c r="P23" s="96" t="s">
        <v>15</v>
      </c>
      <c r="Q23" s="96" t="s">
        <v>16</v>
      </c>
      <c r="R23" s="13"/>
      <c r="S23" s="1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42.0" customHeight="1">
      <c r="A24" s="17"/>
      <c r="B24" s="11"/>
      <c r="C24" s="11"/>
      <c r="D24" s="11"/>
      <c r="E24" s="11"/>
      <c r="F24" s="11"/>
      <c r="G24" s="102" t="s">
        <v>17</v>
      </c>
      <c r="H24" s="102" t="s">
        <v>18</v>
      </c>
      <c r="I24" s="102" t="s">
        <v>19</v>
      </c>
      <c r="J24" s="102" t="s">
        <v>20</v>
      </c>
      <c r="K24" s="11"/>
      <c r="L24" s="102" t="s">
        <v>21</v>
      </c>
      <c r="M24" s="102" t="s">
        <v>22</v>
      </c>
      <c r="N24" s="102" t="s">
        <v>23</v>
      </c>
      <c r="O24" s="11"/>
      <c r="P24" s="11"/>
      <c r="Q24" s="11"/>
      <c r="R24" s="11"/>
      <c r="S24" s="1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42.0" customHeight="1">
      <c r="A25" s="58">
        <v>1.0</v>
      </c>
      <c r="B25" s="59">
        <v>45692.0</v>
      </c>
      <c r="C25" s="60" t="s">
        <v>158</v>
      </c>
      <c r="D25" s="61">
        <v>21384.0</v>
      </c>
      <c r="E25" s="62" t="s">
        <v>159</v>
      </c>
      <c r="F25" s="63"/>
      <c r="G25" s="63"/>
      <c r="H25" s="64">
        <v>1500.0</v>
      </c>
      <c r="I25" s="63"/>
      <c r="J25" s="63"/>
      <c r="K25" s="63"/>
      <c r="L25" s="63"/>
      <c r="M25" s="63"/>
      <c r="N25" s="63"/>
      <c r="O25" s="63"/>
      <c r="P25" s="66">
        <v>1500.0</v>
      </c>
      <c r="Q25" s="67">
        <v>0.0</v>
      </c>
      <c r="R25" s="68"/>
      <c r="S25" s="6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42.0" customHeight="1">
      <c r="A26" s="58"/>
      <c r="B26" s="104"/>
      <c r="C26" s="105"/>
      <c r="D26" s="73"/>
      <c r="E26" s="7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74"/>
      <c r="Q26" s="67">
        <v>0.0</v>
      </c>
      <c r="R26" s="68"/>
      <c r="S26" s="75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42.0" customHeight="1">
      <c r="A27" s="108"/>
      <c r="B27" s="109"/>
      <c r="C27" s="110"/>
      <c r="D27" s="111" t="s">
        <v>85</v>
      </c>
      <c r="E27" s="112"/>
      <c r="F27" s="113">
        <f t="shared" ref="F27:G27" si="3">SUM(F26)</f>
        <v>0</v>
      </c>
      <c r="G27" s="113">
        <f t="shared" si="3"/>
        <v>0</v>
      </c>
      <c r="H27" s="113">
        <f t="shared" ref="H27:I27" si="4">SUM(H25:H26)</f>
        <v>1500</v>
      </c>
      <c r="I27" s="113">
        <f t="shared" si="4"/>
        <v>0</v>
      </c>
      <c r="J27" s="113">
        <f t="shared" ref="J27:O27" si="5">SUM(J26)</f>
        <v>0</v>
      </c>
      <c r="K27" s="113">
        <f t="shared" si="5"/>
        <v>0</v>
      </c>
      <c r="L27" s="113">
        <f t="shared" si="5"/>
        <v>0</v>
      </c>
      <c r="M27" s="113">
        <f t="shared" si="5"/>
        <v>0</v>
      </c>
      <c r="N27" s="113">
        <f t="shared" si="5"/>
        <v>0</v>
      </c>
      <c r="O27" s="113">
        <f t="shared" si="5"/>
        <v>0</v>
      </c>
      <c r="P27" s="113">
        <f t="shared" ref="P27:Q27" si="6">SUM(P25:P26)</f>
        <v>1500</v>
      </c>
      <c r="Q27" s="113">
        <f t="shared" si="6"/>
        <v>0</v>
      </c>
      <c r="R27" s="112"/>
      <c r="S27" s="114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42.0" customHeight="1">
      <c r="A28" s="115"/>
      <c r="B28" s="116"/>
      <c r="C28" s="116"/>
      <c r="D28" s="116"/>
      <c r="E28" s="116"/>
      <c r="F28" s="117">
        <f>F27+G27+H27+I27+J27+K27+L27+M27+N27+O27</f>
        <v>1500</v>
      </c>
      <c r="G28" s="5"/>
      <c r="H28" s="5"/>
      <c r="I28" s="5"/>
      <c r="J28" s="5"/>
      <c r="K28" s="5"/>
      <c r="L28" s="5"/>
      <c r="M28" s="5"/>
      <c r="N28" s="5"/>
      <c r="O28" s="5"/>
      <c r="P28" s="118"/>
      <c r="Q28" s="118"/>
      <c r="R28" s="116"/>
      <c r="S28" s="119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42.0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</row>
    <row r="30" ht="42.0" customHeight="1">
      <c r="A30" s="3"/>
      <c r="B30" s="3"/>
      <c r="C30" s="3"/>
      <c r="D30" s="3"/>
      <c r="E30" s="120" t="s">
        <v>90</v>
      </c>
      <c r="F30" s="121" t="s">
        <v>91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42.0" customHeight="1">
      <c r="A31" s="3"/>
      <c r="B31" s="3"/>
      <c r="C31" s="3"/>
      <c r="D31" s="3"/>
      <c r="E31" s="120" t="s">
        <v>92</v>
      </c>
      <c r="F31" s="121" t="s">
        <v>93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42.0" customHeight="1">
      <c r="A32" s="3"/>
      <c r="B32" s="3"/>
      <c r="C32" s="3"/>
      <c r="D32" s="3"/>
      <c r="E32" s="120" t="s">
        <v>94</v>
      </c>
      <c r="F32" s="121" t="s">
        <v>93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42.0" customHeight="1">
      <c r="A33" s="3"/>
      <c r="B33" s="3"/>
      <c r="C33" s="3"/>
      <c r="D33" s="3"/>
      <c r="E33" s="120" t="s">
        <v>95</v>
      </c>
      <c r="F33" s="121" t="s">
        <v>91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42.0" customHeight="1">
      <c r="A34" s="3"/>
      <c r="B34" s="3"/>
      <c r="C34" s="3"/>
      <c r="D34" s="3"/>
      <c r="E34" s="120" t="s">
        <v>160</v>
      </c>
      <c r="F34" s="121" t="s">
        <v>91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42.0" customHeight="1">
      <c r="A35" s="3"/>
      <c r="B35" s="3"/>
      <c r="C35" s="3"/>
      <c r="D35" s="3"/>
      <c r="E35" s="120" t="s">
        <v>97</v>
      </c>
      <c r="F35" s="121" t="s">
        <v>93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42.0" customHeight="1">
      <c r="A36" s="3"/>
      <c r="B36" s="3"/>
      <c r="C36" s="3"/>
      <c r="D36" s="3"/>
      <c r="E36" s="120" t="s">
        <v>98</v>
      </c>
      <c r="F36" s="121" t="s">
        <v>82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42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4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4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ht="4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ht="4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ht="4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ht="4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ht="4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ht="4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ht="4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ht="4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 ht="4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 ht="4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 ht="4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 ht="4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 ht="4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 ht="4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 ht="4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 ht="4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 ht="4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 ht="4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 ht="4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 ht="4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 ht="4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 ht="4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 ht="4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</row>
    <row r="786" ht="4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787" ht="4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</row>
    <row r="788" ht="4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</row>
    <row r="789" ht="4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</row>
    <row r="790" ht="4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</row>
    <row r="791" ht="4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</row>
    <row r="792" ht="4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</row>
    <row r="793" ht="42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</row>
    <row r="794" ht="42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</row>
    <row r="795" ht="42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</row>
    <row r="796" ht="42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</row>
    <row r="797" ht="42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</row>
    <row r="798" ht="42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</row>
    <row r="799" ht="42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</row>
    <row r="800" ht="42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</row>
    <row r="801" ht="42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</row>
    <row r="802" ht="42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</row>
    <row r="803" ht="42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</row>
    <row r="804" ht="42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</row>
    <row r="805" ht="42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</row>
    <row r="806" ht="42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</row>
    <row r="807" ht="42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</row>
    <row r="808" ht="42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</row>
    <row r="809" ht="42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</row>
    <row r="810" ht="42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</row>
    <row r="811" ht="42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</row>
    <row r="812" ht="42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</row>
    <row r="813" ht="42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</row>
    <row r="814" ht="42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</row>
    <row r="815" ht="42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</row>
    <row r="816" ht="42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</row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</sheetData>
  <mergeCells count="34">
    <mergeCell ref="R3:R5"/>
    <mergeCell ref="S3:S5"/>
    <mergeCell ref="F4:F5"/>
    <mergeCell ref="G4:H4"/>
    <mergeCell ref="O4:O5"/>
    <mergeCell ref="P4:P5"/>
    <mergeCell ref="A2:S2"/>
    <mergeCell ref="A3:A5"/>
    <mergeCell ref="B3:B5"/>
    <mergeCell ref="C3:C5"/>
    <mergeCell ref="D3:D5"/>
    <mergeCell ref="E3:E5"/>
    <mergeCell ref="F3:Q3"/>
    <mergeCell ref="Q4:Q5"/>
    <mergeCell ref="D22:D24"/>
    <mergeCell ref="E22:E24"/>
    <mergeCell ref="I4:J4"/>
    <mergeCell ref="K4:K5"/>
    <mergeCell ref="F19:O19"/>
    <mergeCell ref="A21:S21"/>
    <mergeCell ref="A22:A24"/>
    <mergeCell ref="B22:B24"/>
    <mergeCell ref="C22:C24"/>
    <mergeCell ref="S22:S24"/>
    <mergeCell ref="P23:P24"/>
    <mergeCell ref="Q23:Q24"/>
    <mergeCell ref="F22:Q22"/>
    <mergeCell ref="R22:R24"/>
    <mergeCell ref="F23:F24"/>
    <mergeCell ref="G23:H23"/>
    <mergeCell ref="I23:J23"/>
    <mergeCell ref="K23:K24"/>
    <mergeCell ref="O23:O24"/>
    <mergeCell ref="F28:O2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6.38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55.5" customHeight="1">
      <c r="A1" s="1" t="s">
        <v>161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55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8" t="s">
        <v>8</v>
      </c>
      <c r="S3" s="8" t="s">
        <v>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14" t="s">
        <v>10</v>
      </c>
      <c r="G4" s="15" t="s">
        <v>11</v>
      </c>
      <c r="H4" s="11"/>
      <c r="I4" s="15" t="s">
        <v>12</v>
      </c>
      <c r="J4" s="11"/>
      <c r="K4" s="8" t="s">
        <v>13</v>
      </c>
      <c r="L4" s="16"/>
      <c r="M4" s="16"/>
      <c r="N4" s="16"/>
      <c r="O4" s="8" t="s">
        <v>14</v>
      </c>
      <c r="P4" s="8" t="s">
        <v>15</v>
      </c>
      <c r="Q4" s="8" t="s">
        <v>16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18" t="s">
        <v>17</v>
      </c>
      <c r="H5" s="18" t="s">
        <v>18</v>
      </c>
      <c r="I5" s="18" t="s">
        <v>19</v>
      </c>
      <c r="J5" s="18" t="s">
        <v>20</v>
      </c>
      <c r="K5" s="11"/>
      <c r="L5" s="18" t="s">
        <v>21</v>
      </c>
      <c r="M5" s="18" t="s">
        <v>22</v>
      </c>
      <c r="N5" s="18" t="s">
        <v>23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20">
        <v>45721.0</v>
      </c>
      <c r="C6" s="21" t="s">
        <v>162</v>
      </c>
      <c r="D6" s="22">
        <v>45096.0</v>
      </c>
      <c r="E6" s="23" t="s">
        <v>43</v>
      </c>
      <c r="F6" s="24"/>
      <c r="G6" s="24"/>
      <c r="H6" s="24"/>
      <c r="I6" s="25">
        <v>8700.0</v>
      </c>
      <c r="J6" s="26"/>
      <c r="K6" s="26"/>
      <c r="L6" s="24"/>
      <c r="M6" s="24"/>
      <c r="N6" s="24"/>
      <c r="O6" s="24"/>
      <c r="P6" s="27">
        <v>8700.0</v>
      </c>
      <c r="Q6" s="28">
        <f t="shared" ref="Q6:Q20" si="1">F6+G6+H6+I6+J6+K6+L6+M6+N6+O6-P6</f>
        <v>0</v>
      </c>
      <c r="R6" s="27" t="s">
        <v>102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45721.0</v>
      </c>
      <c r="C7" s="21" t="s">
        <v>163</v>
      </c>
      <c r="D7" s="22">
        <v>51166.0</v>
      </c>
      <c r="E7" s="23" t="s">
        <v>164</v>
      </c>
      <c r="F7" s="24"/>
      <c r="G7" s="24"/>
      <c r="H7" s="24"/>
      <c r="I7" s="25">
        <v>400.0</v>
      </c>
      <c r="J7" s="24"/>
      <c r="K7" s="24"/>
      <c r="L7" s="24"/>
      <c r="M7" s="24"/>
      <c r="N7" s="24"/>
      <c r="O7" s="24"/>
      <c r="P7" s="27">
        <v>400.0</v>
      </c>
      <c r="Q7" s="28">
        <f t="shared" si="1"/>
        <v>0</v>
      </c>
      <c r="R7" s="27" t="s">
        <v>31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45721.0</v>
      </c>
      <c r="C8" s="21" t="s">
        <v>165</v>
      </c>
      <c r="D8" s="22">
        <v>10249.0</v>
      </c>
      <c r="E8" s="23" t="s">
        <v>69</v>
      </c>
      <c r="F8" s="24"/>
      <c r="G8" s="24"/>
      <c r="H8" s="24"/>
      <c r="I8" s="26"/>
      <c r="J8" s="25">
        <v>4600.0</v>
      </c>
      <c r="K8" s="24"/>
      <c r="L8" s="24"/>
      <c r="M8" s="24"/>
      <c r="N8" s="24"/>
      <c r="O8" s="24"/>
      <c r="P8" s="27">
        <v>4600.0</v>
      </c>
      <c r="Q8" s="28">
        <f t="shared" si="1"/>
        <v>0</v>
      </c>
      <c r="R8" s="27" t="s">
        <v>102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45721.0</v>
      </c>
      <c r="C9" s="21" t="s">
        <v>166</v>
      </c>
      <c r="D9" s="22">
        <v>10249.0</v>
      </c>
      <c r="E9" s="23" t="s">
        <v>69</v>
      </c>
      <c r="F9" s="24"/>
      <c r="G9" s="24"/>
      <c r="H9" s="24"/>
      <c r="I9" s="25"/>
      <c r="J9" s="26">
        <v>1200.0</v>
      </c>
      <c r="K9" s="24"/>
      <c r="L9" s="24"/>
      <c r="M9" s="24"/>
      <c r="N9" s="24"/>
      <c r="O9" s="24"/>
      <c r="P9" s="27">
        <v>1200.0</v>
      </c>
      <c r="Q9" s="28">
        <f t="shared" si="1"/>
        <v>0</v>
      </c>
      <c r="R9" s="27" t="s">
        <v>102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45721.0</v>
      </c>
      <c r="C10" s="21" t="s">
        <v>167</v>
      </c>
      <c r="D10" s="22">
        <v>44810.0</v>
      </c>
      <c r="E10" s="23" t="s">
        <v>168</v>
      </c>
      <c r="F10" s="24"/>
      <c r="G10" s="24"/>
      <c r="H10" s="24"/>
      <c r="I10" s="26"/>
      <c r="J10" s="25">
        <v>8800.0</v>
      </c>
      <c r="K10" s="24"/>
      <c r="L10" s="24"/>
      <c r="M10" s="26"/>
      <c r="N10" s="24"/>
      <c r="O10" s="24"/>
      <c r="P10" s="27">
        <v>8800.0</v>
      </c>
      <c r="Q10" s="28">
        <f t="shared" si="1"/>
        <v>0</v>
      </c>
      <c r="R10" s="27" t="s">
        <v>36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45721.0</v>
      </c>
      <c r="C11" s="21" t="s">
        <v>169</v>
      </c>
      <c r="D11" s="22">
        <v>49890.0</v>
      </c>
      <c r="E11" s="23" t="s">
        <v>170</v>
      </c>
      <c r="F11" s="24"/>
      <c r="G11" s="24"/>
      <c r="H11" s="24"/>
      <c r="I11" s="26"/>
      <c r="J11" s="25">
        <v>380.0</v>
      </c>
      <c r="K11" s="26"/>
      <c r="L11" s="24"/>
      <c r="M11" s="24"/>
      <c r="N11" s="24"/>
      <c r="O11" s="24"/>
      <c r="P11" s="27">
        <v>380.0</v>
      </c>
      <c r="Q11" s="28">
        <f t="shared" si="1"/>
        <v>0</v>
      </c>
      <c r="R11" s="27" t="s">
        <v>36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45721.0</v>
      </c>
      <c r="C12" s="21" t="s">
        <v>171</v>
      </c>
      <c r="D12" s="22">
        <v>43112.0</v>
      </c>
      <c r="E12" s="23" t="s">
        <v>172</v>
      </c>
      <c r="F12" s="24"/>
      <c r="G12" s="26"/>
      <c r="H12" s="24"/>
      <c r="I12" s="25"/>
      <c r="J12" s="26">
        <v>2600.0</v>
      </c>
      <c r="K12" s="24"/>
      <c r="L12" s="24"/>
      <c r="M12" s="24"/>
      <c r="N12" s="24"/>
      <c r="O12" s="24"/>
      <c r="P12" s="27">
        <v>2600.0</v>
      </c>
      <c r="Q12" s="28">
        <f t="shared" si="1"/>
        <v>0</v>
      </c>
      <c r="R12" s="27" t="s">
        <v>36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45721.0</v>
      </c>
      <c r="C13" s="21" t="s">
        <v>173</v>
      </c>
      <c r="D13" s="22">
        <v>80523.0</v>
      </c>
      <c r="E13" s="23" t="s">
        <v>174</v>
      </c>
      <c r="F13" s="24"/>
      <c r="G13" s="26"/>
      <c r="H13" s="24"/>
      <c r="I13" s="25"/>
      <c r="J13" s="26">
        <v>450.0</v>
      </c>
      <c r="K13" s="24"/>
      <c r="L13" s="24"/>
      <c r="M13" s="24"/>
      <c r="N13" s="24"/>
      <c r="O13" s="24"/>
      <c r="P13" s="27">
        <v>450.0</v>
      </c>
      <c r="Q13" s="28">
        <f t="shared" si="1"/>
        <v>0</v>
      </c>
      <c r="R13" s="27" t="s">
        <v>36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45721.0</v>
      </c>
      <c r="C14" s="21" t="s">
        <v>175</v>
      </c>
      <c r="D14" s="22">
        <v>19688.0</v>
      </c>
      <c r="E14" s="23" t="s">
        <v>176</v>
      </c>
      <c r="F14" s="24"/>
      <c r="G14" s="24"/>
      <c r="H14" s="24"/>
      <c r="I14" s="25"/>
      <c r="J14" s="26">
        <v>100.0</v>
      </c>
      <c r="K14" s="24"/>
      <c r="L14" s="24"/>
      <c r="M14" s="24"/>
      <c r="N14" s="24"/>
      <c r="O14" s="24"/>
      <c r="P14" s="27">
        <v>100.0</v>
      </c>
      <c r="Q14" s="28">
        <f t="shared" si="1"/>
        <v>0</v>
      </c>
      <c r="R14" s="27" t="s">
        <v>102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45721.0</v>
      </c>
      <c r="C15" s="21" t="s">
        <v>177</v>
      </c>
      <c r="D15" s="22">
        <v>62815.0</v>
      </c>
      <c r="E15" s="23" t="s">
        <v>178</v>
      </c>
      <c r="F15" s="24"/>
      <c r="G15" s="24"/>
      <c r="H15" s="24"/>
      <c r="I15" s="25">
        <v>25000.0</v>
      </c>
      <c r="J15" s="26"/>
      <c r="K15" s="24"/>
      <c r="L15" s="24"/>
      <c r="M15" s="26"/>
      <c r="N15" s="24"/>
      <c r="O15" s="24"/>
      <c r="P15" s="27">
        <v>25000.0</v>
      </c>
      <c r="Q15" s="28">
        <f t="shared" si="1"/>
        <v>0</v>
      </c>
      <c r="R15" s="27" t="s">
        <v>36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45721.0</v>
      </c>
      <c r="C16" s="21" t="s">
        <v>179</v>
      </c>
      <c r="D16" s="22">
        <v>66770.0</v>
      </c>
      <c r="E16" s="23" t="s">
        <v>48</v>
      </c>
      <c r="F16" s="24"/>
      <c r="G16" s="24"/>
      <c r="H16" s="24"/>
      <c r="I16" s="31"/>
      <c r="J16" s="26">
        <v>1250.0</v>
      </c>
      <c r="K16" s="24"/>
      <c r="L16" s="24"/>
      <c r="M16" s="26"/>
      <c r="N16" s="24"/>
      <c r="O16" s="24"/>
      <c r="P16" s="27">
        <v>1250.0</v>
      </c>
      <c r="Q16" s="28">
        <f t="shared" si="1"/>
        <v>0</v>
      </c>
      <c r="R16" s="27" t="s">
        <v>36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45721.0</v>
      </c>
      <c r="C17" s="21" t="s">
        <v>180</v>
      </c>
      <c r="D17" s="22">
        <v>47787.0</v>
      </c>
      <c r="E17" s="23" t="s">
        <v>181</v>
      </c>
      <c r="F17" s="31"/>
      <c r="G17" s="24"/>
      <c r="H17" s="24"/>
      <c r="I17" s="26">
        <v>10450.0</v>
      </c>
      <c r="J17" s="26"/>
      <c r="K17" s="24"/>
      <c r="L17" s="24"/>
      <c r="M17" s="26"/>
      <c r="N17" s="24"/>
      <c r="O17" s="24"/>
      <c r="P17" s="27">
        <v>10450.0</v>
      </c>
      <c r="Q17" s="28">
        <f t="shared" si="1"/>
        <v>0</v>
      </c>
      <c r="R17" s="27" t="s">
        <v>102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45721.0</v>
      </c>
      <c r="C18" s="21" t="s">
        <v>182</v>
      </c>
      <c r="D18" s="22">
        <v>21818.0</v>
      </c>
      <c r="E18" s="23" t="s">
        <v>183</v>
      </c>
      <c r="F18" s="24"/>
      <c r="G18" s="31"/>
      <c r="H18" s="24"/>
      <c r="I18" s="26"/>
      <c r="J18" s="24"/>
      <c r="K18" s="26">
        <v>2000.0</v>
      </c>
      <c r="L18" s="24"/>
      <c r="M18" s="24"/>
      <c r="N18" s="24"/>
      <c r="O18" s="24"/>
      <c r="P18" s="27">
        <v>2000.0</v>
      </c>
      <c r="Q18" s="28">
        <f t="shared" si="1"/>
        <v>0</v>
      </c>
      <c r="R18" s="27" t="s">
        <v>36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45721.0</v>
      </c>
      <c r="C19" s="21" t="s">
        <v>184</v>
      </c>
      <c r="D19" s="22">
        <v>48631.0</v>
      </c>
      <c r="E19" s="23" t="s">
        <v>185</v>
      </c>
      <c r="F19" s="24"/>
      <c r="G19" s="24"/>
      <c r="H19" s="24"/>
      <c r="I19" s="25"/>
      <c r="J19" s="26">
        <v>2500.0</v>
      </c>
      <c r="K19" s="24"/>
      <c r="L19" s="24"/>
      <c r="M19" s="24"/>
      <c r="N19" s="24"/>
      <c r="O19" s="24"/>
      <c r="P19" s="27">
        <v>2500.0</v>
      </c>
      <c r="Q19" s="28">
        <f t="shared" si="1"/>
        <v>0</v>
      </c>
      <c r="R19" s="27" t="s">
        <v>31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/>
      <c r="B20" s="20"/>
      <c r="C20" s="21"/>
      <c r="D20" s="22"/>
      <c r="E20" s="23"/>
      <c r="F20" s="24"/>
      <c r="G20" s="24"/>
      <c r="H20" s="24"/>
      <c r="I20" s="25"/>
      <c r="J20" s="24"/>
      <c r="K20" s="24"/>
      <c r="L20" s="24"/>
      <c r="M20" s="24"/>
      <c r="N20" s="24"/>
      <c r="O20" s="26"/>
      <c r="P20" s="27"/>
      <c r="Q20" s="28">
        <f t="shared" si="1"/>
        <v>0</v>
      </c>
      <c r="R20" s="27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22"/>
      <c r="B21" s="20"/>
      <c r="C21" s="21"/>
      <c r="D21" s="22"/>
      <c r="E21" s="23"/>
      <c r="F21" s="24"/>
      <c r="G21" s="24"/>
      <c r="H21" s="26"/>
      <c r="I21" s="25"/>
      <c r="J21" s="24"/>
      <c r="K21" s="24"/>
      <c r="L21" s="24"/>
      <c r="M21" s="24"/>
      <c r="N21" s="24"/>
      <c r="O21" s="24"/>
      <c r="P21" s="27"/>
      <c r="Q21" s="28"/>
      <c r="R21" s="27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36"/>
      <c r="B22" s="37"/>
      <c r="C22" s="38"/>
      <c r="D22" s="39"/>
      <c r="E22" s="39"/>
      <c r="F22" s="40">
        <f t="shared" ref="F22:Q22" si="2">SUM(F6:F21)</f>
        <v>0</v>
      </c>
      <c r="G22" s="40">
        <f t="shared" si="2"/>
        <v>0</v>
      </c>
      <c r="H22" s="40">
        <f t="shared" si="2"/>
        <v>0</v>
      </c>
      <c r="I22" s="40">
        <f t="shared" si="2"/>
        <v>44550</v>
      </c>
      <c r="J22" s="40">
        <f t="shared" si="2"/>
        <v>21880</v>
      </c>
      <c r="K22" s="40">
        <f t="shared" si="2"/>
        <v>2000</v>
      </c>
      <c r="L22" s="40">
        <f t="shared" si="2"/>
        <v>0</v>
      </c>
      <c r="M22" s="40">
        <f t="shared" si="2"/>
        <v>0</v>
      </c>
      <c r="N22" s="40">
        <f t="shared" si="2"/>
        <v>0</v>
      </c>
      <c r="O22" s="40">
        <f t="shared" si="2"/>
        <v>0</v>
      </c>
      <c r="P22" s="40">
        <f t="shared" si="2"/>
        <v>68430</v>
      </c>
      <c r="Q22" s="40">
        <f t="shared" si="2"/>
        <v>0</v>
      </c>
      <c r="R22" s="39"/>
      <c r="S22" s="41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</row>
    <row r="23" ht="42.0" customHeight="1">
      <c r="A23" s="43"/>
      <c r="B23" s="44"/>
      <c r="C23" s="44"/>
      <c r="D23" s="44"/>
      <c r="E23" s="44"/>
      <c r="F23" s="45">
        <f>F22+G22+H22+I22+J22+K22+L22+M22+N22+O22</f>
        <v>68430</v>
      </c>
      <c r="G23" s="5"/>
      <c r="H23" s="5"/>
      <c r="I23" s="5"/>
      <c r="J23" s="5"/>
      <c r="K23" s="5"/>
      <c r="L23" s="5"/>
      <c r="M23" s="5"/>
      <c r="N23" s="5"/>
      <c r="O23" s="5"/>
      <c r="P23" s="46"/>
      <c r="Q23" s="46"/>
      <c r="R23" s="44"/>
      <c r="S23" s="47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</row>
    <row r="24" ht="42.0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</row>
    <row r="25" ht="52.5" customHeight="1">
      <c r="A25" s="49" t="s">
        <v>78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6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</row>
    <row r="26" ht="42.0" customHeight="1">
      <c r="A26" s="50" t="s">
        <v>2</v>
      </c>
      <c r="B26" s="51" t="s">
        <v>3</v>
      </c>
      <c r="C26" s="51" t="s">
        <v>4</v>
      </c>
      <c r="D26" s="51" t="s">
        <v>5</v>
      </c>
      <c r="E26" s="51" t="s">
        <v>6</v>
      </c>
      <c r="F26" s="52" t="s">
        <v>7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1"/>
      <c r="R26" s="51" t="s">
        <v>8</v>
      </c>
      <c r="S26" s="51" t="s">
        <v>9</v>
      </c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</row>
    <row r="27" ht="42.0" customHeight="1">
      <c r="A27" s="12"/>
      <c r="B27" s="13"/>
      <c r="C27" s="13"/>
      <c r="D27" s="13"/>
      <c r="E27" s="13"/>
      <c r="F27" s="53" t="s">
        <v>10</v>
      </c>
      <c r="G27" s="54" t="s">
        <v>11</v>
      </c>
      <c r="H27" s="11"/>
      <c r="I27" s="54" t="s">
        <v>12</v>
      </c>
      <c r="J27" s="11"/>
      <c r="K27" s="51" t="s">
        <v>13</v>
      </c>
      <c r="L27" s="55"/>
      <c r="M27" s="55"/>
      <c r="N27" s="55"/>
      <c r="O27" s="56" t="s">
        <v>186</v>
      </c>
      <c r="P27" s="51" t="s">
        <v>15</v>
      </c>
      <c r="Q27" s="51" t="s">
        <v>16</v>
      </c>
      <c r="R27" s="13"/>
      <c r="S27" s="13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</row>
    <row r="28" ht="42.0" customHeight="1">
      <c r="A28" s="17"/>
      <c r="B28" s="11"/>
      <c r="C28" s="11"/>
      <c r="D28" s="11"/>
      <c r="E28" s="11"/>
      <c r="F28" s="11"/>
      <c r="G28" s="57" t="s">
        <v>17</v>
      </c>
      <c r="H28" s="57" t="s">
        <v>18</v>
      </c>
      <c r="I28" s="57" t="s">
        <v>19</v>
      </c>
      <c r="J28" s="57" t="s">
        <v>20</v>
      </c>
      <c r="K28" s="11"/>
      <c r="L28" s="57" t="s">
        <v>21</v>
      </c>
      <c r="M28" s="57" t="s">
        <v>22</v>
      </c>
      <c r="N28" s="57" t="s">
        <v>23</v>
      </c>
      <c r="O28" s="11"/>
      <c r="P28" s="11"/>
      <c r="Q28" s="11"/>
      <c r="R28" s="11"/>
      <c r="S28" s="1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</row>
    <row r="29" ht="42.0" customHeight="1">
      <c r="A29" s="122">
        <v>1.0</v>
      </c>
      <c r="B29" s="20">
        <v>45721.0</v>
      </c>
      <c r="C29" s="21" t="s">
        <v>187</v>
      </c>
      <c r="D29" s="22">
        <v>19688.0</v>
      </c>
      <c r="E29" s="23" t="s">
        <v>176</v>
      </c>
      <c r="F29" s="24"/>
      <c r="G29" s="24"/>
      <c r="H29" s="24"/>
      <c r="I29" s="25"/>
      <c r="J29" s="24"/>
      <c r="K29" s="24"/>
      <c r="L29" s="24"/>
      <c r="M29" s="24"/>
      <c r="N29" s="24"/>
      <c r="O29" s="26">
        <v>23.0</v>
      </c>
      <c r="P29" s="27">
        <v>23.0</v>
      </c>
      <c r="Q29" s="67" t="s">
        <v>82</v>
      </c>
      <c r="R29" s="68"/>
      <c r="S29" s="63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</row>
    <row r="30" ht="42.0" customHeight="1">
      <c r="A30" s="58"/>
      <c r="B30" s="59"/>
      <c r="C30" s="60"/>
      <c r="D30" s="61"/>
      <c r="E30" s="62"/>
      <c r="F30" s="63"/>
      <c r="G30" s="63"/>
      <c r="H30" s="63"/>
      <c r="I30" s="69"/>
      <c r="J30" s="63"/>
      <c r="K30" s="63"/>
      <c r="L30" s="63"/>
      <c r="M30" s="63"/>
      <c r="N30" s="63"/>
      <c r="O30" s="65"/>
      <c r="P30" s="66"/>
      <c r="Q30" s="67" t="s">
        <v>82</v>
      </c>
      <c r="R30" s="68"/>
      <c r="S30" s="63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</row>
    <row r="31" ht="42.0" customHeight="1">
      <c r="A31" s="58"/>
      <c r="B31" s="76"/>
      <c r="C31" s="77"/>
      <c r="D31" s="78"/>
      <c r="E31" s="79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80"/>
      <c r="Q31" s="67"/>
      <c r="R31" s="68"/>
      <c r="S31" s="75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</row>
    <row r="32" ht="42.0" customHeight="1">
      <c r="A32" s="81"/>
      <c r="B32" s="82"/>
      <c r="C32" s="83"/>
      <c r="D32" s="84" t="s">
        <v>85</v>
      </c>
      <c r="E32" s="85"/>
      <c r="F32" s="86">
        <f t="shared" ref="F32:P32" si="3">SUM(F29:F31)</f>
        <v>0</v>
      </c>
      <c r="G32" s="86">
        <f t="shared" si="3"/>
        <v>0</v>
      </c>
      <c r="H32" s="86">
        <f t="shared" si="3"/>
        <v>0</v>
      </c>
      <c r="I32" s="86">
        <f t="shared" si="3"/>
        <v>0</v>
      </c>
      <c r="J32" s="86">
        <f t="shared" si="3"/>
        <v>0</v>
      </c>
      <c r="K32" s="86">
        <f t="shared" si="3"/>
        <v>0</v>
      </c>
      <c r="L32" s="86">
        <f t="shared" si="3"/>
        <v>0</v>
      </c>
      <c r="M32" s="86">
        <f t="shared" si="3"/>
        <v>0</v>
      </c>
      <c r="N32" s="86">
        <f t="shared" si="3"/>
        <v>0</v>
      </c>
      <c r="O32" s="86">
        <f t="shared" si="3"/>
        <v>23</v>
      </c>
      <c r="P32" s="86">
        <f t="shared" si="3"/>
        <v>23</v>
      </c>
      <c r="Q32" s="86">
        <f>SUM(Q29:Q30)</f>
        <v>0</v>
      </c>
      <c r="R32" s="85"/>
      <c r="S32" s="87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</row>
    <row r="33" ht="42.0" customHeight="1">
      <c r="A33" s="88"/>
      <c r="B33" s="89"/>
      <c r="C33" s="89"/>
      <c r="D33" s="89"/>
      <c r="E33" s="89"/>
      <c r="F33" s="90">
        <f>F32+G32+H32+I32+J32+K32+L32+M32+N32+O32</f>
        <v>23</v>
      </c>
      <c r="G33" s="5"/>
      <c r="H33" s="5"/>
      <c r="I33" s="5"/>
      <c r="J33" s="5"/>
      <c r="K33" s="5"/>
      <c r="L33" s="5"/>
      <c r="M33" s="5"/>
      <c r="N33" s="5"/>
      <c r="O33" s="5"/>
      <c r="P33" s="91"/>
      <c r="Q33" s="91"/>
      <c r="R33" s="89"/>
      <c r="S33" s="92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</row>
    <row r="34" ht="42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42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42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42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123" t="s">
        <v>188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6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95" t="s">
        <v>2</v>
      </c>
      <c r="B39" s="96" t="s">
        <v>3</v>
      </c>
      <c r="C39" s="96" t="s">
        <v>4</v>
      </c>
      <c r="D39" s="96" t="s">
        <v>5</v>
      </c>
      <c r="E39" s="96" t="s">
        <v>6</v>
      </c>
      <c r="F39" s="97" t="s">
        <v>7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1"/>
      <c r="R39" s="96" t="s">
        <v>8</v>
      </c>
      <c r="S39" s="96" t="s">
        <v>9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12"/>
      <c r="B40" s="13"/>
      <c r="C40" s="13"/>
      <c r="D40" s="13"/>
      <c r="E40" s="13"/>
      <c r="F40" s="98" t="s">
        <v>10</v>
      </c>
      <c r="G40" s="99" t="s">
        <v>11</v>
      </c>
      <c r="H40" s="11"/>
      <c r="I40" s="99" t="s">
        <v>12</v>
      </c>
      <c r="J40" s="11"/>
      <c r="K40" s="96" t="s">
        <v>13</v>
      </c>
      <c r="L40" s="100"/>
      <c r="M40" s="100"/>
      <c r="N40" s="100"/>
      <c r="O40" s="101" t="s">
        <v>189</v>
      </c>
      <c r="P40" s="96" t="s">
        <v>15</v>
      </c>
      <c r="Q40" s="96" t="s">
        <v>16</v>
      </c>
      <c r="R40" s="13"/>
      <c r="S40" s="1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17"/>
      <c r="B41" s="11"/>
      <c r="C41" s="11"/>
      <c r="D41" s="11"/>
      <c r="E41" s="11"/>
      <c r="F41" s="11"/>
      <c r="G41" s="102" t="s">
        <v>17</v>
      </c>
      <c r="H41" s="102" t="s">
        <v>18</v>
      </c>
      <c r="I41" s="102" t="s">
        <v>19</v>
      </c>
      <c r="J41" s="102" t="s">
        <v>20</v>
      </c>
      <c r="K41" s="11"/>
      <c r="L41" s="102" t="s">
        <v>21</v>
      </c>
      <c r="M41" s="102" t="s">
        <v>22</v>
      </c>
      <c r="N41" s="102" t="s">
        <v>23</v>
      </c>
      <c r="O41" s="11"/>
      <c r="P41" s="11"/>
      <c r="Q41" s="11"/>
      <c r="R41" s="11"/>
      <c r="S41" s="11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58">
        <v>1.0</v>
      </c>
      <c r="B42" s="20">
        <v>45721.0</v>
      </c>
      <c r="C42" s="124" t="s">
        <v>190</v>
      </c>
      <c r="D42" s="61">
        <v>68643.0</v>
      </c>
      <c r="E42" s="125" t="s">
        <v>191</v>
      </c>
      <c r="F42" s="63"/>
      <c r="G42" s="63"/>
      <c r="H42" s="64"/>
      <c r="I42" s="63"/>
      <c r="J42" s="63"/>
      <c r="K42" s="63"/>
      <c r="L42" s="63"/>
      <c r="M42" s="63"/>
      <c r="N42" s="63"/>
      <c r="O42" s="65">
        <v>2.0</v>
      </c>
      <c r="P42" s="66">
        <v>2.0</v>
      </c>
      <c r="Q42" s="67">
        <v>0.0</v>
      </c>
      <c r="R42" s="126" t="s">
        <v>31</v>
      </c>
      <c r="S42" s="127" t="s">
        <v>192</v>
      </c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58"/>
      <c r="B43" s="70"/>
      <c r="C43" s="128"/>
      <c r="D43" s="72"/>
      <c r="E43" s="73"/>
      <c r="F43" s="63"/>
      <c r="G43" s="63"/>
      <c r="H43" s="65"/>
      <c r="I43" s="64"/>
      <c r="J43" s="63"/>
      <c r="K43" s="63"/>
      <c r="L43" s="63"/>
      <c r="M43" s="63"/>
      <c r="N43" s="63"/>
      <c r="O43" s="63"/>
      <c r="P43" s="66"/>
      <c r="Q43" s="67">
        <v>0.0</v>
      </c>
      <c r="R43" s="68"/>
      <c r="S43" s="6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58"/>
      <c r="B44" s="104"/>
      <c r="C44" s="105"/>
      <c r="D44" s="73"/>
      <c r="E44" s="7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74"/>
      <c r="Q44" s="67">
        <v>0.0</v>
      </c>
      <c r="R44" s="68"/>
      <c r="S44" s="75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129"/>
      <c r="B45" s="130"/>
      <c r="C45" s="131"/>
      <c r="D45" s="132" t="s">
        <v>85</v>
      </c>
      <c r="E45" s="133"/>
      <c r="F45" s="134">
        <f t="shared" ref="F45:G45" si="4">SUM(F44)</f>
        <v>0</v>
      </c>
      <c r="G45" s="134">
        <f t="shared" si="4"/>
        <v>0</v>
      </c>
      <c r="H45" s="134">
        <f t="shared" ref="H45:I45" si="5">SUM(H42:H44)</f>
        <v>0</v>
      </c>
      <c r="I45" s="134">
        <f t="shared" si="5"/>
        <v>0</v>
      </c>
      <c r="J45" s="134">
        <f t="shared" ref="J45:N45" si="6">SUM(J44)</f>
        <v>0</v>
      </c>
      <c r="K45" s="134">
        <f t="shared" si="6"/>
        <v>0</v>
      </c>
      <c r="L45" s="134">
        <f t="shared" si="6"/>
        <v>0</v>
      </c>
      <c r="M45" s="134">
        <f t="shared" si="6"/>
        <v>0</v>
      </c>
      <c r="N45" s="134">
        <f t="shared" si="6"/>
        <v>0</v>
      </c>
      <c r="O45" s="134">
        <f t="shared" ref="O45:P45" si="7">SUM(O42:O44)</f>
        <v>2</v>
      </c>
      <c r="P45" s="134">
        <f t="shared" si="7"/>
        <v>2</v>
      </c>
      <c r="Q45" s="135">
        <v>0.0</v>
      </c>
      <c r="R45" s="133"/>
      <c r="S45" s="136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115"/>
      <c r="B46" s="116"/>
      <c r="C46" s="116"/>
      <c r="D46" s="116"/>
      <c r="E46" s="116"/>
      <c r="F46" s="117">
        <f>F45+G45+H45+I45+J45+K45+L45+M45+N45+O45</f>
        <v>2</v>
      </c>
      <c r="G46" s="5"/>
      <c r="H46" s="5"/>
      <c r="I46" s="5"/>
      <c r="J46" s="5"/>
      <c r="K46" s="5"/>
      <c r="L46" s="5"/>
      <c r="M46" s="5"/>
      <c r="N46" s="5"/>
      <c r="O46" s="5"/>
      <c r="P46" s="118"/>
      <c r="Q46" s="118"/>
      <c r="R46" s="116"/>
      <c r="S46" s="119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120" t="s">
        <v>90</v>
      </c>
      <c r="F48" s="121" t="s">
        <v>91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120" t="s">
        <v>92</v>
      </c>
      <c r="F49" s="121" t="s">
        <v>93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120" t="s">
        <v>94</v>
      </c>
      <c r="F50" s="121" t="s">
        <v>93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120" t="s">
        <v>95</v>
      </c>
      <c r="F51" s="121" t="s">
        <v>91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120" t="s">
        <v>193</v>
      </c>
      <c r="F52" s="121" t="s">
        <v>91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120" t="s">
        <v>97</v>
      </c>
      <c r="F53" s="121" t="s">
        <v>93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120" t="s">
        <v>98</v>
      </c>
      <c r="F54" s="121" t="s">
        <v>82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4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4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ht="4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ht="4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ht="4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ht="4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ht="4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ht="4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ht="4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ht="4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 ht="4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 ht="4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 ht="4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 ht="4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 ht="4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 ht="4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 ht="4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 ht="4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 ht="4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 ht="4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 ht="4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 ht="4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 ht="4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 ht="4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 ht="4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</row>
    <row r="786" ht="4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787" ht="4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</row>
    <row r="788" ht="4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</row>
    <row r="789" ht="4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</row>
    <row r="790" ht="4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</row>
    <row r="791" ht="4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</row>
    <row r="792" ht="4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</row>
    <row r="793" ht="42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</row>
    <row r="794" ht="42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</row>
    <row r="795" ht="42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</row>
    <row r="796" ht="42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</row>
    <row r="797" ht="42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</row>
    <row r="798" ht="42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</row>
    <row r="799" ht="42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</row>
    <row r="800" ht="42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</row>
    <row r="801" ht="42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</row>
    <row r="802" ht="42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</row>
    <row r="803" ht="42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</row>
    <row r="804" ht="42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</row>
    <row r="805" ht="42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</row>
    <row r="806" ht="42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</row>
    <row r="807" ht="42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</row>
    <row r="808" ht="42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</row>
    <row r="809" ht="42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</row>
    <row r="810" ht="42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</row>
    <row r="811" ht="42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</row>
    <row r="812" ht="42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</row>
    <row r="813" ht="42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</row>
    <row r="814" ht="42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</row>
    <row r="815" ht="42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</row>
    <row r="816" ht="42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</row>
    <row r="817" ht="42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</row>
    <row r="818" ht="42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</row>
    <row r="819" ht="42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</row>
    <row r="820" ht="42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</row>
    <row r="821" ht="42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</row>
    <row r="822" ht="42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</row>
    <row r="823" ht="42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</row>
    <row r="824" ht="42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</row>
    <row r="825" ht="42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</row>
    <row r="826" ht="42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</row>
    <row r="827" ht="42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</row>
    <row r="828" ht="42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</row>
    <row r="829" ht="42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</row>
    <row r="830" ht="42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</row>
    <row r="831" ht="42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</row>
    <row r="832" ht="42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</row>
    <row r="833" ht="42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</row>
    <row r="834" ht="42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</row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  <row r="994" ht="42.0" customHeight="1"/>
    <row r="995" ht="42.0" customHeight="1"/>
    <row r="996" ht="42.0" customHeight="1"/>
    <row r="997" ht="42.0" customHeight="1"/>
    <row r="998" ht="42.0" customHeight="1"/>
    <row r="999" ht="42.0" customHeight="1"/>
    <row r="1000" ht="42.0" customHeight="1"/>
    <row r="1001" ht="42.0" customHeight="1"/>
    <row r="1002" ht="42.0" customHeight="1"/>
    <row r="1003" ht="42.0" customHeight="1"/>
    <row r="1004" ht="42.0" customHeight="1"/>
    <row r="1005" ht="42.0" customHeight="1"/>
    <row r="1006" ht="42.0" customHeight="1"/>
    <row r="1007" ht="42.0" customHeight="1"/>
  </sheetData>
  <mergeCells count="52">
    <mergeCell ref="F33:O33"/>
    <mergeCell ref="A38:S38"/>
    <mergeCell ref="A39:A41"/>
    <mergeCell ref="B39:B41"/>
    <mergeCell ref="C39:C41"/>
    <mergeCell ref="D39:D41"/>
    <mergeCell ref="E39:E41"/>
    <mergeCell ref="S39:S41"/>
    <mergeCell ref="F39:Q39"/>
    <mergeCell ref="R39:R41"/>
    <mergeCell ref="F40:F41"/>
    <mergeCell ref="G40:H40"/>
    <mergeCell ref="I40:J40"/>
    <mergeCell ref="K40:K41"/>
    <mergeCell ref="O40:O41"/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3:O23"/>
    <mergeCell ref="A25:S25"/>
    <mergeCell ref="A26:A28"/>
    <mergeCell ref="B26:B28"/>
    <mergeCell ref="C26:C28"/>
    <mergeCell ref="D26:D28"/>
    <mergeCell ref="E26:E28"/>
    <mergeCell ref="S26:S28"/>
    <mergeCell ref="P27:P28"/>
    <mergeCell ref="Q27:Q28"/>
    <mergeCell ref="F26:Q26"/>
    <mergeCell ref="R26:R28"/>
    <mergeCell ref="F27:F28"/>
    <mergeCell ref="G27:H27"/>
    <mergeCell ref="I27:J27"/>
    <mergeCell ref="K27:K28"/>
    <mergeCell ref="O27:O28"/>
    <mergeCell ref="P40:P41"/>
    <mergeCell ref="Q40:Q41"/>
    <mergeCell ref="F46:O4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6.38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55.5" customHeight="1">
      <c r="A1" s="1" t="s">
        <v>194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55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8" t="s">
        <v>8</v>
      </c>
      <c r="S3" s="8" t="s">
        <v>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14" t="s">
        <v>10</v>
      </c>
      <c r="G4" s="15" t="s">
        <v>11</v>
      </c>
      <c r="H4" s="11"/>
      <c r="I4" s="15" t="s">
        <v>12</v>
      </c>
      <c r="J4" s="11"/>
      <c r="K4" s="8" t="s">
        <v>13</v>
      </c>
      <c r="L4" s="16"/>
      <c r="M4" s="16"/>
      <c r="N4" s="16"/>
      <c r="O4" s="8" t="s">
        <v>14</v>
      </c>
      <c r="P4" s="8" t="s">
        <v>15</v>
      </c>
      <c r="Q4" s="8" t="s">
        <v>16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18" t="s">
        <v>17</v>
      </c>
      <c r="H5" s="18" t="s">
        <v>18</v>
      </c>
      <c r="I5" s="18" t="s">
        <v>19</v>
      </c>
      <c r="J5" s="18" t="s">
        <v>20</v>
      </c>
      <c r="K5" s="11"/>
      <c r="L5" s="18" t="s">
        <v>21</v>
      </c>
      <c r="M5" s="18" t="s">
        <v>22</v>
      </c>
      <c r="N5" s="18" t="s">
        <v>23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20">
        <v>45722.0</v>
      </c>
      <c r="C6" s="21" t="s">
        <v>195</v>
      </c>
      <c r="D6" s="22">
        <v>50557.0</v>
      </c>
      <c r="E6" s="23" t="s">
        <v>196</v>
      </c>
      <c r="F6" s="24"/>
      <c r="G6" s="24"/>
      <c r="H6" s="24"/>
      <c r="I6" s="25">
        <v>2500.0</v>
      </c>
      <c r="J6" s="26"/>
      <c r="K6" s="26"/>
      <c r="L6" s="24"/>
      <c r="M6" s="24"/>
      <c r="N6" s="24"/>
      <c r="O6" s="24"/>
      <c r="P6" s="27">
        <v>2500.0</v>
      </c>
      <c r="Q6" s="28">
        <f t="shared" ref="Q6:Q16" si="1">F6+G6+H6+I6+J6+K6+L6+M6+N6+O6-P6</f>
        <v>0</v>
      </c>
      <c r="R6" s="27" t="s">
        <v>31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45722.0</v>
      </c>
      <c r="C7" s="21" t="s">
        <v>197</v>
      </c>
      <c r="D7" s="22">
        <v>48631.0</v>
      </c>
      <c r="E7" s="23" t="s">
        <v>198</v>
      </c>
      <c r="F7" s="24"/>
      <c r="G7" s="24"/>
      <c r="H7" s="24"/>
      <c r="I7" s="25">
        <v>1500.0</v>
      </c>
      <c r="J7" s="24"/>
      <c r="K7" s="24"/>
      <c r="L7" s="24"/>
      <c r="M7" s="24"/>
      <c r="N7" s="24"/>
      <c r="O7" s="24"/>
      <c r="P7" s="27">
        <v>1500.0</v>
      </c>
      <c r="Q7" s="28">
        <f t="shared" si="1"/>
        <v>0</v>
      </c>
      <c r="R7" s="27" t="s">
        <v>26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45722.0</v>
      </c>
      <c r="C8" s="21" t="s">
        <v>199</v>
      </c>
      <c r="D8" s="22">
        <v>36918.0</v>
      </c>
      <c r="E8" s="23" t="s">
        <v>200</v>
      </c>
      <c r="F8" s="24"/>
      <c r="G8" s="24"/>
      <c r="H8" s="24"/>
      <c r="I8" s="26">
        <v>4230.0</v>
      </c>
      <c r="J8" s="25"/>
      <c r="K8" s="24"/>
      <c r="L8" s="24"/>
      <c r="M8" s="24"/>
      <c r="N8" s="24"/>
      <c r="O8" s="24"/>
      <c r="P8" s="27">
        <v>4230.0</v>
      </c>
      <c r="Q8" s="28">
        <f t="shared" si="1"/>
        <v>0</v>
      </c>
      <c r="R8" s="27" t="s">
        <v>36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45722.0</v>
      </c>
      <c r="C9" s="21" t="s">
        <v>201</v>
      </c>
      <c r="D9" s="22">
        <v>80313.0</v>
      </c>
      <c r="E9" s="23" t="s">
        <v>202</v>
      </c>
      <c r="F9" s="24"/>
      <c r="G9" s="24"/>
      <c r="H9" s="24"/>
      <c r="I9" s="25">
        <v>10000.0</v>
      </c>
      <c r="J9" s="26"/>
      <c r="K9" s="24"/>
      <c r="L9" s="24"/>
      <c r="M9" s="24"/>
      <c r="N9" s="24"/>
      <c r="O9" s="24"/>
      <c r="P9" s="27">
        <v>10000.0</v>
      </c>
      <c r="Q9" s="28">
        <f t="shared" si="1"/>
        <v>0</v>
      </c>
      <c r="R9" s="27" t="s">
        <v>26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45722.0</v>
      </c>
      <c r="C10" s="21" t="s">
        <v>203</v>
      </c>
      <c r="D10" s="22">
        <v>86176.0</v>
      </c>
      <c r="E10" s="23" t="s">
        <v>204</v>
      </c>
      <c r="F10" s="24"/>
      <c r="G10" s="24"/>
      <c r="H10" s="24"/>
      <c r="I10" s="26"/>
      <c r="J10" s="25">
        <v>2600.0</v>
      </c>
      <c r="K10" s="24"/>
      <c r="L10" s="24"/>
      <c r="M10" s="26"/>
      <c r="N10" s="24"/>
      <c r="O10" s="24"/>
      <c r="P10" s="27">
        <v>2600.0</v>
      </c>
      <c r="Q10" s="28">
        <f t="shared" si="1"/>
        <v>0</v>
      </c>
      <c r="R10" s="27" t="s">
        <v>26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45722.0</v>
      </c>
      <c r="C11" s="21" t="s">
        <v>205</v>
      </c>
      <c r="D11" s="22">
        <v>61420.0</v>
      </c>
      <c r="E11" s="23" t="s">
        <v>206</v>
      </c>
      <c r="F11" s="24"/>
      <c r="G11" s="24"/>
      <c r="H11" s="24"/>
      <c r="I11" s="26">
        <v>900.0</v>
      </c>
      <c r="J11" s="25"/>
      <c r="K11" s="26"/>
      <c r="L11" s="24"/>
      <c r="M11" s="24"/>
      <c r="N11" s="24"/>
      <c r="O11" s="24"/>
      <c r="P11" s="27">
        <v>900.0</v>
      </c>
      <c r="Q11" s="28">
        <f t="shared" si="1"/>
        <v>0</v>
      </c>
      <c r="R11" s="27" t="s">
        <v>31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45722.0</v>
      </c>
      <c r="C12" s="21" t="s">
        <v>207</v>
      </c>
      <c r="D12" s="22">
        <v>58936.0</v>
      </c>
      <c r="E12" s="23" t="s">
        <v>208</v>
      </c>
      <c r="F12" s="24"/>
      <c r="G12" s="26"/>
      <c r="H12" s="24"/>
      <c r="I12" s="25"/>
      <c r="J12" s="26">
        <v>5100.0</v>
      </c>
      <c r="K12" s="24"/>
      <c r="L12" s="24"/>
      <c r="M12" s="24"/>
      <c r="N12" s="24"/>
      <c r="O12" s="24"/>
      <c r="P12" s="27">
        <v>5100.0</v>
      </c>
      <c r="Q12" s="28">
        <f t="shared" si="1"/>
        <v>0</v>
      </c>
      <c r="R12" s="27" t="s">
        <v>26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45722.0</v>
      </c>
      <c r="C13" s="21" t="s">
        <v>209</v>
      </c>
      <c r="D13" s="22">
        <v>61420.0</v>
      </c>
      <c r="E13" s="23" t="s">
        <v>206</v>
      </c>
      <c r="F13" s="24"/>
      <c r="G13" s="26"/>
      <c r="H13" s="24"/>
      <c r="I13" s="25">
        <v>13350.0</v>
      </c>
      <c r="J13" s="26"/>
      <c r="K13" s="24"/>
      <c r="L13" s="24"/>
      <c r="M13" s="24"/>
      <c r="N13" s="24"/>
      <c r="O13" s="24"/>
      <c r="P13" s="27">
        <v>13350.0</v>
      </c>
      <c r="Q13" s="28">
        <f t="shared" si="1"/>
        <v>0</v>
      </c>
      <c r="R13" s="27" t="s">
        <v>36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45722.0</v>
      </c>
      <c r="C14" s="21" t="s">
        <v>210</v>
      </c>
      <c r="D14" s="22">
        <v>25650.0</v>
      </c>
      <c r="E14" s="23" t="s">
        <v>73</v>
      </c>
      <c r="F14" s="24"/>
      <c r="G14" s="24"/>
      <c r="H14" s="24"/>
      <c r="I14" s="25"/>
      <c r="J14" s="26"/>
      <c r="K14" s="24"/>
      <c r="L14" s="24"/>
      <c r="M14" s="26">
        <v>5100.0</v>
      </c>
      <c r="N14" s="24"/>
      <c r="O14" s="24"/>
      <c r="P14" s="27">
        <v>5100.0</v>
      </c>
      <c r="Q14" s="28">
        <f t="shared" si="1"/>
        <v>0</v>
      </c>
      <c r="R14" s="27"/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45722.0</v>
      </c>
      <c r="C15" s="21" t="s">
        <v>211</v>
      </c>
      <c r="D15" s="22">
        <v>51782.0</v>
      </c>
      <c r="E15" s="23" t="s">
        <v>212</v>
      </c>
      <c r="F15" s="24"/>
      <c r="G15" s="24"/>
      <c r="H15" s="26">
        <v>2700.0</v>
      </c>
      <c r="I15" s="25"/>
      <c r="J15" s="26"/>
      <c r="K15" s="24"/>
      <c r="L15" s="24"/>
      <c r="M15" s="26"/>
      <c r="N15" s="24"/>
      <c r="O15" s="24"/>
      <c r="P15" s="27">
        <v>2700.0</v>
      </c>
      <c r="Q15" s="28">
        <f t="shared" si="1"/>
        <v>0</v>
      </c>
      <c r="R15" s="27"/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45722.0</v>
      </c>
      <c r="C16" s="21" t="s">
        <v>213</v>
      </c>
      <c r="D16" s="22">
        <v>51166.0</v>
      </c>
      <c r="E16" s="23" t="s">
        <v>164</v>
      </c>
      <c r="F16" s="24"/>
      <c r="G16" s="24"/>
      <c r="H16" s="26">
        <v>5100.0</v>
      </c>
      <c r="I16" s="31"/>
      <c r="J16" s="26"/>
      <c r="K16" s="24"/>
      <c r="L16" s="24"/>
      <c r="M16" s="26"/>
      <c r="N16" s="24"/>
      <c r="O16" s="24"/>
      <c r="P16" s="27">
        <v>5100.0</v>
      </c>
      <c r="Q16" s="28">
        <f t="shared" si="1"/>
        <v>0</v>
      </c>
      <c r="R16" s="27"/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36"/>
      <c r="B17" s="37"/>
      <c r="C17" s="38"/>
      <c r="D17" s="39"/>
      <c r="E17" s="39"/>
      <c r="F17" s="40">
        <f t="shared" ref="F17:Q17" si="2">SUM(F6:F16)</f>
        <v>0</v>
      </c>
      <c r="G17" s="40">
        <f t="shared" si="2"/>
        <v>0</v>
      </c>
      <c r="H17" s="40">
        <f t="shared" si="2"/>
        <v>7800</v>
      </c>
      <c r="I17" s="40">
        <f t="shared" si="2"/>
        <v>32480</v>
      </c>
      <c r="J17" s="40">
        <f t="shared" si="2"/>
        <v>7700</v>
      </c>
      <c r="K17" s="40">
        <f t="shared" si="2"/>
        <v>0</v>
      </c>
      <c r="L17" s="40">
        <f t="shared" si="2"/>
        <v>0</v>
      </c>
      <c r="M17" s="40">
        <f t="shared" si="2"/>
        <v>5100</v>
      </c>
      <c r="N17" s="40">
        <f t="shared" si="2"/>
        <v>0</v>
      </c>
      <c r="O17" s="40">
        <f t="shared" si="2"/>
        <v>0</v>
      </c>
      <c r="P17" s="40">
        <f t="shared" si="2"/>
        <v>53080</v>
      </c>
      <c r="Q17" s="40">
        <f t="shared" si="2"/>
        <v>0</v>
      </c>
      <c r="R17" s="39"/>
      <c r="S17" s="41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</row>
    <row r="18" ht="42.0" customHeight="1">
      <c r="A18" s="43"/>
      <c r="B18" s="44"/>
      <c r="C18" s="44"/>
      <c r="D18" s="44"/>
      <c r="E18" s="44"/>
      <c r="F18" s="45">
        <f>F17+G17+H17+I17+J17+K17+L17+M17+N17+O17</f>
        <v>53080</v>
      </c>
      <c r="G18" s="5"/>
      <c r="H18" s="5"/>
      <c r="I18" s="5"/>
      <c r="J18" s="5"/>
      <c r="K18" s="5"/>
      <c r="L18" s="5"/>
      <c r="M18" s="5"/>
      <c r="N18" s="5"/>
      <c r="O18" s="5"/>
      <c r="P18" s="46"/>
      <c r="Q18" s="46"/>
      <c r="R18" s="44"/>
      <c r="S18" s="47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</row>
    <row r="19" ht="42.0" customHeight="1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</row>
    <row r="20" ht="42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42.0" customHeight="1">
      <c r="A21" s="3"/>
      <c r="B21" s="3"/>
      <c r="C21" s="3"/>
      <c r="D21" s="3"/>
      <c r="E21" s="120" t="s">
        <v>90</v>
      </c>
      <c r="F21" s="121" t="s">
        <v>214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42.0" customHeight="1">
      <c r="A22" s="3"/>
      <c r="B22" s="3"/>
      <c r="C22" s="3"/>
      <c r="D22" s="3"/>
      <c r="E22" s="120" t="s">
        <v>92</v>
      </c>
      <c r="F22" s="121" t="s">
        <v>214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42.0" customHeight="1">
      <c r="A23" s="3"/>
      <c r="B23" s="3"/>
      <c r="C23" s="3"/>
      <c r="D23" s="3"/>
      <c r="E23" s="120" t="s">
        <v>94</v>
      </c>
      <c r="F23" s="121" t="s">
        <v>214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42.0" customHeight="1">
      <c r="A24" s="3"/>
      <c r="B24" s="3"/>
      <c r="C24" s="3"/>
      <c r="D24" s="3"/>
      <c r="E24" s="120" t="s">
        <v>95</v>
      </c>
      <c r="F24" s="121" t="s">
        <v>214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42.0" customHeight="1">
      <c r="A25" s="3"/>
      <c r="B25" s="3"/>
      <c r="C25" s="3"/>
      <c r="D25" s="3"/>
      <c r="E25" s="120" t="s">
        <v>215</v>
      </c>
      <c r="F25" s="121" t="s">
        <v>214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42.0" customHeight="1">
      <c r="A26" s="3"/>
      <c r="B26" s="3"/>
      <c r="C26" s="3"/>
      <c r="D26" s="3"/>
      <c r="E26" s="120" t="s">
        <v>97</v>
      </c>
      <c r="F26" s="121" t="s">
        <v>93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42.0" customHeight="1">
      <c r="A27" s="3"/>
      <c r="B27" s="3"/>
      <c r="C27" s="3"/>
      <c r="D27" s="3"/>
      <c r="E27" s="120" t="s">
        <v>98</v>
      </c>
      <c r="F27" s="121" t="s">
        <v>82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42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42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42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42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42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42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42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42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42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42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4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4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ht="4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ht="4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ht="4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ht="4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ht="4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ht="4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ht="4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ht="4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 ht="4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 ht="4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 ht="4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 ht="4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 ht="4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 ht="4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 ht="4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 ht="4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 ht="4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 ht="4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 ht="4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 ht="4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 ht="4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 ht="4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 ht="4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</row>
    <row r="786" ht="4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787" ht="4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</row>
    <row r="788" ht="4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</row>
    <row r="789" ht="4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</row>
    <row r="790" ht="4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</row>
    <row r="791" ht="4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</row>
    <row r="792" ht="4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</row>
    <row r="793" ht="42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</row>
    <row r="794" ht="42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</row>
    <row r="795" ht="42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</row>
    <row r="796" ht="42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</row>
    <row r="797" ht="42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</row>
    <row r="798" ht="42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</row>
    <row r="799" ht="42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</row>
    <row r="800" ht="42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</row>
    <row r="801" ht="42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</row>
    <row r="802" ht="42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</row>
    <row r="803" ht="42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</row>
    <row r="804" ht="42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</row>
    <row r="805" ht="42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</row>
    <row r="806" ht="42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</row>
    <row r="807" ht="42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</row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18:O1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6.38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55.5" customHeight="1">
      <c r="A1" s="1" t="s">
        <v>216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55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8" t="s">
        <v>8</v>
      </c>
      <c r="S3" s="8" t="s">
        <v>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14" t="s">
        <v>10</v>
      </c>
      <c r="G4" s="15" t="s">
        <v>11</v>
      </c>
      <c r="H4" s="11"/>
      <c r="I4" s="15" t="s">
        <v>12</v>
      </c>
      <c r="J4" s="11"/>
      <c r="K4" s="8" t="s">
        <v>13</v>
      </c>
      <c r="L4" s="16"/>
      <c r="M4" s="16"/>
      <c r="N4" s="16"/>
      <c r="O4" s="8" t="s">
        <v>14</v>
      </c>
      <c r="P4" s="8" t="s">
        <v>15</v>
      </c>
      <c r="Q4" s="8" t="s">
        <v>16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18" t="s">
        <v>17</v>
      </c>
      <c r="H5" s="18" t="s">
        <v>18</v>
      </c>
      <c r="I5" s="18" t="s">
        <v>19</v>
      </c>
      <c r="J5" s="18" t="s">
        <v>20</v>
      </c>
      <c r="K5" s="11"/>
      <c r="L5" s="18" t="s">
        <v>21</v>
      </c>
      <c r="M5" s="18" t="s">
        <v>22</v>
      </c>
      <c r="N5" s="18" t="s">
        <v>23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20">
        <v>45723.0</v>
      </c>
      <c r="C6" s="21" t="s">
        <v>217</v>
      </c>
      <c r="D6" s="22">
        <v>62146.0</v>
      </c>
      <c r="E6" s="23" t="s">
        <v>218</v>
      </c>
      <c r="F6" s="24"/>
      <c r="G6" s="24"/>
      <c r="H6" s="24"/>
      <c r="I6" s="25">
        <v>350.0</v>
      </c>
      <c r="J6" s="26"/>
      <c r="K6" s="26"/>
      <c r="L6" s="24"/>
      <c r="M6" s="24"/>
      <c r="N6" s="24"/>
      <c r="O6" s="24"/>
      <c r="P6" s="27">
        <v>350.0</v>
      </c>
      <c r="Q6" s="28">
        <f t="shared" ref="Q6:Q25" si="1">F6+G6+H6+I6+J6+K6+L6+M6+N6+O6-P6</f>
        <v>0</v>
      </c>
      <c r="R6" s="27" t="s">
        <v>26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45723.0</v>
      </c>
      <c r="C7" s="21" t="s">
        <v>219</v>
      </c>
      <c r="D7" s="22">
        <v>79300.0</v>
      </c>
      <c r="E7" s="23" t="s">
        <v>220</v>
      </c>
      <c r="F7" s="24"/>
      <c r="G7" s="24"/>
      <c r="H7" s="24"/>
      <c r="I7" s="25">
        <v>2600.0</v>
      </c>
      <c r="J7" s="24"/>
      <c r="K7" s="24"/>
      <c r="L7" s="24"/>
      <c r="M7" s="24"/>
      <c r="N7" s="24"/>
      <c r="O7" s="24"/>
      <c r="P7" s="27">
        <v>2600.0</v>
      </c>
      <c r="Q7" s="28">
        <f t="shared" si="1"/>
        <v>0</v>
      </c>
      <c r="R7" s="27" t="s">
        <v>26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45723.0</v>
      </c>
      <c r="C8" s="21" t="s">
        <v>221</v>
      </c>
      <c r="D8" s="22">
        <v>74492.0</v>
      </c>
      <c r="E8" s="23" t="s">
        <v>222</v>
      </c>
      <c r="F8" s="24"/>
      <c r="G8" s="24"/>
      <c r="H8" s="24"/>
      <c r="I8" s="26">
        <v>16500.0</v>
      </c>
      <c r="J8" s="25"/>
      <c r="K8" s="24"/>
      <c r="L8" s="24"/>
      <c r="M8" s="24"/>
      <c r="N8" s="24"/>
      <c r="O8" s="24"/>
      <c r="P8" s="27">
        <v>16500.0</v>
      </c>
      <c r="Q8" s="28">
        <f t="shared" si="1"/>
        <v>0</v>
      </c>
      <c r="R8" s="27" t="s">
        <v>31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45723.0</v>
      </c>
      <c r="C9" s="21" t="s">
        <v>223</v>
      </c>
      <c r="D9" s="22">
        <v>52083.0</v>
      </c>
      <c r="E9" s="23" t="s">
        <v>224</v>
      </c>
      <c r="F9" s="24"/>
      <c r="G9" s="24"/>
      <c r="H9" s="24"/>
      <c r="I9" s="25">
        <v>5000.0</v>
      </c>
      <c r="J9" s="26"/>
      <c r="K9" s="24"/>
      <c r="L9" s="24"/>
      <c r="M9" s="24"/>
      <c r="N9" s="24"/>
      <c r="O9" s="24"/>
      <c r="P9" s="27">
        <v>5000.0</v>
      </c>
      <c r="Q9" s="28">
        <f t="shared" si="1"/>
        <v>0</v>
      </c>
      <c r="R9" s="27" t="s">
        <v>26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45723.0</v>
      </c>
      <c r="C10" s="21" t="s">
        <v>225</v>
      </c>
      <c r="D10" s="22">
        <v>31738.0</v>
      </c>
      <c r="E10" s="23" t="s">
        <v>226</v>
      </c>
      <c r="F10" s="24"/>
      <c r="G10" s="24"/>
      <c r="H10" s="24"/>
      <c r="I10" s="26">
        <v>2900.0</v>
      </c>
      <c r="J10" s="25"/>
      <c r="K10" s="24"/>
      <c r="L10" s="24"/>
      <c r="M10" s="26"/>
      <c r="N10" s="24"/>
      <c r="O10" s="24"/>
      <c r="P10" s="27">
        <v>2900.0</v>
      </c>
      <c r="Q10" s="28">
        <f t="shared" si="1"/>
        <v>0</v>
      </c>
      <c r="R10" s="27" t="s">
        <v>26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45723.0</v>
      </c>
      <c r="C11" s="21" t="s">
        <v>227</v>
      </c>
      <c r="D11" s="22">
        <v>80313.0</v>
      </c>
      <c r="E11" s="23" t="s">
        <v>202</v>
      </c>
      <c r="F11" s="24"/>
      <c r="G11" s="24"/>
      <c r="H11" s="24"/>
      <c r="I11" s="26">
        <v>10000.0</v>
      </c>
      <c r="J11" s="25"/>
      <c r="K11" s="26"/>
      <c r="L11" s="24"/>
      <c r="M11" s="24"/>
      <c r="N11" s="24"/>
      <c r="O11" s="24"/>
      <c r="P11" s="27">
        <v>10000.0</v>
      </c>
      <c r="Q11" s="28">
        <f t="shared" si="1"/>
        <v>0</v>
      </c>
      <c r="R11" s="27" t="s">
        <v>26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45723.0</v>
      </c>
      <c r="C12" s="21" t="s">
        <v>228</v>
      </c>
      <c r="D12" s="22">
        <v>67621.0</v>
      </c>
      <c r="E12" s="23" t="s">
        <v>229</v>
      </c>
      <c r="F12" s="24"/>
      <c r="G12" s="26"/>
      <c r="H12" s="24"/>
      <c r="I12" s="25">
        <v>2500.0</v>
      </c>
      <c r="J12" s="26"/>
      <c r="K12" s="24"/>
      <c r="L12" s="24"/>
      <c r="M12" s="24"/>
      <c r="N12" s="24"/>
      <c r="O12" s="24"/>
      <c r="P12" s="27">
        <v>2500.0</v>
      </c>
      <c r="Q12" s="28">
        <f t="shared" si="1"/>
        <v>0</v>
      </c>
      <c r="R12" s="27" t="s">
        <v>26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45723.0</v>
      </c>
      <c r="C13" s="21" t="s">
        <v>230</v>
      </c>
      <c r="D13" s="22">
        <v>30894.0</v>
      </c>
      <c r="E13" s="23" t="s">
        <v>231</v>
      </c>
      <c r="F13" s="24"/>
      <c r="G13" s="26"/>
      <c r="H13" s="24"/>
      <c r="I13" s="25">
        <v>4600.0</v>
      </c>
      <c r="J13" s="26"/>
      <c r="K13" s="24"/>
      <c r="L13" s="24"/>
      <c r="M13" s="24"/>
      <c r="N13" s="24"/>
      <c r="O13" s="24"/>
      <c r="P13" s="27">
        <v>4600.0</v>
      </c>
      <c r="Q13" s="28">
        <f t="shared" si="1"/>
        <v>0</v>
      </c>
      <c r="R13" s="27" t="s">
        <v>31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45723.0</v>
      </c>
      <c r="C14" s="21" t="s">
        <v>232</v>
      </c>
      <c r="D14" s="22">
        <v>50436.0</v>
      </c>
      <c r="E14" s="23" t="s">
        <v>233</v>
      </c>
      <c r="F14" s="24"/>
      <c r="G14" s="24"/>
      <c r="H14" s="24"/>
      <c r="I14" s="25">
        <v>10000.0</v>
      </c>
      <c r="J14" s="26"/>
      <c r="K14" s="24"/>
      <c r="L14" s="24"/>
      <c r="M14" s="26"/>
      <c r="N14" s="24"/>
      <c r="O14" s="24"/>
      <c r="P14" s="27">
        <v>10000.0</v>
      </c>
      <c r="Q14" s="28">
        <f t="shared" si="1"/>
        <v>0</v>
      </c>
      <c r="R14" s="27" t="s">
        <v>26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45723.0</v>
      </c>
      <c r="C15" s="21" t="s">
        <v>234</v>
      </c>
      <c r="D15" s="22">
        <v>67621.0</v>
      </c>
      <c r="E15" s="23" t="s">
        <v>229</v>
      </c>
      <c r="F15" s="24"/>
      <c r="G15" s="24"/>
      <c r="H15" s="26"/>
      <c r="I15" s="25">
        <v>32500.0</v>
      </c>
      <c r="J15" s="26"/>
      <c r="K15" s="24"/>
      <c r="L15" s="24"/>
      <c r="M15" s="26"/>
      <c r="N15" s="24"/>
      <c r="O15" s="24"/>
      <c r="P15" s="27">
        <v>32500.0</v>
      </c>
      <c r="Q15" s="28">
        <f t="shared" si="1"/>
        <v>0</v>
      </c>
      <c r="R15" s="27" t="s">
        <v>26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45723.0</v>
      </c>
      <c r="C16" s="21" t="s">
        <v>235</v>
      </c>
      <c r="D16" s="22">
        <v>48631.0</v>
      </c>
      <c r="E16" s="23" t="s">
        <v>198</v>
      </c>
      <c r="F16" s="24"/>
      <c r="G16" s="24"/>
      <c r="H16" s="26"/>
      <c r="I16" s="25">
        <v>450.0</v>
      </c>
      <c r="J16" s="26"/>
      <c r="K16" s="24"/>
      <c r="L16" s="24"/>
      <c r="M16" s="26"/>
      <c r="N16" s="24"/>
      <c r="O16" s="24"/>
      <c r="P16" s="27">
        <v>450.0</v>
      </c>
      <c r="Q16" s="28">
        <f t="shared" si="1"/>
        <v>0</v>
      </c>
      <c r="R16" s="27" t="s">
        <v>26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45723.0</v>
      </c>
      <c r="C17" s="21" t="s">
        <v>236</v>
      </c>
      <c r="D17" s="22">
        <v>51309.0</v>
      </c>
      <c r="E17" s="23" t="s">
        <v>237</v>
      </c>
      <c r="F17" s="24"/>
      <c r="G17" s="24"/>
      <c r="H17" s="26"/>
      <c r="I17" s="25">
        <v>7100.0</v>
      </c>
      <c r="J17" s="26"/>
      <c r="K17" s="24"/>
      <c r="L17" s="24"/>
      <c r="M17" s="26"/>
      <c r="N17" s="24"/>
      <c r="O17" s="24"/>
      <c r="P17" s="27">
        <v>7100.0</v>
      </c>
      <c r="Q17" s="28">
        <f t="shared" si="1"/>
        <v>0</v>
      </c>
      <c r="R17" s="27" t="s">
        <v>26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45723.0</v>
      </c>
      <c r="C18" s="21" t="s">
        <v>238</v>
      </c>
      <c r="D18" s="22">
        <v>67797.0</v>
      </c>
      <c r="E18" s="23" t="s">
        <v>239</v>
      </c>
      <c r="F18" s="24"/>
      <c r="G18" s="24"/>
      <c r="H18" s="26"/>
      <c r="I18" s="31"/>
      <c r="J18" s="26">
        <v>10000.0</v>
      </c>
      <c r="K18" s="24"/>
      <c r="L18" s="24"/>
      <c r="M18" s="26"/>
      <c r="N18" s="24"/>
      <c r="O18" s="24"/>
      <c r="P18" s="27">
        <v>10000.0</v>
      </c>
      <c r="Q18" s="28">
        <f t="shared" si="1"/>
        <v>0</v>
      </c>
      <c r="R18" s="27" t="s">
        <v>31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45723.0</v>
      </c>
      <c r="C19" s="21" t="s">
        <v>240</v>
      </c>
      <c r="D19" s="22">
        <v>57499.0</v>
      </c>
      <c r="E19" s="23" t="s">
        <v>241</v>
      </c>
      <c r="F19" s="24"/>
      <c r="G19" s="24"/>
      <c r="H19" s="26"/>
      <c r="I19" s="31"/>
      <c r="J19" s="26"/>
      <c r="K19" s="24"/>
      <c r="L19" s="24"/>
      <c r="M19" s="26">
        <v>4500.0</v>
      </c>
      <c r="N19" s="24"/>
      <c r="O19" s="24"/>
      <c r="P19" s="27">
        <v>4500.0</v>
      </c>
      <c r="Q19" s="28">
        <f t="shared" si="1"/>
        <v>0</v>
      </c>
      <c r="R19" s="27" t="s">
        <v>26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45723.0</v>
      </c>
      <c r="C20" s="21" t="s">
        <v>242</v>
      </c>
      <c r="D20" s="22">
        <v>49655.0</v>
      </c>
      <c r="E20" s="23" t="s">
        <v>243</v>
      </c>
      <c r="F20" s="24"/>
      <c r="G20" s="24"/>
      <c r="H20" s="26"/>
      <c r="I20" s="31"/>
      <c r="J20" s="26"/>
      <c r="K20" s="26">
        <v>5000.0</v>
      </c>
      <c r="L20" s="24"/>
      <c r="M20" s="26"/>
      <c r="N20" s="24"/>
      <c r="O20" s="24"/>
      <c r="P20" s="27">
        <v>5000.0</v>
      </c>
      <c r="Q20" s="28">
        <f t="shared" si="1"/>
        <v>0</v>
      </c>
      <c r="R20" s="27" t="s">
        <v>26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45723.0</v>
      </c>
      <c r="C21" s="21" t="s">
        <v>244</v>
      </c>
      <c r="D21" s="22">
        <v>36555.0</v>
      </c>
      <c r="E21" s="23" t="s">
        <v>245</v>
      </c>
      <c r="F21" s="24"/>
      <c r="G21" s="24"/>
      <c r="H21" s="26"/>
      <c r="I21" s="25">
        <v>100.0</v>
      </c>
      <c r="J21" s="26"/>
      <c r="K21" s="24"/>
      <c r="L21" s="24"/>
      <c r="M21" s="26"/>
      <c r="N21" s="24"/>
      <c r="O21" s="24"/>
      <c r="P21" s="27">
        <v>100.0</v>
      </c>
      <c r="Q21" s="28">
        <f t="shared" si="1"/>
        <v>0</v>
      </c>
      <c r="R21" s="27" t="s">
        <v>26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45723.0</v>
      </c>
      <c r="C22" s="21" t="s">
        <v>246</v>
      </c>
      <c r="D22" s="22">
        <v>64740.0</v>
      </c>
      <c r="E22" s="23" t="s">
        <v>247</v>
      </c>
      <c r="F22" s="24"/>
      <c r="G22" s="24"/>
      <c r="H22" s="26"/>
      <c r="I22" s="31"/>
      <c r="J22" s="26">
        <v>5100.0</v>
      </c>
      <c r="K22" s="24"/>
      <c r="L22" s="24"/>
      <c r="M22" s="26"/>
      <c r="N22" s="24"/>
      <c r="O22" s="24"/>
      <c r="P22" s="27">
        <v>5100.0</v>
      </c>
      <c r="Q22" s="28">
        <f t="shared" si="1"/>
        <v>0</v>
      </c>
      <c r="R22" s="27" t="s">
        <v>26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45722.0</v>
      </c>
      <c r="C23" s="21" t="s">
        <v>248</v>
      </c>
      <c r="D23" s="22">
        <v>51017.0</v>
      </c>
      <c r="E23" s="23" t="s">
        <v>129</v>
      </c>
      <c r="F23" s="24"/>
      <c r="G23" s="24"/>
      <c r="H23" s="26">
        <v>5000.0</v>
      </c>
      <c r="I23" s="31"/>
      <c r="J23" s="26"/>
      <c r="K23" s="24"/>
      <c r="L23" s="24"/>
      <c r="M23" s="26"/>
      <c r="N23" s="24"/>
      <c r="O23" s="24"/>
      <c r="P23" s="27">
        <v>5000.0</v>
      </c>
      <c r="Q23" s="28">
        <f t="shared" si="1"/>
        <v>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45723.0</v>
      </c>
      <c r="C24" s="21" t="s">
        <v>249</v>
      </c>
      <c r="D24" s="22">
        <v>50595.0</v>
      </c>
      <c r="E24" s="23" t="s">
        <v>250</v>
      </c>
      <c r="F24" s="24"/>
      <c r="G24" s="24"/>
      <c r="H24" s="26">
        <v>10000.0</v>
      </c>
      <c r="I24" s="31"/>
      <c r="J24" s="26"/>
      <c r="K24" s="24"/>
      <c r="L24" s="24"/>
      <c r="M24" s="26"/>
      <c r="N24" s="24"/>
      <c r="O24" s="24"/>
      <c r="P24" s="27">
        <v>10000.0</v>
      </c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45723.0</v>
      </c>
      <c r="C25" s="21" t="s">
        <v>251</v>
      </c>
      <c r="D25" s="22">
        <v>36555.0</v>
      </c>
      <c r="E25" s="23" t="s">
        <v>245</v>
      </c>
      <c r="F25" s="24"/>
      <c r="G25" s="24"/>
      <c r="H25" s="26">
        <v>5000.0</v>
      </c>
      <c r="I25" s="31"/>
      <c r="J25" s="26"/>
      <c r="K25" s="24"/>
      <c r="L25" s="24"/>
      <c r="M25" s="26"/>
      <c r="N25" s="24"/>
      <c r="O25" s="24"/>
      <c r="P25" s="27">
        <v>5000.0</v>
      </c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/>
      <c r="B26" s="20"/>
      <c r="C26" s="21"/>
      <c r="D26" s="22"/>
      <c r="E26" s="23"/>
      <c r="F26" s="24"/>
      <c r="G26" s="24"/>
      <c r="H26" s="26"/>
      <c r="I26" s="31"/>
      <c r="J26" s="26"/>
      <c r="K26" s="24"/>
      <c r="L26" s="24"/>
      <c r="M26" s="26"/>
      <c r="N26" s="24"/>
      <c r="O26" s="24"/>
      <c r="P26" s="27"/>
      <c r="Q26" s="28"/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36"/>
      <c r="B27" s="37"/>
      <c r="C27" s="38"/>
      <c r="D27" s="39"/>
      <c r="E27" s="39"/>
      <c r="F27" s="40">
        <f t="shared" ref="F27:Q27" si="2">SUM(F6:F26)</f>
        <v>0</v>
      </c>
      <c r="G27" s="40">
        <f t="shared" si="2"/>
        <v>0</v>
      </c>
      <c r="H27" s="40">
        <f t="shared" si="2"/>
        <v>20000</v>
      </c>
      <c r="I27" s="40">
        <f t="shared" si="2"/>
        <v>94600</v>
      </c>
      <c r="J27" s="40">
        <f t="shared" si="2"/>
        <v>15100</v>
      </c>
      <c r="K27" s="40">
        <f t="shared" si="2"/>
        <v>5000</v>
      </c>
      <c r="L27" s="40">
        <f t="shared" si="2"/>
        <v>0</v>
      </c>
      <c r="M27" s="40">
        <f t="shared" si="2"/>
        <v>4500</v>
      </c>
      <c r="N27" s="40">
        <f t="shared" si="2"/>
        <v>0</v>
      </c>
      <c r="O27" s="40">
        <f t="shared" si="2"/>
        <v>0</v>
      </c>
      <c r="P27" s="40">
        <f t="shared" si="2"/>
        <v>139200</v>
      </c>
      <c r="Q27" s="40">
        <f t="shared" si="2"/>
        <v>0</v>
      </c>
      <c r="R27" s="39"/>
      <c r="S27" s="41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</row>
    <row r="28" ht="42.0" customHeight="1">
      <c r="A28" s="43"/>
      <c r="B28" s="44"/>
      <c r="C28" s="44"/>
      <c r="D28" s="44"/>
      <c r="E28" s="44"/>
      <c r="F28" s="45">
        <f>F27+G27+H27+I27+J27+K27+L27+M27+N27+O27</f>
        <v>139200</v>
      </c>
      <c r="G28" s="5"/>
      <c r="H28" s="5"/>
      <c r="I28" s="5"/>
      <c r="J28" s="5"/>
      <c r="K28" s="5"/>
      <c r="L28" s="5"/>
      <c r="M28" s="5"/>
      <c r="N28" s="5"/>
      <c r="O28" s="5"/>
      <c r="P28" s="46"/>
      <c r="Q28" s="46"/>
      <c r="R28" s="44"/>
      <c r="S28" s="47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</row>
    <row r="29" ht="42.0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</row>
    <row r="30" ht="42.0" customHeight="1">
      <c r="A30" s="49" t="s">
        <v>78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6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42.0" customHeight="1">
      <c r="A31" s="50" t="s">
        <v>2</v>
      </c>
      <c r="B31" s="51" t="s">
        <v>3</v>
      </c>
      <c r="C31" s="51" t="s">
        <v>4</v>
      </c>
      <c r="D31" s="51" t="s">
        <v>5</v>
      </c>
      <c r="E31" s="51" t="s">
        <v>6</v>
      </c>
      <c r="F31" s="52" t="s">
        <v>7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1"/>
      <c r="R31" s="51" t="s">
        <v>8</v>
      </c>
      <c r="S31" s="51" t="s">
        <v>9</v>
      </c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42.0" customHeight="1">
      <c r="A32" s="12"/>
      <c r="B32" s="13"/>
      <c r="C32" s="13"/>
      <c r="D32" s="13"/>
      <c r="E32" s="13"/>
      <c r="F32" s="53" t="s">
        <v>10</v>
      </c>
      <c r="G32" s="54" t="s">
        <v>11</v>
      </c>
      <c r="H32" s="11"/>
      <c r="I32" s="54" t="s">
        <v>12</v>
      </c>
      <c r="J32" s="11"/>
      <c r="K32" s="51" t="s">
        <v>13</v>
      </c>
      <c r="L32" s="55"/>
      <c r="M32" s="55"/>
      <c r="N32" s="55"/>
      <c r="O32" s="56" t="s">
        <v>252</v>
      </c>
      <c r="P32" s="51" t="s">
        <v>15</v>
      </c>
      <c r="Q32" s="51" t="s">
        <v>16</v>
      </c>
      <c r="R32" s="13"/>
      <c r="S32" s="1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42.0" customHeight="1">
      <c r="A33" s="17"/>
      <c r="B33" s="11"/>
      <c r="C33" s="11"/>
      <c r="D33" s="11"/>
      <c r="E33" s="11"/>
      <c r="F33" s="11"/>
      <c r="G33" s="57" t="s">
        <v>17</v>
      </c>
      <c r="H33" s="57" t="s">
        <v>18</v>
      </c>
      <c r="I33" s="57" t="s">
        <v>19</v>
      </c>
      <c r="J33" s="57" t="s">
        <v>20</v>
      </c>
      <c r="K33" s="11"/>
      <c r="L33" s="57" t="s">
        <v>21</v>
      </c>
      <c r="M33" s="57" t="s">
        <v>22</v>
      </c>
      <c r="N33" s="57" t="s">
        <v>23</v>
      </c>
      <c r="O33" s="11"/>
      <c r="P33" s="11"/>
      <c r="Q33" s="11"/>
      <c r="R33" s="11"/>
      <c r="S33" s="11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42.0" customHeight="1">
      <c r="A34" s="122">
        <v>1.0</v>
      </c>
      <c r="B34" s="20">
        <v>45723.0</v>
      </c>
      <c r="C34" s="21" t="s">
        <v>253</v>
      </c>
      <c r="D34" s="22">
        <v>78256.0</v>
      </c>
      <c r="E34" s="23" t="s">
        <v>254</v>
      </c>
      <c r="F34" s="24"/>
      <c r="G34" s="24"/>
      <c r="H34" s="26"/>
      <c r="I34" s="31"/>
      <c r="J34" s="26"/>
      <c r="K34" s="24"/>
      <c r="L34" s="24"/>
      <c r="M34" s="26"/>
      <c r="N34" s="24"/>
      <c r="O34" s="26">
        <v>35.0</v>
      </c>
      <c r="P34" s="27">
        <v>35.0</v>
      </c>
      <c r="Q34" s="67">
        <v>0.0</v>
      </c>
      <c r="R34" s="126"/>
      <c r="S34" s="6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42.0" customHeight="1">
      <c r="A35" s="137">
        <v>2.0</v>
      </c>
      <c r="B35" s="59">
        <v>45723.0</v>
      </c>
      <c r="C35" s="60" t="s">
        <v>255</v>
      </c>
      <c r="D35" s="61">
        <v>62146.0</v>
      </c>
      <c r="E35" s="62" t="s">
        <v>218</v>
      </c>
      <c r="F35" s="63"/>
      <c r="G35" s="63"/>
      <c r="H35" s="65"/>
      <c r="I35" s="69"/>
      <c r="J35" s="65"/>
      <c r="K35" s="63"/>
      <c r="L35" s="63"/>
      <c r="M35" s="65"/>
      <c r="N35" s="63"/>
      <c r="O35" s="65">
        <v>245.0</v>
      </c>
      <c r="P35" s="138">
        <v>245.0</v>
      </c>
      <c r="Q35" s="67">
        <v>0.0</v>
      </c>
      <c r="R35" s="126"/>
      <c r="S35" s="6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42.0" customHeight="1">
      <c r="A36" s="58"/>
      <c r="B36" s="76"/>
      <c r="C36" s="77"/>
      <c r="D36" s="78"/>
      <c r="E36" s="79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139"/>
      <c r="Q36" s="67"/>
      <c r="R36" s="68"/>
      <c r="S36" s="75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42.0" customHeight="1">
      <c r="A37" s="81"/>
      <c r="B37" s="82"/>
      <c r="C37" s="83"/>
      <c r="D37" s="84" t="s">
        <v>85</v>
      </c>
      <c r="E37" s="85"/>
      <c r="F37" s="86">
        <f t="shared" ref="F37:P37" si="3">SUM(F34:F36)</f>
        <v>0</v>
      </c>
      <c r="G37" s="86">
        <f t="shared" si="3"/>
        <v>0</v>
      </c>
      <c r="H37" s="86">
        <f t="shared" si="3"/>
        <v>0</v>
      </c>
      <c r="I37" s="86">
        <f t="shared" si="3"/>
        <v>0</v>
      </c>
      <c r="J37" s="86">
        <f t="shared" si="3"/>
        <v>0</v>
      </c>
      <c r="K37" s="86">
        <f t="shared" si="3"/>
        <v>0</v>
      </c>
      <c r="L37" s="86">
        <f t="shared" si="3"/>
        <v>0</v>
      </c>
      <c r="M37" s="86">
        <f t="shared" si="3"/>
        <v>0</v>
      </c>
      <c r="N37" s="86">
        <f t="shared" si="3"/>
        <v>0</v>
      </c>
      <c r="O37" s="86">
        <f t="shared" si="3"/>
        <v>280</v>
      </c>
      <c r="P37" s="86">
        <f t="shared" si="3"/>
        <v>280</v>
      </c>
      <c r="Q37" s="86">
        <f>SUM(Q34:Q35)</f>
        <v>0</v>
      </c>
      <c r="R37" s="85"/>
      <c r="S37" s="87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88"/>
      <c r="B38" s="89"/>
      <c r="C38" s="89"/>
      <c r="D38" s="89"/>
      <c r="E38" s="89"/>
      <c r="F38" s="90">
        <f>F37+G37+H37+I37+J37+K37+L37+M37+N37+O37</f>
        <v>280</v>
      </c>
      <c r="G38" s="5"/>
      <c r="H38" s="5"/>
      <c r="I38" s="5"/>
      <c r="J38" s="5"/>
      <c r="K38" s="5"/>
      <c r="L38" s="5"/>
      <c r="M38" s="5"/>
      <c r="N38" s="5"/>
      <c r="O38" s="5"/>
      <c r="P38" s="91"/>
      <c r="Q38" s="91"/>
      <c r="R38" s="89"/>
      <c r="S38" s="92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123" t="s">
        <v>256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6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95" t="s">
        <v>2</v>
      </c>
      <c r="B41" s="96" t="s">
        <v>3</v>
      </c>
      <c r="C41" s="96" t="s">
        <v>4</v>
      </c>
      <c r="D41" s="96" t="s">
        <v>5</v>
      </c>
      <c r="E41" s="96" t="s">
        <v>6</v>
      </c>
      <c r="F41" s="97" t="s">
        <v>7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1"/>
      <c r="R41" s="96" t="s">
        <v>8</v>
      </c>
      <c r="S41" s="96" t="s">
        <v>9</v>
      </c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12"/>
      <c r="B42" s="13"/>
      <c r="C42" s="13"/>
      <c r="D42" s="13"/>
      <c r="E42" s="13"/>
      <c r="F42" s="98" t="s">
        <v>10</v>
      </c>
      <c r="G42" s="99" t="s">
        <v>11</v>
      </c>
      <c r="H42" s="11"/>
      <c r="I42" s="99" t="s">
        <v>12</v>
      </c>
      <c r="J42" s="11"/>
      <c r="K42" s="96" t="s">
        <v>13</v>
      </c>
      <c r="L42" s="100"/>
      <c r="M42" s="100"/>
      <c r="N42" s="100"/>
      <c r="O42" s="101" t="s">
        <v>257</v>
      </c>
      <c r="P42" s="96" t="s">
        <v>15</v>
      </c>
      <c r="Q42" s="96" t="s">
        <v>16</v>
      </c>
      <c r="R42" s="13"/>
      <c r="S42" s="1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17"/>
      <c r="B43" s="11"/>
      <c r="C43" s="11"/>
      <c r="D43" s="11"/>
      <c r="E43" s="11"/>
      <c r="F43" s="11"/>
      <c r="G43" s="102" t="s">
        <v>17</v>
      </c>
      <c r="H43" s="102" t="s">
        <v>18</v>
      </c>
      <c r="I43" s="102" t="s">
        <v>19</v>
      </c>
      <c r="J43" s="102" t="s">
        <v>20</v>
      </c>
      <c r="K43" s="11"/>
      <c r="L43" s="102" t="s">
        <v>21</v>
      </c>
      <c r="M43" s="102" t="s">
        <v>22</v>
      </c>
      <c r="N43" s="102" t="s">
        <v>23</v>
      </c>
      <c r="O43" s="11"/>
      <c r="P43" s="11"/>
      <c r="Q43" s="11"/>
      <c r="R43" s="11"/>
      <c r="S43" s="11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58">
        <v>1.0</v>
      </c>
      <c r="B44" s="20">
        <v>45723.0</v>
      </c>
      <c r="C44" s="22" t="s">
        <v>258</v>
      </c>
      <c r="D44" s="61">
        <v>64740.0</v>
      </c>
      <c r="E44" s="125" t="s">
        <v>247</v>
      </c>
      <c r="F44" s="63"/>
      <c r="G44" s="63"/>
      <c r="H44" s="64"/>
      <c r="I44" s="63"/>
      <c r="J44" s="65">
        <v>50.0</v>
      </c>
      <c r="K44" s="63"/>
      <c r="L44" s="63"/>
      <c r="M44" s="63"/>
      <c r="N44" s="63"/>
      <c r="O44" s="65"/>
      <c r="P44" s="66">
        <v>50.0</v>
      </c>
      <c r="Q44" s="67">
        <v>0.0</v>
      </c>
      <c r="R44" s="126" t="s">
        <v>26</v>
      </c>
      <c r="S44" s="6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137">
        <v>2.0</v>
      </c>
      <c r="B45" s="59">
        <v>45723.0</v>
      </c>
      <c r="C45" s="22" t="s">
        <v>259</v>
      </c>
      <c r="D45" s="61">
        <v>49655.0</v>
      </c>
      <c r="E45" s="62" t="s">
        <v>260</v>
      </c>
      <c r="F45" s="63"/>
      <c r="G45" s="63"/>
      <c r="H45" s="65">
        <v>5000.0</v>
      </c>
      <c r="I45" s="64"/>
      <c r="J45" s="63"/>
      <c r="K45" s="63"/>
      <c r="L45" s="63"/>
      <c r="M45" s="63"/>
      <c r="N45" s="63"/>
      <c r="O45" s="63"/>
      <c r="P45" s="66">
        <v>5000.0</v>
      </c>
      <c r="Q45" s="67">
        <v>0.0</v>
      </c>
      <c r="R45" s="68"/>
      <c r="S45" s="6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58"/>
      <c r="B46" s="104"/>
      <c r="C46" s="105"/>
      <c r="D46" s="73"/>
      <c r="E46" s="7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74"/>
      <c r="Q46" s="67">
        <v>0.0</v>
      </c>
      <c r="R46" s="68"/>
      <c r="S46" s="75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129"/>
      <c r="B47" s="130"/>
      <c r="C47" s="131"/>
      <c r="D47" s="132" t="s">
        <v>85</v>
      </c>
      <c r="E47" s="133"/>
      <c r="F47" s="134">
        <f t="shared" ref="F47:G47" si="4">SUM(F46)</f>
        <v>0</v>
      </c>
      <c r="G47" s="134">
        <f t="shared" si="4"/>
        <v>0</v>
      </c>
      <c r="H47" s="134">
        <f t="shared" ref="H47:I47" si="5">SUM(H44:H46)</f>
        <v>5000</v>
      </c>
      <c r="I47" s="134">
        <f t="shared" si="5"/>
        <v>0</v>
      </c>
      <c r="J47" s="140">
        <v>50.0</v>
      </c>
      <c r="K47" s="134">
        <f t="shared" ref="K47:N47" si="6">SUM(K46)</f>
        <v>0</v>
      </c>
      <c r="L47" s="134">
        <f t="shared" si="6"/>
        <v>0</v>
      </c>
      <c r="M47" s="134">
        <f t="shared" si="6"/>
        <v>0</v>
      </c>
      <c r="N47" s="134">
        <f t="shared" si="6"/>
        <v>0</v>
      </c>
      <c r="O47" s="134">
        <f t="shared" ref="O47:P47" si="7">SUM(O44:O46)</f>
        <v>0</v>
      </c>
      <c r="P47" s="134">
        <f t="shared" si="7"/>
        <v>5050</v>
      </c>
      <c r="Q47" s="135">
        <v>0.0</v>
      </c>
      <c r="R47" s="133"/>
      <c r="S47" s="136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115"/>
      <c r="B48" s="116"/>
      <c r="C48" s="116"/>
      <c r="D48" s="116"/>
      <c r="E48" s="116"/>
      <c r="F48" s="117">
        <f>F47+G47+H47+I47+J47+K47+L47+M47+N47+O47</f>
        <v>5050</v>
      </c>
      <c r="G48" s="5"/>
      <c r="H48" s="5"/>
      <c r="I48" s="5"/>
      <c r="J48" s="5"/>
      <c r="K48" s="5"/>
      <c r="L48" s="5"/>
      <c r="M48" s="5"/>
      <c r="N48" s="5"/>
      <c r="O48" s="5"/>
      <c r="P48" s="118"/>
      <c r="Q48" s="118"/>
      <c r="R48" s="116"/>
      <c r="S48" s="119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120" t="s">
        <v>90</v>
      </c>
      <c r="F50" s="121" t="s">
        <v>214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120" t="s">
        <v>92</v>
      </c>
      <c r="F51" s="121" t="s">
        <v>214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120" t="s">
        <v>94</v>
      </c>
      <c r="F52" s="121" t="s">
        <v>214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120" t="s">
        <v>95</v>
      </c>
      <c r="F53" s="121" t="s">
        <v>214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120" t="s">
        <v>261</v>
      </c>
      <c r="F54" s="121" t="s">
        <v>214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120" t="s">
        <v>97</v>
      </c>
      <c r="F55" s="121" t="s">
        <v>93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120" t="s">
        <v>98</v>
      </c>
      <c r="F56" s="121" t="s">
        <v>82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4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4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ht="4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ht="4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ht="4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ht="4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ht="4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ht="4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ht="4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ht="4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 ht="4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 ht="4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 ht="4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 ht="4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 ht="4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 ht="4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 ht="4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 ht="4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 ht="4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 ht="4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 ht="4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 ht="4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 ht="4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 ht="4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 ht="4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</row>
    <row r="786" ht="4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787" ht="4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</row>
    <row r="788" ht="4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</row>
    <row r="789" ht="4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</row>
    <row r="790" ht="4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</row>
    <row r="791" ht="4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</row>
    <row r="792" ht="4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</row>
    <row r="793" ht="42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</row>
    <row r="794" ht="42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</row>
    <row r="795" ht="42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</row>
    <row r="796" ht="42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</row>
    <row r="797" ht="42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</row>
    <row r="798" ht="42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</row>
    <row r="799" ht="42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</row>
    <row r="800" ht="42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</row>
    <row r="801" ht="42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</row>
    <row r="802" ht="42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</row>
    <row r="803" ht="42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</row>
    <row r="804" ht="42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</row>
    <row r="805" ht="42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</row>
    <row r="806" ht="42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</row>
    <row r="807" ht="42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</row>
    <row r="808" ht="42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</row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</sheetData>
  <mergeCells count="52">
    <mergeCell ref="F38:O38"/>
    <mergeCell ref="A40:S40"/>
    <mergeCell ref="A41:A43"/>
    <mergeCell ref="B41:B43"/>
    <mergeCell ref="C41:C43"/>
    <mergeCell ref="D41:D43"/>
    <mergeCell ref="E41:E43"/>
    <mergeCell ref="S41:S43"/>
    <mergeCell ref="F41:Q41"/>
    <mergeCell ref="R41:R43"/>
    <mergeCell ref="F42:F43"/>
    <mergeCell ref="G42:H42"/>
    <mergeCell ref="I42:J42"/>
    <mergeCell ref="K42:K43"/>
    <mergeCell ref="O42:O43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1:D33"/>
    <mergeCell ref="E31:E33"/>
    <mergeCell ref="P4:P5"/>
    <mergeCell ref="Q4:Q5"/>
    <mergeCell ref="F28:O28"/>
    <mergeCell ref="A30:S30"/>
    <mergeCell ref="A31:A33"/>
    <mergeCell ref="B31:B33"/>
    <mergeCell ref="C31:C33"/>
    <mergeCell ref="S31:S33"/>
    <mergeCell ref="P32:P33"/>
    <mergeCell ref="Q32:Q33"/>
    <mergeCell ref="F31:Q31"/>
    <mergeCell ref="R31:R33"/>
    <mergeCell ref="F32:F33"/>
    <mergeCell ref="G32:H32"/>
    <mergeCell ref="I32:J32"/>
    <mergeCell ref="K32:K33"/>
    <mergeCell ref="O32:O33"/>
    <mergeCell ref="P42:P43"/>
    <mergeCell ref="Q42:Q43"/>
    <mergeCell ref="F48:O4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6.38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55.5" customHeight="1">
      <c r="A1" s="1" t="s">
        <v>262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55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8" t="s">
        <v>8</v>
      </c>
      <c r="S3" s="8" t="s">
        <v>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14" t="s">
        <v>10</v>
      </c>
      <c r="G4" s="15" t="s">
        <v>11</v>
      </c>
      <c r="H4" s="11"/>
      <c r="I4" s="15" t="s">
        <v>12</v>
      </c>
      <c r="J4" s="11"/>
      <c r="K4" s="8" t="s">
        <v>13</v>
      </c>
      <c r="L4" s="16"/>
      <c r="M4" s="16"/>
      <c r="N4" s="16"/>
      <c r="O4" s="8" t="s">
        <v>14</v>
      </c>
      <c r="P4" s="8" t="s">
        <v>15</v>
      </c>
      <c r="Q4" s="8" t="s">
        <v>16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18" t="s">
        <v>17</v>
      </c>
      <c r="H5" s="18" t="s">
        <v>18</v>
      </c>
      <c r="I5" s="18" t="s">
        <v>19</v>
      </c>
      <c r="J5" s="18" t="s">
        <v>20</v>
      </c>
      <c r="K5" s="11"/>
      <c r="L5" s="18" t="s">
        <v>21</v>
      </c>
      <c r="M5" s="18" t="s">
        <v>22</v>
      </c>
      <c r="N5" s="18" t="s">
        <v>23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20">
        <v>45723.0</v>
      </c>
      <c r="C6" s="21" t="s">
        <v>263</v>
      </c>
      <c r="D6" s="22">
        <v>59244.0</v>
      </c>
      <c r="E6" s="23" t="s">
        <v>264</v>
      </c>
      <c r="F6" s="24"/>
      <c r="G6" s="24"/>
      <c r="H6" s="24"/>
      <c r="I6" s="25"/>
      <c r="J6" s="26">
        <v>2300.0</v>
      </c>
      <c r="K6" s="26"/>
      <c r="L6" s="24"/>
      <c r="M6" s="24"/>
      <c r="N6" s="24"/>
      <c r="O6" s="24"/>
      <c r="P6" s="27">
        <v>2300.0</v>
      </c>
      <c r="Q6" s="28">
        <f t="shared" ref="Q6:Q29" si="1">F6+G6+H6+I6+J6+K6+L6+M6+N6+O6-P6</f>
        <v>0</v>
      </c>
      <c r="R6" s="27" t="s">
        <v>26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45723.0</v>
      </c>
      <c r="C7" s="21" t="s">
        <v>265</v>
      </c>
      <c r="D7" s="22">
        <v>72414.0</v>
      </c>
      <c r="E7" s="23" t="s">
        <v>266</v>
      </c>
      <c r="F7" s="24"/>
      <c r="G7" s="24"/>
      <c r="H7" s="24"/>
      <c r="I7" s="25"/>
      <c r="J7" s="26">
        <v>1100.0</v>
      </c>
      <c r="K7" s="24"/>
      <c r="L7" s="24"/>
      <c r="M7" s="24"/>
      <c r="N7" s="24"/>
      <c r="O7" s="24"/>
      <c r="P7" s="27">
        <v>1100.0</v>
      </c>
      <c r="Q7" s="28">
        <f t="shared" si="1"/>
        <v>0</v>
      </c>
      <c r="R7" s="27" t="s">
        <v>26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45724.0</v>
      </c>
      <c r="C8" s="21" t="s">
        <v>267</v>
      </c>
      <c r="D8" s="22">
        <v>80423.0</v>
      </c>
      <c r="E8" s="23" t="s">
        <v>268</v>
      </c>
      <c r="F8" s="24"/>
      <c r="G8" s="24"/>
      <c r="H8" s="24"/>
      <c r="I8" s="26">
        <v>9500.0</v>
      </c>
      <c r="J8" s="25"/>
      <c r="K8" s="24"/>
      <c r="L8" s="24"/>
      <c r="M8" s="24"/>
      <c r="N8" s="24"/>
      <c r="O8" s="24"/>
      <c r="P8" s="27">
        <v>9500.0</v>
      </c>
      <c r="Q8" s="28">
        <f t="shared" si="1"/>
        <v>0</v>
      </c>
      <c r="R8" s="27" t="s">
        <v>26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45724.0</v>
      </c>
      <c r="C9" s="21" t="s">
        <v>269</v>
      </c>
      <c r="D9" s="22">
        <v>67621.0</v>
      </c>
      <c r="E9" s="23" t="s">
        <v>229</v>
      </c>
      <c r="F9" s="24"/>
      <c r="G9" s="24"/>
      <c r="H9" s="24"/>
      <c r="I9" s="25">
        <v>4500.0</v>
      </c>
      <c r="J9" s="26"/>
      <c r="K9" s="24"/>
      <c r="L9" s="24"/>
      <c r="M9" s="24"/>
      <c r="N9" s="24"/>
      <c r="O9" s="24"/>
      <c r="P9" s="27">
        <v>4500.0</v>
      </c>
      <c r="Q9" s="28">
        <f t="shared" si="1"/>
        <v>0</v>
      </c>
      <c r="R9" s="27" t="s">
        <v>26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45724.0</v>
      </c>
      <c r="C10" s="21" t="s">
        <v>270</v>
      </c>
      <c r="D10" s="22">
        <v>80931.0</v>
      </c>
      <c r="E10" s="23" t="s">
        <v>271</v>
      </c>
      <c r="F10" s="24"/>
      <c r="G10" s="24"/>
      <c r="H10" s="24"/>
      <c r="I10" s="26">
        <v>4700.0</v>
      </c>
      <c r="J10" s="25"/>
      <c r="K10" s="26">
        <v>300.0</v>
      </c>
      <c r="L10" s="24"/>
      <c r="M10" s="26"/>
      <c r="N10" s="24"/>
      <c r="O10" s="24"/>
      <c r="P10" s="27">
        <v>5000.0</v>
      </c>
      <c r="Q10" s="28">
        <f t="shared" si="1"/>
        <v>0</v>
      </c>
      <c r="R10" s="27" t="s">
        <v>26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45724.0</v>
      </c>
      <c r="C11" s="21" t="s">
        <v>272</v>
      </c>
      <c r="D11" s="22">
        <v>52669.0</v>
      </c>
      <c r="E11" s="23" t="s">
        <v>35</v>
      </c>
      <c r="F11" s="24"/>
      <c r="G11" s="24"/>
      <c r="H11" s="24"/>
      <c r="I11" s="26">
        <v>100.0</v>
      </c>
      <c r="J11" s="25"/>
      <c r="K11" s="26"/>
      <c r="L11" s="24"/>
      <c r="M11" s="24"/>
      <c r="N11" s="24"/>
      <c r="O11" s="24"/>
      <c r="P11" s="27">
        <v>100.0</v>
      </c>
      <c r="Q11" s="28">
        <f t="shared" si="1"/>
        <v>0</v>
      </c>
      <c r="R11" s="27" t="s">
        <v>36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45724.0</v>
      </c>
      <c r="C12" s="21" t="s">
        <v>273</v>
      </c>
      <c r="D12" s="22">
        <v>75320.0</v>
      </c>
      <c r="E12" s="23" t="s">
        <v>274</v>
      </c>
      <c r="F12" s="24"/>
      <c r="G12" s="26"/>
      <c r="H12" s="24"/>
      <c r="I12" s="25">
        <v>4500.0</v>
      </c>
      <c r="J12" s="26"/>
      <c r="K12" s="24"/>
      <c r="L12" s="24"/>
      <c r="M12" s="24"/>
      <c r="N12" s="24"/>
      <c r="O12" s="24"/>
      <c r="P12" s="27">
        <v>4500.0</v>
      </c>
      <c r="Q12" s="28">
        <f t="shared" si="1"/>
        <v>0</v>
      </c>
      <c r="R12" s="27" t="s">
        <v>26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45724.0</v>
      </c>
      <c r="C13" s="21" t="s">
        <v>275</v>
      </c>
      <c r="D13" s="22">
        <v>72839.0</v>
      </c>
      <c r="E13" s="23" t="s">
        <v>61</v>
      </c>
      <c r="F13" s="24"/>
      <c r="G13" s="26"/>
      <c r="H13" s="24"/>
      <c r="I13" s="25">
        <v>10000.0</v>
      </c>
      <c r="J13" s="26"/>
      <c r="K13" s="24"/>
      <c r="L13" s="24"/>
      <c r="M13" s="24"/>
      <c r="N13" s="24"/>
      <c r="O13" s="24"/>
      <c r="P13" s="27">
        <v>10000.0</v>
      </c>
      <c r="Q13" s="28">
        <f t="shared" si="1"/>
        <v>0</v>
      </c>
      <c r="R13" s="27" t="s">
        <v>36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45724.0</v>
      </c>
      <c r="C14" s="21" t="s">
        <v>276</v>
      </c>
      <c r="D14" s="22">
        <v>50173.0</v>
      </c>
      <c r="E14" s="23" t="s">
        <v>277</v>
      </c>
      <c r="F14" s="24"/>
      <c r="G14" s="24"/>
      <c r="H14" s="24"/>
      <c r="I14" s="25">
        <v>1300.0</v>
      </c>
      <c r="J14" s="26"/>
      <c r="K14" s="24"/>
      <c r="L14" s="24"/>
      <c r="M14" s="26"/>
      <c r="N14" s="24"/>
      <c r="O14" s="24"/>
      <c r="P14" s="27">
        <v>1300.0</v>
      </c>
      <c r="Q14" s="28">
        <f t="shared" si="1"/>
        <v>0</v>
      </c>
      <c r="R14" s="27" t="s">
        <v>36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45724.0</v>
      </c>
      <c r="C15" s="21" t="s">
        <v>278</v>
      </c>
      <c r="D15" s="22">
        <v>50596.0</v>
      </c>
      <c r="E15" s="23" t="s">
        <v>279</v>
      </c>
      <c r="F15" s="24"/>
      <c r="G15" s="24"/>
      <c r="H15" s="26"/>
      <c r="I15" s="25">
        <v>2700.0</v>
      </c>
      <c r="J15" s="26"/>
      <c r="K15" s="24"/>
      <c r="L15" s="24"/>
      <c r="M15" s="26"/>
      <c r="N15" s="24"/>
      <c r="O15" s="24"/>
      <c r="P15" s="27">
        <v>2700.0</v>
      </c>
      <c r="Q15" s="28">
        <f t="shared" si="1"/>
        <v>0</v>
      </c>
      <c r="R15" s="27" t="s">
        <v>36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45724.0</v>
      </c>
      <c r="C16" s="21" t="s">
        <v>280</v>
      </c>
      <c r="D16" s="22">
        <v>50596.0</v>
      </c>
      <c r="E16" s="23" t="s">
        <v>279</v>
      </c>
      <c r="F16" s="24"/>
      <c r="G16" s="24"/>
      <c r="H16" s="26"/>
      <c r="I16" s="25">
        <v>100.0</v>
      </c>
      <c r="J16" s="26"/>
      <c r="K16" s="24"/>
      <c r="L16" s="24"/>
      <c r="M16" s="26"/>
      <c r="N16" s="24"/>
      <c r="O16" s="24"/>
      <c r="P16" s="27">
        <v>100.0</v>
      </c>
      <c r="Q16" s="28">
        <f t="shared" si="1"/>
        <v>0</v>
      </c>
      <c r="R16" s="27" t="s">
        <v>36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45724.0</v>
      </c>
      <c r="C17" s="21" t="s">
        <v>281</v>
      </c>
      <c r="D17" s="22">
        <v>57328.0</v>
      </c>
      <c r="E17" s="23" t="s">
        <v>282</v>
      </c>
      <c r="F17" s="24"/>
      <c r="G17" s="24"/>
      <c r="H17" s="26"/>
      <c r="I17" s="25">
        <v>450.0</v>
      </c>
      <c r="J17" s="26"/>
      <c r="K17" s="24"/>
      <c r="L17" s="24"/>
      <c r="M17" s="26"/>
      <c r="N17" s="24"/>
      <c r="O17" s="24"/>
      <c r="P17" s="27">
        <v>450.0</v>
      </c>
      <c r="Q17" s="28">
        <f t="shared" si="1"/>
        <v>0</v>
      </c>
      <c r="R17" s="27" t="s">
        <v>36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45724.0</v>
      </c>
      <c r="C18" s="21" t="s">
        <v>283</v>
      </c>
      <c r="D18" s="22">
        <v>58257.0</v>
      </c>
      <c r="E18" s="23" t="s">
        <v>28</v>
      </c>
      <c r="F18" s="24"/>
      <c r="G18" s="24"/>
      <c r="H18" s="26"/>
      <c r="I18" s="25">
        <v>4450.0</v>
      </c>
      <c r="J18" s="26"/>
      <c r="K18" s="24"/>
      <c r="L18" s="24"/>
      <c r="M18" s="26"/>
      <c r="N18" s="24"/>
      <c r="O18" s="24"/>
      <c r="P18" s="27">
        <v>4450.0</v>
      </c>
      <c r="Q18" s="28">
        <f t="shared" si="1"/>
        <v>0</v>
      </c>
      <c r="R18" s="27" t="s">
        <v>26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45724.0</v>
      </c>
      <c r="C19" s="21" t="s">
        <v>284</v>
      </c>
      <c r="D19" s="22">
        <v>46927.0</v>
      </c>
      <c r="E19" s="23" t="s">
        <v>56</v>
      </c>
      <c r="F19" s="24"/>
      <c r="G19" s="24"/>
      <c r="H19" s="26"/>
      <c r="I19" s="25">
        <v>1450.0</v>
      </c>
      <c r="J19" s="26"/>
      <c r="K19" s="24"/>
      <c r="L19" s="24"/>
      <c r="M19" s="26"/>
      <c r="N19" s="24"/>
      <c r="O19" s="24"/>
      <c r="P19" s="27">
        <v>1450.0</v>
      </c>
      <c r="Q19" s="28">
        <f t="shared" si="1"/>
        <v>0</v>
      </c>
      <c r="R19" s="27" t="s">
        <v>36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45724.0</v>
      </c>
      <c r="C20" s="21" t="s">
        <v>285</v>
      </c>
      <c r="D20" s="22">
        <v>86675.0</v>
      </c>
      <c r="E20" s="23" t="s">
        <v>286</v>
      </c>
      <c r="F20" s="24"/>
      <c r="G20" s="26">
        <v>3250.0</v>
      </c>
      <c r="H20" s="26"/>
      <c r="I20" s="25"/>
      <c r="J20" s="26"/>
      <c r="K20" s="24"/>
      <c r="L20" s="24"/>
      <c r="M20" s="26"/>
      <c r="N20" s="24"/>
      <c r="O20" s="24"/>
      <c r="P20" s="27">
        <v>3250.0</v>
      </c>
      <c r="Q20" s="28">
        <f t="shared" si="1"/>
        <v>0</v>
      </c>
      <c r="R20" s="27" t="s">
        <v>26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45724.0</v>
      </c>
      <c r="C21" s="21" t="s">
        <v>287</v>
      </c>
      <c r="D21" s="22">
        <v>10006.0</v>
      </c>
      <c r="E21" s="23" t="s">
        <v>288</v>
      </c>
      <c r="F21" s="24"/>
      <c r="G21" s="24"/>
      <c r="H21" s="26">
        <v>5100.0</v>
      </c>
      <c r="I21" s="25"/>
      <c r="J21" s="26"/>
      <c r="K21" s="24"/>
      <c r="L21" s="24"/>
      <c r="M21" s="26"/>
      <c r="N21" s="24"/>
      <c r="O21" s="24"/>
      <c r="P21" s="27">
        <v>5100.0</v>
      </c>
      <c r="Q21" s="28">
        <f t="shared" si="1"/>
        <v>0</v>
      </c>
      <c r="R21" s="27" t="s">
        <v>26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45724.0</v>
      </c>
      <c r="C22" s="21" t="s">
        <v>289</v>
      </c>
      <c r="D22" s="22">
        <v>31927.0</v>
      </c>
      <c r="E22" s="23" t="s">
        <v>290</v>
      </c>
      <c r="F22" s="24"/>
      <c r="G22" s="24"/>
      <c r="H22" s="26"/>
      <c r="I22" s="25">
        <v>2500.0</v>
      </c>
      <c r="J22" s="26"/>
      <c r="K22" s="24"/>
      <c r="L22" s="24"/>
      <c r="M22" s="26"/>
      <c r="N22" s="24"/>
      <c r="O22" s="24"/>
      <c r="P22" s="27">
        <v>2500.0</v>
      </c>
      <c r="Q22" s="28">
        <f t="shared" si="1"/>
        <v>0</v>
      </c>
      <c r="R22" s="27" t="s">
        <v>36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45724.0</v>
      </c>
      <c r="C23" s="21" t="s">
        <v>291</v>
      </c>
      <c r="D23" s="22">
        <v>53249.0</v>
      </c>
      <c r="E23" s="23" t="s">
        <v>292</v>
      </c>
      <c r="F23" s="26">
        <v>200.0</v>
      </c>
      <c r="G23" s="24"/>
      <c r="H23" s="26"/>
      <c r="I23" s="25"/>
      <c r="J23" s="26"/>
      <c r="K23" s="24"/>
      <c r="L23" s="24"/>
      <c r="M23" s="26"/>
      <c r="N23" s="24"/>
      <c r="O23" s="24"/>
      <c r="P23" s="27">
        <v>200.0</v>
      </c>
      <c r="Q23" s="28">
        <f t="shared" si="1"/>
        <v>0</v>
      </c>
      <c r="R23" s="27" t="s">
        <v>26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45724.0</v>
      </c>
      <c r="C24" s="21" t="s">
        <v>293</v>
      </c>
      <c r="D24" s="22">
        <v>35245.0</v>
      </c>
      <c r="E24" s="23" t="s">
        <v>294</v>
      </c>
      <c r="F24" s="24"/>
      <c r="G24" s="24"/>
      <c r="H24" s="26"/>
      <c r="I24" s="25"/>
      <c r="J24" s="26"/>
      <c r="K24" s="24"/>
      <c r="L24" s="24"/>
      <c r="M24" s="26">
        <v>290.0</v>
      </c>
      <c r="N24" s="24"/>
      <c r="O24" s="24"/>
      <c r="P24" s="27">
        <v>290.0</v>
      </c>
      <c r="Q24" s="28">
        <f t="shared" si="1"/>
        <v>0</v>
      </c>
      <c r="R24" s="27" t="s">
        <v>36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45724.0</v>
      </c>
      <c r="C25" s="21" t="s">
        <v>295</v>
      </c>
      <c r="D25" s="22">
        <v>52669.0</v>
      </c>
      <c r="E25" s="23" t="s">
        <v>35</v>
      </c>
      <c r="F25" s="24"/>
      <c r="G25" s="24"/>
      <c r="H25" s="26"/>
      <c r="I25" s="25">
        <v>100.0</v>
      </c>
      <c r="J25" s="26"/>
      <c r="K25" s="24"/>
      <c r="L25" s="24"/>
      <c r="M25" s="26"/>
      <c r="N25" s="24"/>
      <c r="O25" s="24"/>
      <c r="P25" s="27">
        <v>100.0</v>
      </c>
      <c r="Q25" s="28">
        <f t="shared" si="1"/>
        <v>0</v>
      </c>
      <c r="R25" s="27" t="s">
        <v>36</v>
      </c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45724.0</v>
      </c>
      <c r="C26" s="21" t="s">
        <v>296</v>
      </c>
      <c r="D26" s="22">
        <v>48631.0</v>
      </c>
      <c r="E26" s="23" t="s">
        <v>198</v>
      </c>
      <c r="F26" s="24"/>
      <c r="G26" s="24"/>
      <c r="H26" s="26"/>
      <c r="I26" s="25">
        <v>450.0</v>
      </c>
      <c r="J26" s="26"/>
      <c r="K26" s="24"/>
      <c r="L26" s="24"/>
      <c r="M26" s="26"/>
      <c r="N26" s="24"/>
      <c r="O26" s="24"/>
      <c r="P26" s="27">
        <v>450.0</v>
      </c>
      <c r="Q26" s="28">
        <f t="shared" si="1"/>
        <v>0</v>
      </c>
      <c r="R26" s="27" t="s">
        <v>36</v>
      </c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20">
        <v>45724.0</v>
      </c>
      <c r="C27" s="21" t="s">
        <v>297</v>
      </c>
      <c r="D27" s="22">
        <v>25542.0</v>
      </c>
      <c r="E27" s="23" t="s">
        <v>298</v>
      </c>
      <c r="F27" s="24"/>
      <c r="G27" s="24"/>
      <c r="H27" s="26">
        <v>4500.0</v>
      </c>
      <c r="I27" s="31"/>
      <c r="J27" s="26"/>
      <c r="K27" s="24"/>
      <c r="L27" s="24"/>
      <c r="M27" s="26"/>
      <c r="N27" s="24"/>
      <c r="O27" s="24"/>
      <c r="P27" s="27">
        <v>4500.0</v>
      </c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9">
        <v>23.0</v>
      </c>
      <c r="B28" s="20">
        <v>45724.0</v>
      </c>
      <c r="C28" s="21" t="s">
        <v>299</v>
      </c>
      <c r="D28" s="22">
        <v>25542.0</v>
      </c>
      <c r="E28" s="23" t="s">
        <v>298</v>
      </c>
      <c r="F28" s="24"/>
      <c r="G28" s="24"/>
      <c r="H28" s="26">
        <v>4500.0</v>
      </c>
      <c r="I28" s="31"/>
      <c r="J28" s="26"/>
      <c r="K28" s="24"/>
      <c r="L28" s="24"/>
      <c r="M28" s="26"/>
      <c r="N28" s="24"/>
      <c r="O28" s="24"/>
      <c r="P28" s="27">
        <v>4500.0</v>
      </c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9">
        <v>24.0</v>
      </c>
      <c r="B29" s="20">
        <v>45724.0</v>
      </c>
      <c r="C29" s="21" t="s">
        <v>300</v>
      </c>
      <c r="D29" s="22">
        <v>52669.0</v>
      </c>
      <c r="E29" s="23" t="s">
        <v>35</v>
      </c>
      <c r="F29" s="24"/>
      <c r="G29" s="24"/>
      <c r="H29" s="26">
        <v>31200.0</v>
      </c>
      <c r="I29" s="31"/>
      <c r="J29" s="26"/>
      <c r="K29" s="26"/>
      <c r="L29" s="24"/>
      <c r="M29" s="26"/>
      <c r="N29" s="24"/>
      <c r="O29" s="24"/>
      <c r="P29" s="27">
        <v>31200.0</v>
      </c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customHeight="1">
      <c r="A30" s="36"/>
      <c r="B30" s="37"/>
      <c r="C30" s="38"/>
      <c r="D30" s="39"/>
      <c r="E30" s="39"/>
      <c r="F30" s="40">
        <f t="shared" ref="F30:Q30" si="2">SUM(F6:F29)</f>
        <v>200</v>
      </c>
      <c r="G30" s="40">
        <f t="shared" si="2"/>
        <v>3250</v>
      </c>
      <c r="H30" s="40">
        <f t="shared" si="2"/>
        <v>45300</v>
      </c>
      <c r="I30" s="40">
        <f t="shared" si="2"/>
        <v>46800</v>
      </c>
      <c r="J30" s="40">
        <f t="shared" si="2"/>
        <v>3400</v>
      </c>
      <c r="K30" s="40">
        <f t="shared" si="2"/>
        <v>300</v>
      </c>
      <c r="L30" s="40">
        <f t="shared" si="2"/>
        <v>0</v>
      </c>
      <c r="M30" s="40">
        <f t="shared" si="2"/>
        <v>290</v>
      </c>
      <c r="N30" s="40">
        <f t="shared" si="2"/>
        <v>0</v>
      </c>
      <c r="O30" s="40">
        <f t="shared" si="2"/>
        <v>0</v>
      </c>
      <c r="P30" s="40">
        <f t="shared" si="2"/>
        <v>99540</v>
      </c>
      <c r="Q30" s="40">
        <f t="shared" si="2"/>
        <v>0</v>
      </c>
      <c r="R30" s="39"/>
      <c r="S30" s="41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</row>
    <row r="31" ht="42.0" customHeight="1">
      <c r="A31" s="43"/>
      <c r="B31" s="44"/>
      <c r="C31" s="44"/>
      <c r="D31" s="44"/>
      <c r="E31" s="44"/>
      <c r="F31" s="45">
        <f>F30+G30+H30+I30+J30+K30+L30+M30+N30+O30</f>
        <v>99540</v>
      </c>
      <c r="G31" s="5"/>
      <c r="H31" s="5"/>
      <c r="I31" s="5"/>
      <c r="J31" s="5"/>
      <c r="K31" s="5"/>
      <c r="L31" s="5"/>
      <c r="M31" s="5"/>
      <c r="N31" s="5"/>
      <c r="O31" s="5"/>
      <c r="P31" s="46"/>
      <c r="Q31" s="46"/>
      <c r="R31" s="44"/>
      <c r="S31" s="47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</row>
    <row r="32" ht="42.0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</row>
    <row r="33" ht="42.0" customHeight="1">
      <c r="A33" s="49" t="s">
        <v>78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6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42.0" customHeight="1">
      <c r="A34" s="50" t="s">
        <v>2</v>
      </c>
      <c r="B34" s="51" t="s">
        <v>3</v>
      </c>
      <c r="C34" s="51" t="s">
        <v>4</v>
      </c>
      <c r="D34" s="51" t="s">
        <v>5</v>
      </c>
      <c r="E34" s="51" t="s">
        <v>6</v>
      </c>
      <c r="F34" s="52" t="s">
        <v>7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1"/>
      <c r="R34" s="51" t="s">
        <v>8</v>
      </c>
      <c r="S34" s="51" t="s">
        <v>9</v>
      </c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42.0" customHeight="1">
      <c r="A35" s="12"/>
      <c r="B35" s="13"/>
      <c r="C35" s="13"/>
      <c r="D35" s="13"/>
      <c r="E35" s="13"/>
      <c r="F35" s="53" t="s">
        <v>10</v>
      </c>
      <c r="G35" s="54" t="s">
        <v>11</v>
      </c>
      <c r="H35" s="11"/>
      <c r="I35" s="54" t="s">
        <v>12</v>
      </c>
      <c r="J35" s="11"/>
      <c r="K35" s="51" t="s">
        <v>13</v>
      </c>
      <c r="L35" s="55"/>
      <c r="M35" s="55"/>
      <c r="N35" s="55"/>
      <c r="O35" s="56" t="s">
        <v>301</v>
      </c>
      <c r="P35" s="51" t="s">
        <v>15</v>
      </c>
      <c r="Q35" s="51" t="s">
        <v>16</v>
      </c>
      <c r="R35" s="13"/>
      <c r="S35" s="1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42.0" customHeight="1">
      <c r="A36" s="17"/>
      <c r="B36" s="11"/>
      <c r="C36" s="11"/>
      <c r="D36" s="11"/>
      <c r="E36" s="11"/>
      <c r="F36" s="11"/>
      <c r="G36" s="57" t="s">
        <v>17</v>
      </c>
      <c r="H36" s="57" t="s">
        <v>18</v>
      </c>
      <c r="I36" s="57" t="s">
        <v>19</v>
      </c>
      <c r="J36" s="57" t="s">
        <v>20</v>
      </c>
      <c r="K36" s="11"/>
      <c r="L36" s="57" t="s">
        <v>21</v>
      </c>
      <c r="M36" s="57" t="s">
        <v>22</v>
      </c>
      <c r="N36" s="57" t="s">
        <v>23</v>
      </c>
      <c r="O36" s="11"/>
      <c r="P36" s="11"/>
      <c r="Q36" s="11"/>
      <c r="R36" s="11"/>
      <c r="S36" s="1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42.0" customHeight="1">
      <c r="A37" s="122">
        <v>1.0</v>
      </c>
      <c r="B37" s="20">
        <v>45724.0</v>
      </c>
      <c r="C37" s="21" t="s">
        <v>302</v>
      </c>
      <c r="D37" s="22">
        <v>35245.0</v>
      </c>
      <c r="E37" s="23" t="s">
        <v>294</v>
      </c>
      <c r="F37" s="24"/>
      <c r="G37" s="24"/>
      <c r="H37" s="26"/>
      <c r="I37" s="31"/>
      <c r="J37" s="26"/>
      <c r="K37" s="24"/>
      <c r="L37" s="24"/>
      <c r="M37" s="26"/>
      <c r="N37" s="24"/>
      <c r="O37" s="27">
        <v>69.0</v>
      </c>
      <c r="P37" s="27">
        <v>69.0</v>
      </c>
      <c r="Q37" s="67">
        <v>0.0</v>
      </c>
      <c r="R37" s="27" t="s">
        <v>26</v>
      </c>
      <c r="S37" s="6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58"/>
      <c r="B38" s="76"/>
      <c r="C38" s="77"/>
      <c r="D38" s="78"/>
      <c r="E38" s="79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139"/>
      <c r="Q38" s="67"/>
      <c r="R38" s="68"/>
      <c r="S38" s="75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81"/>
      <c r="B39" s="82"/>
      <c r="C39" s="83"/>
      <c r="D39" s="84" t="s">
        <v>85</v>
      </c>
      <c r="E39" s="85"/>
      <c r="F39" s="86">
        <f t="shared" ref="F39:P39" si="3">SUM(F37:F38)</f>
        <v>0</v>
      </c>
      <c r="G39" s="86">
        <f t="shared" si="3"/>
        <v>0</v>
      </c>
      <c r="H39" s="86">
        <f t="shared" si="3"/>
        <v>0</v>
      </c>
      <c r="I39" s="86">
        <f t="shared" si="3"/>
        <v>0</v>
      </c>
      <c r="J39" s="86">
        <f t="shared" si="3"/>
        <v>0</v>
      </c>
      <c r="K39" s="86">
        <f t="shared" si="3"/>
        <v>0</v>
      </c>
      <c r="L39" s="86">
        <f t="shared" si="3"/>
        <v>0</v>
      </c>
      <c r="M39" s="86">
        <f t="shared" si="3"/>
        <v>0</v>
      </c>
      <c r="N39" s="86">
        <f t="shared" si="3"/>
        <v>0</v>
      </c>
      <c r="O39" s="86">
        <f t="shared" si="3"/>
        <v>69</v>
      </c>
      <c r="P39" s="86">
        <f t="shared" si="3"/>
        <v>69</v>
      </c>
      <c r="Q39" s="86">
        <f>SUM(Q37)</f>
        <v>0</v>
      </c>
      <c r="R39" s="85"/>
      <c r="S39" s="87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88"/>
      <c r="B40" s="89"/>
      <c r="C40" s="89"/>
      <c r="D40" s="89"/>
      <c r="E40" s="89"/>
      <c r="F40" s="90">
        <f>F39+G39+H39+I39+J39+K39+L39+M39+N39+O39</f>
        <v>69</v>
      </c>
      <c r="G40" s="5"/>
      <c r="H40" s="5"/>
      <c r="I40" s="5"/>
      <c r="J40" s="5"/>
      <c r="K40" s="5"/>
      <c r="L40" s="5"/>
      <c r="M40" s="5"/>
      <c r="N40" s="5"/>
      <c r="O40" s="5"/>
      <c r="P40" s="91"/>
      <c r="Q40" s="91"/>
      <c r="R40" s="89"/>
      <c r="S40" s="92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3"/>
      <c r="B43" s="3"/>
      <c r="C43" s="3"/>
      <c r="D43" s="3"/>
      <c r="E43" s="120" t="s">
        <v>90</v>
      </c>
      <c r="F43" s="121" t="s">
        <v>214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3"/>
      <c r="B44" s="3"/>
      <c r="C44" s="3"/>
      <c r="D44" s="3"/>
      <c r="E44" s="120" t="s">
        <v>92</v>
      </c>
      <c r="F44" s="121" t="s">
        <v>214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120" t="s">
        <v>94</v>
      </c>
      <c r="F45" s="121" t="s">
        <v>214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120" t="s">
        <v>95</v>
      </c>
      <c r="F46" s="121" t="s">
        <v>214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120" t="s">
        <v>303</v>
      </c>
      <c r="F47" s="121" t="s">
        <v>214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120" t="s">
        <v>97</v>
      </c>
      <c r="F48" s="121" t="s">
        <v>93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120" t="s">
        <v>98</v>
      </c>
      <c r="F49" s="121" t="s">
        <v>82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4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4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ht="4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ht="4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ht="4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ht="4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ht="4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ht="4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ht="4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ht="4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 ht="4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 ht="4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 ht="4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 ht="4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 ht="4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 ht="4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 ht="4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 ht="4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 ht="4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 ht="4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 ht="4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 ht="4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 ht="4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 ht="4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 ht="4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</row>
    <row r="786" ht="4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787" ht="4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</row>
    <row r="788" ht="4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</row>
    <row r="789" ht="4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</row>
    <row r="790" ht="4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</row>
    <row r="791" ht="4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</row>
    <row r="792" ht="4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</row>
    <row r="793" ht="42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</row>
    <row r="794" ht="42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</row>
    <row r="795" ht="42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</row>
    <row r="796" ht="42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</row>
    <row r="797" ht="42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</row>
    <row r="798" ht="42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</row>
    <row r="799" ht="42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</row>
    <row r="800" ht="42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</row>
    <row r="801" ht="42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</row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4:D36"/>
    <mergeCell ref="E34:E36"/>
    <mergeCell ref="P4:P5"/>
    <mergeCell ref="Q4:Q5"/>
    <mergeCell ref="F31:O31"/>
    <mergeCell ref="A33:S33"/>
    <mergeCell ref="A34:A36"/>
    <mergeCell ref="B34:B36"/>
    <mergeCell ref="C34:C36"/>
    <mergeCell ref="S34:S36"/>
    <mergeCell ref="P35:P36"/>
    <mergeCell ref="Q35:Q36"/>
    <mergeCell ref="F34:Q34"/>
    <mergeCell ref="R34:R36"/>
    <mergeCell ref="F35:F36"/>
    <mergeCell ref="G35:H35"/>
    <mergeCell ref="I35:J35"/>
    <mergeCell ref="K35:K36"/>
    <mergeCell ref="O35:O36"/>
    <mergeCell ref="F40:O4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6.38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55.5" customHeight="1">
      <c r="A1" s="1" t="s">
        <v>304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55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8" t="s">
        <v>8</v>
      </c>
      <c r="S3" s="8" t="s">
        <v>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14" t="s">
        <v>10</v>
      </c>
      <c r="G4" s="15" t="s">
        <v>11</v>
      </c>
      <c r="H4" s="11"/>
      <c r="I4" s="15" t="s">
        <v>12</v>
      </c>
      <c r="J4" s="11"/>
      <c r="K4" s="8" t="s">
        <v>13</v>
      </c>
      <c r="L4" s="16"/>
      <c r="M4" s="16"/>
      <c r="N4" s="16"/>
      <c r="O4" s="8" t="s">
        <v>14</v>
      </c>
      <c r="P4" s="8" t="s">
        <v>15</v>
      </c>
      <c r="Q4" s="8" t="s">
        <v>16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18" t="s">
        <v>17</v>
      </c>
      <c r="H5" s="18" t="s">
        <v>18</v>
      </c>
      <c r="I5" s="18" t="s">
        <v>19</v>
      </c>
      <c r="J5" s="18" t="s">
        <v>20</v>
      </c>
      <c r="K5" s="11"/>
      <c r="L5" s="18" t="s">
        <v>21</v>
      </c>
      <c r="M5" s="18" t="s">
        <v>22</v>
      </c>
      <c r="N5" s="18" t="s">
        <v>23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20">
        <v>45724.0</v>
      </c>
      <c r="C6" s="21" t="s">
        <v>305</v>
      </c>
      <c r="D6" s="22">
        <v>58758.0</v>
      </c>
      <c r="E6" s="23" t="s">
        <v>306</v>
      </c>
      <c r="F6" s="24"/>
      <c r="G6" s="24"/>
      <c r="H6" s="24"/>
      <c r="I6" s="25"/>
      <c r="J6" s="26"/>
      <c r="K6" s="26"/>
      <c r="L6" s="24"/>
      <c r="M6" s="26">
        <v>1760.0</v>
      </c>
      <c r="N6" s="24"/>
      <c r="O6" s="24"/>
      <c r="P6" s="27">
        <v>1760.0</v>
      </c>
      <c r="Q6" s="28">
        <f t="shared" ref="Q6:Q20" si="1">F6+G6+H6+I6+J6+K6+L6+M6+N6+O6-P6</f>
        <v>0</v>
      </c>
      <c r="R6" s="27" t="s">
        <v>36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45725.0</v>
      </c>
      <c r="C7" s="21" t="s">
        <v>307</v>
      </c>
      <c r="D7" s="22">
        <v>52083.0</v>
      </c>
      <c r="E7" s="23" t="s">
        <v>224</v>
      </c>
      <c r="F7" s="24"/>
      <c r="G7" s="24"/>
      <c r="H7" s="24"/>
      <c r="I7" s="25">
        <v>1100.0</v>
      </c>
      <c r="J7" s="26"/>
      <c r="K7" s="24"/>
      <c r="L7" s="24"/>
      <c r="M7" s="24"/>
      <c r="N7" s="24"/>
      <c r="O7" s="24"/>
      <c r="P7" s="27">
        <v>1100.0</v>
      </c>
      <c r="Q7" s="28">
        <f t="shared" si="1"/>
        <v>0</v>
      </c>
      <c r="R7" s="27" t="s">
        <v>31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45725.0</v>
      </c>
      <c r="C8" s="21" t="s">
        <v>308</v>
      </c>
      <c r="D8" s="22">
        <v>42046.0</v>
      </c>
      <c r="E8" s="23" t="s">
        <v>309</v>
      </c>
      <c r="F8" s="24"/>
      <c r="G8" s="24"/>
      <c r="H8" s="24"/>
      <c r="I8" s="26"/>
      <c r="J8" s="25"/>
      <c r="K8" s="26">
        <v>50000.0</v>
      </c>
      <c r="L8" s="24"/>
      <c r="M8" s="24"/>
      <c r="N8" s="24"/>
      <c r="O8" s="24"/>
      <c r="P8" s="27">
        <v>50000.0</v>
      </c>
      <c r="Q8" s="28">
        <f t="shared" si="1"/>
        <v>0</v>
      </c>
      <c r="R8" s="27" t="s">
        <v>36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45725.0</v>
      </c>
      <c r="C9" s="21" t="s">
        <v>310</v>
      </c>
      <c r="D9" s="22">
        <v>59244.0</v>
      </c>
      <c r="E9" s="23" t="s">
        <v>264</v>
      </c>
      <c r="F9" s="24"/>
      <c r="G9" s="24"/>
      <c r="H9" s="24"/>
      <c r="I9" s="25">
        <v>15200.0</v>
      </c>
      <c r="J9" s="26"/>
      <c r="K9" s="24"/>
      <c r="L9" s="24"/>
      <c r="M9" s="24"/>
      <c r="N9" s="24"/>
      <c r="O9" s="24"/>
      <c r="P9" s="27">
        <v>15200.0</v>
      </c>
      <c r="Q9" s="28">
        <f t="shared" si="1"/>
        <v>0</v>
      </c>
      <c r="R9" s="27" t="s">
        <v>31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45725.0</v>
      </c>
      <c r="C10" s="21" t="s">
        <v>311</v>
      </c>
      <c r="D10" s="22">
        <v>10250.0</v>
      </c>
      <c r="E10" s="23" t="s">
        <v>312</v>
      </c>
      <c r="F10" s="24"/>
      <c r="G10" s="24"/>
      <c r="H10" s="24"/>
      <c r="I10" s="26">
        <v>10000.0</v>
      </c>
      <c r="J10" s="25"/>
      <c r="K10" s="26"/>
      <c r="L10" s="24"/>
      <c r="M10" s="26"/>
      <c r="N10" s="24"/>
      <c r="O10" s="24"/>
      <c r="P10" s="27">
        <v>10000.0</v>
      </c>
      <c r="Q10" s="28">
        <f t="shared" si="1"/>
        <v>0</v>
      </c>
      <c r="R10" s="27" t="s">
        <v>36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45725.0</v>
      </c>
      <c r="C11" s="21" t="s">
        <v>313</v>
      </c>
      <c r="D11" s="22">
        <v>37078.0</v>
      </c>
      <c r="E11" s="23" t="s">
        <v>314</v>
      </c>
      <c r="F11" s="24"/>
      <c r="G11" s="24"/>
      <c r="H11" s="24"/>
      <c r="I11" s="26">
        <v>2500.0</v>
      </c>
      <c r="J11" s="25"/>
      <c r="K11" s="26"/>
      <c r="L11" s="24"/>
      <c r="M11" s="24"/>
      <c r="N11" s="24"/>
      <c r="O11" s="24"/>
      <c r="P11" s="27">
        <v>2500.0</v>
      </c>
      <c r="Q11" s="28">
        <f t="shared" si="1"/>
        <v>0</v>
      </c>
      <c r="R11" s="27" t="s">
        <v>36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45725.0</v>
      </c>
      <c r="C12" s="21" t="s">
        <v>315</v>
      </c>
      <c r="D12" s="22">
        <v>75045.0</v>
      </c>
      <c r="E12" s="23" t="s">
        <v>316</v>
      </c>
      <c r="F12" s="24"/>
      <c r="G12" s="26"/>
      <c r="H12" s="24"/>
      <c r="I12" s="25"/>
      <c r="J12" s="26"/>
      <c r="K12" s="24"/>
      <c r="L12" s="24"/>
      <c r="M12" s="26">
        <v>5400.0</v>
      </c>
      <c r="N12" s="24"/>
      <c r="O12" s="24"/>
      <c r="P12" s="27">
        <v>5400.0</v>
      </c>
      <c r="Q12" s="28">
        <f t="shared" si="1"/>
        <v>0</v>
      </c>
      <c r="R12" s="27" t="s">
        <v>36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45725.0</v>
      </c>
      <c r="C13" s="21" t="s">
        <v>317</v>
      </c>
      <c r="D13" s="22">
        <v>42278.0</v>
      </c>
      <c r="E13" s="23" t="s">
        <v>318</v>
      </c>
      <c r="F13" s="24"/>
      <c r="G13" s="26">
        <v>7350.0</v>
      </c>
      <c r="H13" s="24"/>
      <c r="I13" s="25"/>
      <c r="J13" s="26"/>
      <c r="K13" s="24"/>
      <c r="L13" s="24"/>
      <c r="M13" s="24"/>
      <c r="N13" s="24"/>
      <c r="O13" s="24"/>
      <c r="P13" s="27">
        <v>7350.0</v>
      </c>
      <c r="Q13" s="28">
        <f t="shared" si="1"/>
        <v>0</v>
      </c>
      <c r="R13" s="27" t="s">
        <v>31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45725.0</v>
      </c>
      <c r="C14" s="21" t="s">
        <v>319</v>
      </c>
      <c r="D14" s="22">
        <v>51939.0</v>
      </c>
      <c r="E14" s="23" t="s">
        <v>114</v>
      </c>
      <c r="F14" s="24"/>
      <c r="G14" s="24"/>
      <c r="H14" s="24"/>
      <c r="I14" s="25">
        <v>5800.0</v>
      </c>
      <c r="J14" s="26"/>
      <c r="K14" s="24"/>
      <c r="L14" s="24"/>
      <c r="M14" s="26"/>
      <c r="N14" s="24"/>
      <c r="O14" s="24"/>
      <c r="P14" s="27">
        <v>5800.0</v>
      </c>
      <c r="Q14" s="28">
        <f t="shared" si="1"/>
        <v>0</v>
      </c>
      <c r="R14" s="27" t="s">
        <v>36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45725.0</v>
      </c>
      <c r="C15" s="21" t="s">
        <v>320</v>
      </c>
      <c r="D15" s="22">
        <v>22341.0</v>
      </c>
      <c r="E15" s="23" t="s">
        <v>50</v>
      </c>
      <c r="F15" s="24"/>
      <c r="G15" s="24"/>
      <c r="H15" s="26"/>
      <c r="I15" s="25">
        <v>3600.0</v>
      </c>
      <c r="J15" s="26"/>
      <c r="K15" s="24"/>
      <c r="L15" s="24"/>
      <c r="M15" s="26"/>
      <c r="N15" s="24"/>
      <c r="O15" s="24"/>
      <c r="P15" s="27">
        <v>3600.0</v>
      </c>
      <c r="Q15" s="28">
        <f t="shared" si="1"/>
        <v>0</v>
      </c>
      <c r="R15" s="27" t="s">
        <v>31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45725.0</v>
      </c>
      <c r="C16" s="21" t="s">
        <v>321</v>
      </c>
      <c r="D16" s="22">
        <v>10001.0</v>
      </c>
      <c r="E16" s="23" t="s">
        <v>322</v>
      </c>
      <c r="F16" s="26">
        <v>5300.0</v>
      </c>
      <c r="G16" s="24"/>
      <c r="H16" s="26"/>
      <c r="I16" s="25"/>
      <c r="J16" s="26"/>
      <c r="K16" s="24"/>
      <c r="L16" s="24"/>
      <c r="M16" s="26"/>
      <c r="N16" s="24"/>
      <c r="O16" s="24"/>
      <c r="P16" s="27">
        <v>5300.0</v>
      </c>
      <c r="Q16" s="28">
        <f t="shared" si="1"/>
        <v>0</v>
      </c>
      <c r="R16" s="27" t="s">
        <v>31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45725.0</v>
      </c>
      <c r="C17" s="21" t="s">
        <v>323</v>
      </c>
      <c r="D17" s="22">
        <v>22341.0</v>
      </c>
      <c r="E17" s="23" t="s">
        <v>50</v>
      </c>
      <c r="F17" s="24"/>
      <c r="G17" s="24"/>
      <c r="H17" s="26"/>
      <c r="I17" s="25">
        <v>300.0</v>
      </c>
      <c r="J17" s="26"/>
      <c r="K17" s="24"/>
      <c r="L17" s="24"/>
      <c r="M17" s="26"/>
      <c r="N17" s="24"/>
      <c r="O17" s="24"/>
      <c r="P17" s="27">
        <v>300.0</v>
      </c>
      <c r="Q17" s="28">
        <f t="shared" si="1"/>
        <v>0</v>
      </c>
      <c r="R17" s="27" t="s">
        <v>36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45725.0</v>
      </c>
      <c r="C18" s="21" t="s">
        <v>324</v>
      </c>
      <c r="D18" s="22">
        <v>59244.0</v>
      </c>
      <c r="E18" s="23" t="s">
        <v>264</v>
      </c>
      <c r="F18" s="24"/>
      <c r="G18" s="24"/>
      <c r="H18" s="26"/>
      <c r="I18" s="25">
        <v>1260.0</v>
      </c>
      <c r="J18" s="26"/>
      <c r="K18" s="24"/>
      <c r="L18" s="24"/>
      <c r="M18" s="26"/>
      <c r="N18" s="24"/>
      <c r="O18" s="24"/>
      <c r="P18" s="27">
        <v>1260.0</v>
      </c>
      <c r="Q18" s="28">
        <f t="shared" si="1"/>
        <v>0</v>
      </c>
      <c r="R18" s="27" t="s">
        <v>36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/>
      <c r="B19" s="20"/>
      <c r="C19" s="21"/>
      <c r="D19" s="22"/>
      <c r="E19" s="23"/>
      <c r="F19" s="24"/>
      <c r="G19" s="24"/>
      <c r="H19" s="26"/>
      <c r="I19" s="25"/>
      <c r="J19" s="26"/>
      <c r="K19" s="24"/>
      <c r="L19" s="24"/>
      <c r="M19" s="26"/>
      <c r="N19" s="24"/>
      <c r="O19" s="24"/>
      <c r="P19" s="27"/>
      <c r="Q19" s="28">
        <f t="shared" si="1"/>
        <v>0</v>
      </c>
      <c r="R19" s="27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/>
      <c r="B20" s="20"/>
      <c r="C20" s="21"/>
      <c r="D20" s="22"/>
      <c r="E20" s="23"/>
      <c r="F20" s="24"/>
      <c r="G20" s="24"/>
      <c r="H20" s="26"/>
      <c r="I20" s="31"/>
      <c r="J20" s="26"/>
      <c r="K20" s="26"/>
      <c r="L20" s="24"/>
      <c r="M20" s="26"/>
      <c r="N20" s="24"/>
      <c r="O20" s="24"/>
      <c r="P20" s="27"/>
      <c r="Q20" s="28">
        <f t="shared" si="1"/>
        <v>0</v>
      </c>
      <c r="R20" s="27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36"/>
      <c r="B21" s="37"/>
      <c r="C21" s="38"/>
      <c r="D21" s="39"/>
      <c r="E21" s="39"/>
      <c r="F21" s="40">
        <f t="shared" ref="F21:Q21" si="2">SUM(F6:F20)</f>
        <v>5300</v>
      </c>
      <c r="G21" s="40">
        <f t="shared" si="2"/>
        <v>7350</v>
      </c>
      <c r="H21" s="40">
        <f t="shared" si="2"/>
        <v>0</v>
      </c>
      <c r="I21" s="40">
        <f t="shared" si="2"/>
        <v>39760</v>
      </c>
      <c r="J21" s="40">
        <f t="shared" si="2"/>
        <v>0</v>
      </c>
      <c r="K21" s="40">
        <f t="shared" si="2"/>
        <v>50000</v>
      </c>
      <c r="L21" s="40">
        <f t="shared" si="2"/>
        <v>0</v>
      </c>
      <c r="M21" s="40">
        <f t="shared" si="2"/>
        <v>7160</v>
      </c>
      <c r="N21" s="40">
        <f t="shared" si="2"/>
        <v>0</v>
      </c>
      <c r="O21" s="40">
        <f t="shared" si="2"/>
        <v>0</v>
      </c>
      <c r="P21" s="40">
        <f t="shared" si="2"/>
        <v>109570</v>
      </c>
      <c r="Q21" s="40">
        <f t="shared" si="2"/>
        <v>0</v>
      </c>
      <c r="R21" s="39"/>
      <c r="S21" s="41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</row>
    <row r="22" ht="42.0" customHeight="1">
      <c r="A22" s="43"/>
      <c r="B22" s="44"/>
      <c r="C22" s="44"/>
      <c r="D22" s="44"/>
      <c r="E22" s="44"/>
      <c r="F22" s="45">
        <f>F21+G21+H21+I21+J21+K21+L21+M21+N21+O21</f>
        <v>109570</v>
      </c>
      <c r="G22" s="5"/>
      <c r="H22" s="5"/>
      <c r="I22" s="5"/>
      <c r="J22" s="5"/>
      <c r="K22" s="5"/>
      <c r="L22" s="5"/>
      <c r="M22" s="5"/>
      <c r="N22" s="5"/>
      <c r="O22" s="5"/>
      <c r="P22" s="46"/>
      <c r="Q22" s="46"/>
      <c r="R22" s="44"/>
      <c r="S22" s="47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</row>
    <row r="23" ht="42.0" customHeight="1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</row>
    <row r="24" ht="42.0" customHeight="1">
      <c r="A24" s="49" t="s">
        <v>78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6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42.0" customHeight="1">
      <c r="A25" s="50" t="s">
        <v>2</v>
      </c>
      <c r="B25" s="51" t="s">
        <v>3</v>
      </c>
      <c r="C25" s="51" t="s">
        <v>4</v>
      </c>
      <c r="D25" s="51" t="s">
        <v>5</v>
      </c>
      <c r="E25" s="51" t="s">
        <v>6</v>
      </c>
      <c r="F25" s="52" t="s">
        <v>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51" t="s">
        <v>8</v>
      </c>
      <c r="S25" s="51" t="s">
        <v>9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42.0" customHeight="1">
      <c r="A26" s="12"/>
      <c r="B26" s="13"/>
      <c r="C26" s="13"/>
      <c r="D26" s="13"/>
      <c r="E26" s="13"/>
      <c r="F26" s="53" t="s">
        <v>10</v>
      </c>
      <c r="G26" s="54" t="s">
        <v>11</v>
      </c>
      <c r="H26" s="11"/>
      <c r="I26" s="54" t="s">
        <v>12</v>
      </c>
      <c r="J26" s="11"/>
      <c r="K26" s="51" t="s">
        <v>13</v>
      </c>
      <c r="L26" s="55"/>
      <c r="M26" s="55"/>
      <c r="N26" s="55"/>
      <c r="O26" s="56" t="s">
        <v>325</v>
      </c>
      <c r="P26" s="51" t="s">
        <v>15</v>
      </c>
      <c r="Q26" s="51" t="s">
        <v>16</v>
      </c>
      <c r="R26" s="13"/>
      <c r="S26" s="1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42.0" customHeight="1">
      <c r="A27" s="17"/>
      <c r="B27" s="11"/>
      <c r="C27" s="11"/>
      <c r="D27" s="11"/>
      <c r="E27" s="11"/>
      <c r="F27" s="11"/>
      <c r="G27" s="57" t="s">
        <v>17</v>
      </c>
      <c r="H27" s="57" t="s">
        <v>18</v>
      </c>
      <c r="I27" s="57" t="s">
        <v>19</v>
      </c>
      <c r="J27" s="57" t="s">
        <v>20</v>
      </c>
      <c r="K27" s="11"/>
      <c r="L27" s="57" t="s">
        <v>21</v>
      </c>
      <c r="M27" s="57" t="s">
        <v>22</v>
      </c>
      <c r="N27" s="57" t="s">
        <v>23</v>
      </c>
      <c r="O27" s="11"/>
      <c r="P27" s="11"/>
      <c r="Q27" s="11"/>
      <c r="R27" s="11"/>
      <c r="S27" s="1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42.0" customHeight="1">
      <c r="A28" s="122">
        <v>1.0</v>
      </c>
      <c r="B28" s="20"/>
      <c r="C28" s="21"/>
      <c r="D28" s="22"/>
      <c r="E28" s="23"/>
      <c r="F28" s="24"/>
      <c r="G28" s="24"/>
      <c r="H28" s="26"/>
      <c r="I28" s="31"/>
      <c r="J28" s="26"/>
      <c r="K28" s="24"/>
      <c r="L28" s="24"/>
      <c r="M28" s="26"/>
      <c r="N28" s="24"/>
      <c r="O28" s="27"/>
      <c r="P28" s="27"/>
      <c r="Q28" s="67">
        <v>0.0</v>
      </c>
      <c r="R28" s="27"/>
      <c r="S28" s="6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42.0" customHeight="1">
      <c r="A29" s="58"/>
      <c r="B29" s="76"/>
      <c r="C29" s="77"/>
      <c r="D29" s="78"/>
      <c r="E29" s="79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139"/>
      <c r="Q29" s="67"/>
      <c r="R29" s="68"/>
      <c r="S29" s="75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42.0" customHeight="1">
      <c r="A30" s="81"/>
      <c r="B30" s="82"/>
      <c r="C30" s="83"/>
      <c r="D30" s="84" t="s">
        <v>85</v>
      </c>
      <c r="E30" s="85"/>
      <c r="F30" s="86">
        <f t="shared" ref="F30:P30" si="3">SUM(F28:F29)</f>
        <v>0</v>
      </c>
      <c r="G30" s="86">
        <f t="shared" si="3"/>
        <v>0</v>
      </c>
      <c r="H30" s="86">
        <f t="shared" si="3"/>
        <v>0</v>
      </c>
      <c r="I30" s="86">
        <f t="shared" si="3"/>
        <v>0</v>
      </c>
      <c r="J30" s="86">
        <f t="shared" si="3"/>
        <v>0</v>
      </c>
      <c r="K30" s="86">
        <f t="shared" si="3"/>
        <v>0</v>
      </c>
      <c r="L30" s="86">
        <f t="shared" si="3"/>
        <v>0</v>
      </c>
      <c r="M30" s="86">
        <f t="shared" si="3"/>
        <v>0</v>
      </c>
      <c r="N30" s="86">
        <f t="shared" si="3"/>
        <v>0</v>
      </c>
      <c r="O30" s="86">
        <f t="shared" si="3"/>
        <v>0</v>
      </c>
      <c r="P30" s="86">
        <f t="shared" si="3"/>
        <v>0</v>
      </c>
      <c r="Q30" s="86">
        <f>SUM(Q28)</f>
        <v>0</v>
      </c>
      <c r="R30" s="85"/>
      <c r="S30" s="87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42.0" customHeight="1">
      <c r="A31" s="88"/>
      <c r="B31" s="89"/>
      <c r="C31" s="89"/>
      <c r="D31" s="89"/>
      <c r="E31" s="89"/>
      <c r="F31" s="90">
        <f>F30+G30+H30+I30+J30+K30+L30+M30+N30+O30</f>
        <v>0</v>
      </c>
      <c r="G31" s="5"/>
      <c r="H31" s="5"/>
      <c r="I31" s="5"/>
      <c r="J31" s="5"/>
      <c r="K31" s="5"/>
      <c r="L31" s="5"/>
      <c r="M31" s="5"/>
      <c r="N31" s="5"/>
      <c r="O31" s="5"/>
      <c r="P31" s="91"/>
      <c r="Q31" s="91"/>
      <c r="R31" s="89"/>
      <c r="S31" s="92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42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42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42.0" customHeight="1">
      <c r="A34" s="3"/>
      <c r="B34" s="3"/>
      <c r="C34" s="3"/>
      <c r="D34" s="3"/>
      <c r="E34" s="120" t="s">
        <v>90</v>
      </c>
      <c r="F34" s="121" t="s">
        <v>91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42.0" customHeight="1">
      <c r="A35" s="3"/>
      <c r="B35" s="3"/>
      <c r="C35" s="3"/>
      <c r="D35" s="3"/>
      <c r="E35" s="120" t="s">
        <v>92</v>
      </c>
      <c r="F35" s="121" t="s">
        <v>93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42.0" customHeight="1">
      <c r="A36" s="3"/>
      <c r="B36" s="3"/>
      <c r="C36" s="3"/>
      <c r="D36" s="3"/>
      <c r="E36" s="120" t="s">
        <v>94</v>
      </c>
      <c r="F36" s="121" t="s">
        <v>93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42.0" customHeight="1">
      <c r="A37" s="3"/>
      <c r="B37" s="3"/>
      <c r="C37" s="3"/>
      <c r="D37" s="3"/>
      <c r="E37" s="120" t="s">
        <v>95</v>
      </c>
      <c r="F37" s="121" t="s">
        <v>91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3"/>
      <c r="B38" s="3"/>
      <c r="C38" s="3"/>
      <c r="D38" s="3"/>
      <c r="E38" s="120" t="s">
        <v>326</v>
      </c>
      <c r="F38" s="121" t="s">
        <v>327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3"/>
      <c r="B39" s="3"/>
      <c r="C39" s="3"/>
      <c r="D39" s="3"/>
      <c r="E39" s="120" t="s">
        <v>97</v>
      </c>
      <c r="F39" s="121" t="s">
        <v>93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3"/>
      <c r="B40" s="3"/>
      <c r="C40" s="3"/>
      <c r="D40" s="3"/>
      <c r="E40" s="120" t="s">
        <v>98</v>
      </c>
      <c r="F40" s="121" t="s">
        <v>82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4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4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ht="4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ht="4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ht="4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ht="4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ht="4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ht="4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ht="4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ht="4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 ht="4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 ht="4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 ht="4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 ht="4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 ht="4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 ht="4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 ht="4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 ht="4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 ht="4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 ht="4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 ht="4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 ht="4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 ht="4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 ht="4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 ht="4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</row>
    <row r="786" ht="4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787" ht="4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</row>
    <row r="788" ht="4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</row>
    <row r="789" ht="4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</row>
    <row r="790" ht="4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</row>
    <row r="791" ht="4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</row>
    <row r="792" ht="4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</row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2:O22"/>
    <mergeCell ref="A24:S24"/>
    <mergeCell ref="A25:A27"/>
    <mergeCell ref="B25:B27"/>
    <mergeCell ref="C25:C27"/>
    <mergeCell ref="D25:D27"/>
    <mergeCell ref="E25:E27"/>
    <mergeCell ref="S25:S27"/>
    <mergeCell ref="P26:P27"/>
    <mergeCell ref="Q26:Q27"/>
    <mergeCell ref="F25:Q25"/>
    <mergeCell ref="R25:R27"/>
    <mergeCell ref="F26:F27"/>
    <mergeCell ref="G26:H26"/>
    <mergeCell ref="I26:J26"/>
    <mergeCell ref="K26:K27"/>
    <mergeCell ref="O26:O27"/>
    <mergeCell ref="F31:O3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6.38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55.5" customHeight="1">
      <c r="A1" s="1" t="s">
        <v>328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55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8" t="s">
        <v>8</v>
      </c>
      <c r="S3" s="8" t="s">
        <v>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14" t="s">
        <v>10</v>
      </c>
      <c r="G4" s="15" t="s">
        <v>11</v>
      </c>
      <c r="H4" s="11"/>
      <c r="I4" s="15" t="s">
        <v>12</v>
      </c>
      <c r="J4" s="11"/>
      <c r="K4" s="8" t="s">
        <v>13</v>
      </c>
      <c r="L4" s="16"/>
      <c r="M4" s="16"/>
      <c r="N4" s="16"/>
      <c r="O4" s="8" t="s">
        <v>14</v>
      </c>
      <c r="P4" s="8" t="s">
        <v>15</v>
      </c>
      <c r="Q4" s="8" t="s">
        <v>16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18" t="s">
        <v>17</v>
      </c>
      <c r="H5" s="18" t="s">
        <v>18</v>
      </c>
      <c r="I5" s="18" t="s">
        <v>19</v>
      </c>
      <c r="J5" s="18" t="s">
        <v>20</v>
      </c>
      <c r="K5" s="11"/>
      <c r="L5" s="18" t="s">
        <v>21</v>
      </c>
      <c r="M5" s="18" t="s">
        <v>22</v>
      </c>
      <c r="N5" s="18" t="s">
        <v>23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33">
        <v>45725.0</v>
      </c>
      <c r="C6" s="34" t="s">
        <v>329</v>
      </c>
      <c r="D6" s="141">
        <v>22341.0</v>
      </c>
      <c r="E6" s="142" t="s">
        <v>50</v>
      </c>
      <c r="F6" s="24"/>
      <c r="G6" s="24"/>
      <c r="H6" s="24"/>
      <c r="I6" s="25">
        <v>300.0</v>
      </c>
      <c r="J6" s="26"/>
      <c r="K6" s="26"/>
      <c r="L6" s="24"/>
      <c r="M6" s="26"/>
      <c r="N6" s="24"/>
      <c r="O6" s="24"/>
      <c r="P6" s="27">
        <v>300.0</v>
      </c>
      <c r="Q6" s="28">
        <f t="shared" ref="Q6:Q23" si="1">F6+G6+H6+I6+J6+K6+L6+M6+N6+O6-P6</f>
        <v>0</v>
      </c>
      <c r="R6" s="27" t="s">
        <v>36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33">
        <v>45725.0</v>
      </c>
      <c r="C7" s="34" t="s">
        <v>330</v>
      </c>
      <c r="D7" s="141">
        <v>22341.0</v>
      </c>
      <c r="E7" s="142" t="s">
        <v>50</v>
      </c>
      <c r="F7" s="24"/>
      <c r="G7" s="24"/>
      <c r="H7" s="24"/>
      <c r="I7" s="25">
        <v>300.0</v>
      </c>
      <c r="J7" s="26"/>
      <c r="K7" s="24"/>
      <c r="L7" s="24"/>
      <c r="M7" s="24"/>
      <c r="N7" s="24"/>
      <c r="O7" s="24"/>
      <c r="P7" s="27">
        <v>300.0</v>
      </c>
      <c r="Q7" s="28">
        <f t="shared" si="1"/>
        <v>0</v>
      </c>
      <c r="R7" s="27" t="s">
        <v>36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33">
        <v>45726.0</v>
      </c>
      <c r="C8" s="34" t="s">
        <v>331</v>
      </c>
      <c r="D8" s="141">
        <v>86699.0</v>
      </c>
      <c r="E8" s="142" t="s">
        <v>332</v>
      </c>
      <c r="F8" s="24"/>
      <c r="G8" s="24"/>
      <c r="H8" s="24"/>
      <c r="I8" s="26">
        <v>300.0</v>
      </c>
      <c r="J8" s="25"/>
      <c r="K8" s="26"/>
      <c r="L8" s="24"/>
      <c r="M8" s="24"/>
      <c r="N8" s="24"/>
      <c r="O8" s="24"/>
      <c r="P8" s="27">
        <v>300.0</v>
      </c>
      <c r="Q8" s="28">
        <f t="shared" si="1"/>
        <v>0</v>
      </c>
      <c r="R8" s="27" t="s">
        <v>31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33">
        <v>45726.0</v>
      </c>
      <c r="C9" s="34" t="s">
        <v>333</v>
      </c>
      <c r="D9" s="141">
        <v>59244.0</v>
      </c>
      <c r="E9" s="142" t="s">
        <v>264</v>
      </c>
      <c r="F9" s="24"/>
      <c r="G9" s="24"/>
      <c r="H9" s="24"/>
      <c r="I9" s="25"/>
      <c r="J9" s="26">
        <v>140.0</v>
      </c>
      <c r="K9" s="24"/>
      <c r="L9" s="24"/>
      <c r="M9" s="24"/>
      <c r="N9" s="24"/>
      <c r="O9" s="24"/>
      <c r="P9" s="27">
        <v>140.0</v>
      </c>
      <c r="Q9" s="28">
        <f t="shared" si="1"/>
        <v>0</v>
      </c>
      <c r="R9" s="27" t="s">
        <v>26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33">
        <v>45726.0</v>
      </c>
      <c r="C10" s="34" t="s">
        <v>334</v>
      </c>
      <c r="D10" s="141">
        <v>74087.0</v>
      </c>
      <c r="E10" s="142" t="s">
        <v>335</v>
      </c>
      <c r="F10" s="24"/>
      <c r="G10" s="24"/>
      <c r="H10" s="24"/>
      <c r="I10" s="26"/>
      <c r="J10" s="25">
        <v>10050.0</v>
      </c>
      <c r="K10" s="26"/>
      <c r="L10" s="24"/>
      <c r="M10" s="26"/>
      <c r="N10" s="24"/>
      <c r="O10" s="24"/>
      <c r="P10" s="27">
        <v>10050.0</v>
      </c>
      <c r="Q10" s="28">
        <f t="shared" si="1"/>
        <v>0</v>
      </c>
      <c r="R10" s="27" t="s">
        <v>26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33">
        <v>45726.0</v>
      </c>
      <c r="C11" s="34" t="s">
        <v>336</v>
      </c>
      <c r="D11" s="141">
        <v>53209.0</v>
      </c>
      <c r="E11" s="142" t="s">
        <v>337</v>
      </c>
      <c r="F11" s="24"/>
      <c r="G11" s="24"/>
      <c r="H11" s="24"/>
      <c r="I11" s="26">
        <v>5100.0</v>
      </c>
      <c r="J11" s="25"/>
      <c r="K11" s="26"/>
      <c r="L11" s="24"/>
      <c r="M11" s="24"/>
      <c r="N11" s="24"/>
      <c r="O11" s="24"/>
      <c r="P11" s="27">
        <v>5100.0</v>
      </c>
      <c r="Q11" s="28">
        <f t="shared" si="1"/>
        <v>0</v>
      </c>
      <c r="R11" s="27" t="s">
        <v>26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33">
        <v>45726.0</v>
      </c>
      <c r="C12" s="34" t="s">
        <v>338</v>
      </c>
      <c r="D12" s="141">
        <v>26831.0</v>
      </c>
      <c r="E12" s="142" t="s">
        <v>339</v>
      </c>
      <c r="F12" s="24"/>
      <c r="G12" s="26"/>
      <c r="H12" s="24"/>
      <c r="I12" s="25"/>
      <c r="J12" s="26">
        <v>100.0</v>
      </c>
      <c r="K12" s="24"/>
      <c r="L12" s="24"/>
      <c r="M12" s="26"/>
      <c r="N12" s="24"/>
      <c r="O12" s="24"/>
      <c r="P12" s="27">
        <v>100.0</v>
      </c>
      <c r="Q12" s="28">
        <f t="shared" si="1"/>
        <v>0</v>
      </c>
      <c r="R12" s="27" t="s">
        <v>26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33">
        <v>45726.0</v>
      </c>
      <c r="C13" s="34" t="s">
        <v>340</v>
      </c>
      <c r="D13" s="141">
        <v>21818.0</v>
      </c>
      <c r="E13" s="142" t="s">
        <v>183</v>
      </c>
      <c r="F13" s="24"/>
      <c r="G13" s="26"/>
      <c r="H13" s="24"/>
      <c r="I13" s="25"/>
      <c r="J13" s="26"/>
      <c r="K13" s="26">
        <v>4500.0</v>
      </c>
      <c r="L13" s="24"/>
      <c r="M13" s="24"/>
      <c r="N13" s="24"/>
      <c r="O13" s="24"/>
      <c r="P13" s="27">
        <v>4500.0</v>
      </c>
      <c r="Q13" s="28">
        <f t="shared" si="1"/>
        <v>0</v>
      </c>
      <c r="R13" s="27" t="s">
        <v>26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33">
        <v>45726.0</v>
      </c>
      <c r="C14" s="34" t="s">
        <v>341</v>
      </c>
      <c r="D14" s="141">
        <v>57063.0</v>
      </c>
      <c r="E14" s="142" t="s">
        <v>342</v>
      </c>
      <c r="F14" s="24"/>
      <c r="G14" s="24"/>
      <c r="H14" s="24"/>
      <c r="I14" s="25">
        <v>2600.0</v>
      </c>
      <c r="J14" s="26"/>
      <c r="K14" s="24"/>
      <c r="L14" s="24"/>
      <c r="M14" s="26"/>
      <c r="N14" s="24"/>
      <c r="O14" s="24"/>
      <c r="P14" s="27">
        <v>2600.0</v>
      </c>
      <c r="Q14" s="28">
        <f t="shared" si="1"/>
        <v>0</v>
      </c>
      <c r="R14" s="27" t="s">
        <v>36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33">
        <v>45726.0</v>
      </c>
      <c r="C15" s="34" t="s">
        <v>343</v>
      </c>
      <c r="D15" s="141">
        <v>74869.0</v>
      </c>
      <c r="E15" s="142" t="s">
        <v>344</v>
      </c>
      <c r="F15" s="24"/>
      <c r="G15" s="24"/>
      <c r="H15" s="26"/>
      <c r="I15" s="25"/>
      <c r="J15" s="26">
        <v>2500.0</v>
      </c>
      <c r="K15" s="24"/>
      <c r="L15" s="24"/>
      <c r="M15" s="26"/>
      <c r="N15" s="24"/>
      <c r="O15" s="24"/>
      <c r="P15" s="27">
        <v>2500.0</v>
      </c>
      <c r="Q15" s="28">
        <f t="shared" si="1"/>
        <v>0</v>
      </c>
      <c r="R15" s="27" t="s">
        <v>31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33">
        <v>45726.0</v>
      </c>
      <c r="C16" s="34" t="s">
        <v>345</v>
      </c>
      <c r="D16" s="141">
        <v>81107.0</v>
      </c>
      <c r="E16" s="142" t="s">
        <v>346</v>
      </c>
      <c r="F16" s="26"/>
      <c r="G16" s="24"/>
      <c r="H16" s="26"/>
      <c r="I16" s="25"/>
      <c r="J16" s="26"/>
      <c r="K16" s="24"/>
      <c r="L16" s="24"/>
      <c r="M16" s="26">
        <v>9500.0</v>
      </c>
      <c r="N16" s="24"/>
      <c r="O16" s="24"/>
      <c r="P16" s="27">
        <v>9500.0</v>
      </c>
      <c r="Q16" s="28">
        <f t="shared" si="1"/>
        <v>0</v>
      </c>
      <c r="R16" s="27" t="s">
        <v>31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33">
        <v>45726.0</v>
      </c>
      <c r="C17" s="34" t="s">
        <v>347</v>
      </c>
      <c r="D17" s="141">
        <v>59377.0</v>
      </c>
      <c r="E17" s="142" t="s">
        <v>348</v>
      </c>
      <c r="F17" s="24"/>
      <c r="G17" s="24"/>
      <c r="H17" s="26"/>
      <c r="I17" s="25">
        <v>2600.0</v>
      </c>
      <c r="J17" s="26"/>
      <c r="K17" s="24"/>
      <c r="L17" s="24"/>
      <c r="M17" s="26"/>
      <c r="N17" s="24"/>
      <c r="O17" s="24"/>
      <c r="P17" s="27">
        <v>2600.0</v>
      </c>
      <c r="Q17" s="28">
        <f t="shared" si="1"/>
        <v>0</v>
      </c>
      <c r="R17" s="27" t="s">
        <v>26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33">
        <v>45726.0</v>
      </c>
      <c r="C18" s="34" t="s">
        <v>349</v>
      </c>
      <c r="D18" s="141">
        <v>21818.0</v>
      </c>
      <c r="E18" s="142" t="s">
        <v>183</v>
      </c>
      <c r="F18" s="24"/>
      <c r="G18" s="24"/>
      <c r="H18" s="26"/>
      <c r="I18" s="25"/>
      <c r="J18" s="26"/>
      <c r="K18" s="26">
        <v>8000.0</v>
      </c>
      <c r="L18" s="24"/>
      <c r="M18" s="26"/>
      <c r="N18" s="24"/>
      <c r="O18" s="24"/>
      <c r="P18" s="27">
        <v>8000.0</v>
      </c>
      <c r="Q18" s="28">
        <f t="shared" si="1"/>
        <v>0</v>
      </c>
      <c r="R18" s="27" t="s">
        <v>31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33">
        <v>45726.0</v>
      </c>
      <c r="C19" s="34" t="s">
        <v>350</v>
      </c>
      <c r="D19" s="141">
        <v>51660.0</v>
      </c>
      <c r="E19" s="142" t="s">
        <v>351</v>
      </c>
      <c r="F19" s="24"/>
      <c r="G19" s="24"/>
      <c r="H19" s="26">
        <v>1550.0</v>
      </c>
      <c r="I19" s="25"/>
      <c r="J19" s="26"/>
      <c r="K19" s="24"/>
      <c r="L19" s="24"/>
      <c r="M19" s="26"/>
      <c r="N19" s="24"/>
      <c r="O19" s="24"/>
      <c r="P19" s="27">
        <v>1550.0</v>
      </c>
      <c r="Q19" s="28">
        <f t="shared" si="1"/>
        <v>0</v>
      </c>
      <c r="R19" s="27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33">
        <v>45726.0</v>
      </c>
      <c r="C20" s="34" t="s">
        <v>352</v>
      </c>
      <c r="D20" s="141">
        <v>38299.0</v>
      </c>
      <c r="E20" s="142" t="s">
        <v>353</v>
      </c>
      <c r="F20" s="24"/>
      <c r="G20" s="24"/>
      <c r="H20" s="26"/>
      <c r="I20" s="25"/>
      <c r="J20" s="26"/>
      <c r="K20" s="26">
        <v>4500.0</v>
      </c>
      <c r="L20" s="24"/>
      <c r="M20" s="26"/>
      <c r="N20" s="24"/>
      <c r="O20" s="24"/>
      <c r="P20" s="27">
        <v>4500.0</v>
      </c>
      <c r="Q20" s="28">
        <f t="shared" si="1"/>
        <v>0</v>
      </c>
      <c r="R20" s="27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143">
        <v>45726.0</v>
      </c>
      <c r="C21" s="34" t="s">
        <v>354</v>
      </c>
      <c r="D21" s="141">
        <v>21928.0</v>
      </c>
      <c r="E21" s="142" t="s">
        <v>355</v>
      </c>
      <c r="F21" s="24"/>
      <c r="G21" s="24"/>
      <c r="H21" s="26"/>
      <c r="I21" s="25"/>
      <c r="J21" s="26"/>
      <c r="K21" s="26">
        <v>4500.0</v>
      </c>
      <c r="L21" s="24"/>
      <c r="M21" s="26"/>
      <c r="N21" s="24"/>
      <c r="O21" s="24"/>
      <c r="P21" s="27">
        <v>4500.0</v>
      </c>
      <c r="Q21" s="28">
        <f t="shared" si="1"/>
        <v>0</v>
      </c>
      <c r="R21" s="27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143">
        <v>45726.0</v>
      </c>
      <c r="C22" s="34" t="s">
        <v>356</v>
      </c>
      <c r="D22" s="141">
        <v>21818.0</v>
      </c>
      <c r="E22" s="142" t="s">
        <v>183</v>
      </c>
      <c r="F22" s="24"/>
      <c r="G22" s="24"/>
      <c r="H22" s="26"/>
      <c r="I22" s="25"/>
      <c r="J22" s="26"/>
      <c r="K22" s="26">
        <v>12000.0</v>
      </c>
      <c r="L22" s="24"/>
      <c r="M22" s="26"/>
      <c r="N22" s="24"/>
      <c r="O22" s="24"/>
      <c r="P22" s="27">
        <v>12000.0</v>
      </c>
      <c r="Q22" s="28">
        <f t="shared" si="1"/>
        <v>0</v>
      </c>
      <c r="R22" s="27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/>
      <c r="B23" s="20"/>
      <c r="C23" s="21"/>
      <c r="D23" s="22"/>
      <c r="E23" s="23"/>
      <c r="F23" s="24"/>
      <c r="G23" s="24"/>
      <c r="H23" s="26"/>
      <c r="I23" s="31"/>
      <c r="J23" s="26"/>
      <c r="K23" s="26"/>
      <c r="L23" s="24"/>
      <c r="M23" s="26"/>
      <c r="N23" s="24"/>
      <c r="O23" s="24"/>
      <c r="P23" s="27"/>
      <c r="Q23" s="28">
        <f t="shared" si="1"/>
        <v>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36"/>
      <c r="B24" s="37"/>
      <c r="C24" s="38"/>
      <c r="D24" s="39"/>
      <c r="E24" s="39"/>
      <c r="F24" s="40">
        <f t="shared" ref="F24:Q24" si="2">SUM(F6:F23)</f>
        <v>0</v>
      </c>
      <c r="G24" s="40">
        <f t="shared" si="2"/>
        <v>0</v>
      </c>
      <c r="H24" s="40">
        <f t="shared" si="2"/>
        <v>1550</v>
      </c>
      <c r="I24" s="40">
        <f t="shared" si="2"/>
        <v>11200</v>
      </c>
      <c r="J24" s="40">
        <f t="shared" si="2"/>
        <v>12790</v>
      </c>
      <c r="K24" s="40">
        <f t="shared" si="2"/>
        <v>33500</v>
      </c>
      <c r="L24" s="40">
        <f t="shared" si="2"/>
        <v>0</v>
      </c>
      <c r="M24" s="40">
        <f t="shared" si="2"/>
        <v>9500</v>
      </c>
      <c r="N24" s="40">
        <f t="shared" si="2"/>
        <v>0</v>
      </c>
      <c r="O24" s="40">
        <f t="shared" si="2"/>
        <v>0</v>
      </c>
      <c r="P24" s="40">
        <f t="shared" si="2"/>
        <v>68540</v>
      </c>
      <c r="Q24" s="40">
        <f t="shared" si="2"/>
        <v>0</v>
      </c>
      <c r="R24" s="39"/>
      <c r="S24" s="41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</row>
    <row r="25" ht="42.0" customHeight="1">
      <c r="A25" s="43"/>
      <c r="B25" s="44"/>
      <c r="C25" s="44"/>
      <c r="D25" s="44"/>
      <c r="E25" s="44"/>
      <c r="F25" s="45">
        <f>F24+G24+H24+I24+J24+K24+L24+M24+N24+O24</f>
        <v>68540</v>
      </c>
      <c r="G25" s="5"/>
      <c r="H25" s="5"/>
      <c r="I25" s="5"/>
      <c r="J25" s="5"/>
      <c r="K25" s="5"/>
      <c r="L25" s="5"/>
      <c r="M25" s="5"/>
      <c r="N25" s="5"/>
      <c r="O25" s="5"/>
      <c r="P25" s="46"/>
      <c r="Q25" s="46"/>
      <c r="R25" s="44"/>
      <c r="S25" s="47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</row>
    <row r="26" ht="42.0" customHeigh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</row>
    <row r="27" ht="42.0" customHeight="1">
      <c r="A27" s="49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6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42.0" customHeight="1">
      <c r="A28" s="50" t="s">
        <v>2</v>
      </c>
      <c r="B28" s="51" t="s">
        <v>3</v>
      </c>
      <c r="C28" s="51" t="s">
        <v>4</v>
      </c>
      <c r="D28" s="51" t="s">
        <v>5</v>
      </c>
      <c r="E28" s="51" t="s">
        <v>6</v>
      </c>
      <c r="F28" s="52" t="s">
        <v>7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1"/>
      <c r="R28" s="51" t="s">
        <v>8</v>
      </c>
      <c r="S28" s="51" t="s">
        <v>9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42.0" customHeight="1">
      <c r="A29" s="12"/>
      <c r="B29" s="13"/>
      <c r="C29" s="13"/>
      <c r="D29" s="13"/>
      <c r="E29" s="13"/>
      <c r="F29" s="53" t="s">
        <v>10</v>
      </c>
      <c r="G29" s="54" t="s">
        <v>11</v>
      </c>
      <c r="H29" s="11"/>
      <c r="I29" s="54" t="s">
        <v>12</v>
      </c>
      <c r="J29" s="11"/>
      <c r="K29" s="51" t="s">
        <v>13</v>
      </c>
      <c r="L29" s="55"/>
      <c r="M29" s="55"/>
      <c r="N29" s="55"/>
      <c r="O29" s="56" t="s">
        <v>357</v>
      </c>
      <c r="P29" s="51" t="s">
        <v>15</v>
      </c>
      <c r="Q29" s="51" t="s">
        <v>16</v>
      </c>
      <c r="R29" s="13"/>
      <c r="S29" s="1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42.0" customHeight="1">
      <c r="A30" s="17"/>
      <c r="B30" s="11"/>
      <c r="C30" s="11"/>
      <c r="D30" s="11"/>
      <c r="E30" s="11"/>
      <c r="F30" s="11"/>
      <c r="G30" s="57" t="s">
        <v>17</v>
      </c>
      <c r="H30" s="57" t="s">
        <v>18</v>
      </c>
      <c r="I30" s="57" t="s">
        <v>19</v>
      </c>
      <c r="J30" s="57" t="s">
        <v>20</v>
      </c>
      <c r="K30" s="11"/>
      <c r="L30" s="57" t="s">
        <v>21</v>
      </c>
      <c r="M30" s="57" t="s">
        <v>22</v>
      </c>
      <c r="N30" s="57" t="s">
        <v>23</v>
      </c>
      <c r="O30" s="11"/>
      <c r="P30" s="11"/>
      <c r="Q30" s="11"/>
      <c r="R30" s="11"/>
      <c r="S30" s="1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42.0" customHeight="1">
      <c r="A31" s="122">
        <v>1.0</v>
      </c>
      <c r="B31" s="33">
        <v>45726.0</v>
      </c>
      <c r="C31" s="34" t="s">
        <v>358</v>
      </c>
      <c r="D31" s="141">
        <v>26831.0</v>
      </c>
      <c r="E31" s="142" t="s">
        <v>339</v>
      </c>
      <c r="F31" s="24"/>
      <c r="G31" s="24"/>
      <c r="H31" s="26"/>
      <c r="I31" s="25"/>
      <c r="J31" s="26"/>
      <c r="K31" s="24"/>
      <c r="L31" s="24"/>
      <c r="M31" s="26"/>
      <c r="N31" s="24"/>
      <c r="O31" s="26">
        <v>175.0</v>
      </c>
      <c r="P31" s="27">
        <v>175.0</v>
      </c>
      <c r="Q31" s="28">
        <f>F31+G31+H31+I31+J31+K31+L31+M31+N31+O31-P31</f>
        <v>0</v>
      </c>
      <c r="R31" s="27"/>
      <c r="S31" s="29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42.0" customHeight="1">
      <c r="A32" s="58"/>
      <c r="B32" s="76"/>
      <c r="C32" s="77"/>
      <c r="D32" s="78"/>
      <c r="E32" s="79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139"/>
      <c r="Q32" s="67"/>
      <c r="R32" s="68"/>
      <c r="S32" s="75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42.0" customHeight="1">
      <c r="A33" s="81"/>
      <c r="B33" s="82"/>
      <c r="C33" s="83"/>
      <c r="D33" s="84" t="s">
        <v>85</v>
      </c>
      <c r="E33" s="85"/>
      <c r="F33" s="86">
        <f t="shared" ref="F33:P33" si="3">SUM(F31:F32)</f>
        <v>0</v>
      </c>
      <c r="G33" s="86">
        <f t="shared" si="3"/>
        <v>0</v>
      </c>
      <c r="H33" s="86">
        <f t="shared" si="3"/>
        <v>0</v>
      </c>
      <c r="I33" s="86">
        <f t="shared" si="3"/>
        <v>0</v>
      </c>
      <c r="J33" s="86">
        <f t="shared" si="3"/>
        <v>0</v>
      </c>
      <c r="K33" s="86">
        <f t="shared" si="3"/>
        <v>0</v>
      </c>
      <c r="L33" s="86">
        <f t="shared" si="3"/>
        <v>0</v>
      </c>
      <c r="M33" s="86">
        <f t="shared" si="3"/>
        <v>0</v>
      </c>
      <c r="N33" s="86">
        <f t="shared" si="3"/>
        <v>0</v>
      </c>
      <c r="O33" s="86">
        <f t="shared" si="3"/>
        <v>175</v>
      </c>
      <c r="P33" s="86">
        <f t="shared" si="3"/>
        <v>175</v>
      </c>
      <c r="Q33" s="86">
        <f>SUM(Q31)</f>
        <v>0</v>
      </c>
      <c r="R33" s="85"/>
      <c r="S33" s="87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42.0" customHeight="1">
      <c r="A34" s="88"/>
      <c r="B34" s="89"/>
      <c r="C34" s="89"/>
      <c r="D34" s="89"/>
      <c r="E34" s="89"/>
      <c r="F34" s="90">
        <f>F33+G33+H33+I33+J33+K33+L33+M33+N33+O33</f>
        <v>175</v>
      </c>
      <c r="G34" s="5"/>
      <c r="H34" s="5"/>
      <c r="I34" s="5"/>
      <c r="J34" s="5"/>
      <c r="K34" s="5"/>
      <c r="L34" s="5"/>
      <c r="M34" s="5"/>
      <c r="N34" s="5"/>
      <c r="O34" s="5"/>
      <c r="P34" s="91"/>
      <c r="Q34" s="91"/>
      <c r="R34" s="89"/>
      <c r="S34" s="92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42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42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42.0" customHeight="1">
      <c r="A37" s="3"/>
      <c r="B37" s="3"/>
      <c r="C37" s="3"/>
      <c r="D37" s="3"/>
      <c r="E37" s="120" t="s">
        <v>90</v>
      </c>
      <c r="F37" s="121" t="s">
        <v>214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3"/>
      <c r="B38" s="3"/>
      <c r="C38" s="3"/>
      <c r="D38" s="3"/>
      <c r="E38" s="120" t="s">
        <v>92</v>
      </c>
      <c r="F38" s="121" t="s">
        <v>214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3"/>
      <c r="B39" s="3"/>
      <c r="C39" s="3"/>
      <c r="D39" s="3"/>
      <c r="E39" s="120" t="s">
        <v>94</v>
      </c>
      <c r="F39" s="121" t="s">
        <v>214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3"/>
      <c r="B40" s="3"/>
      <c r="C40" s="3"/>
      <c r="D40" s="3"/>
      <c r="E40" s="120" t="s">
        <v>95</v>
      </c>
      <c r="F40" s="121" t="s">
        <v>214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3"/>
      <c r="B41" s="3"/>
      <c r="C41" s="3"/>
      <c r="D41" s="3"/>
      <c r="E41" s="120" t="s">
        <v>359</v>
      </c>
      <c r="F41" s="121" t="s">
        <v>214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3"/>
      <c r="B42" s="3"/>
      <c r="C42" s="3"/>
      <c r="D42" s="3"/>
      <c r="E42" s="120" t="s">
        <v>97</v>
      </c>
      <c r="F42" s="121" t="s">
        <v>93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3"/>
      <c r="B43" s="3"/>
      <c r="C43" s="3"/>
      <c r="D43" s="3"/>
      <c r="E43" s="120" t="s">
        <v>98</v>
      </c>
      <c r="F43" s="121" t="s">
        <v>82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4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4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ht="4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ht="4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ht="4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ht="4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ht="4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ht="4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ht="4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ht="4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 ht="4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 ht="4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 ht="4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 ht="4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 ht="4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 ht="4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 ht="4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 ht="4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 ht="4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 ht="4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 ht="4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 ht="4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 ht="4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 ht="4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 ht="4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</row>
    <row r="786" ht="4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787" ht="4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</row>
    <row r="788" ht="4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</row>
    <row r="789" ht="4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</row>
    <row r="790" ht="4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</row>
    <row r="791" ht="4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</row>
    <row r="792" ht="4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</row>
    <row r="793" ht="42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</row>
    <row r="794" ht="42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</row>
    <row r="795" ht="42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</row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5:O25"/>
    <mergeCell ref="A27:S27"/>
    <mergeCell ref="A28:A30"/>
    <mergeCell ref="B28:B30"/>
    <mergeCell ref="C28:C30"/>
    <mergeCell ref="D28:D30"/>
    <mergeCell ref="E28:E30"/>
    <mergeCell ref="S28:S30"/>
    <mergeCell ref="P29:P30"/>
    <mergeCell ref="Q29:Q30"/>
    <mergeCell ref="F28:Q28"/>
    <mergeCell ref="R28:R30"/>
    <mergeCell ref="F29:F30"/>
    <mergeCell ref="G29:H29"/>
    <mergeCell ref="I29:J29"/>
    <mergeCell ref="K29:K30"/>
    <mergeCell ref="O29:O30"/>
    <mergeCell ref="F34:O3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6.38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55.5" customHeight="1">
      <c r="A1" s="1" t="s">
        <v>360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55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8" t="s">
        <v>8</v>
      </c>
      <c r="S3" s="8" t="s">
        <v>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14" t="s">
        <v>10</v>
      </c>
      <c r="G4" s="15" t="s">
        <v>11</v>
      </c>
      <c r="H4" s="11"/>
      <c r="I4" s="15" t="s">
        <v>12</v>
      </c>
      <c r="J4" s="11"/>
      <c r="K4" s="8" t="s">
        <v>13</v>
      </c>
      <c r="L4" s="16"/>
      <c r="M4" s="16"/>
      <c r="N4" s="16"/>
      <c r="O4" s="8" t="s">
        <v>14</v>
      </c>
      <c r="P4" s="8" t="s">
        <v>15</v>
      </c>
      <c r="Q4" s="8" t="s">
        <v>16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18" t="s">
        <v>17</v>
      </c>
      <c r="H5" s="18" t="s">
        <v>18</v>
      </c>
      <c r="I5" s="18" t="s">
        <v>19</v>
      </c>
      <c r="J5" s="18" t="s">
        <v>20</v>
      </c>
      <c r="K5" s="11"/>
      <c r="L5" s="18" t="s">
        <v>21</v>
      </c>
      <c r="M5" s="18" t="s">
        <v>22</v>
      </c>
      <c r="N5" s="18" t="s">
        <v>23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20">
        <v>45726.0</v>
      </c>
      <c r="C6" s="21" t="s">
        <v>361</v>
      </c>
      <c r="D6" s="22">
        <v>51467.0</v>
      </c>
      <c r="E6" s="23" t="s">
        <v>362</v>
      </c>
      <c r="F6" s="24"/>
      <c r="G6" s="24"/>
      <c r="H6" s="24"/>
      <c r="I6" s="25"/>
      <c r="J6" s="26"/>
      <c r="K6" s="26">
        <v>10200.0</v>
      </c>
      <c r="L6" s="24"/>
      <c r="M6" s="26"/>
      <c r="N6" s="24"/>
      <c r="O6" s="24"/>
      <c r="P6" s="27">
        <v>10200.0</v>
      </c>
      <c r="Q6" s="28">
        <f t="shared" ref="Q6:Q18" si="1">F6+G6+H6+I6+J6+K6+L6+M6+N6+O6-P6</f>
        <v>0</v>
      </c>
      <c r="R6" s="27" t="s">
        <v>31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45727.0</v>
      </c>
      <c r="C7" s="21" t="s">
        <v>363</v>
      </c>
      <c r="D7" s="22">
        <v>36928.0</v>
      </c>
      <c r="E7" s="23" t="s">
        <v>106</v>
      </c>
      <c r="F7" s="24"/>
      <c r="G7" s="24"/>
      <c r="H7" s="24"/>
      <c r="I7" s="25">
        <v>1440.0</v>
      </c>
      <c r="J7" s="26"/>
      <c r="K7" s="24"/>
      <c r="L7" s="24"/>
      <c r="M7" s="24"/>
      <c r="N7" s="24"/>
      <c r="O7" s="24"/>
      <c r="P7" s="27">
        <v>1440.0</v>
      </c>
      <c r="Q7" s="28">
        <f t="shared" si="1"/>
        <v>0</v>
      </c>
      <c r="R7" s="27" t="s">
        <v>31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45727.0</v>
      </c>
      <c r="C8" s="21" t="s">
        <v>364</v>
      </c>
      <c r="D8" s="22">
        <v>22978.0</v>
      </c>
      <c r="E8" s="23" t="s">
        <v>365</v>
      </c>
      <c r="F8" s="24"/>
      <c r="G8" s="24"/>
      <c r="H8" s="24"/>
      <c r="I8" s="26">
        <v>50.0</v>
      </c>
      <c r="J8" s="25"/>
      <c r="K8" s="26"/>
      <c r="L8" s="24"/>
      <c r="M8" s="24"/>
      <c r="N8" s="24"/>
      <c r="O8" s="24"/>
      <c r="P8" s="27">
        <v>50.0</v>
      </c>
      <c r="Q8" s="28">
        <f t="shared" si="1"/>
        <v>0</v>
      </c>
      <c r="R8" s="27" t="s">
        <v>31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45727.0</v>
      </c>
      <c r="C9" s="21" t="s">
        <v>366</v>
      </c>
      <c r="D9" s="22">
        <v>50436.0</v>
      </c>
      <c r="E9" s="23" t="s">
        <v>233</v>
      </c>
      <c r="F9" s="24"/>
      <c r="G9" s="24"/>
      <c r="H9" s="24"/>
      <c r="I9" s="25">
        <v>12500.0</v>
      </c>
      <c r="J9" s="26"/>
      <c r="K9" s="24"/>
      <c r="L9" s="24"/>
      <c r="M9" s="24"/>
      <c r="N9" s="24"/>
      <c r="O9" s="24"/>
      <c r="P9" s="27">
        <v>12500.0</v>
      </c>
      <c r="Q9" s="28">
        <f t="shared" si="1"/>
        <v>0</v>
      </c>
      <c r="R9" s="27" t="s">
        <v>26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45727.0</v>
      </c>
      <c r="C10" s="21" t="s">
        <v>367</v>
      </c>
      <c r="D10" s="22">
        <v>86713.0</v>
      </c>
      <c r="E10" s="23" t="s">
        <v>368</v>
      </c>
      <c r="F10" s="24"/>
      <c r="G10" s="24"/>
      <c r="H10" s="26"/>
      <c r="I10" s="26"/>
      <c r="J10" s="25">
        <v>300.0</v>
      </c>
      <c r="K10" s="26"/>
      <c r="L10" s="24"/>
      <c r="M10" s="26"/>
      <c r="N10" s="24"/>
      <c r="O10" s="24"/>
      <c r="P10" s="27">
        <v>300.0</v>
      </c>
      <c r="Q10" s="28">
        <f t="shared" si="1"/>
        <v>0</v>
      </c>
      <c r="R10" s="27" t="s">
        <v>26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45727.0</v>
      </c>
      <c r="C11" s="21" t="s">
        <v>369</v>
      </c>
      <c r="D11" s="22">
        <v>84114.0</v>
      </c>
      <c r="E11" s="23" t="s">
        <v>370</v>
      </c>
      <c r="F11" s="24"/>
      <c r="G11" s="24"/>
      <c r="H11" s="24"/>
      <c r="I11" s="26">
        <v>6150.0</v>
      </c>
      <c r="J11" s="25"/>
      <c r="K11" s="26"/>
      <c r="L11" s="24"/>
      <c r="M11" s="24"/>
      <c r="N11" s="24"/>
      <c r="O11" s="24"/>
      <c r="P11" s="27">
        <v>6150.0</v>
      </c>
      <c r="Q11" s="28">
        <f t="shared" si="1"/>
        <v>0</v>
      </c>
      <c r="R11" s="27" t="s">
        <v>26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45727.0</v>
      </c>
      <c r="C12" s="21" t="s">
        <v>371</v>
      </c>
      <c r="D12" s="22">
        <v>49825.0</v>
      </c>
      <c r="E12" s="23" t="s">
        <v>372</v>
      </c>
      <c r="F12" s="24"/>
      <c r="G12" s="26"/>
      <c r="H12" s="24"/>
      <c r="I12" s="25">
        <v>9500.0</v>
      </c>
      <c r="J12" s="26"/>
      <c r="K12" s="24"/>
      <c r="L12" s="24"/>
      <c r="M12" s="26"/>
      <c r="N12" s="24"/>
      <c r="O12" s="24"/>
      <c r="P12" s="27">
        <v>9500.0</v>
      </c>
      <c r="Q12" s="28">
        <f t="shared" si="1"/>
        <v>0</v>
      </c>
      <c r="R12" s="27" t="s">
        <v>31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45727.0</v>
      </c>
      <c r="C13" s="21" t="s">
        <v>373</v>
      </c>
      <c r="D13" s="22">
        <v>51686.0</v>
      </c>
      <c r="E13" s="23" t="s">
        <v>374</v>
      </c>
      <c r="F13" s="24"/>
      <c r="G13" s="26"/>
      <c r="H13" s="24"/>
      <c r="I13" s="25"/>
      <c r="J13" s="26"/>
      <c r="K13" s="26"/>
      <c r="L13" s="24"/>
      <c r="M13" s="26">
        <v>2500.0</v>
      </c>
      <c r="N13" s="24"/>
      <c r="O13" s="24"/>
      <c r="P13" s="27">
        <v>2500.0</v>
      </c>
      <c r="Q13" s="28">
        <f t="shared" si="1"/>
        <v>0</v>
      </c>
      <c r="R13" s="27" t="s">
        <v>26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45727.0</v>
      </c>
      <c r="C14" s="21" t="s">
        <v>375</v>
      </c>
      <c r="D14" s="22">
        <v>50436.0</v>
      </c>
      <c r="E14" s="23" t="s">
        <v>233</v>
      </c>
      <c r="F14" s="24"/>
      <c r="G14" s="24"/>
      <c r="H14" s="24"/>
      <c r="I14" s="25">
        <v>5900.0</v>
      </c>
      <c r="J14" s="26"/>
      <c r="K14" s="24"/>
      <c r="L14" s="24"/>
      <c r="M14" s="26"/>
      <c r="N14" s="24"/>
      <c r="O14" s="24"/>
      <c r="P14" s="27">
        <v>5900.0</v>
      </c>
      <c r="Q14" s="28">
        <f t="shared" si="1"/>
        <v>0</v>
      </c>
      <c r="R14" s="27" t="s">
        <v>31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45727.0</v>
      </c>
      <c r="C15" s="21" t="s">
        <v>376</v>
      </c>
      <c r="D15" s="22">
        <v>22332.0</v>
      </c>
      <c r="E15" s="23" t="s">
        <v>377</v>
      </c>
      <c r="F15" s="24"/>
      <c r="G15" s="24"/>
      <c r="H15" s="26"/>
      <c r="I15" s="25">
        <v>300.0</v>
      </c>
      <c r="J15" s="26"/>
      <c r="K15" s="24"/>
      <c r="L15" s="24"/>
      <c r="M15" s="26"/>
      <c r="N15" s="24"/>
      <c r="O15" s="24"/>
      <c r="P15" s="27">
        <v>300.0</v>
      </c>
      <c r="Q15" s="28">
        <f t="shared" si="1"/>
        <v>0</v>
      </c>
      <c r="R15" s="27" t="s">
        <v>31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45727.0</v>
      </c>
      <c r="C16" s="21" t="s">
        <v>378</v>
      </c>
      <c r="D16" s="22">
        <v>86036.0</v>
      </c>
      <c r="E16" s="23" t="s">
        <v>379</v>
      </c>
      <c r="F16" s="26"/>
      <c r="G16" s="24"/>
      <c r="H16" s="26"/>
      <c r="I16" s="25">
        <v>1550.0</v>
      </c>
      <c r="J16" s="26"/>
      <c r="K16" s="24"/>
      <c r="L16" s="24"/>
      <c r="M16" s="26"/>
      <c r="N16" s="24"/>
      <c r="O16" s="24"/>
      <c r="P16" s="27">
        <v>1550.0</v>
      </c>
      <c r="Q16" s="28">
        <f t="shared" si="1"/>
        <v>0</v>
      </c>
      <c r="R16" s="27" t="s">
        <v>102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45727.0</v>
      </c>
      <c r="C17" s="21" t="s">
        <v>380</v>
      </c>
      <c r="D17" s="22">
        <v>59137.0</v>
      </c>
      <c r="E17" s="23" t="s">
        <v>381</v>
      </c>
      <c r="F17" s="24"/>
      <c r="G17" s="24"/>
      <c r="H17" s="26"/>
      <c r="I17" s="25"/>
      <c r="J17" s="26"/>
      <c r="K17" s="24"/>
      <c r="L17" s="24"/>
      <c r="M17" s="26">
        <v>2800.0</v>
      </c>
      <c r="N17" s="24"/>
      <c r="O17" s="24"/>
      <c r="P17" s="27">
        <v>2800.0</v>
      </c>
      <c r="Q17" s="28">
        <f t="shared" si="1"/>
        <v>0</v>
      </c>
      <c r="R17" s="27" t="s">
        <v>31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45727.0</v>
      </c>
      <c r="C18" s="21" t="s">
        <v>382</v>
      </c>
      <c r="D18" s="22">
        <v>72839.0</v>
      </c>
      <c r="E18" s="23" t="s">
        <v>61</v>
      </c>
      <c r="F18" s="24"/>
      <c r="G18" s="24"/>
      <c r="H18" s="26">
        <v>25900.0</v>
      </c>
      <c r="I18" s="25"/>
      <c r="J18" s="26"/>
      <c r="K18" s="26"/>
      <c r="L18" s="24"/>
      <c r="M18" s="26"/>
      <c r="N18" s="24"/>
      <c r="O18" s="24"/>
      <c r="P18" s="27">
        <v>25900.0</v>
      </c>
      <c r="Q18" s="28">
        <f t="shared" si="1"/>
        <v>0</v>
      </c>
      <c r="R18" s="27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36"/>
      <c r="B19" s="37"/>
      <c r="C19" s="38"/>
      <c r="D19" s="39"/>
      <c r="E19" s="39"/>
      <c r="F19" s="40">
        <f t="shared" ref="F19:Q19" si="2">SUM(F6:F18)</f>
        <v>0</v>
      </c>
      <c r="G19" s="40">
        <f t="shared" si="2"/>
        <v>0</v>
      </c>
      <c r="H19" s="40">
        <f t="shared" si="2"/>
        <v>25900</v>
      </c>
      <c r="I19" s="40">
        <f t="shared" si="2"/>
        <v>37390</v>
      </c>
      <c r="J19" s="40">
        <f t="shared" si="2"/>
        <v>300</v>
      </c>
      <c r="K19" s="40">
        <f t="shared" si="2"/>
        <v>10200</v>
      </c>
      <c r="L19" s="40">
        <f t="shared" si="2"/>
        <v>0</v>
      </c>
      <c r="M19" s="40">
        <f t="shared" si="2"/>
        <v>5300</v>
      </c>
      <c r="N19" s="40">
        <f t="shared" si="2"/>
        <v>0</v>
      </c>
      <c r="O19" s="40">
        <f t="shared" si="2"/>
        <v>0</v>
      </c>
      <c r="P19" s="40">
        <f t="shared" si="2"/>
        <v>79090</v>
      </c>
      <c r="Q19" s="40">
        <f t="shared" si="2"/>
        <v>0</v>
      </c>
      <c r="R19" s="39"/>
      <c r="S19" s="41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</row>
    <row r="20" ht="42.0" customHeight="1">
      <c r="A20" s="43"/>
      <c r="B20" s="44"/>
      <c r="C20" s="44"/>
      <c r="D20" s="44"/>
      <c r="E20" s="44"/>
      <c r="F20" s="45">
        <f>F19+G19+H19+I19+J19+K19+L19+M19+N19+O19</f>
        <v>79090</v>
      </c>
      <c r="G20" s="5"/>
      <c r="H20" s="5"/>
      <c r="I20" s="5"/>
      <c r="J20" s="5"/>
      <c r="K20" s="5"/>
      <c r="L20" s="5"/>
      <c r="M20" s="5"/>
      <c r="N20" s="5"/>
      <c r="O20" s="5"/>
      <c r="P20" s="46"/>
      <c r="Q20" s="46"/>
      <c r="R20" s="44"/>
      <c r="S20" s="47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</row>
    <row r="21" ht="42.0" customHeight="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</row>
    <row r="22" ht="42.0" customHeight="1">
      <c r="A22" s="49" t="s">
        <v>78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6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42.0" customHeight="1">
      <c r="A23" s="50" t="s">
        <v>2</v>
      </c>
      <c r="B23" s="51" t="s">
        <v>3</v>
      </c>
      <c r="C23" s="51" t="s">
        <v>4</v>
      </c>
      <c r="D23" s="51" t="s">
        <v>5</v>
      </c>
      <c r="E23" s="51" t="s">
        <v>6</v>
      </c>
      <c r="F23" s="52" t="s">
        <v>7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1"/>
      <c r="R23" s="51" t="s">
        <v>8</v>
      </c>
      <c r="S23" s="51" t="s">
        <v>9</v>
      </c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42.0" customHeight="1">
      <c r="A24" s="12"/>
      <c r="B24" s="13"/>
      <c r="C24" s="13"/>
      <c r="D24" s="13"/>
      <c r="E24" s="13"/>
      <c r="F24" s="53" t="s">
        <v>10</v>
      </c>
      <c r="G24" s="54" t="s">
        <v>11</v>
      </c>
      <c r="H24" s="11"/>
      <c r="I24" s="54" t="s">
        <v>12</v>
      </c>
      <c r="J24" s="11"/>
      <c r="K24" s="51" t="s">
        <v>13</v>
      </c>
      <c r="L24" s="55"/>
      <c r="M24" s="55"/>
      <c r="N24" s="55"/>
      <c r="O24" s="56" t="s">
        <v>383</v>
      </c>
      <c r="P24" s="51" t="s">
        <v>15</v>
      </c>
      <c r="Q24" s="51" t="s">
        <v>16</v>
      </c>
      <c r="R24" s="13"/>
      <c r="S24" s="1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42.0" customHeight="1">
      <c r="A25" s="17"/>
      <c r="B25" s="11"/>
      <c r="C25" s="11"/>
      <c r="D25" s="11"/>
      <c r="E25" s="11"/>
      <c r="F25" s="11"/>
      <c r="G25" s="57" t="s">
        <v>17</v>
      </c>
      <c r="H25" s="57" t="s">
        <v>18</v>
      </c>
      <c r="I25" s="57" t="s">
        <v>19</v>
      </c>
      <c r="J25" s="57" t="s">
        <v>20</v>
      </c>
      <c r="K25" s="11"/>
      <c r="L25" s="57" t="s">
        <v>21</v>
      </c>
      <c r="M25" s="57" t="s">
        <v>22</v>
      </c>
      <c r="N25" s="57" t="s">
        <v>23</v>
      </c>
      <c r="O25" s="11"/>
      <c r="P25" s="11"/>
      <c r="Q25" s="11"/>
      <c r="R25" s="11"/>
      <c r="S25" s="1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42.0" customHeight="1">
      <c r="A26" s="122">
        <v>1.0</v>
      </c>
      <c r="B26" s="20">
        <v>45727.0</v>
      </c>
      <c r="C26" s="21" t="s">
        <v>384</v>
      </c>
      <c r="D26" s="22">
        <v>59137.0</v>
      </c>
      <c r="E26" s="23" t="s">
        <v>381</v>
      </c>
      <c r="F26" s="24"/>
      <c r="G26" s="24"/>
      <c r="H26" s="26"/>
      <c r="I26" s="25"/>
      <c r="J26" s="26"/>
      <c r="K26" s="24"/>
      <c r="L26" s="24"/>
      <c r="M26" s="26"/>
      <c r="N26" s="24"/>
      <c r="O26" s="26">
        <v>210.0</v>
      </c>
      <c r="P26" s="27">
        <v>210.0</v>
      </c>
      <c r="Q26" s="28">
        <f>F26+G26+H26+I26+J26+K26+L26+M26+N26+O26-P26</f>
        <v>0</v>
      </c>
      <c r="R26" s="27"/>
      <c r="S26" s="29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42.0" customHeight="1">
      <c r="A27" s="58"/>
      <c r="B27" s="76"/>
      <c r="C27" s="77"/>
      <c r="D27" s="78"/>
      <c r="E27" s="79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139"/>
      <c r="Q27" s="67"/>
      <c r="R27" s="68"/>
      <c r="S27" s="75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42.0" customHeight="1">
      <c r="A28" s="81"/>
      <c r="B28" s="82"/>
      <c r="C28" s="83"/>
      <c r="D28" s="84" t="s">
        <v>85</v>
      </c>
      <c r="E28" s="85"/>
      <c r="F28" s="86">
        <f t="shared" ref="F28:P28" si="3">SUM(F26:F27)</f>
        <v>0</v>
      </c>
      <c r="G28" s="86">
        <f t="shared" si="3"/>
        <v>0</v>
      </c>
      <c r="H28" s="86">
        <f t="shared" si="3"/>
        <v>0</v>
      </c>
      <c r="I28" s="86">
        <f t="shared" si="3"/>
        <v>0</v>
      </c>
      <c r="J28" s="86">
        <f t="shared" si="3"/>
        <v>0</v>
      </c>
      <c r="K28" s="86">
        <f t="shared" si="3"/>
        <v>0</v>
      </c>
      <c r="L28" s="86">
        <f t="shared" si="3"/>
        <v>0</v>
      </c>
      <c r="M28" s="86">
        <f t="shared" si="3"/>
        <v>0</v>
      </c>
      <c r="N28" s="86">
        <f t="shared" si="3"/>
        <v>0</v>
      </c>
      <c r="O28" s="86">
        <f t="shared" si="3"/>
        <v>210</v>
      </c>
      <c r="P28" s="86">
        <f t="shared" si="3"/>
        <v>210</v>
      </c>
      <c r="Q28" s="86">
        <f>SUM(Q26)</f>
        <v>0</v>
      </c>
      <c r="R28" s="85"/>
      <c r="S28" s="87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42.0" customHeight="1">
      <c r="A29" s="88"/>
      <c r="B29" s="89"/>
      <c r="C29" s="89"/>
      <c r="D29" s="89"/>
      <c r="E29" s="89"/>
      <c r="F29" s="90">
        <f>F28+G28+H28+I28+J28+K28+L28+M28+N28+O28</f>
        <v>210</v>
      </c>
      <c r="G29" s="5"/>
      <c r="H29" s="5"/>
      <c r="I29" s="5"/>
      <c r="J29" s="5"/>
      <c r="K29" s="5"/>
      <c r="L29" s="5"/>
      <c r="M29" s="5"/>
      <c r="N29" s="5"/>
      <c r="O29" s="5"/>
      <c r="P29" s="91"/>
      <c r="Q29" s="91"/>
      <c r="R29" s="89"/>
      <c r="S29" s="92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42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42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42.0" customHeight="1">
      <c r="A32" s="3"/>
      <c r="B32" s="3"/>
      <c r="C32" s="3"/>
      <c r="D32" s="3"/>
      <c r="E32" s="120" t="s">
        <v>90</v>
      </c>
      <c r="F32" s="121" t="s">
        <v>214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42.0" customHeight="1">
      <c r="A33" s="3"/>
      <c r="B33" s="3"/>
      <c r="C33" s="3"/>
      <c r="D33" s="3"/>
      <c r="E33" s="120" t="s">
        <v>92</v>
      </c>
      <c r="F33" s="121" t="s">
        <v>214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42.0" customHeight="1">
      <c r="A34" s="3"/>
      <c r="B34" s="3"/>
      <c r="C34" s="3"/>
      <c r="D34" s="3"/>
      <c r="E34" s="120" t="s">
        <v>94</v>
      </c>
      <c r="F34" s="121" t="s">
        <v>214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42.0" customHeight="1">
      <c r="A35" s="3"/>
      <c r="B35" s="3"/>
      <c r="C35" s="3"/>
      <c r="D35" s="3"/>
      <c r="E35" s="120" t="s">
        <v>95</v>
      </c>
      <c r="F35" s="121" t="s">
        <v>214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42.0" customHeight="1">
      <c r="A36" s="3"/>
      <c r="B36" s="3"/>
      <c r="C36" s="3"/>
      <c r="D36" s="3"/>
      <c r="E36" s="120" t="s">
        <v>385</v>
      </c>
      <c r="F36" s="121" t="s">
        <v>214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42.0" customHeight="1">
      <c r="A37" s="3"/>
      <c r="B37" s="3"/>
      <c r="C37" s="3"/>
      <c r="D37" s="3"/>
      <c r="E37" s="120" t="s">
        <v>97</v>
      </c>
      <c r="F37" s="121" t="s">
        <v>93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3"/>
      <c r="B38" s="3"/>
      <c r="C38" s="3"/>
      <c r="D38" s="3"/>
      <c r="E38" s="120" t="s">
        <v>98</v>
      </c>
      <c r="F38" s="121" t="s">
        <v>82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4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4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ht="4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ht="4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ht="4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ht="4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ht="4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ht="4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ht="4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ht="4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 ht="4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 ht="4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 ht="4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 ht="4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 ht="4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 ht="4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 ht="4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 ht="4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 ht="4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 ht="4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 ht="4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 ht="4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 ht="4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 ht="4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 ht="4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</row>
    <row r="786" ht="4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787" ht="4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</row>
    <row r="788" ht="4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</row>
    <row r="789" ht="4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</row>
    <row r="790" ht="4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</row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0:O20"/>
    <mergeCell ref="A22:S22"/>
    <mergeCell ref="A23:A25"/>
    <mergeCell ref="B23:B25"/>
    <mergeCell ref="C23:C25"/>
    <mergeCell ref="D23:D25"/>
    <mergeCell ref="E23:E25"/>
    <mergeCell ref="S23:S25"/>
    <mergeCell ref="P24:P25"/>
    <mergeCell ref="Q24:Q25"/>
    <mergeCell ref="F23:Q23"/>
    <mergeCell ref="R23:R25"/>
    <mergeCell ref="F24:F25"/>
    <mergeCell ref="G24:H24"/>
    <mergeCell ref="I24:J24"/>
    <mergeCell ref="K24:K25"/>
    <mergeCell ref="O24:O25"/>
    <mergeCell ref="F29:O2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6.38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55.5" customHeight="1">
      <c r="A1" s="1" t="s">
        <v>386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55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8" t="s">
        <v>8</v>
      </c>
      <c r="S3" s="8" t="s">
        <v>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14" t="s">
        <v>10</v>
      </c>
      <c r="G4" s="15" t="s">
        <v>11</v>
      </c>
      <c r="H4" s="11"/>
      <c r="I4" s="15" t="s">
        <v>12</v>
      </c>
      <c r="J4" s="11"/>
      <c r="K4" s="8" t="s">
        <v>13</v>
      </c>
      <c r="L4" s="16"/>
      <c r="M4" s="16"/>
      <c r="N4" s="16"/>
      <c r="O4" s="8" t="s">
        <v>14</v>
      </c>
      <c r="P4" s="8" t="s">
        <v>15</v>
      </c>
      <c r="Q4" s="8" t="s">
        <v>16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18" t="s">
        <v>17</v>
      </c>
      <c r="H5" s="18" t="s">
        <v>18</v>
      </c>
      <c r="I5" s="18" t="s">
        <v>19</v>
      </c>
      <c r="J5" s="18" t="s">
        <v>20</v>
      </c>
      <c r="K5" s="11"/>
      <c r="L5" s="18" t="s">
        <v>21</v>
      </c>
      <c r="M5" s="18" t="s">
        <v>22</v>
      </c>
      <c r="N5" s="18" t="s">
        <v>23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33">
        <v>45727.0</v>
      </c>
      <c r="C6" s="34" t="s">
        <v>387</v>
      </c>
      <c r="D6" s="141">
        <v>35245.0</v>
      </c>
      <c r="E6" s="142" t="s">
        <v>294</v>
      </c>
      <c r="F6" s="24"/>
      <c r="G6" s="24"/>
      <c r="H6" s="24"/>
      <c r="I6" s="25"/>
      <c r="J6" s="26"/>
      <c r="K6" s="26"/>
      <c r="L6" s="24"/>
      <c r="M6" s="26">
        <v>290.0</v>
      </c>
      <c r="N6" s="24"/>
      <c r="O6" s="24"/>
      <c r="P6" s="27">
        <v>290.0</v>
      </c>
      <c r="Q6" s="28">
        <f t="shared" ref="Q6:Q20" si="1">F6+G6+H6+I6+J6+K6+L6+M6+N6+O6-P6</f>
        <v>0</v>
      </c>
      <c r="R6" s="27" t="s">
        <v>31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33">
        <v>45728.0</v>
      </c>
      <c r="C7" s="34" t="s">
        <v>388</v>
      </c>
      <c r="D7" s="141">
        <v>76245.0</v>
      </c>
      <c r="E7" s="142" t="s">
        <v>104</v>
      </c>
      <c r="F7" s="24"/>
      <c r="G7" s="24"/>
      <c r="H7" s="24"/>
      <c r="I7" s="25">
        <v>5100.0</v>
      </c>
      <c r="J7" s="26"/>
      <c r="K7" s="24"/>
      <c r="L7" s="24"/>
      <c r="M7" s="24"/>
      <c r="N7" s="24"/>
      <c r="O7" s="24"/>
      <c r="P7" s="27">
        <v>5100.0</v>
      </c>
      <c r="Q7" s="28">
        <f t="shared" si="1"/>
        <v>0</v>
      </c>
      <c r="R7" s="27" t="s">
        <v>36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33">
        <v>45728.0</v>
      </c>
      <c r="C8" s="34" t="s">
        <v>389</v>
      </c>
      <c r="D8" s="141">
        <v>55409.0</v>
      </c>
      <c r="E8" s="142" t="s">
        <v>390</v>
      </c>
      <c r="F8" s="24"/>
      <c r="G8" s="24"/>
      <c r="H8" s="24"/>
      <c r="I8" s="26">
        <v>5100.0</v>
      </c>
      <c r="J8" s="25"/>
      <c r="K8" s="26"/>
      <c r="L8" s="24"/>
      <c r="M8" s="24"/>
      <c r="N8" s="24"/>
      <c r="O8" s="24"/>
      <c r="P8" s="27">
        <v>5100.0</v>
      </c>
      <c r="Q8" s="28">
        <f t="shared" si="1"/>
        <v>0</v>
      </c>
      <c r="R8" s="27" t="s">
        <v>31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33">
        <v>45728.0</v>
      </c>
      <c r="C9" s="34" t="s">
        <v>391</v>
      </c>
      <c r="D9" s="141">
        <v>31017.0</v>
      </c>
      <c r="E9" s="142" t="s">
        <v>392</v>
      </c>
      <c r="F9" s="24"/>
      <c r="G9" s="24"/>
      <c r="H9" s="24"/>
      <c r="I9" s="25">
        <v>2950.0</v>
      </c>
      <c r="J9" s="26"/>
      <c r="K9" s="24"/>
      <c r="L9" s="24"/>
      <c r="M9" s="24"/>
      <c r="N9" s="24"/>
      <c r="O9" s="24"/>
      <c r="P9" s="27">
        <v>2950.0</v>
      </c>
      <c r="Q9" s="28">
        <f t="shared" si="1"/>
        <v>0</v>
      </c>
      <c r="R9" s="27" t="s">
        <v>36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33">
        <v>45728.0</v>
      </c>
      <c r="C10" s="34" t="s">
        <v>393</v>
      </c>
      <c r="D10" s="141">
        <v>72839.0</v>
      </c>
      <c r="E10" s="142" t="s">
        <v>61</v>
      </c>
      <c r="F10" s="24"/>
      <c r="G10" s="24"/>
      <c r="H10" s="26"/>
      <c r="I10" s="26">
        <v>600.0</v>
      </c>
      <c r="J10" s="25"/>
      <c r="K10" s="26"/>
      <c r="L10" s="24"/>
      <c r="M10" s="26"/>
      <c r="N10" s="24"/>
      <c r="O10" s="24"/>
      <c r="P10" s="27">
        <v>600.0</v>
      </c>
      <c r="Q10" s="28">
        <f t="shared" si="1"/>
        <v>0</v>
      </c>
      <c r="R10" s="27" t="s">
        <v>36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33">
        <v>45728.0</v>
      </c>
      <c r="C11" s="34" t="s">
        <v>394</v>
      </c>
      <c r="D11" s="141">
        <v>48657.0</v>
      </c>
      <c r="E11" s="142" t="s">
        <v>395</v>
      </c>
      <c r="F11" s="24"/>
      <c r="G11" s="24"/>
      <c r="H11" s="24"/>
      <c r="I11" s="26">
        <v>2600.0</v>
      </c>
      <c r="J11" s="25"/>
      <c r="K11" s="26"/>
      <c r="L11" s="24"/>
      <c r="M11" s="24"/>
      <c r="N11" s="24"/>
      <c r="O11" s="24"/>
      <c r="P11" s="27">
        <v>2600.0</v>
      </c>
      <c r="Q11" s="28">
        <f t="shared" si="1"/>
        <v>0</v>
      </c>
      <c r="R11" s="27" t="s">
        <v>36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33">
        <v>45728.0</v>
      </c>
      <c r="C12" s="34" t="s">
        <v>396</v>
      </c>
      <c r="D12" s="141">
        <v>46778.0</v>
      </c>
      <c r="E12" s="142" t="s">
        <v>146</v>
      </c>
      <c r="F12" s="24"/>
      <c r="G12" s="26"/>
      <c r="H12" s="24"/>
      <c r="I12" s="25"/>
      <c r="J12" s="26">
        <v>5100.0</v>
      </c>
      <c r="K12" s="24"/>
      <c r="L12" s="24"/>
      <c r="M12" s="26"/>
      <c r="N12" s="24"/>
      <c r="O12" s="24"/>
      <c r="P12" s="27">
        <v>5100.0</v>
      </c>
      <c r="Q12" s="28">
        <f t="shared" si="1"/>
        <v>0</v>
      </c>
      <c r="R12" s="27" t="s">
        <v>26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33">
        <v>45728.0</v>
      </c>
      <c r="C13" s="34" t="s">
        <v>397</v>
      </c>
      <c r="D13" s="141">
        <v>74765.0</v>
      </c>
      <c r="E13" s="142" t="s">
        <v>398</v>
      </c>
      <c r="F13" s="24"/>
      <c r="G13" s="26"/>
      <c r="H13" s="24"/>
      <c r="I13" s="25">
        <v>3950.0</v>
      </c>
      <c r="J13" s="26"/>
      <c r="K13" s="26"/>
      <c r="L13" s="24"/>
      <c r="M13" s="26"/>
      <c r="N13" s="24"/>
      <c r="O13" s="24"/>
      <c r="P13" s="27">
        <v>3950.0</v>
      </c>
      <c r="Q13" s="28">
        <f t="shared" si="1"/>
        <v>0</v>
      </c>
      <c r="R13" s="27" t="s">
        <v>31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33">
        <v>45728.0</v>
      </c>
      <c r="C14" s="34" t="s">
        <v>399</v>
      </c>
      <c r="D14" s="141">
        <v>67469.0</v>
      </c>
      <c r="E14" s="142" t="s">
        <v>400</v>
      </c>
      <c r="F14" s="24"/>
      <c r="G14" s="24"/>
      <c r="H14" s="24"/>
      <c r="I14" s="25">
        <v>1300.0</v>
      </c>
      <c r="J14" s="26"/>
      <c r="K14" s="24"/>
      <c r="L14" s="24"/>
      <c r="M14" s="26"/>
      <c r="N14" s="24"/>
      <c r="O14" s="24"/>
      <c r="P14" s="27">
        <v>1300.0</v>
      </c>
      <c r="Q14" s="28">
        <f t="shared" si="1"/>
        <v>0</v>
      </c>
      <c r="R14" s="27" t="s">
        <v>36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33">
        <v>45728.0</v>
      </c>
      <c r="C15" s="34" t="s">
        <v>401</v>
      </c>
      <c r="D15" s="141">
        <v>46927.0</v>
      </c>
      <c r="E15" s="142" t="s">
        <v>56</v>
      </c>
      <c r="F15" s="24"/>
      <c r="G15" s="24"/>
      <c r="H15" s="26"/>
      <c r="I15" s="25">
        <v>1750.0</v>
      </c>
      <c r="J15" s="26"/>
      <c r="K15" s="24"/>
      <c r="L15" s="24"/>
      <c r="M15" s="26"/>
      <c r="N15" s="24"/>
      <c r="O15" s="24"/>
      <c r="P15" s="27">
        <v>1750.0</v>
      </c>
      <c r="Q15" s="28">
        <f t="shared" si="1"/>
        <v>0</v>
      </c>
      <c r="R15" s="27" t="s">
        <v>26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33">
        <v>45728.0</v>
      </c>
      <c r="C16" s="34" t="s">
        <v>402</v>
      </c>
      <c r="D16" s="141">
        <v>30909.0</v>
      </c>
      <c r="E16" s="142" t="s">
        <v>403</v>
      </c>
      <c r="F16" s="26"/>
      <c r="G16" s="24"/>
      <c r="H16" s="26">
        <v>9600.0</v>
      </c>
      <c r="I16" s="25"/>
      <c r="J16" s="26"/>
      <c r="K16" s="24"/>
      <c r="L16" s="24"/>
      <c r="M16" s="26"/>
      <c r="N16" s="24"/>
      <c r="O16" s="24"/>
      <c r="P16" s="27">
        <v>9600.0</v>
      </c>
      <c r="Q16" s="28">
        <f t="shared" si="1"/>
        <v>0</v>
      </c>
      <c r="R16" s="27" t="s">
        <v>26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33">
        <v>45728.0</v>
      </c>
      <c r="C17" s="34" t="s">
        <v>404</v>
      </c>
      <c r="D17" s="141">
        <v>10250.0</v>
      </c>
      <c r="E17" s="142" t="s">
        <v>312</v>
      </c>
      <c r="F17" s="24"/>
      <c r="G17" s="24"/>
      <c r="H17" s="26"/>
      <c r="I17" s="25"/>
      <c r="J17" s="26">
        <v>2400.0</v>
      </c>
      <c r="K17" s="24"/>
      <c r="L17" s="24"/>
      <c r="M17" s="26"/>
      <c r="N17" s="24"/>
      <c r="O17" s="24"/>
      <c r="P17" s="27">
        <v>2400.0</v>
      </c>
      <c r="Q17" s="28">
        <f t="shared" si="1"/>
        <v>0</v>
      </c>
      <c r="R17" s="27" t="s">
        <v>36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33">
        <v>45728.0</v>
      </c>
      <c r="C18" s="34" t="s">
        <v>405</v>
      </c>
      <c r="D18" s="141">
        <v>52083.0</v>
      </c>
      <c r="E18" s="142" t="s">
        <v>224</v>
      </c>
      <c r="F18" s="24"/>
      <c r="G18" s="24"/>
      <c r="H18" s="26"/>
      <c r="I18" s="25">
        <v>5200.0</v>
      </c>
      <c r="J18" s="26"/>
      <c r="K18" s="26"/>
      <c r="L18" s="24"/>
      <c r="M18" s="26"/>
      <c r="N18" s="24"/>
      <c r="O18" s="24"/>
      <c r="P18" s="27">
        <v>5200.0</v>
      </c>
      <c r="Q18" s="28">
        <f t="shared" si="1"/>
        <v>0</v>
      </c>
      <c r="R18" s="27" t="s">
        <v>36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33">
        <v>45728.0</v>
      </c>
      <c r="C19" s="34" t="s">
        <v>406</v>
      </c>
      <c r="D19" s="141">
        <v>50613.0</v>
      </c>
      <c r="E19" s="142" t="s">
        <v>407</v>
      </c>
      <c r="F19" s="24"/>
      <c r="G19" s="24"/>
      <c r="H19" s="26"/>
      <c r="I19" s="25">
        <v>9300.0</v>
      </c>
      <c r="J19" s="26"/>
      <c r="K19" s="26"/>
      <c r="L19" s="24"/>
      <c r="M19" s="26"/>
      <c r="N19" s="24"/>
      <c r="O19" s="24"/>
      <c r="P19" s="27">
        <v>9300.0</v>
      </c>
      <c r="Q19" s="28">
        <f t="shared" si="1"/>
        <v>0</v>
      </c>
      <c r="R19" s="27" t="s">
        <v>31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143">
        <v>45728.0</v>
      </c>
      <c r="C20" s="34" t="s">
        <v>408</v>
      </c>
      <c r="D20" s="141">
        <v>31927.0</v>
      </c>
      <c r="E20" s="142" t="s">
        <v>290</v>
      </c>
      <c r="F20" s="24"/>
      <c r="G20" s="24"/>
      <c r="H20" s="26"/>
      <c r="I20" s="25">
        <v>4500.0</v>
      </c>
      <c r="J20" s="26"/>
      <c r="K20" s="26"/>
      <c r="L20" s="24"/>
      <c r="M20" s="26"/>
      <c r="N20" s="24"/>
      <c r="O20" s="24"/>
      <c r="P20" s="27">
        <v>4500.0</v>
      </c>
      <c r="Q20" s="28">
        <f t="shared" si="1"/>
        <v>0</v>
      </c>
      <c r="R20" s="27" t="s">
        <v>36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/>
      <c r="B21" s="20"/>
      <c r="C21" s="21"/>
      <c r="D21" s="22"/>
      <c r="E21" s="23"/>
      <c r="F21" s="24"/>
      <c r="G21" s="24"/>
      <c r="H21" s="26"/>
      <c r="I21" s="25"/>
      <c r="J21" s="26"/>
      <c r="K21" s="26"/>
      <c r="L21" s="24"/>
      <c r="M21" s="26"/>
      <c r="N21" s="24"/>
      <c r="O21" s="24"/>
      <c r="P21" s="27"/>
      <c r="Q21" s="28"/>
      <c r="R21" s="27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36"/>
      <c r="B22" s="37"/>
      <c r="C22" s="38"/>
      <c r="D22" s="39"/>
      <c r="E22" s="39"/>
      <c r="F22" s="40">
        <f t="shared" ref="F22:H22" si="2">SUM(F6:F18)</f>
        <v>0</v>
      </c>
      <c r="G22" s="40">
        <f t="shared" si="2"/>
        <v>0</v>
      </c>
      <c r="H22" s="40">
        <f t="shared" si="2"/>
        <v>9600</v>
      </c>
      <c r="I22" s="40">
        <f>SUM(I6:I21)</f>
        <v>42350</v>
      </c>
      <c r="J22" s="40">
        <f t="shared" ref="J22:O22" si="3">SUM(J6:J18)</f>
        <v>7500</v>
      </c>
      <c r="K22" s="40">
        <f t="shared" si="3"/>
        <v>0</v>
      </c>
      <c r="L22" s="40">
        <f t="shared" si="3"/>
        <v>0</v>
      </c>
      <c r="M22" s="40">
        <f t="shared" si="3"/>
        <v>290</v>
      </c>
      <c r="N22" s="40">
        <f t="shared" si="3"/>
        <v>0</v>
      </c>
      <c r="O22" s="40">
        <f t="shared" si="3"/>
        <v>0</v>
      </c>
      <c r="P22" s="40">
        <f t="shared" ref="P22:Q22" si="4">SUM(P6:P21)</f>
        <v>59740</v>
      </c>
      <c r="Q22" s="40">
        <f t="shared" si="4"/>
        <v>0</v>
      </c>
      <c r="R22" s="39"/>
      <c r="S22" s="41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</row>
    <row r="23" ht="42.0" customHeight="1">
      <c r="A23" s="43"/>
      <c r="B23" s="44"/>
      <c r="C23" s="44"/>
      <c r="D23" s="44"/>
      <c r="E23" s="44"/>
      <c r="F23" s="45">
        <f>F22+G22+H22+I22+J22+K22+L22+M22+N22+O22</f>
        <v>59740</v>
      </c>
      <c r="G23" s="5"/>
      <c r="H23" s="5"/>
      <c r="I23" s="5"/>
      <c r="J23" s="5"/>
      <c r="K23" s="5"/>
      <c r="L23" s="5"/>
      <c r="M23" s="5"/>
      <c r="N23" s="5"/>
      <c r="O23" s="5"/>
      <c r="P23" s="46"/>
      <c r="Q23" s="46"/>
      <c r="R23" s="44"/>
      <c r="S23" s="47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</row>
    <row r="24" ht="42.0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</row>
    <row r="25" ht="42.0" customHeight="1">
      <c r="A25" s="123" t="s">
        <v>256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6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42.0" customHeight="1">
      <c r="A26" s="95" t="s">
        <v>2</v>
      </c>
      <c r="B26" s="96" t="s">
        <v>3</v>
      </c>
      <c r="C26" s="96" t="s">
        <v>4</v>
      </c>
      <c r="D26" s="96" t="s">
        <v>5</v>
      </c>
      <c r="E26" s="96" t="s">
        <v>6</v>
      </c>
      <c r="F26" s="97" t="s">
        <v>7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1"/>
      <c r="R26" s="96" t="s">
        <v>8</v>
      </c>
      <c r="S26" s="96" t="s">
        <v>9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42.0" customHeight="1">
      <c r="A27" s="12"/>
      <c r="B27" s="13"/>
      <c r="C27" s="13"/>
      <c r="D27" s="13"/>
      <c r="E27" s="13"/>
      <c r="F27" s="98" t="s">
        <v>10</v>
      </c>
      <c r="G27" s="99" t="s">
        <v>11</v>
      </c>
      <c r="H27" s="11"/>
      <c r="I27" s="99" t="s">
        <v>12</v>
      </c>
      <c r="J27" s="11"/>
      <c r="K27" s="96" t="s">
        <v>13</v>
      </c>
      <c r="L27" s="100"/>
      <c r="M27" s="100"/>
      <c r="N27" s="100"/>
      <c r="O27" s="101" t="s">
        <v>409</v>
      </c>
      <c r="P27" s="96" t="s">
        <v>15</v>
      </c>
      <c r="Q27" s="96" t="s">
        <v>16</v>
      </c>
      <c r="R27" s="13"/>
      <c r="S27" s="1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42.0" customHeight="1">
      <c r="A28" s="17"/>
      <c r="B28" s="11"/>
      <c r="C28" s="11"/>
      <c r="D28" s="11"/>
      <c r="E28" s="11"/>
      <c r="F28" s="11"/>
      <c r="G28" s="102" t="s">
        <v>17</v>
      </c>
      <c r="H28" s="102" t="s">
        <v>18</v>
      </c>
      <c r="I28" s="102" t="s">
        <v>19</v>
      </c>
      <c r="J28" s="102" t="s">
        <v>20</v>
      </c>
      <c r="K28" s="11"/>
      <c r="L28" s="102" t="s">
        <v>21</v>
      </c>
      <c r="M28" s="102" t="s">
        <v>22</v>
      </c>
      <c r="N28" s="102" t="s">
        <v>23</v>
      </c>
      <c r="O28" s="11"/>
      <c r="P28" s="11"/>
      <c r="Q28" s="11"/>
      <c r="R28" s="11"/>
      <c r="S28" s="11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42.0" customHeight="1">
      <c r="A29" s="58">
        <v>1.0</v>
      </c>
      <c r="B29" s="20">
        <v>45728.0</v>
      </c>
      <c r="C29" s="22" t="s">
        <v>410</v>
      </c>
      <c r="D29" s="61">
        <v>74765.0</v>
      </c>
      <c r="E29" s="125" t="s">
        <v>398</v>
      </c>
      <c r="F29" s="63"/>
      <c r="G29" s="63"/>
      <c r="H29" s="64"/>
      <c r="I29" s="65">
        <v>100.0</v>
      </c>
      <c r="J29" s="65"/>
      <c r="K29" s="63"/>
      <c r="L29" s="63"/>
      <c r="M29" s="63"/>
      <c r="N29" s="63"/>
      <c r="O29" s="65"/>
      <c r="P29" s="66">
        <v>100.0</v>
      </c>
      <c r="Q29" s="67">
        <v>0.0</v>
      </c>
      <c r="R29" s="27" t="s">
        <v>31</v>
      </c>
      <c r="S29" s="6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42.0" customHeight="1">
      <c r="A30" s="137">
        <v>2.0</v>
      </c>
      <c r="B30" s="59">
        <v>45728.0</v>
      </c>
      <c r="C30" s="22" t="s">
        <v>411</v>
      </c>
      <c r="D30" s="61">
        <v>48304.0</v>
      </c>
      <c r="E30" s="62" t="s">
        <v>412</v>
      </c>
      <c r="F30" s="63"/>
      <c r="G30" s="63"/>
      <c r="H30" s="65">
        <v>12000.0</v>
      </c>
      <c r="I30" s="64"/>
      <c r="J30" s="63"/>
      <c r="K30" s="63"/>
      <c r="L30" s="63"/>
      <c r="M30" s="63"/>
      <c r="N30" s="63"/>
      <c r="O30" s="63"/>
      <c r="P30" s="66">
        <v>12000.0</v>
      </c>
      <c r="Q30" s="67">
        <v>0.0</v>
      </c>
      <c r="R30" s="68"/>
      <c r="S30" s="6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42.0" customHeight="1">
      <c r="A31" s="137">
        <v>3.0</v>
      </c>
      <c r="B31" s="144">
        <v>45728.0</v>
      </c>
      <c r="C31" s="22" t="s">
        <v>413</v>
      </c>
      <c r="D31" s="61">
        <v>48304.0</v>
      </c>
      <c r="E31" s="62" t="s">
        <v>412</v>
      </c>
      <c r="F31" s="63"/>
      <c r="G31" s="63"/>
      <c r="H31" s="65">
        <v>12000.0</v>
      </c>
      <c r="I31" s="63"/>
      <c r="J31" s="63"/>
      <c r="K31" s="63"/>
      <c r="L31" s="63"/>
      <c r="M31" s="63"/>
      <c r="N31" s="63"/>
      <c r="O31" s="63"/>
      <c r="P31" s="74"/>
      <c r="Q31" s="67">
        <v>0.0</v>
      </c>
      <c r="R31" s="68"/>
      <c r="S31" s="75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42.0" customHeight="1">
      <c r="A32" s="129"/>
      <c r="B32" s="130"/>
      <c r="C32" s="131"/>
      <c r="D32" s="132" t="s">
        <v>85</v>
      </c>
      <c r="E32" s="133"/>
      <c r="F32" s="134">
        <f t="shared" ref="F32:G32" si="5">SUM(F31)</f>
        <v>0</v>
      </c>
      <c r="G32" s="134">
        <f t="shared" si="5"/>
        <v>0</v>
      </c>
      <c r="H32" s="134">
        <f t="shared" ref="H32:I32" si="6">SUM(H29:H31)</f>
        <v>24000</v>
      </c>
      <c r="I32" s="134">
        <f t="shared" si="6"/>
        <v>100</v>
      </c>
      <c r="J32" s="140">
        <v>50.0</v>
      </c>
      <c r="K32" s="134">
        <f t="shared" ref="K32:N32" si="7">SUM(K31)</f>
        <v>0</v>
      </c>
      <c r="L32" s="134">
        <f t="shared" si="7"/>
        <v>0</v>
      </c>
      <c r="M32" s="134">
        <f t="shared" si="7"/>
        <v>0</v>
      </c>
      <c r="N32" s="134">
        <f t="shared" si="7"/>
        <v>0</v>
      </c>
      <c r="O32" s="134">
        <f t="shared" ref="O32:P32" si="8">SUM(O29:O31)</f>
        <v>0</v>
      </c>
      <c r="P32" s="134">
        <f t="shared" si="8"/>
        <v>12100</v>
      </c>
      <c r="Q32" s="135">
        <v>0.0</v>
      </c>
      <c r="R32" s="133"/>
      <c r="S32" s="136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42.0" customHeight="1">
      <c r="A33" s="115"/>
      <c r="B33" s="116"/>
      <c r="C33" s="116"/>
      <c r="D33" s="116"/>
      <c r="E33" s="116"/>
      <c r="F33" s="117">
        <f>F32+G32+H32+I32+J32+K32+L32+M32+N32+O32</f>
        <v>24150</v>
      </c>
      <c r="G33" s="5"/>
      <c r="H33" s="5"/>
      <c r="I33" s="5"/>
      <c r="J33" s="5"/>
      <c r="K33" s="5"/>
      <c r="L33" s="5"/>
      <c r="M33" s="5"/>
      <c r="N33" s="5"/>
      <c r="O33" s="5"/>
      <c r="P33" s="118"/>
      <c r="Q33" s="118"/>
      <c r="R33" s="116"/>
      <c r="S33" s="119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42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42.0" customHeight="1">
      <c r="A35" s="3"/>
      <c r="B35" s="3"/>
      <c r="C35" s="3"/>
      <c r="D35" s="3"/>
      <c r="E35" s="120" t="s">
        <v>90</v>
      </c>
      <c r="F35" s="121" t="s">
        <v>214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42.0" customHeight="1">
      <c r="A36" s="3"/>
      <c r="B36" s="3"/>
      <c r="C36" s="3"/>
      <c r="D36" s="3"/>
      <c r="E36" s="120" t="s">
        <v>92</v>
      </c>
      <c r="F36" s="121" t="s">
        <v>214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42.0" customHeight="1">
      <c r="A37" s="3"/>
      <c r="B37" s="3"/>
      <c r="C37" s="3"/>
      <c r="D37" s="3"/>
      <c r="E37" s="120" t="s">
        <v>94</v>
      </c>
      <c r="F37" s="121" t="s">
        <v>214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3"/>
      <c r="B38" s="3"/>
      <c r="C38" s="3"/>
      <c r="D38" s="3"/>
      <c r="E38" s="120" t="s">
        <v>95</v>
      </c>
      <c r="F38" s="121" t="s">
        <v>214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3"/>
      <c r="B39" s="3"/>
      <c r="C39" s="3"/>
      <c r="D39" s="3"/>
      <c r="E39" s="120" t="s">
        <v>414</v>
      </c>
      <c r="F39" s="121" t="s">
        <v>214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3"/>
      <c r="B40" s="3"/>
      <c r="C40" s="3"/>
      <c r="D40" s="3"/>
      <c r="E40" s="120" t="s">
        <v>97</v>
      </c>
      <c r="F40" s="121" t="s">
        <v>93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3"/>
      <c r="B41" s="3"/>
      <c r="C41" s="3"/>
      <c r="D41" s="3"/>
      <c r="E41" s="120" t="s">
        <v>98</v>
      </c>
      <c r="F41" s="121" t="s">
        <v>82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4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4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ht="4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ht="4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ht="4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ht="4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ht="4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ht="4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ht="4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ht="4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 ht="4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 ht="4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 ht="4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 ht="4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 ht="4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 ht="4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 ht="4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 ht="4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 ht="4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 ht="4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 ht="4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 ht="4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 ht="4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 ht="4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3:O23"/>
    <mergeCell ref="A25:S25"/>
    <mergeCell ref="A26:A28"/>
    <mergeCell ref="B26:B28"/>
    <mergeCell ref="C26:C28"/>
    <mergeCell ref="D26:D28"/>
    <mergeCell ref="E26:E28"/>
    <mergeCell ref="S26:S28"/>
    <mergeCell ref="P27:P28"/>
    <mergeCell ref="Q27:Q28"/>
    <mergeCell ref="F26:Q26"/>
    <mergeCell ref="R26:R28"/>
    <mergeCell ref="F27:F28"/>
    <mergeCell ref="G27:H27"/>
    <mergeCell ref="I27:J27"/>
    <mergeCell ref="K27:K28"/>
    <mergeCell ref="O27:O28"/>
    <mergeCell ref="F33:O3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6.38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55.5" customHeight="1">
      <c r="A1" s="1" t="s">
        <v>415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55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8" t="s">
        <v>8</v>
      </c>
      <c r="S3" s="8" t="s">
        <v>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14" t="s">
        <v>10</v>
      </c>
      <c r="G4" s="15" t="s">
        <v>11</v>
      </c>
      <c r="H4" s="11"/>
      <c r="I4" s="15" t="s">
        <v>12</v>
      </c>
      <c r="J4" s="11"/>
      <c r="K4" s="8" t="s">
        <v>13</v>
      </c>
      <c r="L4" s="16"/>
      <c r="M4" s="16"/>
      <c r="N4" s="16"/>
      <c r="O4" s="8" t="s">
        <v>14</v>
      </c>
      <c r="P4" s="8" t="s">
        <v>15</v>
      </c>
      <c r="Q4" s="8" t="s">
        <v>16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18" t="s">
        <v>17</v>
      </c>
      <c r="H5" s="18" t="s">
        <v>18</v>
      </c>
      <c r="I5" s="18" t="s">
        <v>19</v>
      </c>
      <c r="J5" s="18" t="s">
        <v>20</v>
      </c>
      <c r="K5" s="11"/>
      <c r="L5" s="18" t="s">
        <v>21</v>
      </c>
      <c r="M5" s="18" t="s">
        <v>22</v>
      </c>
      <c r="N5" s="18" t="s">
        <v>23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20">
        <v>45728.0</v>
      </c>
      <c r="C6" s="21" t="s">
        <v>416</v>
      </c>
      <c r="D6" s="22">
        <v>50595.0</v>
      </c>
      <c r="E6" s="23" t="s">
        <v>250</v>
      </c>
      <c r="F6" s="24"/>
      <c r="G6" s="26">
        <v>2500.0</v>
      </c>
      <c r="H6" s="24"/>
      <c r="I6" s="25"/>
      <c r="J6" s="26"/>
      <c r="K6" s="26"/>
      <c r="L6" s="24"/>
      <c r="M6" s="26"/>
      <c r="N6" s="24"/>
      <c r="O6" s="24"/>
      <c r="P6" s="27">
        <v>2500.0</v>
      </c>
      <c r="Q6" s="28">
        <f t="shared" ref="Q6:Q30" si="1">F6+G6+H6+I6+J6+K6+L6+M6+N6+O6-P6</f>
        <v>0</v>
      </c>
      <c r="R6" s="27" t="s">
        <v>36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45728.0</v>
      </c>
      <c r="C7" s="21" t="s">
        <v>417</v>
      </c>
      <c r="D7" s="22">
        <v>58050.0</v>
      </c>
      <c r="E7" s="23" t="s">
        <v>418</v>
      </c>
      <c r="F7" s="24"/>
      <c r="G7" s="24"/>
      <c r="H7" s="24"/>
      <c r="I7" s="25"/>
      <c r="J7" s="26"/>
      <c r="K7" s="24"/>
      <c r="L7" s="24"/>
      <c r="M7" s="26">
        <v>5000.0</v>
      </c>
      <c r="N7" s="24"/>
      <c r="O7" s="24"/>
      <c r="P7" s="27">
        <v>5000.0</v>
      </c>
      <c r="Q7" s="28">
        <f t="shared" si="1"/>
        <v>0</v>
      </c>
      <c r="R7" s="27" t="s">
        <v>36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45729.0</v>
      </c>
      <c r="C8" s="21" t="s">
        <v>419</v>
      </c>
      <c r="D8" s="22">
        <v>44149.0</v>
      </c>
      <c r="E8" s="23" t="s">
        <v>139</v>
      </c>
      <c r="F8" s="24"/>
      <c r="G8" s="24"/>
      <c r="H8" s="24"/>
      <c r="I8" s="26">
        <v>10000.0</v>
      </c>
      <c r="J8" s="25"/>
      <c r="K8" s="26"/>
      <c r="L8" s="24"/>
      <c r="M8" s="24"/>
      <c r="N8" s="24"/>
      <c r="O8" s="24"/>
      <c r="P8" s="27">
        <v>10000.0</v>
      </c>
      <c r="Q8" s="28">
        <f t="shared" si="1"/>
        <v>0</v>
      </c>
      <c r="R8" s="27" t="s">
        <v>36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45729.0</v>
      </c>
      <c r="C9" s="21" t="s">
        <v>420</v>
      </c>
      <c r="D9" s="22">
        <v>46778.0</v>
      </c>
      <c r="E9" s="23" t="s">
        <v>146</v>
      </c>
      <c r="F9" s="24"/>
      <c r="G9" s="24"/>
      <c r="H9" s="24"/>
      <c r="I9" s="25"/>
      <c r="J9" s="26">
        <v>1800.0</v>
      </c>
      <c r="K9" s="24"/>
      <c r="L9" s="24"/>
      <c r="M9" s="24"/>
      <c r="N9" s="24"/>
      <c r="O9" s="24"/>
      <c r="P9" s="27">
        <v>1800.0</v>
      </c>
      <c r="Q9" s="28">
        <f t="shared" si="1"/>
        <v>0</v>
      </c>
      <c r="R9" s="27" t="s">
        <v>36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45729.0</v>
      </c>
      <c r="C10" s="21" t="s">
        <v>421</v>
      </c>
      <c r="D10" s="22">
        <v>19688.0</v>
      </c>
      <c r="E10" s="23" t="s">
        <v>176</v>
      </c>
      <c r="F10" s="24"/>
      <c r="G10" s="24"/>
      <c r="H10" s="26"/>
      <c r="I10" s="26"/>
      <c r="J10" s="25">
        <v>9000.0</v>
      </c>
      <c r="K10" s="26"/>
      <c r="L10" s="24"/>
      <c r="M10" s="26"/>
      <c r="N10" s="24"/>
      <c r="O10" s="24"/>
      <c r="P10" s="27">
        <v>9000.0</v>
      </c>
      <c r="Q10" s="28">
        <f t="shared" si="1"/>
        <v>0</v>
      </c>
      <c r="R10" s="27" t="s">
        <v>26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45729.0</v>
      </c>
      <c r="C11" s="21" t="s">
        <v>422</v>
      </c>
      <c r="D11" s="22">
        <v>19688.0</v>
      </c>
      <c r="E11" s="23" t="s">
        <v>176</v>
      </c>
      <c r="F11" s="24"/>
      <c r="G11" s="24"/>
      <c r="H11" s="24"/>
      <c r="I11" s="26"/>
      <c r="J11" s="25">
        <v>4500.0</v>
      </c>
      <c r="K11" s="26"/>
      <c r="L11" s="24"/>
      <c r="M11" s="24"/>
      <c r="N11" s="24"/>
      <c r="O11" s="24"/>
      <c r="P11" s="27">
        <v>4500.0</v>
      </c>
      <c r="Q11" s="28">
        <f t="shared" si="1"/>
        <v>0</v>
      </c>
      <c r="R11" s="27" t="s">
        <v>36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45729.0</v>
      </c>
      <c r="C12" s="21" t="s">
        <v>423</v>
      </c>
      <c r="D12" s="22">
        <v>48072.0</v>
      </c>
      <c r="E12" s="23" t="s">
        <v>424</v>
      </c>
      <c r="F12" s="24"/>
      <c r="G12" s="26"/>
      <c r="H12" s="24"/>
      <c r="I12" s="25">
        <v>2500.0</v>
      </c>
      <c r="J12" s="26"/>
      <c r="K12" s="24"/>
      <c r="L12" s="24"/>
      <c r="M12" s="26"/>
      <c r="N12" s="24"/>
      <c r="O12" s="24"/>
      <c r="P12" s="27">
        <v>2500.0</v>
      </c>
      <c r="Q12" s="28">
        <f t="shared" si="1"/>
        <v>0</v>
      </c>
      <c r="R12" s="27" t="s">
        <v>102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45729.0</v>
      </c>
      <c r="C13" s="21" t="s">
        <v>425</v>
      </c>
      <c r="D13" s="22">
        <v>82292.0</v>
      </c>
      <c r="E13" s="23" t="s">
        <v>426</v>
      </c>
      <c r="F13" s="24"/>
      <c r="G13" s="26"/>
      <c r="H13" s="24"/>
      <c r="I13" s="25">
        <v>5000.0</v>
      </c>
      <c r="J13" s="26"/>
      <c r="K13" s="26"/>
      <c r="L13" s="24"/>
      <c r="M13" s="26"/>
      <c r="N13" s="24"/>
      <c r="O13" s="24"/>
      <c r="P13" s="27">
        <v>5000.0</v>
      </c>
      <c r="Q13" s="28">
        <f t="shared" si="1"/>
        <v>0</v>
      </c>
      <c r="R13" s="27" t="s">
        <v>36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45729.0</v>
      </c>
      <c r="C14" s="21" t="s">
        <v>427</v>
      </c>
      <c r="D14" s="22">
        <v>84812.0</v>
      </c>
      <c r="E14" s="23" t="s">
        <v>428</v>
      </c>
      <c r="F14" s="24"/>
      <c r="G14" s="24"/>
      <c r="H14" s="24"/>
      <c r="I14" s="25">
        <v>5000.0</v>
      </c>
      <c r="J14" s="26"/>
      <c r="K14" s="24"/>
      <c r="L14" s="24"/>
      <c r="M14" s="26"/>
      <c r="N14" s="24"/>
      <c r="O14" s="24"/>
      <c r="P14" s="27">
        <v>5000.0</v>
      </c>
      <c r="Q14" s="28">
        <f t="shared" si="1"/>
        <v>0</v>
      </c>
      <c r="R14" s="27" t="s">
        <v>36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45729.0</v>
      </c>
      <c r="C15" s="21" t="s">
        <v>429</v>
      </c>
      <c r="D15" s="22">
        <v>84914.0</v>
      </c>
      <c r="E15" s="23" t="s">
        <v>430</v>
      </c>
      <c r="F15" s="24"/>
      <c r="G15" s="24"/>
      <c r="H15" s="26"/>
      <c r="I15" s="25">
        <v>5000.0</v>
      </c>
      <c r="J15" s="26"/>
      <c r="K15" s="24"/>
      <c r="L15" s="24"/>
      <c r="M15" s="26"/>
      <c r="N15" s="24"/>
      <c r="O15" s="24"/>
      <c r="P15" s="27">
        <v>5000.0</v>
      </c>
      <c r="Q15" s="28">
        <f t="shared" si="1"/>
        <v>0</v>
      </c>
      <c r="R15" s="27" t="s">
        <v>36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45729.0</v>
      </c>
      <c r="C16" s="21" t="s">
        <v>431</v>
      </c>
      <c r="D16" s="22">
        <v>82664.0</v>
      </c>
      <c r="E16" s="23" t="s">
        <v>432</v>
      </c>
      <c r="F16" s="26"/>
      <c r="G16" s="24"/>
      <c r="H16" s="26"/>
      <c r="I16" s="25">
        <v>5000.0</v>
      </c>
      <c r="J16" s="26"/>
      <c r="K16" s="24"/>
      <c r="L16" s="24"/>
      <c r="M16" s="26"/>
      <c r="N16" s="24"/>
      <c r="O16" s="24"/>
      <c r="P16" s="27">
        <v>5000.0</v>
      </c>
      <c r="Q16" s="28">
        <f t="shared" si="1"/>
        <v>0</v>
      </c>
      <c r="R16" s="27" t="s">
        <v>36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45729.0</v>
      </c>
      <c r="C17" s="21" t="s">
        <v>433</v>
      </c>
      <c r="D17" s="22">
        <v>82289.0</v>
      </c>
      <c r="E17" s="23" t="s">
        <v>434</v>
      </c>
      <c r="F17" s="24"/>
      <c r="G17" s="24"/>
      <c r="H17" s="26"/>
      <c r="I17" s="25">
        <v>5000.0</v>
      </c>
      <c r="J17" s="26"/>
      <c r="K17" s="24"/>
      <c r="L17" s="24"/>
      <c r="M17" s="26"/>
      <c r="N17" s="24"/>
      <c r="O17" s="24"/>
      <c r="P17" s="27">
        <v>5000.0</v>
      </c>
      <c r="Q17" s="28">
        <f t="shared" si="1"/>
        <v>0</v>
      </c>
      <c r="R17" s="27" t="s">
        <v>36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45729.0</v>
      </c>
      <c r="C18" s="21" t="s">
        <v>435</v>
      </c>
      <c r="D18" s="22">
        <v>52247.0</v>
      </c>
      <c r="E18" s="23" t="s">
        <v>436</v>
      </c>
      <c r="F18" s="24"/>
      <c r="G18" s="24"/>
      <c r="H18" s="26"/>
      <c r="I18" s="25">
        <v>5000.0</v>
      </c>
      <c r="J18" s="26"/>
      <c r="K18" s="26"/>
      <c r="L18" s="24"/>
      <c r="M18" s="26"/>
      <c r="N18" s="24"/>
      <c r="O18" s="24"/>
      <c r="P18" s="27">
        <v>5000.0</v>
      </c>
      <c r="Q18" s="28">
        <f t="shared" si="1"/>
        <v>0</v>
      </c>
      <c r="R18" s="27" t="s">
        <v>36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45729.0</v>
      </c>
      <c r="C19" s="21" t="s">
        <v>437</v>
      </c>
      <c r="D19" s="22">
        <v>52247.0</v>
      </c>
      <c r="E19" s="23" t="s">
        <v>436</v>
      </c>
      <c r="F19" s="24"/>
      <c r="G19" s="24"/>
      <c r="H19" s="26"/>
      <c r="I19" s="25">
        <v>5000.0</v>
      </c>
      <c r="J19" s="26"/>
      <c r="K19" s="26"/>
      <c r="L19" s="24"/>
      <c r="M19" s="26"/>
      <c r="N19" s="24"/>
      <c r="O19" s="24"/>
      <c r="P19" s="27">
        <v>5000.0</v>
      </c>
      <c r="Q19" s="28">
        <f t="shared" si="1"/>
        <v>0</v>
      </c>
      <c r="R19" s="27" t="s">
        <v>36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145">
        <v>45729.0</v>
      </c>
      <c r="C20" s="21" t="s">
        <v>438</v>
      </c>
      <c r="D20" s="22">
        <v>75085.0</v>
      </c>
      <c r="E20" s="23" t="s">
        <v>439</v>
      </c>
      <c r="F20" s="24"/>
      <c r="G20" s="24"/>
      <c r="H20" s="26"/>
      <c r="I20" s="25">
        <v>5000.0</v>
      </c>
      <c r="J20" s="26"/>
      <c r="K20" s="26"/>
      <c r="L20" s="24"/>
      <c r="M20" s="26"/>
      <c r="N20" s="24"/>
      <c r="O20" s="24"/>
      <c r="P20" s="27">
        <v>5000.0</v>
      </c>
      <c r="Q20" s="28">
        <f t="shared" si="1"/>
        <v>0</v>
      </c>
      <c r="R20" s="27" t="s">
        <v>36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145">
        <v>45729.0</v>
      </c>
      <c r="C21" s="21" t="s">
        <v>440</v>
      </c>
      <c r="D21" s="22">
        <v>82379.0</v>
      </c>
      <c r="E21" s="23" t="s">
        <v>441</v>
      </c>
      <c r="F21" s="24"/>
      <c r="G21" s="24"/>
      <c r="H21" s="26"/>
      <c r="I21" s="25">
        <v>5000.0</v>
      </c>
      <c r="J21" s="26"/>
      <c r="K21" s="26"/>
      <c r="L21" s="24"/>
      <c r="M21" s="26"/>
      <c r="N21" s="24"/>
      <c r="O21" s="24"/>
      <c r="P21" s="27">
        <v>5000.0</v>
      </c>
      <c r="Q21" s="28">
        <f t="shared" si="1"/>
        <v>0</v>
      </c>
      <c r="R21" s="27" t="s">
        <v>36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145">
        <v>45729.0</v>
      </c>
      <c r="C22" s="21" t="s">
        <v>442</v>
      </c>
      <c r="D22" s="22">
        <v>74762.0</v>
      </c>
      <c r="E22" s="23" t="s">
        <v>443</v>
      </c>
      <c r="F22" s="24"/>
      <c r="G22" s="24"/>
      <c r="H22" s="26"/>
      <c r="I22" s="25">
        <v>5000.0</v>
      </c>
      <c r="J22" s="26"/>
      <c r="K22" s="26"/>
      <c r="L22" s="24"/>
      <c r="M22" s="26"/>
      <c r="N22" s="24"/>
      <c r="O22" s="24"/>
      <c r="P22" s="27">
        <v>5000.0</v>
      </c>
      <c r="Q22" s="28">
        <f t="shared" si="1"/>
        <v>0</v>
      </c>
      <c r="R22" s="27" t="s">
        <v>36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145">
        <v>45729.0</v>
      </c>
      <c r="C23" s="21" t="s">
        <v>444</v>
      </c>
      <c r="D23" s="22">
        <v>29621.0</v>
      </c>
      <c r="E23" s="23" t="s">
        <v>63</v>
      </c>
      <c r="F23" s="24"/>
      <c r="G23" s="24"/>
      <c r="H23" s="26"/>
      <c r="I23" s="25"/>
      <c r="J23" s="26">
        <v>2500.0</v>
      </c>
      <c r="K23" s="26"/>
      <c r="L23" s="24"/>
      <c r="M23" s="26"/>
      <c r="N23" s="24"/>
      <c r="O23" s="24"/>
      <c r="P23" s="27">
        <v>2500.0</v>
      </c>
      <c r="Q23" s="28">
        <f t="shared" si="1"/>
        <v>0</v>
      </c>
      <c r="R23" s="27" t="s">
        <v>26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145">
        <v>45729.0</v>
      </c>
      <c r="C24" s="21" t="s">
        <v>445</v>
      </c>
      <c r="D24" s="22">
        <v>48631.0</v>
      </c>
      <c r="E24" s="23" t="s">
        <v>198</v>
      </c>
      <c r="F24" s="24"/>
      <c r="G24" s="24"/>
      <c r="H24" s="26"/>
      <c r="I24" s="25"/>
      <c r="J24" s="26">
        <v>350.0</v>
      </c>
      <c r="K24" s="26"/>
      <c r="L24" s="24"/>
      <c r="M24" s="26"/>
      <c r="N24" s="24"/>
      <c r="O24" s="24"/>
      <c r="P24" s="27">
        <v>350.0</v>
      </c>
      <c r="Q24" s="28">
        <f t="shared" si="1"/>
        <v>0</v>
      </c>
      <c r="R24" s="27" t="s">
        <v>36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145">
        <v>45729.0</v>
      </c>
      <c r="C25" s="21" t="s">
        <v>446</v>
      </c>
      <c r="D25" s="22">
        <v>22332.0</v>
      </c>
      <c r="E25" s="23" t="s">
        <v>377</v>
      </c>
      <c r="F25" s="24"/>
      <c r="G25" s="24"/>
      <c r="H25" s="26"/>
      <c r="I25" s="25">
        <v>2600.0</v>
      </c>
      <c r="J25" s="26"/>
      <c r="K25" s="26"/>
      <c r="L25" s="24"/>
      <c r="M25" s="26"/>
      <c r="N25" s="24"/>
      <c r="O25" s="24"/>
      <c r="P25" s="27">
        <v>2600.0</v>
      </c>
      <c r="Q25" s="28">
        <f t="shared" si="1"/>
        <v>0</v>
      </c>
      <c r="R25" s="27" t="s">
        <v>36</v>
      </c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145">
        <v>45729.0</v>
      </c>
      <c r="C26" s="21" t="s">
        <v>447</v>
      </c>
      <c r="D26" s="22">
        <v>51309.0</v>
      </c>
      <c r="E26" s="23" t="s">
        <v>237</v>
      </c>
      <c r="F26" s="24"/>
      <c r="G26" s="24"/>
      <c r="H26" s="26"/>
      <c r="I26" s="25">
        <v>2600.0</v>
      </c>
      <c r="J26" s="26"/>
      <c r="K26" s="26"/>
      <c r="L26" s="24"/>
      <c r="M26" s="26"/>
      <c r="N26" s="24"/>
      <c r="O26" s="24"/>
      <c r="P26" s="27">
        <v>2600.0</v>
      </c>
      <c r="Q26" s="28">
        <f t="shared" si="1"/>
        <v>0</v>
      </c>
      <c r="R26" s="27" t="s">
        <v>36</v>
      </c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20">
        <v>45729.0</v>
      </c>
      <c r="C27" s="21" t="s">
        <v>448</v>
      </c>
      <c r="D27" s="22">
        <v>13762.0</v>
      </c>
      <c r="E27" s="23" t="s">
        <v>449</v>
      </c>
      <c r="F27" s="24"/>
      <c r="G27" s="24"/>
      <c r="H27" s="26"/>
      <c r="I27" s="25"/>
      <c r="J27" s="26"/>
      <c r="K27" s="26">
        <v>150.0</v>
      </c>
      <c r="L27" s="24"/>
      <c r="M27" s="26"/>
      <c r="N27" s="24"/>
      <c r="O27" s="24"/>
      <c r="P27" s="27">
        <v>150.0</v>
      </c>
      <c r="Q27" s="28">
        <f t="shared" si="1"/>
        <v>0</v>
      </c>
      <c r="R27" s="27" t="s">
        <v>36</v>
      </c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9">
        <v>23.0</v>
      </c>
      <c r="B28" s="20">
        <v>45729.0</v>
      </c>
      <c r="C28" s="21" t="s">
        <v>450</v>
      </c>
      <c r="D28" s="22">
        <v>21818.0</v>
      </c>
      <c r="E28" s="23" t="s">
        <v>183</v>
      </c>
      <c r="F28" s="24"/>
      <c r="G28" s="24"/>
      <c r="H28" s="26"/>
      <c r="I28" s="25"/>
      <c r="J28" s="26"/>
      <c r="K28" s="26">
        <v>4800.0</v>
      </c>
      <c r="L28" s="24"/>
      <c r="M28" s="26"/>
      <c r="N28" s="24"/>
      <c r="O28" s="24"/>
      <c r="P28" s="27">
        <v>4800.0</v>
      </c>
      <c r="Q28" s="28">
        <f t="shared" si="1"/>
        <v>0</v>
      </c>
      <c r="R28" s="27" t="s">
        <v>26</v>
      </c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22">
        <v>24.0</v>
      </c>
      <c r="B29" s="20">
        <v>45729.0</v>
      </c>
      <c r="C29" s="21" t="s">
        <v>451</v>
      </c>
      <c r="D29" s="22">
        <v>13781.0</v>
      </c>
      <c r="E29" s="23" t="s">
        <v>40</v>
      </c>
      <c r="F29" s="24"/>
      <c r="G29" s="26">
        <v>4500.0</v>
      </c>
      <c r="H29" s="26"/>
      <c r="I29" s="25"/>
      <c r="J29" s="26"/>
      <c r="K29" s="26"/>
      <c r="L29" s="24"/>
      <c r="M29" s="26"/>
      <c r="N29" s="24"/>
      <c r="O29" s="24"/>
      <c r="P29" s="27">
        <v>4500.0</v>
      </c>
      <c r="Q29" s="28">
        <f t="shared" si="1"/>
        <v>0</v>
      </c>
      <c r="R29" s="27" t="s">
        <v>26</v>
      </c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customHeight="1">
      <c r="A30" s="122">
        <v>25.0</v>
      </c>
      <c r="B30" s="20">
        <v>45729.0</v>
      </c>
      <c r="C30" s="21" t="s">
        <v>452</v>
      </c>
      <c r="D30" s="22">
        <v>69346.0</v>
      </c>
      <c r="E30" s="23" t="s">
        <v>77</v>
      </c>
      <c r="F30" s="24"/>
      <c r="G30" s="24"/>
      <c r="H30" s="26">
        <v>10500.0</v>
      </c>
      <c r="I30" s="25"/>
      <c r="J30" s="26"/>
      <c r="K30" s="26"/>
      <c r="L30" s="24"/>
      <c r="M30" s="26"/>
      <c r="N30" s="24"/>
      <c r="O30" s="24"/>
      <c r="P30" s="27">
        <v>10500.0</v>
      </c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customHeight="1">
      <c r="A31" s="36"/>
      <c r="B31" s="37"/>
      <c r="C31" s="38"/>
      <c r="D31" s="39"/>
      <c r="E31" s="39"/>
      <c r="F31" s="40">
        <f t="shared" ref="F31:Q31" si="2">SUM(F6:F30)</f>
        <v>0</v>
      </c>
      <c r="G31" s="40">
        <f t="shared" si="2"/>
        <v>7000</v>
      </c>
      <c r="H31" s="40">
        <f t="shared" si="2"/>
        <v>10500</v>
      </c>
      <c r="I31" s="40">
        <f t="shared" si="2"/>
        <v>67700</v>
      </c>
      <c r="J31" s="40">
        <f t="shared" si="2"/>
        <v>18150</v>
      </c>
      <c r="K31" s="40">
        <f t="shared" si="2"/>
        <v>4950</v>
      </c>
      <c r="L31" s="40">
        <f t="shared" si="2"/>
        <v>0</v>
      </c>
      <c r="M31" s="40">
        <f t="shared" si="2"/>
        <v>5000</v>
      </c>
      <c r="N31" s="40">
        <f t="shared" si="2"/>
        <v>0</v>
      </c>
      <c r="O31" s="40">
        <f t="shared" si="2"/>
        <v>0</v>
      </c>
      <c r="P31" s="40">
        <f t="shared" si="2"/>
        <v>113300</v>
      </c>
      <c r="Q31" s="40">
        <f t="shared" si="2"/>
        <v>0</v>
      </c>
      <c r="R31" s="39"/>
      <c r="S31" s="41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</row>
    <row r="32" ht="42.0" customHeight="1">
      <c r="A32" s="43"/>
      <c r="B32" s="44"/>
      <c r="C32" s="44"/>
      <c r="D32" s="44"/>
      <c r="E32" s="44"/>
      <c r="F32" s="45">
        <f>F31+G31+H31+I31+J31+K31+L31+M31+N31+O31</f>
        <v>113300</v>
      </c>
      <c r="G32" s="5"/>
      <c r="H32" s="5"/>
      <c r="I32" s="5"/>
      <c r="J32" s="5"/>
      <c r="K32" s="5"/>
      <c r="L32" s="5"/>
      <c r="M32" s="5"/>
      <c r="N32" s="5"/>
      <c r="O32" s="5"/>
      <c r="P32" s="46"/>
      <c r="Q32" s="46"/>
      <c r="R32" s="44"/>
      <c r="S32" s="47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</row>
    <row r="33" ht="42.0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</row>
    <row r="34" ht="42.0" customHeight="1">
      <c r="A34" s="49" t="s">
        <v>78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6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42.0" customHeight="1">
      <c r="A35" s="50" t="s">
        <v>2</v>
      </c>
      <c r="B35" s="51" t="s">
        <v>3</v>
      </c>
      <c r="C35" s="51" t="s">
        <v>4</v>
      </c>
      <c r="D35" s="51" t="s">
        <v>5</v>
      </c>
      <c r="E35" s="51" t="s">
        <v>6</v>
      </c>
      <c r="F35" s="52" t="s">
        <v>7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1"/>
      <c r="R35" s="51" t="s">
        <v>8</v>
      </c>
      <c r="S35" s="51" t="s">
        <v>9</v>
      </c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42.0" customHeight="1">
      <c r="A36" s="12"/>
      <c r="B36" s="13"/>
      <c r="C36" s="13"/>
      <c r="D36" s="13"/>
      <c r="E36" s="13"/>
      <c r="F36" s="53" t="s">
        <v>10</v>
      </c>
      <c r="G36" s="54" t="s">
        <v>11</v>
      </c>
      <c r="H36" s="11"/>
      <c r="I36" s="54" t="s">
        <v>12</v>
      </c>
      <c r="J36" s="11"/>
      <c r="K36" s="51" t="s">
        <v>13</v>
      </c>
      <c r="L36" s="55"/>
      <c r="M36" s="55"/>
      <c r="N36" s="55"/>
      <c r="O36" s="56" t="s">
        <v>453</v>
      </c>
      <c r="P36" s="51" t="s">
        <v>15</v>
      </c>
      <c r="Q36" s="51" t="s">
        <v>16</v>
      </c>
      <c r="R36" s="13"/>
      <c r="S36" s="1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42.0" customHeight="1">
      <c r="A37" s="17"/>
      <c r="B37" s="11"/>
      <c r="C37" s="11"/>
      <c r="D37" s="11"/>
      <c r="E37" s="11"/>
      <c r="F37" s="11"/>
      <c r="G37" s="57" t="s">
        <v>17</v>
      </c>
      <c r="H37" s="57" t="s">
        <v>18</v>
      </c>
      <c r="I37" s="57" t="s">
        <v>19</v>
      </c>
      <c r="J37" s="57" t="s">
        <v>20</v>
      </c>
      <c r="K37" s="11"/>
      <c r="L37" s="57" t="s">
        <v>21</v>
      </c>
      <c r="M37" s="57" t="s">
        <v>22</v>
      </c>
      <c r="N37" s="57" t="s">
        <v>23</v>
      </c>
      <c r="O37" s="11"/>
      <c r="P37" s="11"/>
      <c r="Q37" s="11"/>
      <c r="R37" s="11"/>
      <c r="S37" s="11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58">
        <v>1.0</v>
      </c>
      <c r="B38" s="20">
        <v>45729.0</v>
      </c>
      <c r="C38" s="21" t="s">
        <v>454</v>
      </c>
      <c r="D38" s="22">
        <v>13781.0</v>
      </c>
      <c r="E38" s="23" t="s">
        <v>40</v>
      </c>
      <c r="F38" s="63"/>
      <c r="G38" s="63"/>
      <c r="H38" s="64"/>
      <c r="I38" s="65"/>
      <c r="J38" s="65"/>
      <c r="K38" s="63"/>
      <c r="L38" s="63"/>
      <c r="M38" s="63"/>
      <c r="N38" s="63"/>
      <c r="O38" s="65">
        <v>70.0</v>
      </c>
      <c r="P38" s="66">
        <v>70.0</v>
      </c>
      <c r="Q38" s="67">
        <v>0.0</v>
      </c>
      <c r="R38" s="27"/>
      <c r="S38" s="6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137"/>
      <c r="B39" s="144"/>
      <c r="C39" s="22"/>
      <c r="D39" s="61"/>
      <c r="E39" s="62"/>
      <c r="F39" s="63"/>
      <c r="G39" s="63"/>
      <c r="H39" s="65"/>
      <c r="I39" s="63"/>
      <c r="J39" s="63"/>
      <c r="K39" s="63"/>
      <c r="L39" s="63"/>
      <c r="M39" s="63"/>
      <c r="N39" s="63"/>
      <c r="O39" s="63"/>
      <c r="P39" s="74"/>
      <c r="Q39" s="67">
        <v>0.0</v>
      </c>
      <c r="R39" s="68"/>
      <c r="S39" s="75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129"/>
      <c r="B40" s="130"/>
      <c r="C40" s="131"/>
      <c r="D40" s="132" t="s">
        <v>85</v>
      </c>
      <c r="E40" s="133"/>
      <c r="F40" s="134">
        <f t="shared" ref="F40:G40" si="3">SUM(F39)</f>
        <v>0</v>
      </c>
      <c r="G40" s="134">
        <f t="shared" si="3"/>
        <v>0</v>
      </c>
      <c r="H40" s="134">
        <f t="shared" ref="H40:I40" si="4">SUM(H38:H39)</f>
        <v>0</v>
      </c>
      <c r="I40" s="134">
        <f t="shared" si="4"/>
        <v>0</v>
      </c>
      <c r="J40" s="140">
        <v>0.0</v>
      </c>
      <c r="K40" s="134">
        <f t="shared" ref="K40:N40" si="5">SUM(K39)</f>
        <v>0</v>
      </c>
      <c r="L40" s="134">
        <f t="shared" si="5"/>
        <v>0</v>
      </c>
      <c r="M40" s="134">
        <f t="shared" si="5"/>
        <v>0</v>
      </c>
      <c r="N40" s="134">
        <f t="shared" si="5"/>
        <v>0</v>
      </c>
      <c r="O40" s="134">
        <f t="shared" ref="O40:P40" si="6">SUM(O38:O39)</f>
        <v>70</v>
      </c>
      <c r="P40" s="134">
        <f t="shared" si="6"/>
        <v>70</v>
      </c>
      <c r="Q40" s="135">
        <v>0.0</v>
      </c>
      <c r="R40" s="133"/>
      <c r="S40" s="136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115"/>
      <c r="B41" s="116"/>
      <c r="C41" s="116"/>
      <c r="D41" s="116"/>
      <c r="E41" s="116"/>
      <c r="F41" s="117">
        <f>F40+G40+H40+I40+J40+K40+L40+M40+N40+O40</f>
        <v>70</v>
      </c>
      <c r="G41" s="5"/>
      <c r="H41" s="5"/>
      <c r="I41" s="5"/>
      <c r="J41" s="5"/>
      <c r="K41" s="5"/>
      <c r="L41" s="5"/>
      <c r="M41" s="5"/>
      <c r="N41" s="5"/>
      <c r="O41" s="5"/>
      <c r="P41" s="118"/>
      <c r="Q41" s="118"/>
      <c r="R41" s="116"/>
      <c r="S41" s="119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3"/>
      <c r="B43" s="3"/>
      <c r="C43" s="3"/>
      <c r="D43" s="3"/>
      <c r="E43" s="120" t="s">
        <v>90</v>
      </c>
      <c r="F43" s="121" t="s">
        <v>214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3"/>
      <c r="B44" s="3"/>
      <c r="C44" s="3"/>
      <c r="D44" s="3"/>
      <c r="E44" s="120" t="s">
        <v>92</v>
      </c>
      <c r="F44" s="121" t="s">
        <v>214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120" t="s">
        <v>94</v>
      </c>
      <c r="F45" s="121" t="s">
        <v>214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120" t="s">
        <v>95</v>
      </c>
      <c r="F46" s="121" t="s">
        <v>214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120" t="s">
        <v>455</v>
      </c>
      <c r="F47" s="121" t="s">
        <v>214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120" t="s">
        <v>97</v>
      </c>
      <c r="F48" s="121" t="s">
        <v>93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120" t="s">
        <v>98</v>
      </c>
      <c r="F49" s="121" t="s">
        <v>82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4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4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ht="4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ht="4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ht="4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ht="4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ht="4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ht="4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ht="4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ht="4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 ht="4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 ht="4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 ht="4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 ht="4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 ht="4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 ht="4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 ht="4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 ht="4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 ht="4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 ht="4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 ht="4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 ht="4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 ht="4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 ht="4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 ht="4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</row>
    <row r="786" ht="4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787" ht="4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</row>
    <row r="788" ht="4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</row>
    <row r="789" ht="4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</row>
    <row r="790" ht="4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</row>
    <row r="791" ht="4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</row>
    <row r="792" ht="4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</row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5:D37"/>
    <mergeCell ref="E35:E37"/>
    <mergeCell ref="P4:P5"/>
    <mergeCell ref="Q4:Q5"/>
    <mergeCell ref="F32:O32"/>
    <mergeCell ref="A34:S34"/>
    <mergeCell ref="A35:A37"/>
    <mergeCell ref="B35:B37"/>
    <mergeCell ref="C35:C37"/>
    <mergeCell ref="S35:S37"/>
    <mergeCell ref="P36:P37"/>
    <mergeCell ref="Q36:Q37"/>
    <mergeCell ref="F35:Q35"/>
    <mergeCell ref="R35:R37"/>
    <mergeCell ref="F36:F37"/>
    <mergeCell ref="G36:H36"/>
    <mergeCell ref="I36:J36"/>
    <mergeCell ref="K36:K37"/>
    <mergeCell ref="O36:O37"/>
    <mergeCell ref="F41:O4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6.38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55.5" customHeight="1">
      <c r="A1" s="1" t="s">
        <v>456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55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8" t="s">
        <v>8</v>
      </c>
      <c r="S3" s="8" t="s">
        <v>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14" t="s">
        <v>10</v>
      </c>
      <c r="G4" s="15" t="s">
        <v>11</v>
      </c>
      <c r="H4" s="11"/>
      <c r="I4" s="15" t="s">
        <v>12</v>
      </c>
      <c r="J4" s="11"/>
      <c r="K4" s="8" t="s">
        <v>13</v>
      </c>
      <c r="L4" s="16"/>
      <c r="M4" s="16"/>
      <c r="N4" s="16"/>
      <c r="O4" s="8" t="s">
        <v>14</v>
      </c>
      <c r="P4" s="8" t="s">
        <v>15</v>
      </c>
      <c r="Q4" s="8" t="s">
        <v>16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18" t="s">
        <v>17</v>
      </c>
      <c r="H5" s="18" t="s">
        <v>18</v>
      </c>
      <c r="I5" s="18" t="s">
        <v>19</v>
      </c>
      <c r="J5" s="18" t="s">
        <v>20</v>
      </c>
      <c r="K5" s="11"/>
      <c r="L5" s="18" t="s">
        <v>21</v>
      </c>
      <c r="M5" s="18" t="s">
        <v>22</v>
      </c>
      <c r="N5" s="18" t="s">
        <v>23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20">
        <v>45730.0</v>
      </c>
      <c r="C6" s="21" t="s">
        <v>457</v>
      </c>
      <c r="D6" s="22">
        <v>50436.0</v>
      </c>
      <c r="E6" s="23" t="s">
        <v>233</v>
      </c>
      <c r="F6" s="24"/>
      <c r="G6" s="26"/>
      <c r="H6" s="24"/>
      <c r="I6" s="25">
        <v>300.0</v>
      </c>
      <c r="J6" s="26"/>
      <c r="K6" s="26"/>
      <c r="L6" s="24"/>
      <c r="M6" s="26"/>
      <c r="N6" s="24"/>
      <c r="O6" s="24"/>
      <c r="P6" s="27">
        <v>300.0</v>
      </c>
      <c r="Q6" s="28">
        <f t="shared" ref="Q6:Q26" si="1">F6+G6+H6+I6+J6+K6+L6+M6+N6+O6-P6</f>
        <v>0</v>
      </c>
      <c r="R6" s="27" t="s">
        <v>36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45730.0</v>
      </c>
      <c r="C7" s="21" t="s">
        <v>458</v>
      </c>
      <c r="D7" s="22">
        <v>59244.0</v>
      </c>
      <c r="E7" s="23" t="s">
        <v>264</v>
      </c>
      <c r="F7" s="24"/>
      <c r="G7" s="24"/>
      <c r="H7" s="24"/>
      <c r="I7" s="25">
        <v>2500.0</v>
      </c>
      <c r="J7" s="26"/>
      <c r="K7" s="24"/>
      <c r="L7" s="24"/>
      <c r="M7" s="26"/>
      <c r="N7" s="24"/>
      <c r="O7" s="24"/>
      <c r="P7" s="27">
        <v>2500.0</v>
      </c>
      <c r="Q7" s="28">
        <f t="shared" si="1"/>
        <v>0</v>
      </c>
      <c r="R7" s="27" t="s">
        <v>31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45730.0</v>
      </c>
      <c r="C8" s="21" t="s">
        <v>459</v>
      </c>
      <c r="D8" s="22">
        <v>59103.0</v>
      </c>
      <c r="E8" s="23" t="s">
        <v>460</v>
      </c>
      <c r="F8" s="24"/>
      <c r="G8" s="24"/>
      <c r="H8" s="24"/>
      <c r="I8" s="26"/>
      <c r="J8" s="25"/>
      <c r="K8" s="26">
        <v>4500.0</v>
      </c>
      <c r="L8" s="24"/>
      <c r="M8" s="24"/>
      <c r="N8" s="24"/>
      <c r="O8" s="24"/>
      <c r="P8" s="27">
        <v>4500.0</v>
      </c>
      <c r="Q8" s="28">
        <f t="shared" si="1"/>
        <v>0</v>
      </c>
      <c r="R8" s="27" t="s">
        <v>36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45730.0</v>
      </c>
      <c r="C9" s="21" t="s">
        <v>461</v>
      </c>
      <c r="D9" s="22">
        <v>22978.0</v>
      </c>
      <c r="E9" s="23" t="s">
        <v>365</v>
      </c>
      <c r="F9" s="24"/>
      <c r="G9" s="24"/>
      <c r="H9" s="24"/>
      <c r="I9" s="25">
        <v>1300.0</v>
      </c>
      <c r="J9" s="26"/>
      <c r="K9" s="24"/>
      <c r="L9" s="24"/>
      <c r="M9" s="24"/>
      <c r="N9" s="24"/>
      <c r="O9" s="24"/>
      <c r="P9" s="27">
        <v>1300.0</v>
      </c>
      <c r="Q9" s="28">
        <f t="shared" si="1"/>
        <v>0</v>
      </c>
      <c r="R9" s="27" t="s">
        <v>31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45730.0</v>
      </c>
      <c r="C10" s="21" t="s">
        <v>462</v>
      </c>
      <c r="D10" s="22">
        <v>81108.0</v>
      </c>
      <c r="E10" s="23" t="s">
        <v>141</v>
      </c>
      <c r="F10" s="24"/>
      <c r="G10" s="24"/>
      <c r="H10" s="26"/>
      <c r="I10" s="26">
        <v>9400.0</v>
      </c>
      <c r="J10" s="25"/>
      <c r="K10" s="26"/>
      <c r="L10" s="24"/>
      <c r="M10" s="26"/>
      <c r="N10" s="24"/>
      <c r="O10" s="24"/>
      <c r="P10" s="27">
        <v>9400.0</v>
      </c>
      <c r="Q10" s="28">
        <f t="shared" si="1"/>
        <v>0</v>
      </c>
      <c r="R10" s="27" t="s">
        <v>36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45730.0</v>
      </c>
      <c r="C11" s="21" t="s">
        <v>463</v>
      </c>
      <c r="D11" s="22">
        <v>84036.0</v>
      </c>
      <c r="E11" s="23" t="s">
        <v>464</v>
      </c>
      <c r="F11" s="24"/>
      <c r="G11" s="24"/>
      <c r="H11" s="24"/>
      <c r="I11" s="26">
        <v>2600.0</v>
      </c>
      <c r="J11" s="25"/>
      <c r="K11" s="26"/>
      <c r="L11" s="24"/>
      <c r="M11" s="24"/>
      <c r="N11" s="24"/>
      <c r="O11" s="24"/>
      <c r="P11" s="27">
        <v>2600.0</v>
      </c>
      <c r="Q11" s="28">
        <f t="shared" si="1"/>
        <v>0</v>
      </c>
      <c r="R11" s="27" t="s">
        <v>26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45730.0</v>
      </c>
      <c r="C12" s="21" t="s">
        <v>465</v>
      </c>
      <c r="D12" s="22">
        <v>10281.0</v>
      </c>
      <c r="E12" s="23" t="s">
        <v>466</v>
      </c>
      <c r="F12" s="24"/>
      <c r="G12" s="26"/>
      <c r="H12" s="26">
        <v>4500.0</v>
      </c>
      <c r="I12" s="25"/>
      <c r="J12" s="26"/>
      <c r="K12" s="24"/>
      <c r="L12" s="24"/>
      <c r="M12" s="26"/>
      <c r="N12" s="24"/>
      <c r="O12" s="24"/>
      <c r="P12" s="27">
        <v>4500.0</v>
      </c>
      <c r="Q12" s="28">
        <f t="shared" si="1"/>
        <v>0</v>
      </c>
      <c r="R12" s="27" t="s">
        <v>36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45730.0</v>
      </c>
      <c r="C13" s="21" t="s">
        <v>467</v>
      </c>
      <c r="D13" s="22">
        <v>47787.0</v>
      </c>
      <c r="E13" s="23" t="s">
        <v>181</v>
      </c>
      <c r="F13" s="24"/>
      <c r="G13" s="26"/>
      <c r="H13" s="24"/>
      <c r="I13" s="25">
        <v>450.0</v>
      </c>
      <c r="J13" s="26"/>
      <c r="K13" s="26"/>
      <c r="L13" s="24"/>
      <c r="M13" s="26"/>
      <c r="N13" s="24"/>
      <c r="O13" s="24"/>
      <c r="P13" s="27">
        <v>450.0</v>
      </c>
      <c r="Q13" s="28">
        <f t="shared" si="1"/>
        <v>0</v>
      </c>
      <c r="R13" s="27" t="s">
        <v>26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45730.0</v>
      </c>
      <c r="C14" s="21" t="s">
        <v>468</v>
      </c>
      <c r="D14" s="22">
        <v>36918.0</v>
      </c>
      <c r="E14" s="23" t="s">
        <v>200</v>
      </c>
      <c r="F14" s="24"/>
      <c r="G14" s="24"/>
      <c r="H14" s="24"/>
      <c r="I14" s="25">
        <v>100.0</v>
      </c>
      <c r="J14" s="26"/>
      <c r="K14" s="24"/>
      <c r="L14" s="24"/>
      <c r="M14" s="26"/>
      <c r="N14" s="24"/>
      <c r="O14" s="24"/>
      <c r="P14" s="27">
        <v>100.0</v>
      </c>
      <c r="Q14" s="28">
        <f t="shared" si="1"/>
        <v>0</v>
      </c>
      <c r="R14" s="27" t="s">
        <v>26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45730.0</v>
      </c>
      <c r="C15" s="21" t="s">
        <v>469</v>
      </c>
      <c r="D15" s="22">
        <v>22332.0</v>
      </c>
      <c r="E15" s="23" t="s">
        <v>377</v>
      </c>
      <c r="F15" s="24"/>
      <c r="G15" s="24"/>
      <c r="H15" s="26"/>
      <c r="I15" s="25">
        <v>1550.0</v>
      </c>
      <c r="J15" s="26"/>
      <c r="K15" s="24"/>
      <c r="L15" s="24"/>
      <c r="M15" s="26"/>
      <c r="N15" s="24"/>
      <c r="O15" s="24"/>
      <c r="P15" s="27">
        <v>1550.0</v>
      </c>
      <c r="Q15" s="28">
        <f t="shared" si="1"/>
        <v>0</v>
      </c>
      <c r="R15" s="27" t="s">
        <v>26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45730.0</v>
      </c>
      <c r="C16" s="21" t="s">
        <v>470</v>
      </c>
      <c r="D16" s="22">
        <v>48631.0</v>
      </c>
      <c r="E16" s="23" t="s">
        <v>198</v>
      </c>
      <c r="F16" s="26"/>
      <c r="G16" s="24"/>
      <c r="H16" s="26"/>
      <c r="I16" s="25">
        <v>2600.0</v>
      </c>
      <c r="J16" s="26"/>
      <c r="K16" s="24"/>
      <c r="L16" s="24"/>
      <c r="M16" s="26"/>
      <c r="N16" s="24"/>
      <c r="O16" s="24"/>
      <c r="P16" s="27">
        <v>2600.0</v>
      </c>
      <c r="Q16" s="28">
        <f t="shared" si="1"/>
        <v>0</v>
      </c>
      <c r="R16" s="27" t="s">
        <v>36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45730.0</v>
      </c>
      <c r="C17" s="21" t="s">
        <v>471</v>
      </c>
      <c r="D17" s="22">
        <v>53054.0</v>
      </c>
      <c r="E17" s="23" t="s">
        <v>472</v>
      </c>
      <c r="F17" s="24"/>
      <c r="G17" s="24"/>
      <c r="H17" s="26"/>
      <c r="I17" s="25">
        <v>2600.0</v>
      </c>
      <c r="J17" s="26"/>
      <c r="K17" s="24"/>
      <c r="L17" s="24"/>
      <c r="M17" s="26"/>
      <c r="N17" s="24"/>
      <c r="O17" s="24"/>
      <c r="P17" s="27">
        <v>2600.0</v>
      </c>
      <c r="Q17" s="28">
        <f t="shared" si="1"/>
        <v>0</v>
      </c>
      <c r="R17" s="27" t="s">
        <v>36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45730.0</v>
      </c>
      <c r="C18" s="21" t="s">
        <v>473</v>
      </c>
      <c r="D18" s="22">
        <v>50436.0</v>
      </c>
      <c r="E18" s="23" t="s">
        <v>233</v>
      </c>
      <c r="F18" s="24"/>
      <c r="G18" s="24"/>
      <c r="H18" s="26"/>
      <c r="I18" s="25">
        <v>4500.0</v>
      </c>
      <c r="J18" s="26"/>
      <c r="K18" s="26"/>
      <c r="L18" s="24"/>
      <c r="M18" s="26"/>
      <c r="N18" s="24"/>
      <c r="O18" s="24"/>
      <c r="P18" s="27">
        <v>4500.0</v>
      </c>
      <c r="Q18" s="28">
        <f t="shared" si="1"/>
        <v>0</v>
      </c>
      <c r="R18" s="27" t="s">
        <v>36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45730.0</v>
      </c>
      <c r="C19" s="21" t="s">
        <v>474</v>
      </c>
      <c r="D19" s="22">
        <v>10249.0</v>
      </c>
      <c r="E19" s="23" t="s">
        <v>69</v>
      </c>
      <c r="F19" s="24"/>
      <c r="G19" s="24"/>
      <c r="H19" s="26"/>
      <c r="I19" s="25"/>
      <c r="J19" s="26"/>
      <c r="K19" s="26"/>
      <c r="L19" s="24"/>
      <c r="M19" s="26">
        <v>1450.0</v>
      </c>
      <c r="N19" s="24"/>
      <c r="O19" s="24"/>
      <c r="P19" s="27">
        <v>1450.0</v>
      </c>
      <c r="Q19" s="28">
        <f t="shared" si="1"/>
        <v>0</v>
      </c>
      <c r="R19" s="27" t="s">
        <v>31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145">
        <v>45730.0</v>
      </c>
      <c r="C20" s="21" t="s">
        <v>475</v>
      </c>
      <c r="D20" s="22">
        <v>64461.0</v>
      </c>
      <c r="E20" s="23" t="s">
        <v>152</v>
      </c>
      <c r="F20" s="26">
        <v>2500.0</v>
      </c>
      <c r="G20" s="24"/>
      <c r="H20" s="26"/>
      <c r="I20" s="25"/>
      <c r="J20" s="26"/>
      <c r="K20" s="26"/>
      <c r="L20" s="24"/>
      <c r="M20" s="26"/>
      <c r="N20" s="24"/>
      <c r="O20" s="24"/>
      <c r="P20" s="27">
        <v>2500.0</v>
      </c>
      <c r="Q20" s="28">
        <f t="shared" si="1"/>
        <v>0</v>
      </c>
      <c r="R20" s="27" t="s">
        <v>102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145">
        <v>45730.0</v>
      </c>
      <c r="C21" s="21" t="s">
        <v>476</v>
      </c>
      <c r="D21" s="22">
        <v>22341.0</v>
      </c>
      <c r="E21" s="23" t="s">
        <v>50</v>
      </c>
      <c r="F21" s="24"/>
      <c r="G21" s="24"/>
      <c r="H21" s="26"/>
      <c r="I21" s="25">
        <v>1450.0</v>
      </c>
      <c r="J21" s="26"/>
      <c r="K21" s="26"/>
      <c r="L21" s="24"/>
      <c r="M21" s="26"/>
      <c r="N21" s="24"/>
      <c r="O21" s="24"/>
      <c r="P21" s="27">
        <v>1450.0</v>
      </c>
      <c r="Q21" s="28">
        <f t="shared" si="1"/>
        <v>0</v>
      </c>
      <c r="R21" s="27" t="s">
        <v>36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145">
        <v>45730.0</v>
      </c>
      <c r="C22" s="21" t="s">
        <v>477</v>
      </c>
      <c r="D22" s="22">
        <v>10008.0</v>
      </c>
      <c r="E22" s="23" t="s">
        <v>478</v>
      </c>
      <c r="F22" s="24"/>
      <c r="G22" s="26">
        <v>12000.0</v>
      </c>
      <c r="H22" s="26"/>
      <c r="I22" s="25"/>
      <c r="J22" s="26"/>
      <c r="K22" s="26"/>
      <c r="L22" s="24"/>
      <c r="M22" s="26">
        <v>500.0</v>
      </c>
      <c r="N22" s="24"/>
      <c r="O22" s="24"/>
      <c r="P22" s="27">
        <v>12500.0</v>
      </c>
      <c r="Q22" s="28">
        <f t="shared" si="1"/>
        <v>0</v>
      </c>
      <c r="R22" s="27" t="s">
        <v>26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145">
        <v>45730.0</v>
      </c>
      <c r="C23" s="21" t="s">
        <v>479</v>
      </c>
      <c r="D23" s="22">
        <v>23350.0</v>
      </c>
      <c r="E23" s="23" t="s">
        <v>480</v>
      </c>
      <c r="F23" s="24"/>
      <c r="G23" s="24"/>
      <c r="H23" s="26"/>
      <c r="I23" s="25">
        <v>600.0</v>
      </c>
      <c r="J23" s="26"/>
      <c r="K23" s="26"/>
      <c r="L23" s="24"/>
      <c r="M23" s="26"/>
      <c r="N23" s="24"/>
      <c r="O23" s="24"/>
      <c r="P23" s="27">
        <v>600.0</v>
      </c>
      <c r="Q23" s="28">
        <f t="shared" si="1"/>
        <v>0</v>
      </c>
      <c r="R23" s="27" t="s">
        <v>36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145">
        <v>45730.0</v>
      </c>
      <c r="C24" s="21" t="s">
        <v>481</v>
      </c>
      <c r="D24" s="22">
        <v>51017.0</v>
      </c>
      <c r="E24" s="23" t="s">
        <v>129</v>
      </c>
      <c r="F24" s="24"/>
      <c r="G24" s="24"/>
      <c r="H24" s="26">
        <v>7500.0</v>
      </c>
      <c r="I24" s="25"/>
      <c r="J24" s="26"/>
      <c r="K24" s="26"/>
      <c r="L24" s="24"/>
      <c r="M24" s="26"/>
      <c r="N24" s="24"/>
      <c r="O24" s="24"/>
      <c r="P24" s="27">
        <v>7500.0</v>
      </c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145">
        <v>45730.0</v>
      </c>
      <c r="C25" s="21" t="s">
        <v>482</v>
      </c>
      <c r="D25" s="22">
        <v>10008.0</v>
      </c>
      <c r="E25" s="23" t="s">
        <v>478</v>
      </c>
      <c r="F25" s="24"/>
      <c r="G25" s="24"/>
      <c r="H25" s="26">
        <v>4500.0</v>
      </c>
      <c r="I25" s="25"/>
      <c r="J25" s="26"/>
      <c r="K25" s="26"/>
      <c r="L25" s="24"/>
      <c r="M25" s="26"/>
      <c r="N25" s="24"/>
      <c r="O25" s="24"/>
      <c r="P25" s="27">
        <v>4500.0</v>
      </c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45730.0</v>
      </c>
      <c r="C26" s="21" t="s">
        <v>483</v>
      </c>
      <c r="D26" s="22">
        <v>50595.0</v>
      </c>
      <c r="E26" s="23" t="s">
        <v>250</v>
      </c>
      <c r="F26" s="24"/>
      <c r="G26" s="24"/>
      <c r="H26" s="26">
        <v>25000.0</v>
      </c>
      <c r="I26" s="25"/>
      <c r="J26" s="26"/>
      <c r="K26" s="26"/>
      <c r="L26" s="24"/>
      <c r="M26" s="26"/>
      <c r="N26" s="24"/>
      <c r="O26" s="24"/>
      <c r="P26" s="27">
        <v>25000.0</v>
      </c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36"/>
      <c r="B27" s="37"/>
      <c r="C27" s="38"/>
      <c r="D27" s="39"/>
      <c r="E27" s="39"/>
      <c r="F27" s="40">
        <f t="shared" ref="F27:Q27" si="2">SUM(F6:F26)</f>
        <v>2500</v>
      </c>
      <c r="G27" s="40">
        <f t="shared" si="2"/>
        <v>12000</v>
      </c>
      <c r="H27" s="40">
        <f t="shared" si="2"/>
        <v>41500</v>
      </c>
      <c r="I27" s="40">
        <f t="shared" si="2"/>
        <v>29950</v>
      </c>
      <c r="J27" s="40">
        <f t="shared" si="2"/>
        <v>0</v>
      </c>
      <c r="K27" s="40">
        <f t="shared" si="2"/>
        <v>4500</v>
      </c>
      <c r="L27" s="40">
        <f t="shared" si="2"/>
        <v>0</v>
      </c>
      <c r="M27" s="40">
        <f t="shared" si="2"/>
        <v>1950</v>
      </c>
      <c r="N27" s="40">
        <f t="shared" si="2"/>
        <v>0</v>
      </c>
      <c r="O27" s="40">
        <f t="shared" si="2"/>
        <v>0</v>
      </c>
      <c r="P27" s="40">
        <f t="shared" si="2"/>
        <v>92400</v>
      </c>
      <c r="Q27" s="40">
        <f t="shared" si="2"/>
        <v>0</v>
      </c>
      <c r="R27" s="39"/>
      <c r="S27" s="41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</row>
    <row r="28" ht="42.0" customHeight="1">
      <c r="A28" s="43"/>
      <c r="B28" s="44"/>
      <c r="C28" s="44"/>
      <c r="D28" s="44"/>
      <c r="E28" s="44"/>
      <c r="F28" s="45">
        <f>F27+G27+H27+I27+J27+K27+L27+M27+N27+O27</f>
        <v>92400</v>
      </c>
      <c r="G28" s="5"/>
      <c r="H28" s="5"/>
      <c r="I28" s="5"/>
      <c r="J28" s="5"/>
      <c r="K28" s="5"/>
      <c r="L28" s="5"/>
      <c r="M28" s="5"/>
      <c r="N28" s="5"/>
      <c r="O28" s="5"/>
      <c r="P28" s="46"/>
      <c r="Q28" s="46"/>
      <c r="R28" s="44"/>
      <c r="S28" s="47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</row>
    <row r="29" ht="42.0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</row>
    <row r="30" ht="42.0" customHeight="1">
      <c r="A30" s="3"/>
      <c r="B30" s="3"/>
      <c r="C30" s="3"/>
      <c r="D30" s="3"/>
      <c r="E30" s="120" t="s">
        <v>90</v>
      </c>
      <c r="F30" s="121" t="s">
        <v>214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42.0" customHeight="1">
      <c r="A31" s="3"/>
      <c r="B31" s="3"/>
      <c r="C31" s="3"/>
      <c r="D31" s="3"/>
      <c r="E31" s="120" t="s">
        <v>92</v>
      </c>
      <c r="F31" s="121" t="s">
        <v>214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42.0" customHeight="1">
      <c r="A32" s="3"/>
      <c r="B32" s="3"/>
      <c r="C32" s="3"/>
      <c r="D32" s="3"/>
      <c r="E32" s="120" t="s">
        <v>94</v>
      </c>
      <c r="F32" s="121" t="s">
        <v>214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42.0" customHeight="1">
      <c r="A33" s="3"/>
      <c r="B33" s="3"/>
      <c r="C33" s="3"/>
      <c r="D33" s="3"/>
      <c r="E33" s="120" t="s">
        <v>95</v>
      </c>
      <c r="F33" s="121" t="s">
        <v>214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42.0" customHeight="1">
      <c r="A34" s="3"/>
      <c r="B34" s="3"/>
      <c r="C34" s="3"/>
      <c r="D34" s="3"/>
      <c r="E34" s="120" t="s">
        <v>484</v>
      </c>
      <c r="F34" s="121" t="s">
        <v>214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42.0" customHeight="1">
      <c r="A35" s="3"/>
      <c r="B35" s="3"/>
      <c r="C35" s="3"/>
      <c r="D35" s="3"/>
      <c r="E35" s="120" t="s">
        <v>97</v>
      </c>
      <c r="F35" s="121" t="s">
        <v>93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42.0" customHeight="1">
      <c r="A36" s="3"/>
      <c r="B36" s="3"/>
      <c r="C36" s="3"/>
      <c r="D36" s="3"/>
      <c r="E36" s="120" t="s">
        <v>98</v>
      </c>
      <c r="F36" s="121" t="s">
        <v>82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42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4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4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ht="4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ht="4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ht="4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ht="4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ht="4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ht="4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ht="4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ht="4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 ht="4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 ht="4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 ht="4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 ht="4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 ht="4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 ht="4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 ht="4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 ht="4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 ht="4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28:O28"/>
    <mergeCell ref="F3:Q3"/>
    <mergeCell ref="R3:R5"/>
    <mergeCell ref="F4:F5"/>
    <mergeCell ref="G4:H4"/>
    <mergeCell ref="I4:J4"/>
    <mergeCell ref="K4:K5"/>
    <mergeCell ref="O4:O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6.38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55.5" customHeight="1">
      <c r="A1" s="1" t="s">
        <v>485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55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8" t="s">
        <v>8</v>
      </c>
      <c r="S3" s="8" t="s">
        <v>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14" t="s">
        <v>10</v>
      </c>
      <c r="G4" s="15" t="s">
        <v>11</v>
      </c>
      <c r="H4" s="11"/>
      <c r="I4" s="15" t="s">
        <v>12</v>
      </c>
      <c r="J4" s="11"/>
      <c r="K4" s="8" t="s">
        <v>13</v>
      </c>
      <c r="L4" s="16"/>
      <c r="M4" s="16"/>
      <c r="N4" s="16"/>
      <c r="O4" s="8" t="s">
        <v>14</v>
      </c>
      <c r="P4" s="8" t="s">
        <v>15</v>
      </c>
      <c r="Q4" s="8" t="s">
        <v>16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18" t="s">
        <v>17</v>
      </c>
      <c r="H5" s="18" t="s">
        <v>18</v>
      </c>
      <c r="I5" s="18" t="s">
        <v>19</v>
      </c>
      <c r="J5" s="18" t="s">
        <v>20</v>
      </c>
      <c r="K5" s="11"/>
      <c r="L5" s="18" t="s">
        <v>21</v>
      </c>
      <c r="M5" s="18" t="s">
        <v>22</v>
      </c>
      <c r="N5" s="18" t="s">
        <v>23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20">
        <v>45730.0</v>
      </c>
      <c r="C6" s="21" t="s">
        <v>486</v>
      </c>
      <c r="D6" s="22">
        <v>21971.0</v>
      </c>
      <c r="E6" s="23" t="s">
        <v>487</v>
      </c>
      <c r="F6" s="24"/>
      <c r="G6" s="26"/>
      <c r="H6" s="24"/>
      <c r="I6" s="25">
        <v>225.0</v>
      </c>
      <c r="J6" s="26"/>
      <c r="K6" s="26"/>
      <c r="L6" s="24"/>
      <c r="M6" s="26"/>
      <c r="N6" s="24"/>
      <c r="O6" s="24"/>
      <c r="P6" s="27">
        <v>225.0</v>
      </c>
      <c r="Q6" s="28">
        <f t="shared" ref="Q6:Q23" si="1">F6+G6+H6+I6+J6+K6+L6+M6+N6+O6-P6</f>
        <v>0</v>
      </c>
      <c r="R6" s="27" t="s">
        <v>31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45730.0</v>
      </c>
      <c r="C7" s="21" t="s">
        <v>488</v>
      </c>
      <c r="D7" s="22">
        <v>23350.0</v>
      </c>
      <c r="E7" s="23" t="s">
        <v>480</v>
      </c>
      <c r="F7" s="24"/>
      <c r="G7" s="24"/>
      <c r="H7" s="24"/>
      <c r="I7" s="25">
        <v>300.0</v>
      </c>
      <c r="J7" s="26"/>
      <c r="K7" s="24"/>
      <c r="L7" s="24"/>
      <c r="M7" s="26"/>
      <c r="N7" s="24"/>
      <c r="O7" s="24"/>
      <c r="P7" s="27">
        <v>300.0</v>
      </c>
      <c r="Q7" s="28">
        <f t="shared" si="1"/>
        <v>0</v>
      </c>
      <c r="R7" s="27" t="s">
        <v>36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45731.0</v>
      </c>
      <c r="C8" s="21" t="s">
        <v>489</v>
      </c>
      <c r="D8" s="22">
        <v>26005.0</v>
      </c>
      <c r="E8" s="23" t="s">
        <v>490</v>
      </c>
      <c r="F8" s="24"/>
      <c r="G8" s="24"/>
      <c r="H8" s="24"/>
      <c r="I8" s="26">
        <v>1350.0</v>
      </c>
      <c r="J8" s="25"/>
      <c r="K8" s="26"/>
      <c r="L8" s="24"/>
      <c r="M8" s="24"/>
      <c r="N8" s="24"/>
      <c r="O8" s="24"/>
      <c r="P8" s="27">
        <v>1350.0</v>
      </c>
      <c r="Q8" s="28">
        <f t="shared" si="1"/>
        <v>0</v>
      </c>
      <c r="R8" s="27" t="s">
        <v>36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45731.0</v>
      </c>
      <c r="C9" s="21" t="s">
        <v>491</v>
      </c>
      <c r="D9" s="22">
        <v>51512.0</v>
      </c>
      <c r="E9" s="23" t="s">
        <v>492</v>
      </c>
      <c r="F9" s="24"/>
      <c r="G9" s="24"/>
      <c r="H9" s="24"/>
      <c r="I9" s="25"/>
      <c r="J9" s="26">
        <v>6480.0</v>
      </c>
      <c r="K9" s="24"/>
      <c r="L9" s="24"/>
      <c r="M9" s="24"/>
      <c r="N9" s="24"/>
      <c r="O9" s="24"/>
      <c r="P9" s="27">
        <v>6480.0</v>
      </c>
      <c r="Q9" s="28">
        <f t="shared" si="1"/>
        <v>0</v>
      </c>
      <c r="R9" s="27" t="s">
        <v>26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45731.0</v>
      </c>
      <c r="C10" s="21" t="s">
        <v>493</v>
      </c>
      <c r="D10" s="22">
        <v>53249.0</v>
      </c>
      <c r="E10" s="23" t="s">
        <v>292</v>
      </c>
      <c r="F10" s="24"/>
      <c r="G10" s="24"/>
      <c r="H10" s="26"/>
      <c r="I10" s="26"/>
      <c r="J10" s="25">
        <v>15000.0</v>
      </c>
      <c r="K10" s="26"/>
      <c r="L10" s="24"/>
      <c r="M10" s="26"/>
      <c r="N10" s="24"/>
      <c r="O10" s="24"/>
      <c r="P10" s="27">
        <v>15000.0</v>
      </c>
      <c r="Q10" s="28">
        <f t="shared" si="1"/>
        <v>0</v>
      </c>
      <c r="R10" s="27" t="s">
        <v>26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45731.0</v>
      </c>
      <c r="C11" s="21" t="s">
        <v>494</v>
      </c>
      <c r="D11" s="22">
        <v>57499.0</v>
      </c>
      <c r="E11" s="23" t="s">
        <v>241</v>
      </c>
      <c r="F11" s="24"/>
      <c r="G11" s="24"/>
      <c r="H11" s="24"/>
      <c r="I11" s="26"/>
      <c r="J11" s="25">
        <v>4500.0</v>
      </c>
      <c r="K11" s="26"/>
      <c r="L11" s="24"/>
      <c r="M11" s="24"/>
      <c r="N11" s="24"/>
      <c r="O11" s="24"/>
      <c r="P11" s="27">
        <v>4500.0</v>
      </c>
      <c r="Q11" s="28">
        <f t="shared" si="1"/>
        <v>0</v>
      </c>
      <c r="R11" s="27" t="s">
        <v>26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45731.0</v>
      </c>
      <c r="C12" s="21" t="s">
        <v>495</v>
      </c>
      <c r="D12" s="22">
        <v>57499.0</v>
      </c>
      <c r="E12" s="23" t="s">
        <v>241</v>
      </c>
      <c r="F12" s="24"/>
      <c r="G12" s="26"/>
      <c r="H12" s="26"/>
      <c r="I12" s="25"/>
      <c r="J12" s="26">
        <v>200.0</v>
      </c>
      <c r="K12" s="24"/>
      <c r="L12" s="24"/>
      <c r="M12" s="26"/>
      <c r="N12" s="24"/>
      <c r="O12" s="24"/>
      <c r="P12" s="27">
        <v>200.0</v>
      </c>
      <c r="Q12" s="28">
        <f t="shared" si="1"/>
        <v>0</v>
      </c>
      <c r="R12" s="27" t="s">
        <v>26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45731.0</v>
      </c>
      <c r="C13" s="21" t="s">
        <v>496</v>
      </c>
      <c r="D13" s="22">
        <v>80924.0</v>
      </c>
      <c r="E13" s="23" t="s">
        <v>497</v>
      </c>
      <c r="F13" s="24"/>
      <c r="G13" s="26"/>
      <c r="H13" s="24"/>
      <c r="I13" s="25"/>
      <c r="J13" s="26">
        <v>400.0</v>
      </c>
      <c r="K13" s="26"/>
      <c r="L13" s="24"/>
      <c r="M13" s="26"/>
      <c r="N13" s="24"/>
      <c r="O13" s="24"/>
      <c r="P13" s="27">
        <v>400.0</v>
      </c>
      <c r="Q13" s="28">
        <f t="shared" si="1"/>
        <v>0</v>
      </c>
      <c r="R13" s="27" t="s">
        <v>36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45731.0</v>
      </c>
      <c r="C14" s="21" t="s">
        <v>498</v>
      </c>
      <c r="D14" s="22">
        <v>59103.0</v>
      </c>
      <c r="E14" s="23" t="s">
        <v>460</v>
      </c>
      <c r="F14" s="24"/>
      <c r="G14" s="24"/>
      <c r="H14" s="24"/>
      <c r="I14" s="25"/>
      <c r="J14" s="26"/>
      <c r="K14" s="26">
        <v>400.0</v>
      </c>
      <c r="L14" s="24"/>
      <c r="M14" s="26"/>
      <c r="N14" s="24"/>
      <c r="O14" s="24"/>
      <c r="P14" s="27">
        <v>400.0</v>
      </c>
      <c r="Q14" s="28">
        <f t="shared" si="1"/>
        <v>0</v>
      </c>
      <c r="R14" s="27" t="s">
        <v>36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45731.0</v>
      </c>
      <c r="C15" s="21" t="s">
        <v>499</v>
      </c>
      <c r="D15" s="22">
        <v>52247.0</v>
      </c>
      <c r="E15" s="23" t="s">
        <v>436</v>
      </c>
      <c r="F15" s="24"/>
      <c r="G15" s="24"/>
      <c r="H15" s="26"/>
      <c r="I15" s="25">
        <v>2600.0</v>
      </c>
      <c r="J15" s="26"/>
      <c r="K15" s="24"/>
      <c r="L15" s="24"/>
      <c r="M15" s="26"/>
      <c r="N15" s="24"/>
      <c r="O15" s="24"/>
      <c r="P15" s="27">
        <v>2600.0</v>
      </c>
      <c r="Q15" s="28">
        <f t="shared" si="1"/>
        <v>0</v>
      </c>
      <c r="R15" s="27" t="s">
        <v>26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45731.0</v>
      </c>
      <c r="C16" s="21" t="s">
        <v>500</v>
      </c>
      <c r="D16" s="22">
        <v>70337.0</v>
      </c>
      <c r="E16" s="23" t="s">
        <v>501</v>
      </c>
      <c r="F16" s="26"/>
      <c r="G16" s="24"/>
      <c r="H16" s="26"/>
      <c r="I16" s="25">
        <v>30200.0</v>
      </c>
      <c r="J16" s="26"/>
      <c r="K16" s="24"/>
      <c r="L16" s="24"/>
      <c r="M16" s="26"/>
      <c r="N16" s="24"/>
      <c r="O16" s="24"/>
      <c r="P16" s="27">
        <v>30200.0</v>
      </c>
      <c r="Q16" s="28">
        <f t="shared" si="1"/>
        <v>0</v>
      </c>
      <c r="R16" s="27" t="s">
        <v>26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45731.0</v>
      </c>
      <c r="C17" s="21" t="s">
        <v>502</v>
      </c>
      <c r="D17" s="22">
        <v>58516.0</v>
      </c>
      <c r="E17" s="23" t="s">
        <v>503</v>
      </c>
      <c r="F17" s="24"/>
      <c r="G17" s="24"/>
      <c r="H17" s="26"/>
      <c r="I17" s="25">
        <v>2600.0</v>
      </c>
      <c r="J17" s="26"/>
      <c r="K17" s="24"/>
      <c r="L17" s="24"/>
      <c r="M17" s="26"/>
      <c r="N17" s="24"/>
      <c r="O17" s="24"/>
      <c r="P17" s="27">
        <v>2600.0</v>
      </c>
      <c r="Q17" s="28">
        <f t="shared" si="1"/>
        <v>0</v>
      </c>
      <c r="R17" s="27" t="s">
        <v>36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45731.0</v>
      </c>
      <c r="C18" s="21" t="s">
        <v>504</v>
      </c>
      <c r="D18" s="22">
        <v>26040.0</v>
      </c>
      <c r="E18" s="23" t="s">
        <v>30</v>
      </c>
      <c r="F18" s="24"/>
      <c r="G18" s="24"/>
      <c r="H18" s="26"/>
      <c r="I18" s="25"/>
      <c r="J18" s="26">
        <v>5100.0</v>
      </c>
      <c r="K18" s="26"/>
      <c r="L18" s="24"/>
      <c r="M18" s="26"/>
      <c r="N18" s="24"/>
      <c r="O18" s="24"/>
      <c r="P18" s="27">
        <v>5100.0</v>
      </c>
      <c r="Q18" s="28">
        <f t="shared" si="1"/>
        <v>0</v>
      </c>
      <c r="R18" s="27" t="s">
        <v>36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45731.0</v>
      </c>
      <c r="C19" s="21" t="s">
        <v>505</v>
      </c>
      <c r="D19" s="22">
        <v>67621.0</v>
      </c>
      <c r="E19" s="23" t="s">
        <v>229</v>
      </c>
      <c r="F19" s="24"/>
      <c r="G19" s="24"/>
      <c r="H19" s="26"/>
      <c r="I19" s="25">
        <v>1400.0</v>
      </c>
      <c r="J19" s="26"/>
      <c r="K19" s="26"/>
      <c r="L19" s="24"/>
      <c r="M19" s="26"/>
      <c r="N19" s="24"/>
      <c r="O19" s="24"/>
      <c r="P19" s="27">
        <v>1400.0</v>
      </c>
      <c r="Q19" s="28">
        <f t="shared" si="1"/>
        <v>0</v>
      </c>
      <c r="R19" s="27" t="s">
        <v>26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145">
        <v>45731.0</v>
      </c>
      <c r="C20" s="21" t="s">
        <v>506</v>
      </c>
      <c r="D20" s="22">
        <v>50436.0</v>
      </c>
      <c r="E20" s="23" t="s">
        <v>233</v>
      </c>
      <c r="F20" s="26"/>
      <c r="G20" s="24"/>
      <c r="H20" s="26"/>
      <c r="I20" s="25">
        <v>1200.0</v>
      </c>
      <c r="J20" s="26"/>
      <c r="K20" s="26"/>
      <c r="L20" s="24"/>
      <c r="M20" s="26"/>
      <c r="N20" s="24"/>
      <c r="O20" s="24"/>
      <c r="P20" s="27">
        <v>1200.0</v>
      </c>
      <c r="Q20" s="28">
        <f t="shared" si="1"/>
        <v>0</v>
      </c>
      <c r="R20" s="27" t="s">
        <v>36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145">
        <v>45731.0</v>
      </c>
      <c r="C21" s="21" t="s">
        <v>507</v>
      </c>
      <c r="D21" s="22">
        <v>59244.0</v>
      </c>
      <c r="E21" s="23" t="s">
        <v>264</v>
      </c>
      <c r="F21" s="24"/>
      <c r="G21" s="24"/>
      <c r="H21" s="26"/>
      <c r="I21" s="25">
        <v>19700.0</v>
      </c>
      <c r="J21" s="26"/>
      <c r="K21" s="26"/>
      <c r="L21" s="24"/>
      <c r="M21" s="26"/>
      <c r="N21" s="24"/>
      <c r="O21" s="24"/>
      <c r="P21" s="27">
        <v>19700.0</v>
      </c>
      <c r="Q21" s="28">
        <f t="shared" si="1"/>
        <v>0</v>
      </c>
      <c r="R21" s="27" t="s">
        <v>36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145">
        <v>45730.0</v>
      </c>
      <c r="C22" s="21" t="s">
        <v>508</v>
      </c>
      <c r="D22" s="22">
        <v>51017.0</v>
      </c>
      <c r="E22" s="23" t="s">
        <v>129</v>
      </c>
      <c r="F22" s="24"/>
      <c r="G22" s="26"/>
      <c r="H22" s="26">
        <v>7500.0</v>
      </c>
      <c r="I22" s="25"/>
      <c r="J22" s="26"/>
      <c r="K22" s="26"/>
      <c r="L22" s="24"/>
      <c r="M22" s="26"/>
      <c r="N22" s="24"/>
      <c r="O22" s="24"/>
      <c r="P22" s="27">
        <v>7500.0</v>
      </c>
      <c r="Q22" s="28">
        <f t="shared" si="1"/>
        <v>0</v>
      </c>
      <c r="R22" s="27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145">
        <v>45731.0</v>
      </c>
      <c r="C23" s="21" t="s">
        <v>509</v>
      </c>
      <c r="D23" s="22">
        <v>55446.0</v>
      </c>
      <c r="E23" s="23" t="s">
        <v>84</v>
      </c>
      <c r="F23" s="24"/>
      <c r="G23" s="24"/>
      <c r="H23" s="26">
        <v>5100.0</v>
      </c>
      <c r="I23" s="25"/>
      <c r="J23" s="26"/>
      <c r="K23" s="26"/>
      <c r="L23" s="24"/>
      <c r="M23" s="26"/>
      <c r="N23" s="24"/>
      <c r="O23" s="24"/>
      <c r="P23" s="27">
        <v>5100.0</v>
      </c>
      <c r="Q23" s="28">
        <f t="shared" si="1"/>
        <v>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36"/>
      <c r="B24" s="37"/>
      <c r="C24" s="38"/>
      <c r="D24" s="39"/>
      <c r="E24" s="39"/>
      <c r="F24" s="40">
        <f t="shared" ref="F24:Q24" si="2">SUM(F6:F23)</f>
        <v>0</v>
      </c>
      <c r="G24" s="40">
        <f t="shared" si="2"/>
        <v>0</v>
      </c>
      <c r="H24" s="40">
        <f t="shared" si="2"/>
        <v>12600</v>
      </c>
      <c r="I24" s="40">
        <f t="shared" si="2"/>
        <v>59575</v>
      </c>
      <c r="J24" s="40">
        <f t="shared" si="2"/>
        <v>31680</v>
      </c>
      <c r="K24" s="40">
        <f t="shared" si="2"/>
        <v>400</v>
      </c>
      <c r="L24" s="40">
        <f t="shared" si="2"/>
        <v>0</v>
      </c>
      <c r="M24" s="40">
        <f t="shared" si="2"/>
        <v>0</v>
      </c>
      <c r="N24" s="40">
        <f t="shared" si="2"/>
        <v>0</v>
      </c>
      <c r="O24" s="40">
        <f t="shared" si="2"/>
        <v>0</v>
      </c>
      <c r="P24" s="40">
        <f t="shared" si="2"/>
        <v>104255</v>
      </c>
      <c r="Q24" s="40">
        <f t="shared" si="2"/>
        <v>0</v>
      </c>
      <c r="R24" s="39"/>
      <c r="S24" s="41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</row>
    <row r="25" ht="42.0" customHeight="1">
      <c r="A25" s="43"/>
      <c r="B25" s="44"/>
      <c r="C25" s="44"/>
      <c r="D25" s="44"/>
      <c r="E25" s="44"/>
      <c r="F25" s="45">
        <f>F24+G24+H24+I24+J24+K24+L24+M24+N24+O24</f>
        <v>104255</v>
      </c>
      <c r="G25" s="5"/>
      <c r="H25" s="5"/>
      <c r="I25" s="5"/>
      <c r="J25" s="5"/>
      <c r="K25" s="5"/>
      <c r="L25" s="5"/>
      <c r="M25" s="5"/>
      <c r="N25" s="5"/>
      <c r="O25" s="5"/>
      <c r="P25" s="46"/>
      <c r="Q25" s="46"/>
      <c r="R25" s="44"/>
      <c r="S25" s="47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</row>
    <row r="26" ht="42.0" customHeigh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</row>
    <row r="27" ht="42.0" customHeight="1">
      <c r="A27" s="123" t="s">
        <v>256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6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42.0" customHeight="1">
      <c r="A28" s="95" t="s">
        <v>2</v>
      </c>
      <c r="B28" s="96" t="s">
        <v>3</v>
      </c>
      <c r="C28" s="96" t="s">
        <v>4</v>
      </c>
      <c r="D28" s="96" t="s">
        <v>5</v>
      </c>
      <c r="E28" s="96" t="s">
        <v>6</v>
      </c>
      <c r="F28" s="97" t="s">
        <v>7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1"/>
      <c r="R28" s="96" t="s">
        <v>8</v>
      </c>
      <c r="S28" s="96" t="s">
        <v>9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42.0" customHeight="1">
      <c r="A29" s="12"/>
      <c r="B29" s="13"/>
      <c r="C29" s="13"/>
      <c r="D29" s="13"/>
      <c r="E29" s="13"/>
      <c r="F29" s="98" t="s">
        <v>10</v>
      </c>
      <c r="G29" s="99" t="s">
        <v>11</v>
      </c>
      <c r="H29" s="11"/>
      <c r="I29" s="99" t="s">
        <v>12</v>
      </c>
      <c r="J29" s="11"/>
      <c r="K29" s="96" t="s">
        <v>13</v>
      </c>
      <c r="L29" s="100"/>
      <c r="M29" s="100"/>
      <c r="N29" s="100"/>
      <c r="O29" s="101" t="s">
        <v>510</v>
      </c>
      <c r="P29" s="96" t="s">
        <v>15</v>
      </c>
      <c r="Q29" s="96" t="s">
        <v>16</v>
      </c>
      <c r="R29" s="13"/>
      <c r="S29" s="1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42.0" customHeight="1">
      <c r="A30" s="17"/>
      <c r="B30" s="11"/>
      <c r="C30" s="11"/>
      <c r="D30" s="11"/>
      <c r="E30" s="11"/>
      <c r="F30" s="11"/>
      <c r="G30" s="102" t="s">
        <v>17</v>
      </c>
      <c r="H30" s="102" t="s">
        <v>18</v>
      </c>
      <c r="I30" s="102" t="s">
        <v>19</v>
      </c>
      <c r="J30" s="102" t="s">
        <v>20</v>
      </c>
      <c r="K30" s="11"/>
      <c r="L30" s="102" t="s">
        <v>21</v>
      </c>
      <c r="M30" s="102" t="s">
        <v>22</v>
      </c>
      <c r="N30" s="102" t="s">
        <v>23</v>
      </c>
      <c r="O30" s="11"/>
      <c r="P30" s="11"/>
      <c r="Q30" s="11"/>
      <c r="R30" s="11"/>
      <c r="S30" s="11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42.0" customHeight="1">
      <c r="A31" s="58">
        <v>1.0</v>
      </c>
      <c r="B31" s="20">
        <v>45731.0</v>
      </c>
      <c r="C31" s="22" t="s">
        <v>511</v>
      </c>
      <c r="D31" s="61">
        <v>21384.0</v>
      </c>
      <c r="E31" s="125" t="s">
        <v>159</v>
      </c>
      <c r="F31" s="63"/>
      <c r="G31" s="63"/>
      <c r="H31" s="64">
        <v>2500.0</v>
      </c>
      <c r="I31" s="65"/>
      <c r="J31" s="65"/>
      <c r="K31" s="63"/>
      <c r="L31" s="63"/>
      <c r="M31" s="63"/>
      <c r="N31" s="63"/>
      <c r="O31" s="65"/>
      <c r="P31" s="66">
        <v>2500.0</v>
      </c>
      <c r="Q31" s="67">
        <v>0.0</v>
      </c>
      <c r="R31" s="126"/>
      <c r="S31" s="6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42.0" customHeight="1">
      <c r="A32" s="137">
        <v>2.0</v>
      </c>
      <c r="B32" s="59">
        <v>45731.0</v>
      </c>
      <c r="C32" s="22" t="s">
        <v>512</v>
      </c>
      <c r="D32" s="61">
        <v>36928.0</v>
      </c>
      <c r="E32" s="62" t="s">
        <v>106</v>
      </c>
      <c r="F32" s="63"/>
      <c r="G32" s="63"/>
      <c r="H32" s="65"/>
      <c r="I32" s="64"/>
      <c r="J32" s="63"/>
      <c r="K32" s="63"/>
      <c r="L32" s="65">
        <v>5700.0</v>
      </c>
      <c r="M32" s="63"/>
      <c r="N32" s="63"/>
      <c r="O32" s="63"/>
      <c r="P32" s="66">
        <v>5700.0</v>
      </c>
      <c r="Q32" s="67">
        <v>0.0</v>
      </c>
      <c r="R32" s="126" t="s">
        <v>26</v>
      </c>
      <c r="S32" s="6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42.0" customHeight="1">
      <c r="A33" s="137">
        <v>3.0</v>
      </c>
      <c r="B33" s="59">
        <v>45731.0</v>
      </c>
      <c r="C33" s="22" t="s">
        <v>513</v>
      </c>
      <c r="D33" s="61">
        <v>21840.0</v>
      </c>
      <c r="E33" s="62" t="s">
        <v>514</v>
      </c>
      <c r="F33" s="63"/>
      <c r="G33" s="63"/>
      <c r="H33" s="65"/>
      <c r="I33" s="64"/>
      <c r="J33" s="63"/>
      <c r="K33" s="63"/>
      <c r="L33" s="65">
        <v>5700.0</v>
      </c>
      <c r="M33" s="63"/>
      <c r="N33" s="63"/>
      <c r="O33" s="63"/>
      <c r="P33" s="66">
        <v>5700.0</v>
      </c>
      <c r="Q33" s="67">
        <v>0.0</v>
      </c>
      <c r="R33" s="126" t="s">
        <v>36</v>
      </c>
      <c r="S33" s="75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42.0" customHeight="1">
      <c r="A34" s="129"/>
      <c r="B34" s="130"/>
      <c r="C34" s="131"/>
      <c r="D34" s="132" t="s">
        <v>85</v>
      </c>
      <c r="E34" s="133"/>
      <c r="F34" s="134">
        <f t="shared" ref="F34:G34" si="3">SUM(F33)</f>
        <v>0</v>
      </c>
      <c r="G34" s="134">
        <f t="shared" si="3"/>
        <v>0</v>
      </c>
      <c r="H34" s="134">
        <f t="shared" ref="H34:P34" si="4">SUM(H31:H33)</f>
        <v>2500</v>
      </c>
      <c r="I34" s="134">
        <f t="shared" si="4"/>
        <v>0</v>
      </c>
      <c r="J34" s="134">
        <f t="shared" si="4"/>
        <v>0</v>
      </c>
      <c r="K34" s="134">
        <f t="shared" si="4"/>
        <v>0</v>
      </c>
      <c r="L34" s="134">
        <f t="shared" si="4"/>
        <v>11400</v>
      </c>
      <c r="M34" s="134">
        <f t="shared" si="4"/>
        <v>0</v>
      </c>
      <c r="N34" s="134">
        <f t="shared" si="4"/>
        <v>0</v>
      </c>
      <c r="O34" s="134">
        <f t="shared" si="4"/>
        <v>0</v>
      </c>
      <c r="P34" s="134">
        <f t="shared" si="4"/>
        <v>13900</v>
      </c>
      <c r="Q34" s="135">
        <v>0.0</v>
      </c>
      <c r="R34" s="133"/>
      <c r="S34" s="136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42.0" customHeight="1">
      <c r="A35" s="115"/>
      <c r="B35" s="116"/>
      <c r="C35" s="116"/>
      <c r="D35" s="116"/>
      <c r="E35" s="116"/>
      <c r="F35" s="117">
        <f>F34+G34+H34+I34+J34+K34+L34+M34+N34+O34</f>
        <v>13900</v>
      </c>
      <c r="G35" s="5"/>
      <c r="H35" s="5"/>
      <c r="I35" s="5"/>
      <c r="J35" s="5"/>
      <c r="K35" s="5"/>
      <c r="L35" s="5"/>
      <c r="M35" s="5"/>
      <c r="N35" s="5"/>
      <c r="O35" s="5"/>
      <c r="P35" s="118"/>
      <c r="Q35" s="118"/>
      <c r="R35" s="116"/>
      <c r="S35" s="119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42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42.0" customHeight="1">
      <c r="A37" s="3"/>
      <c r="B37" s="3"/>
      <c r="C37" s="3"/>
      <c r="D37" s="3"/>
      <c r="E37" s="120" t="s">
        <v>90</v>
      </c>
      <c r="F37" s="121" t="s">
        <v>214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3"/>
      <c r="B38" s="3"/>
      <c r="C38" s="3"/>
      <c r="D38" s="3"/>
      <c r="E38" s="120" t="s">
        <v>92</v>
      </c>
      <c r="F38" s="121" t="s">
        <v>214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3"/>
      <c r="B39" s="3"/>
      <c r="C39" s="3"/>
      <c r="D39" s="3"/>
      <c r="E39" s="120" t="s">
        <v>94</v>
      </c>
      <c r="F39" s="121" t="s">
        <v>214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3"/>
      <c r="B40" s="3"/>
      <c r="C40" s="3"/>
      <c r="D40" s="3"/>
      <c r="E40" s="120" t="s">
        <v>95</v>
      </c>
      <c r="F40" s="121" t="s">
        <v>214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3"/>
      <c r="B41" s="3"/>
      <c r="C41" s="3"/>
      <c r="D41" s="3"/>
      <c r="E41" s="120" t="s">
        <v>515</v>
      </c>
      <c r="F41" s="121" t="s">
        <v>214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3"/>
      <c r="B42" s="3"/>
      <c r="C42" s="3"/>
      <c r="D42" s="3"/>
      <c r="E42" s="120" t="s">
        <v>97</v>
      </c>
      <c r="F42" s="121" t="s">
        <v>93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3"/>
      <c r="B43" s="3"/>
      <c r="C43" s="3"/>
      <c r="D43" s="3"/>
      <c r="E43" s="120" t="s">
        <v>98</v>
      </c>
      <c r="F43" s="121" t="s">
        <v>82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4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4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ht="4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ht="4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ht="4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ht="4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ht="4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ht="4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ht="4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ht="4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 ht="4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 ht="4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 ht="4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 ht="4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 ht="4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 ht="4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5:O25"/>
    <mergeCell ref="A27:S27"/>
    <mergeCell ref="A28:A30"/>
    <mergeCell ref="B28:B30"/>
    <mergeCell ref="C28:C30"/>
    <mergeCell ref="D28:D30"/>
    <mergeCell ref="E28:E30"/>
    <mergeCell ref="S28:S30"/>
    <mergeCell ref="P29:P30"/>
    <mergeCell ref="Q29:Q30"/>
    <mergeCell ref="F28:Q28"/>
    <mergeCell ref="R28:R30"/>
    <mergeCell ref="F29:F30"/>
    <mergeCell ref="G29:H29"/>
    <mergeCell ref="I29:J29"/>
    <mergeCell ref="K29:K30"/>
    <mergeCell ref="O29:O30"/>
    <mergeCell ref="F35:O3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6.38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55.5" customHeight="1">
      <c r="A1" s="1" t="s">
        <v>516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55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8" t="s">
        <v>8</v>
      </c>
      <c r="S3" s="8" t="s">
        <v>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14" t="s">
        <v>10</v>
      </c>
      <c r="G4" s="15" t="s">
        <v>11</v>
      </c>
      <c r="H4" s="11"/>
      <c r="I4" s="15" t="s">
        <v>12</v>
      </c>
      <c r="J4" s="11"/>
      <c r="K4" s="8" t="s">
        <v>13</v>
      </c>
      <c r="L4" s="16"/>
      <c r="M4" s="16"/>
      <c r="N4" s="16"/>
      <c r="O4" s="8" t="s">
        <v>14</v>
      </c>
      <c r="P4" s="8" t="s">
        <v>15</v>
      </c>
      <c r="Q4" s="8" t="s">
        <v>16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18" t="s">
        <v>17</v>
      </c>
      <c r="H5" s="18" t="s">
        <v>18</v>
      </c>
      <c r="I5" s="18" t="s">
        <v>19</v>
      </c>
      <c r="J5" s="18" t="s">
        <v>20</v>
      </c>
      <c r="K5" s="11"/>
      <c r="L5" s="18" t="s">
        <v>21</v>
      </c>
      <c r="M5" s="18" t="s">
        <v>22</v>
      </c>
      <c r="N5" s="18" t="s">
        <v>23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20">
        <v>45732.0</v>
      </c>
      <c r="C6" s="21" t="s">
        <v>517</v>
      </c>
      <c r="D6" s="22">
        <v>52669.0</v>
      </c>
      <c r="E6" s="23" t="s">
        <v>35</v>
      </c>
      <c r="F6" s="24"/>
      <c r="G6" s="26"/>
      <c r="H6" s="24"/>
      <c r="I6" s="25">
        <v>4500.0</v>
      </c>
      <c r="J6" s="26"/>
      <c r="K6" s="26"/>
      <c r="L6" s="24"/>
      <c r="M6" s="26"/>
      <c r="N6" s="24"/>
      <c r="O6" s="24"/>
      <c r="P6" s="27">
        <v>4500.0</v>
      </c>
      <c r="Q6" s="28">
        <f t="shared" ref="Q6:Q25" si="1">F6+G6+H6+I6+J6+K6+L6+M6+N6+O6-P6</f>
        <v>0</v>
      </c>
      <c r="R6" s="27" t="s">
        <v>31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45732.0</v>
      </c>
      <c r="C7" s="21" t="s">
        <v>518</v>
      </c>
      <c r="D7" s="22">
        <v>34956.0</v>
      </c>
      <c r="E7" s="23" t="s">
        <v>519</v>
      </c>
      <c r="F7" s="24"/>
      <c r="G7" s="24"/>
      <c r="H7" s="24"/>
      <c r="I7" s="25"/>
      <c r="J7" s="26">
        <v>4600.0</v>
      </c>
      <c r="K7" s="24"/>
      <c r="L7" s="24"/>
      <c r="M7" s="26"/>
      <c r="N7" s="24"/>
      <c r="O7" s="24"/>
      <c r="P7" s="27">
        <v>4600.0</v>
      </c>
      <c r="Q7" s="28">
        <f t="shared" si="1"/>
        <v>0</v>
      </c>
      <c r="R7" s="27" t="s">
        <v>36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45732.0</v>
      </c>
      <c r="C8" s="21" t="s">
        <v>520</v>
      </c>
      <c r="D8" s="22">
        <v>59244.0</v>
      </c>
      <c r="E8" s="23" t="s">
        <v>264</v>
      </c>
      <c r="F8" s="24"/>
      <c r="G8" s="24"/>
      <c r="H8" s="24"/>
      <c r="I8" s="26"/>
      <c r="J8" s="25">
        <v>400.0</v>
      </c>
      <c r="K8" s="26"/>
      <c r="L8" s="24"/>
      <c r="M8" s="24"/>
      <c r="N8" s="24"/>
      <c r="O8" s="24"/>
      <c r="P8" s="27">
        <v>400.0</v>
      </c>
      <c r="Q8" s="28">
        <f t="shared" si="1"/>
        <v>0</v>
      </c>
      <c r="R8" s="27" t="s">
        <v>31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45732.0</v>
      </c>
      <c r="C9" s="21" t="s">
        <v>521</v>
      </c>
      <c r="D9" s="22">
        <v>41731.0</v>
      </c>
      <c r="E9" s="23" t="s">
        <v>522</v>
      </c>
      <c r="F9" s="24"/>
      <c r="G9" s="24"/>
      <c r="H9" s="24"/>
      <c r="I9" s="25"/>
      <c r="J9" s="26">
        <v>2100.0</v>
      </c>
      <c r="K9" s="24"/>
      <c r="L9" s="24"/>
      <c r="M9" s="24"/>
      <c r="N9" s="24"/>
      <c r="O9" s="24"/>
      <c r="P9" s="27">
        <v>2100.0</v>
      </c>
      <c r="Q9" s="28">
        <f t="shared" si="1"/>
        <v>0</v>
      </c>
      <c r="R9" s="27" t="s">
        <v>36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45732.0</v>
      </c>
      <c r="C10" s="21" t="s">
        <v>523</v>
      </c>
      <c r="D10" s="22">
        <v>21821.0</v>
      </c>
      <c r="E10" s="23" t="s">
        <v>524</v>
      </c>
      <c r="F10" s="24"/>
      <c r="G10" s="24"/>
      <c r="H10" s="26"/>
      <c r="I10" s="26"/>
      <c r="J10" s="25"/>
      <c r="K10" s="26">
        <v>45000.0</v>
      </c>
      <c r="L10" s="24"/>
      <c r="M10" s="26"/>
      <c r="N10" s="24"/>
      <c r="O10" s="24"/>
      <c r="P10" s="27">
        <v>45000.0</v>
      </c>
      <c r="Q10" s="28">
        <f t="shared" si="1"/>
        <v>0</v>
      </c>
      <c r="R10" s="27" t="s">
        <v>31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45732.0</v>
      </c>
      <c r="C11" s="21" t="s">
        <v>525</v>
      </c>
      <c r="D11" s="22">
        <v>81668.0</v>
      </c>
      <c r="E11" s="23" t="s">
        <v>526</v>
      </c>
      <c r="F11" s="24"/>
      <c r="G11" s="24"/>
      <c r="H11" s="24"/>
      <c r="I11" s="26">
        <v>2800.0</v>
      </c>
      <c r="J11" s="25"/>
      <c r="K11" s="26"/>
      <c r="L11" s="24"/>
      <c r="M11" s="24"/>
      <c r="N11" s="24"/>
      <c r="O11" s="24"/>
      <c r="P11" s="27">
        <v>2800.0</v>
      </c>
      <c r="Q11" s="28">
        <f t="shared" si="1"/>
        <v>0</v>
      </c>
      <c r="R11" s="27" t="s">
        <v>36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45732.0</v>
      </c>
      <c r="C12" s="21" t="s">
        <v>527</v>
      </c>
      <c r="D12" s="22">
        <v>22727.0</v>
      </c>
      <c r="E12" s="23" t="s">
        <v>528</v>
      </c>
      <c r="F12" s="24"/>
      <c r="G12" s="26"/>
      <c r="H12" s="26"/>
      <c r="I12" s="25">
        <v>3400.0</v>
      </c>
      <c r="J12" s="26"/>
      <c r="K12" s="24"/>
      <c r="L12" s="24"/>
      <c r="M12" s="26"/>
      <c r="N12" s="24"/>
      <c r="O12" s="24"/>
      <c r="P12" s="27">
        <v>3400.0</v>
      </c>
      <c r="Q12" s="28">
        <f t="shared" si="1"/>
        <v>0</v>
      </c>
      <c r="R12" s="27" t="s">
        <v>36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45732.0</v>
      </c>
      <c r="C13" s="21" t="s">
        <v>529</v>
      </c>
      <c r="D13" s="22">
        <v>78450.0</v>
      </c>
      <c r="E13" s="23" t="s">
        <v>530</v>
      </c>
      <c r="F13" s="24"/>
      <c r="G13" s="26"/>
      <c r="H13" s="24"/>
      <c r="I13" s="25">
        <v>5100.0</v>
      </c>
      <c r="J13" s="26"/>
      <c r="K13" s="26"/>
      <c r="L13" s="24"/>
      <c r="M13" s="26"/>
      <c r="N13" s="24"/>
      <c r="O13" s="24"/>
      <c r="P13" s="27">
        <v>5100.0</v>
      </c>
      <c r="Q13" s="28">
        <f t="shared" si="1"/>
        <v>0</v>
      </c>
      <c r="R13" s="27" t="s">
        <v>36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45732.0</v>
      </c>
      <c r="C14" s="21" t="s">
        <v>531</v>
      </c>
      <c r="D14" s="22">
        <v>82891.0</v>
      </c>
      <c r="E14" s="23" t="s">
        <v>532</v>
      </c>
      <c r="F14" s="24"/>
      <c r="G14" s="24"/>
      <c r="H14" s="24"/>
      <c r="I14" s="25">
        <v>1300.0</v>
      </c>
      <c r="J14" s="26"/>
      <c r="K14" s="26"/>
      <c r="L14" s="24"/>
      <c r="M14" s="26"/>
      <c r="N14" s="24"/>
      <c r="O14" s="24"/>
      <c r="P14" s="27">
        <v>1300.0</v>
      </c>
      <c r="Q14" s="28">
        <f t="shared" si="1"/>
        <v>0</v>
      </c>
      <c r="R14" s="27" t="s">
        <v>36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45732.0</v>
      </c>
      <c r="C15" s="21" t="s">
        <v>533</v>
      </c>
      <c r="D15" s="22">
        <v>50568.0</v>
      </c>
      <c r="E15" s="23" t="s">
        <v>534</v>
      </c>
      <c r="F15" s="24"/>
      <c r="G15" s="24"/>
      <c r="H15" s="26"/>
      <c r="I15" s="25"/>
      <c r="J15" s="26"/>
      <c r="K15" s="26">
        <v>5000.0</v>
      </c>
      <c r="L15" s="24"/>
      <c r="M15" s="26"/>
      <c r="N15" s="24"/>
      <c r="O15" s="24"/>
      <c r="P15" s="27">
        <v>5000.0</v>
      </c>
      <c r="Q15" s="28">
        <f t="shared" si="1"/>
        <v>0</v>
      </c>
      <c r="R15" s="27" t="s">
        <v>31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45732.0</v>
      </c>
      <c r="C16" s="21" t="s">
        <v>535</v>
      </c>
      <c r="D16" s="22">
        <v>52083.0</v>
      </c>
      <c r="E16" s="23" t="s">
        <v>224</v>
      </c>
      <c r="F16" s="26"/>
      <c r="G16" s="24"/>
      <c r="H16" s="26"/>
      <c r="I16" s="25">
        <v>4700.0</v>
      </c>
      <c r="J16" s="26"/>
      <c r="K16" s="24"/>
      <c r="L16" s="24"/>
      <c r="M16" s="26"/>
      <c r="N16" s="24"/>
      <c r="O16" s="24"/>
      <c r="P16" s="27">
        <v>4700.0</v>
      </c>
      <c r="Q16" s="28">
        <f t="shared" si="1"/>
        <v>0</v>
      </c>
      <c r="R16" s="27" t="s">
        <v>36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45732.0</v>
      </c>
      <c r="C17" s="21" t="s">
        <v>536</v>
      </c>
      <c r="D17" s="22">
        <v>52396.0</v>
      </c>
      <c r="E17" s="23" t="s">
        <v>537</v>
      </c>
      <c r="F17" s="24"/>
      <c r="G17" s="24"/>
      <c r="H17" s="26"/>
      <c r="I17" s="25"/>
      <c r="J17" s="26">
        <v>5000.0</v>
      </c>
      <c r="K17" s="24"/>
      <c r="L17" s="24"/>
      <c r="M17" s="26"/>
      <c r="N17" s="24"/>
      <c r="O17" s="24"/>
      <c r="P17" s="27">
        <v>5000.0</v>
      </c>
      <c r="Q17" s="28">
        <f t="shared" si="1"/>
        <v>0</v>
      </c>
      <c r="R17" s="27" t="s">
        <v>31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45732.0</v>
      </c>
      <c r="C18" s="21" t="s">
        <v>538</v>
      </c>
      <c r="D18" s="22">
        <v>54242.0</v>
      </c>
      <c r="E18" s="23" t="s">
        <v>539</v>
      </c>
      <c r="F18" s="24"/>
      <c r="G18" s="24"/>
      <c r="H18" s="26"/>
      <c r="I18" s="25"/>
      <c r="J18" s="26">
        <v>5000.0</v>
      </c>
      <c r="K18" s="26"/>
      <c r="L18" s="24"/>
      <c r="M18" s="26"/>
      <c r="N18" s="24"/>
      <c r="O18" s="24"/>
      <c r="P18" s="27">
        <v>5000.0</v>
      </c>
      <c r="Q18" s="28">
        <f t="shared" si="1"/>
        <v>0</v>
      </c>
      <c r="R18" s="27" t="s">
        <v>31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45732.0</v>
      </c>
      <c r="C19" s="21" t="s">
        <v>540</v>
      </c>
      <c r="D19" s="22">
        <v>52808.0</v>
      </c>
      <c r="E19" s="23" t="s">
        <v>541</v>
      </c>
      <c r="F19" s="24"/>
      <c r="G19" s="24"/>
      <c r="H19" s="26"/>
      <c r="I19" s="25"/>
      <c r="J19" s="26">
        <v>5000.0</v>
      </c>
      <c r="K19" s="26"/>
      <c r="L19" s="24"/>
      <c r="M19" s="26"/>
      <c r="N19" s="24"/>
      <c r="O19" s="24"/>
      <c r="P19" s="27">
        <v>5000.0</v>
      </c>
      <c r="Q19" s="28">
        <f t="shared" si="1"/>
        <v>0</v>
      </c>
      <c r="R19" s="27" t="s">
        <v>31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45731.0</v>
      </c>
      <c r="C20" s="21" t="s">
        <v>542</v>
      </c>
      <c r="D20" s="22">
        <v>86797.0</v>
      </c>
      <c r="E20" s="23" t="s">
        <v>543</v>
      </c>
      <c r="F20" s="24"/>
      <c r="G20" s="24"/>
      <c r="H20" s="26"/>
      <c r="I20" s="25">
        <v>3250.0</v>
      </c>
      <c r="J20" s="26"/>
      <c r="K20" s="26"/>
      <c r="L20" s="24"/>
      <c r="M20" s="26"/>
      <c r="N20" s="24"/>
      <c r="O20" s="24"/>
      <c r="P20" s="27">
        <v>3250.0</v>
      </c>
      <c r="Q20" s="28">
        <f t="shared" si="1"/>
        <v>0</v>
      </c>
      <c r="R20" s="27" t="s">
        <v>544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45731.0</v>
      </c>
      <c r="C21" s="21" t="s">
        <v>545</v>
      </c>
      <c r="D21" s="22">
        <v>86799.0</v>
      </c>
      <c r="E21" s="23" t="s">
        <v>546</v>
      </c>
      <c r="F21" s="24"/>
      <c r="G21" s="24"/>
      <c r="H21" s="26"/>
      <c r="I21" s="25">
        <v>3250.0</v>
      </c>
      <c r="J21" s="26"/>
      <c r="K21" s="26"/>
      <c r="L21" s="24"/>
      <c r="M21" s="26"/>
      <c r="N21" s="24"/>
      <c r="O21" s="24"/>
      <c r="P21" s="27">
        <v>3250.0</v>
      </c>
      <c r="Q21" s="28">
        <f t="shared" si="1"/>
        <v>0</v>
      </c>
      <c r="R21" s="27" t="s">
        <v>544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45731.0</v>
      </c>
      <c r="C22" s="21" t="s">
        <v>547</v>
      </c>
      <c r="D22" s="22">
        <v>82758.0</v>
      </c>
      <c r="E22" s="23" t="s">
        <v>548</v>
      </c>
      <c r="F22" s="24"/>
      <c r="G22" s="24"/>
      <c r="H22" s="26"/>
      <c r="I22" s="25">
        <v>3250.0</v>
      </c>
      <c r="J22" s="26"/>
      <c r="K22" s="26"/>
      <c r="L22" s="24"/>
      <c r="M22" s="26"/>
      <c r="N22" s="24"/>
      <c r="O22" s="24"/>
      <c r="P22" s="27">
        <v>3250.0</v>
      </c>
      <c r="Q22" s="28">
        <f t="shared" si="1"/>
        <v>0</v>
      </c>
      <c r="R22" s="27" t="s">
        <v>544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145">
        <v>45731.0</v>
      </c>
      <c r="C23" s="21" t="s">
        <v>549</v>
      </c>
      <c r="D23" s="22">
        <v>10271.0</v>
      </c>
      <c r="E23" s="23" t="s">
        <v>550</v>
      </c>
      <c r="F23" s="26"/>
      <c r="G23" s="26">
        <v>2500.0</v>
      </c>
      <c r="H23" s="26"/>
      <c r="I23" s="25"/>
      <c r="J23" s="26"/>
      <c r="K23" s="26"/>
      <c r="L23" s="24"/>
      <c r="M23" s="26"/>
      <c r="N23" s="24"/>
      <c r="O23" s="24"/>
      <c r="P23" s="27">
        <v>2500.0</v>
      </c>
      <c r="Q23" s="28">
        <f t="shared" si="1"/>
        <v>0</v>
      </c>
      <c r="R23" s="27" t="s">
        <v>544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145">
        <v>45732.0</v>
      </c>
      <c r="C24" s="21" t="s">
        <v>551</v>
      </c>
      <c r="D24" s="22">
        <v>50595.0</v>
      </c>
      <c r="E24" s="23" t="s">
        <v>250</v>
      </c>
      <c r="F24" s="24"/>
      <c r="G24" s="26"/>
      <c r="H24" s="26">
        <v>10000.0</v>
      </c>
      <c r="I24" s="25"/>
      <c r="J24" s="26"/>
      <c r="K24" s="26"/>
      <c r="L24" s="24"/>
      <c r="M24" s="26"/>
      <c r="N24" s="24"/>
      <c r="O24" s="24"/>
      <c r="P24" s="27">
        <v>10000.0</v>
      </c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145">
        <v>45732.0</v>
      </c>
      <c r="C25" s="21" t="s">
        <v>552</v>
      </c>
      <c r="D25" s="22">
        <v>79584.0</v>
      </c>
      <c r="E25" s="23" t="s">
        <v>553</v>
      </c>
      <c r="F25" s="24"/>
      <c r="G25" s="24"/>
      <c r="H25" s="26"/>
      <c r="I25" s="25"/>
      <c r="J25" s="26"/>
      <c r="K25" s="26"/>
      <c r="L25" s="24"/>
      <c r="M25" s="26">
        <v>2600.0</v>
      </c>
      <c r="N25" s="24"/>
      <c r="O25" s="24"/>
      <c r="P25" s="27">
        <v>2600.0</v>
      </c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36"/>
      <c r="B26" s="37"/>
      <c r="C26" s="38"/>
      <c r="D26" s="39"/>
      <c r="E26" s="39"/>
      <c r="F26" s="40">
        <f t="shared" ref="F26:Q26" si="2">SUM(F6:F25)</f>
        <v>0</v>
      </c>
      <c r="G26" s="40">
        <f t="shared" si="2"/>
        <v>2500</v>
      </c>
      <c r="H26" s="40">
        <f t="shared" si="2"/>
        <v>10000</v>
      </c>
      <c r="I26" s="40">
        <f t="shared" si="2"/>
        <v>31550</v>
      </c>
      <c r="J26" s="40">
        <f t="shared" si="2"/>
        <v>22100</v>
      </c>
      <c r="K26" s="40">
        <f t="shared" si="2"/>
        <v>50000</v>
      </c>
      <c r="L26" s="40">
        <f t="shared" si="2"/>
        <v>0</v>
      </c>
      <c r="M26" s="40">
        <f t="shared" si="2"/>
        <v>2600</v>
      </c>
      <c r="N26" s="40">
        <f t="shared" si="2"/>
        <v>0</v>
      </c>
      <c r="O26" s="40">
        <f t="shared" si="2"/>
        <v>0</v>
      </c>
      <c r="P26" s="40">
        <f t="shared" si="2"/>
        <v>118750</v>
      </c>
      <c r="Q26" s="40">
        <f t="shared" si="2"/>
        <v>0</v>
      </c>
      <c r="R26" s="39"/>
      <c r="S26" s="41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</row>
    <row r="27" ht="42.0" customHeight="1">
      <c r="A27" s="43"/>
      <c r="B27" s="44"/>
      <c r="C27" s="44"/>
      <c r="D27" s="44"/>
      <c r="E27" s="44"/>
      <c r="F27" s="45">
        <f>F26+G26+H26+I26+J26+K26+L26+M26+N26+O26</f>
        <v>118750</v>
      </c>
      <c r="G27" s="5"/>
      <c r="H27" s="5"/>
      <c r="I27" s="5"/>
      <c r="J27" s="5"/>
      <c r="K27" s="5"/>
      <c r="L27" s="5"/>
      <c r="M27" s="5"/>
      <c r="N27" s="5"/>
      <c r="O27" s="5"/>
      <c r="P27" s="46"/>
      <c r="Q27" s="46"/>
      <c r="R27" s="44"/>
      <c r="S27" s="47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</row>
    <row r="28" ht="42.0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</row>
    <row r="29" ht="42.0" customHeight="1">
      <c r="A29" s="123" t="s">
        <v>256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6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42.0" customHeight="1">
      <c r="A30" s="95" t="s">
        <v>2</v>
      </c>
      <c r="B30" s="96" t="s">
        <v>3</v>
      </c>
      <c r="C30" s="96" t="s">
        <v>4</v>
      </c>
      <c r="D30" s="96" t="s">
        <v>5</v>
      </c>
      <c r="E30" s="96" t="s">
        <v>6</v>
      </c>
      <c r="F30" s="97" t="s">
        <v>7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1"/>
      <c r="R30" s="96" t="s">
        <v>8</v>
      </c>
      <c r="S30" s="96" t="s">
        <v>9</v>
      </c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42.0" customHeight="1">
      <c r="A31" s="12"/>
      <c r="B31" s="13"/>
      <c r="C31" s="13"/>
      <c r="D31" s="13"/>
      <c r="E31" s="13"/>
      <c r="F31" s="98" t="s">
        <v>10</v>
      </c>
      <c r="G31" s="99" t="s">
        <v>11</v>
      </c>
      <c r="H31" s="11"/>
      <c r="I31" s="99" t="s">
        <v>12</v>
      </c>
      <c r="J31" s="11"/>
      <c r="K31" s="96" t="s">
        <v>13</v>
      </c>
      <c r="L31" s="100"/>
      <c r="M31" s="100"/>
      <c r="N31" s="100"/>
      <c r="O31" s="101" t="s">
        <v>554</v>
      </c>
      <c r="P31" s="96" t="s">
        <v>15</v>
      </c>
      <c r="Q31" s="96" t="s">
        <v>16</v>
      </c>
      <c r="R31" s="13"/>
      <c r="S31" s="1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42.0" customHeight="1">
      <c r="A32" s="17"/>
      <c r="B32" s="11"/>
      <c r="C32" s="11"/>
      <c r="D32" s="11"/>
      <c r="E32" s="11"/>
      <c r="F32" s="11"/>
      <c r="G32" s="102" t="s">
        <v>17</v>
      </c>
      <c r="H32" s="102" t="s">
        <v>18</v>
      </c>
      <c r="I32" s="102" t="s">
        <v>19</v>
      </c>
      <c r="J32" s="102" t="s">
        <v>20</v>
      </c>
      <c r="K32" s="11"/>
      <c r="L32" s="102" t="s">
        <v>21</v>
      </c>
      <c r="M32" s="102" t="s">
        <v>22</v>
      </c>
      <c r="N32" s="102" t="s">
        <v>23</v>
      </c>
      <c r="O32" s="11"/>
      <c r="P32" s="11"/>
      <c r="Q32" s="11"/>
      <c r="R32" s="11"/>
      <c r="S32" s="11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42.0" customHeight="1">
      <c r="A33" s="58">
        <v>1.0</v>
      </c>
      <c r="B33" s="145">
        <v>45732.0</v>
      </c>
      <c r="C33" s="22" t="s">
        <v>555</v>
      </c>
      <c r="D33" s="61">
        <v>49655.0</v>
      </c>
      <c r="E33" s="125" t="s">
        <v>556</v>
      </c>
      <c r="F33" s="63"/>
      <c r="G33" s="63"/>
      <c r="H33" s="64"/>
      <c r="I33" s="65">
        <v>200.0</v>
      </c>
      <c r="J33" s="65"/>
      <c r="K33" s="63"/>
      <c r="L33" s="63"/>
      <c r="M33" s="63"/>
      <c r="N33" s="63"/>
      <c r="O33" s="65"/>
      <c r="P33" s="66">
        <v>200.0</v>
      </c>
      <c r="Q33" s="67">
        <v>0.0</v>
      </c>
      <c r="R33" s="126" t="s">
        <v>91</v>
      </c>
      <c r="S33" s="6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42.0" customHeight="1">
      <c r="A34" s="137">
        <v>2.0</v>
      </c>
      <c r="B34" s="145">
        <v>45732.0</v>
      </c>
      <c r="C34" s="22" t="s">
        <v>557</v>
      </c>
      <c r="D34" s="61">
        <v>21821.0</v>
      </c>
      <c r="E34" s="62" t="s">
        <v>524</v>
      </c>
      <c r="F34" s="63"/>
      <c r="G34" s="63"/>
      <c r="H34" s="65">
        <v>45000.0</v>
      </c>
      <c r="I34" s="64"/>
      <c r="J34" s="63"/>
      <c r="K34" s="63"/>
      <c r="L34" s="65"/>
      <c r="M34" s="63"/>
      <c r="N34" s="63"/>
      <c r="O34" s="63"/>
      <c r="P34" s="66">
        <v>45000.0</v>
      </c>
      <c r="Q34" s="67">
        <v>0.0</v>
      </c>
      <c r="R34" s="126"/>
      <c r="S34" s="6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42.0" customHeight="1">
      <c r="A35" s="137">
        <v>3.0</v>
      </c>
      <c r="B35" s="145">
        <v>45732.0</v>
      </c>
      <c r="C35" s="22" t="s">
        <v>558</v>
      </c>
      <c r="D35" s="61">
        <v>50568.0</v>
      </c>
      <c r="E35" s="62" t="s">
        <v>534</v>
      </c>
      <c r="F35" s="63"/>
      <c r="G35" s="63"/>
      <c r="H35" s="65">
        <v>5000.0</v>
      </c>
      <c r="I35" s="64"/>
      <c r="J35" s="63"/>
      <c r="K35" s="63"/>
      <c r="L35" s="65"/>
      <c r="M35" s="63"/>
      <c r="N35" s="63"/>
      <c r="O35" s="63"/>
      <c r="P35" s="66">
        <v>5000.0</v>
      </c>
      <c r="Q35" s="67">
        <v>0.0</v>
      </c>
      <c r="R35" s="126"/>
      <c r="S35" s="75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42.0" customHeight="1">
      <c r="A36" s="129"/>
      <c r="B36" s="130"/>
      <c r="C36" s="131"/>
      <c r="D36" s="132" t="s">
        <v>85</v>
      </c>
      <c r="E36" s="133"/>
      <c r="F36" s="134">
        <f t="shared" ref="F36:G36" si="3">SUM(F35)</f>
        <v>0</v>
      </c>
      <c r="G36" s="134">
        <f t="shared" si="3"/>
        <v>0</v>
      </c>
      <c r="H36" s="134">
        <f t="shared" ref="H36:P36" si="4">SUM(H33:H35)</f>
        <v>50000</v>
      </c>
      <c r="I36" s="134">
        <f t="shared" si="4"/>
        <v>200</v>
      </c>
      <c r="J36" s="134">
        <f t="shared" si="4"/>
        <v>0</v>
      </c>
      <c r="K36" s="134">
        <f t="shared" si="4"/>
        <v>0</v>
      </c>
      <c r="L36" s="134">
        <f t="shared" si="4"/>
        <v>0</v>
      </c>
      <c r="M36" s="134">
        <f t="shared" si="4"/>
        <v>0</v>
      </c>
      <c r="N36" s="134">
        <f t="shared" si="4"/>
        <v>0</v>
      </c>
      <c r="O36" s="134">
        <f t="shared" si="4"/>
        <v>0</v>
      </c>
      <c r="P36" s="134">
        <f t="shared" si="4"/>
        <v>50200</v>
      </c>
      <c r="Q36" s="135">
        <v>0.0</v>
      </c>
      <c r="R36" s="133"/>
      <c r="S36" s="136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42.0" customHeight="1">
      <c r="A37" s="115"/>
      <c r="B37" s="116"/>
      <c r="C37" s="116"/>
      <c r="D37" s="116"/>
      <c r="E37" s="116"/>
      <c r="F37" s="117">
        <f>F36+G36+H36+I36+J36+K36+L36+M36+N36+O36</f>
        <v>50200</v>
      </c>
      <c r="G37" s="5"/>
      <c r="H37" s="5"/>
      <c r="I37" s="5"/>
      <c r="J37" s="5"/>
      <c r="K37" s="5"/>
      <c r="L37" s="5"/>
      <c r="M37" s="5"/>
      <c r="N37" s="5"/>
      <c r="O37" s="5"/>
      <c r="P37" s="118"/>
      <c r="Q37" s="118"/>
      <c r="R37" s="116"/>
      <c r="S37" s="119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3"/>
      <c r="B39" s="3"/>
      <c r="C39" s="3"/>
      <c r="D39" s="3"/>
      <c r="E39" s="120" t="s">
        <v>90</v>
      </c>
      <c r="F39" s="121" t="s">
        <v>91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3"/>
      <c r="B40" s="3"/>
      <c r="C40" s="3"/>
      <c r="D40" s="3"/>
      <c r="E40" s="120" t="s">
        <v>92</v>
      </c>
      <c r="F40" s="121" t="s">
        <v>93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3"/>
      <c r="B41" s="3"/>
      <c r="C41" s="3"/>
      <c r="D41" s="3"/>
      <c r="E41" s="120" t="s">
        <v>94</v>
      </c>
      <c r="F41" s="121" t="s">
        <v>93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3"/>
      <c r="B42" s="3"/>
      <c r="C42" s="3"/>
      <c r="D42" s="3"/>
      <c r="E42" s="120" t="s">
        <v>95</v>
      </c>
      <c r="F42" s="121" t="s">
        <v>91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3"/>
      <c r="B43" s="3"/>
      <c r="C43" s="3"/>
      <c r="D43" s="3"/>
      <c r="E43" s="120" t="s">
        <v>559</v>
      </c>
      <c r="F43" s="121" t="s">
        <v>327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3"/>
      <c r="B44" s="3"/>
      <c r="C44" s="3"/>
      <c r="D44" s="3"/>
      <c r="E44" s="120" t="s">
        <v>97</v>
      </c>
      <c r="F44" s="121" t="s">
        <v>93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120" t="s">
        <v>98</v>
      </c>
      <c r="F45" s="121" t="s">
        <v>93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4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4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ht="4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ht="4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ht="4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ht="4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ht="4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ht="4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ht="4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ht="4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 ht="4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 ht="4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 ht="4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 ht="4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 ht="4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 ht="4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 ht="4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 ht="4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0:D32"/>
    <mergeCell ref="E30:E32"/>
    <mergeCell ref="P4:P5"/>
    <mergeCell ref="Q4:Q5"/>
    <mergeCell ref="F27:O27"/>
    <mergeCell ref="A29:S29"/>
    <mergeCell ref="A30:A32"/>
    <mergeCell ref="B30:B32"/>
    <mergeCell ref="C30:C32"/>
    <mergeCell ref="S30:S32"/>
    <mergeCell ref="P31:P32"/>
    <mergeCell ref="Q31:Q32"/>
    <mergeCell ref="F30:Q30"/>
    <mergeCell ref="R30:R32"/>
    <mergeCell ref="F31:F32"/>
    <mergeCell ref="G31:H31"/>
    <mergeCell ref="I31:J31"/>
    <mergeCell ref="K31:K32"/>
    <mergeCell ref="O31:O32"/>
    <mergeCell ref="F37:O3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6.38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55.5" customHeight="1">
      <c r="A1" s="1" t="s">
        <v>560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55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8" t="s">
        <v>8</v>
      </c>
      <c r="S3" s="8" t="s">
        <v>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14" t="s">
        <v>10</v>
      </c>
      <c r="G4" s="15" t="s">
        <v>11</v>
      </c>
      <c r="H4" s="11"/>
      <c r="I4" s="15" t="s">
        <v>12</v>
      </c>
      <c r="J4" s="11"/>
      <c r="K4" s="8" t="s">
        <v>13</v>
      </c>
      <c r="L4" s="16"/>
      <c r="M4" s="16"/>
      <c r="N4" s="16"/>
      <c r="O4" s="8" t="s">
        <v>14</v>
      </c>
      <c r="P4" s="8" t="s">
        <v>15</v>
      </c>
      <c r="Q4" s="8" t="s">
        <v>16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18" t="s">
        <v>17</v>
      </c>
      <c r="H5" s="18" t="s">
        <v>18</v>
      </c>
      <c r="I5" s="18" t="s">
        <v>19</v>
      </c>
      <c r="J5" s="18" t="s">
        <v>20</v>
      </c>
      <c r="K5" s="11"/>
      <c r="L5" s="18" t="s">
        <v>21</v>
      </c>
      <c r="M5" s="18" t="s">
        <v>22</v>
      </c>
      <c r="N5" s="18" t="s">
        <v>23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20">
        <v>45732.0</v>
      </c>
      <c r="C6" s="21" t="s">
        <v>561</v>
      </c>
      <c r="D6" s="22">
        <v>13781.0</v>
      </c>
      <c r="E6" s="23" t="s">
        <v>40</v>
      </c>
      <c r="F6" s="26">
        <v>2400.0</v>
      </c>
      <c r="G6" s="26"/>
      <c r="H6" s="24"/>
      <c r="I6" s="25"/>
      <c r="J6" s="26"/>
      <c r="K6" s="26"/>
      <c r="L6" s="24"/>
      <c r="M6" s="26"/>
      <c r="N6" s="24"/>
      <c r="O6" s="24"/>
      <c r="P6" s="27">
        <v>2400.0</v>
      </c>
      <c r="Q6" s="28">
        <f t="shared" ref="Q6:Q21" si="1">F6+G6+H6+I6+J6+K6+L6+M6+N6+O6-P6</f>
        <v>0</v>
      </c>
      <c r="R6" s="27" t="s">
        <v>36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45733.0</v>
      </c>
      <c r="C7" s="21" t="s">
        <v>562</v>
      </c>
      <c r="D7" s="22">
        <v>21818.0</v>
      </c>
      <c r="E7" s="23" t="s">
        <v>183</v>
      </c>
      <c r="F7" s="24"/>
      <c r="G7" s="24"/>
      <c r="H7" s="24"/>
      <c r="I7" s="25"/>
      <c r="J7" s="26"/>
      <c r="K7" s="26">
        <v>2000.0</v>
      </c>
      <c r="L7" s="24"/>
      <c r="M7" s="26"/>
      <c r="N7" s="24"/>
      <c r="O7" s="24"/>
      <c r="P7" s="27">
        <v>2000.0</v>
      </c>
      <c r="Q7" s="28">
        <f t="shared" si="1"/>
        <v>0</v>
      </c>
      <c r="R7" s="27" t="s">
        <v>31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45733.0</v>
      </c>
      <c r="C8" s="21" t="s">
        <v>563</v>
      </c>
      <c r="D8" s="22">
        <v>78506.0</v>
      </c>
      <c r="E8" s="23" t="s">
        <v>564</v>
      </c>
      <c r="F8" s="24"/>
      <c r="G8" s="24"/>
      <c r="H8" s="24"/>
      <c r="I8" s="26"/>
      <c r="J8" s="25">
        <v>3050.0</v>
      </c>
      <c r="K8" s="26"/>
      <c r="L8" s="24"/>
      <c r="M8" s="24"/>
      <c r="N8" s="24"/>
      <c r="O8" s="24"/>
      <c r="P8" s="27">
        <v>3050.0</v>
      </c>
      <c r="Q8" s="28">
        <f t="shared" si="1"/>
        <v>0</v>
      </c>
      <c r="R8" s="27" t="s">
        <v>36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45733.0</v>
      </c>
      <c r="C9" s="21" t="s">
        <v>565</v>
      </c>
      <c r="D9" s="22">
        <v>71954.0</v>
      </c>
      <c r="E9" s="23" t="s">
        <v>566</v>
      </c>
      <c r="F9" s="24"/>
      <c r="G9" s="24"/>
      <c r="H9" s="24"/>
      <c r="I9" s="25">
        <v>5100.0</v>
      </c>
      <c r="J9" s="26"/>
      <c r="K9" s="24"/>
      <c r="L9" s="24"/>
      <c r="M9" s="24"/>
      <c r="N9" s="24"/>
      <c r="O9" s="24"/>
      <c r="P9" s="27">
        <v>5100.0</v>
      </c>
      <c r="Q9" s="28">
        <f t="shared" si="1"/>
        <v>0</v>
      </c>
      <c r="R9" s="27" t="s">
        <v>31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45733.0</v>
      </c>
      <c r="C10" s="21" t="s">
        <v>567</v>
      </c>
      <c r="D10" s="22">
        <v>52512.0</v>
      </c>
      <c r="E10" s="23" t="s">
        <v>568</v>
      </c>
      <c r="F10" s="24"/>
      <c r="G10" s="24"/>
      <c r="H10" s="26"/>
      <c r="I10" s="26"/>
      <c r="J10" s="25">
        <v>2600.0</v>
      </c>
      <c r="K10" s="26"/>
      <c r="L10" s="24"/>
      <c r="M10" s="26"/>
      <c r="N10" s="24"/>
      <c r="O10" s="24"/>
      <c r="P10" s="27">
        <v>2600.0</v>
      </c>
      <c r="Q10" s="28">
        <f t="shared" si="1"/>
        <v>0</v>
      </c>
      <c r="R10" s="27" t="s">
        <v>36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45733.0</v>
      </c>
      <c r="C11" s="21" t="s">
        <v>569</v>
      </c>
      <c r="D11" s="22">
        <v>79673.0</v>
      </c>
      <c r="E11" s="23" t="s">
        <v>570</v>
      </c>
      <c r="F11" s="24"/>
      <c r="G11" s="24"/>
      <c r="H11" s="24"/>
      <c r="I11" s="26">
        <v>5100.0</v>
      </c>
      <c r="J11" s="25"/>
      <c r="K11" s="26"/>
      <c r="L11" s="24"/>
      <c r="M11" s="24"/>
      <c r="N11" s="24"/>
      <c r="O11" s="24"/>
      <c r="P11" s="27">
        <v>5100.0</v>
      </c>
      <c r="Q11" s="28">
        <f t="shared" si="1"/>
        <v>0</v>
      </c>
      <c r="R11" s="27" t="s">
        <v>36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45733.0</v>
      </c>
      <c r="C12" s="21" t="s">
        <v>571</v>
      </c>
      <c r="D12" s="22">
        <v>39832.0</v>
      </c>
      <c r="E12" s="23" t="s">
        <v>572</v>
      </c>
      <c r="F12" s="26">
        <v>1450.0</v>
      </c>
      <c r="G12" s="26"/>
      <c r="H12" s="26"/>
      <c r="I12" s="25"/>
      <c r="J12" s="26"/>
      <c r="K12" s="24"/>
      <c r="L12" s="24"/>
      <c r="M12" s="26"/>
      <c r="N12" s="24"/>
      <c r="O12" s="24"/>
      <c r="P12" s="27">
        <v>1450.0</v>
      </c>
      <c r="Q12" s="28">
        <f t="shared" si="1"/>
        <v>0</v>
      </c>
      <c r="R12" s="27" t="s">
        <v>26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45733.0</v>
      </c>
      <c r="C13" s="21" t="s">
        <v>573</v>
      </c>
      <c r="D13" s="22">
        <v>62146.0</v>
      </c>
      <c r="E13" s="23" t="s">
        <v>218</v>
      </c>
      <c r="F13" s="24"/>
      <c r="G13" s="26"/>
      <c r="H13" s="24"/>
      <c r="I13" s="25">
        <v>350.0</v>
      </c>
      <c r="J13" s="26"/>
      <c r="K13" s="26"/>
      <c r="L13" s="24"/>
      <c r="M13" s="26"/>
      <c r="N13" s="24"/>
      <c r="O13" s="24"/>
      <c r="P13" s="27">
        <v>350.0</v>
      </c>
      <c r="Q13" s="28">
        <f t="shared" si="1"/>
        <v>0</v>
      </c>
      <c r="R13" s="27" t="s">
        <v>31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45733.0</v>
      </c>
      <c r="C14" s="21" t="s">
        <v>574</v>
      </c>
      <c r="D14" s="22">
        <v>51939.0</v>
      </c>
      <c r="E14" s="23" t="s">
        <v>114</v>
      </c>
      <c r="F14" s="24"/>
      <c r="G14" s="24"/>
      <c r="H14" s="24"/>
      <c r="I14" s="25">
        <v>5200.0</v>
      </c>
      <c r="J14" s="26"/>
      <c r="K14" s="26"/>
      <c r="L14" s="24"/>
      <c r="M14" s="26"/>
      <c r="N14" s="24"/>
      <c r="O14" s="24"/>
      <c r="P14" s="27">
        <v>5200.0</v>
      </c>
      <c r="Q14" s="28">
        <f t="shared" si="1"/>
        <v>0</v>
      </c>
      <c r="R14" s="27" t="s">
        <v>36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45733.0</v>
      </c>
      <c r="C15" s="21" t="s">
        <v>575</v>
      </c>
      <c r="D15" s="22">
        <v>69574.0</v>
      </c>
      <c r="E15" s="23" t="s">
        <v>576</v>
      </c>
      <c r="F15" s="24"/>
      <c r="G15" s="24"/>
      <c r="H15" s="26"/>
      <c r="I15" s="25"/>
      <c r="J15" s="26"/>
      <c r="K15" s="26"/>
      <c r="L15" s="24"/>
      <c r="M15" s="26">
        <v>1000.0</v>
      </c>
      <c r="N15" s="24"/>
      <c r="O15" s="24"/>
      <c r="P15" s="27">
        <v>1000.0</v>
      </c>
      <c r="Q15" s="28">
        <f t="shared" si="1"/>
        <v>0</v>
      </c>
      <c r="R15" s="27" t="s">
        <v>31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45733.0</v>
      </c>
      <c r="C16" s="21" t="s">
        <v>577</v>
      </c>
      <c r="D16" s="22">
        <v>79705.0</v>
      </c>
      <c r="E16" s="23" t="s">
        <v>578</v>
      </c>
      <c r="F16" s="26"/>
      <c r="G16" s="24"/>
      <c r="H16" s="26"/>
      <c r="I16" s="25">
        <v>5100.0</v>
      </c>
      <c r="J16" s="26"/>
      <c r="K16" s="24"/>
      <c r="L16" s="24"/>
      <c r="M16" s="26"/>
      <c r="N16" s="24"/>
      <c r="O16" s="24"/>
      <c r="P16" s="27">
        <v>5100.0</v>
      </c>
      <c r="Q16" s="28">
        <f t="shared" si="1"/>
        <v>0</v>
      </c>
      <c r="R16" s="27" t="s">
        <v>36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45733.0</v>
      </c>
      <c r="C17" s="21" t="s">
        <v>579</v>
      </c>
      <c r="D17" s="22">
        <v>46778.0</v>
      </c>
      <c r="E17" s="23" t="s">
        <v>146</v>
      </c>
      <c r="F17" s="24"/>
      <c r="G17" s="24"/>
      <c r="H17" s="26"/>
      <c r="I17" s="25"/>
      <c r="J17" s="26">
        <v>9500.0</v>
      </c>
      <c r="K17" s="24"/>
      <c r="L17" s="24"/>
      <c r="M17" s="26"/>
      <c r="N17" s="24"/>
      <c r="O17" s="24"/>
      <c r="P17" s="27">
        <v>9500.0</v>
      </c>
      <c r="Q17" s="28">
        <f t="shared" si="1"/>
        <v>0</v>
      </c>
      <c r="R17" s="27" t="s">
        <v>31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45732.0</v>
      </c>
      <c r="C18" s="21" t="s">
        <v>580</v>
      </c>
      <c r="D18" s="22">
        <v>51017.0</v>
      </c>
      <c r="E18" s="23" t="s">
        <v>129</v>
      </c>
      <c r="F18" s="24"/>
      <c r="G18" s="24"/>
      <c r="H18" s="26">
        <v>5000.0</v>
      </c>
      <c r="I18" s="25"/>
      <c r="J18" s="26"/>
      <c r="K18" s="26"/>
      <c r="L18" s="24"/>
      <c r="M18" s="26"/>
      <c r="N18" s="24"/>
      <c r="O18" s="24"/>
      <c r="P18" s="27">
        <v>5000.0</v>
      </c>
      <c r="Q18" s="28">
        <f t="shared" si="1"/>
        <v>0</v>
      </c>
      <c r="R18" s="27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45733.0</v>
      </c>
      <c r="C19" s="21" t="s">
        <v>581</v>
      </c>
      <c r="D19" s="22">
        <v>12102.0</v>
      </c>
      <c r="E19" s="23" t="s">
        <v>582</v>
      </c>
      <c r="F19" s="24"/>
      <c r="G19" s="24"/>
      <c r="H19" s="26">
        <v>450.0</v>
      </c>
      <c r="I19" s="25"/>
      <c r="J19" s="26"/>
      <c r="K19" s="26"/>
      <c r="L19" s="24"/>
      <c r="M19" s="26"/>
      <c r="N19" s="24"/>
      <c r="O19" s="24"/>
      <c r="P19" s="27">
        <v>450.0</v>
      </c>
      <c r="Q19" s="28">
        <f t="shared" si="1"/>
        <v>0</v>
      </c>
      <c r="R19" s="27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45733.0</v>
      </c>
      <c r="C20" s="21" t="s">
        <v>583</v>
      </c>
      <c r="D20" s="22">
        <v>51782.0</v>
      </c>
      <c r="E20" s="23" t="s">
        <v>212</v>
      </c>
      <c r="F20" s="24"/>
      <c r="G20" s="24"/>
      <c r="H20" s="26">
        <v>2500.0</v>
      </c>
      <c r="I20" s="25"/>
      <c r="J20" s="26"/>
      <c r="K20" s="26"/>
      <c r="L20" s="24"/>
      <c r="M20" s="26"/>
      <c r="N20" s="24"/>
      <c r="O20" s="24"/>
      <c r="P20" s="27">
        <v>2500.0</v>
      </c>
      <c r="Q20" s="28">
        <f t="shared" si="1"/>
        <v>0</v>
      </c>
      <c r="R20" s="27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45733.0</v>
      </c>
      <c r="C21" s="21" t="s">
        <v>584</v>
      </c>
      <c r="D21" s="22">
        <v>85562.0</v>
      </c>
      <c r="E21" s="23" t="s">
        <v>585</v>
      </c>
      <c r="F21" s="24"/>
      <c r="G21" s="24"/>
      <c r="H21" s="26"/>
      <c r="I21" s="25"/>
      <c r="J21" s="26"/>
      <c r="K21" s="26">
        <v>5000.0</v>
      </c>
      <c r="L21" s="24"/>
      <c r="M21" s="26"/>
      <c r="N21" s="24"/>
      <c r="O21" s="24"/>
      <c r="P21" s="27">
        <v>5000.0</v>
      </c>
      <c r="Q21" s="28">
        <f t="shared" si="1"/>
        <v>0</v>
      </c>
      <c r="R21" s="27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36"/>
      <c r="B22" s="37"/>
      <c r="C22" s="38"/>
      <c r="D22" s="39"/>
      <c r="E22" s="39"/>
      <c r="F22" s="40">
        <f t="shared" ref="F22:Q22" si="2">SUM(F6:F21)</f>
        <v>3850</v>
      </c>
      <c r="G22" s="40">
        <f t="shared" si="2"/>
        <v>0</v>
      </c>
      <c r="H22" s="40">
        <f t="shared" si="2"/>
        <v>7950</v>
      </c>
      <c r="I22" s="40">
        <f t="shared" si="2"/>
        <v>20850</v>
      </c>
      <c r="J22" s="40">
        <f t="shared" si="2"/>
        <v>15150</v>
      </c>
      <c r="K22" s="40">
        <f t="shared" si="2"/>
        <v>7000</v>
      </c>
      <c r="L22" s="40">
        <f t="shared" si="2"/>
        <v>0</v>
      </c>
      <c r="M22" s="40">
        <f t="shared" si="2"/>
        <v>1000</v>
      </c>
      <c r="N22" s="40">
        <f t="shared" si="2"/>
        <v>0</v>
      </c>
      <c r="O22" s="40">
        <f t="shared" si="2"/>
        <v>0</v>
      </c>
      <c r="P22" s="40">
        <f t="shared" si="2"/>
        <v>55800</v>
      </c>
      <c r="Q22" s="40">
        <f t="shared" si="2"/>
        <v>0</v>
      </c>
      <c r="R22" s="39"/>
      <c r="S22" s="41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</row>
    <row r="23" ht="42.0" customHeight="1">
      <c r="A23" s="43"/>
      <c r="B23" s="44"/>
      <c r="C23" s="44"/>
      <c r="D23" s="44"/>
      <c r="E23" s="44"/>
      <c r="F23" s="45">
        <f>F22+G22+H22+I22+J22+K22+L22+M22+N22+O22</f>
        <v>55800</v>
      </c>
      <c r="G23" s="5"/>
      <c r="H23" s="5"/>
      <c r="I23" s="5"/>
      <c r="J23" s="5"/>
      <c r="K23" s="5"/>
      <c r="L23" s="5"/>
      <c r="M23" s="5"/>
      <c r="N23" s="5"/>
      <c r="O23" s="5"/>
      <c r="P23" s="46"/>
      <c r="Q23" s="46"/>
      <c r="R23" s="44"/>
      <c r="S23" s="47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</row>
    <row r="24" ht="42.0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</row>
    <row r="25" ht="42.0" customHeight="1">
      <c r="A25" s="3"/>
      <c r="B25" s="3"/>
      <c r="C25" s="3"/>
      <c r="D25" s="3"/>
      <c r="E25" s="120" t="s">
        <v>90</v>
      </c>
      <c r="F25" s="121" t="s">
        <v>214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42.0" customHeight="1">
      <c r="A26" s="3"/>
      <c r="B26" s="3"/>
      <c r="C26" s="3"/>
      <c r="D26" s="3"/>
      <c r="E26" s="120" t="s">
        <v>92</v>
      </c>
      <c r="F26" s="121" t="s">
        <v>214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42.0" customHeight="1">
      <c r="A27" s="3"/>
      <c r="B27" s="3"/>
      <c r="C27" s="3"/>
      <c r="D27" s="3"/>
      <c r="E27" s="120" t="s">
        <v>94</v>
      </c>
      <c r="F27" s="121" t="s">
        <v>214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42.0" customHeight="1">
      <c r="A28" s="3"/>
      <c r="B28" s="3"/>
      <c r="C28" s="3"/>
      <c r="D28" s="3"/>
      <c r="E28" s="120" t="s">
        <v>95</v>
      </c>
      <c r="F28" s="121" t="s">
        <v>214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42.0" customHeight="1">
      <c r="A29" s="3"/>
      <c r="B29" s="3"/>
      <c r="C29" s="3"/>
      <c r="D29" s="3"/>
      <c r="E29" s="120" t="s">
        <v>586</v>
      </c>
      <c r="F29" s="121" t="s">
        <v>214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42.0" customHeight="1">
      <c r="A30" s="3"/>
      <c r="B30" s="3"/>
      <c r="C30" s="3"/>
      <c r="D30" s="3"/>
      <c r="E30" s="120" t="s">
        <v>97</v>
      </c>
      <c r="F30" s="121" t="s">
        <v>93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42.0" customHeight="1">
      <c r="A31" s="3"/>
      <c r="B31" s="3"/>
      <c r="C31" s="3"/>
      <c r="D31" s="3"/>
      <c r="E31" s="120" t="s">
        <v>98</v>
      </c>
      <c r="F31" s="121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42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42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42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42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42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42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4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4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ht="4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ht="4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3:O2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6.38"/>
    <col customWidth="1" min="17" max="17" width="14.63"/>
    <col customWidth="1" min="18" max="18" width="22.38"/>
    <col customWidth="1" min="19" max="19" width="38.5"/>
    <col customWidth="1" min="20" max="36" width="15.75"/>
  </cols>
  <sheetData>
    <row r="1" ht="55.5" customHeight="1">
      <c r="A1" s="1" t="s">
        <v>587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55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8" t="s">
        <v>8</v>
      </c>
      <c r="S3" s="8" t="s">
        <v>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14" t="s">
        <v>10</v>
      </c>
      <c r="G4" s="15" t="s">
        <v>11</v>
      </c>
      <c r="H4" s="11"/>
      <c r="I4" s="15" t="s">
        <v>12</v>
      </c>
      <c r="J4" s="11"/>
      <c r="K4" s="8" t="s">
        <v>13</v>
      </c>
      <c r="L4" s="16"/>
      <c r="M4" s="16"/>
      <c r="N4" s="16"/>
      <c r="O4" s="8" t="s">
        <v>14</v>
      </c>
      <c r="P4" s="8" t="s">
        <v>15</v>
      </c>
      <c r="Q4" s="8" t="s">
        <v>16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18" t="s">
        <v>17</v>
      </c>
      <c r="H5" s="18" t="s">
        <v>18</v>
      </c>
      <c r="I5" s="18" t="s">
        <v>19</v>
      </c>
      <c r="J5" s="18" t="s">
        <v>20</v>
      </c>
      <c r="K5" s="11"/>
      <c r="L5" s="18" t="s">
        <v>21</v>
      </c>
      <c r="M5" s="18" t="s">
        <v>22</v>
      </c>
      <c r="N5" s="18" t="s">
        <v>23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46">
        <v>1.0</v>
      </c>
      <c r="B6" s="147">
        <v>45734.0</v>
      </c>
      <c r="C6" s="148" t="s">
        <v>588</v>
      </c>
      <c r="D6" s="149">
        <v>72839.0</v>
      </c>
      <c r="E6" s="150" t="s">
        <v>61</v>
      </c>
      <c r="F6" s="151"/>
      <c r="G6" s="151">
        <v>19500.0</v>
      </c>
      <c r="H6" s="152"/>
      <c r="I6" s="153"/>
      <c r="J6" s="151"/>
      <c r="K6" s="151"/>
      <c r="L6" s="152"/>
      <c r="M6" s="151"/>
      <c r="N6" s="152"/>
      <c r="O6" s="152"/>
      <c r="P6" s="154">
        <v>19500.0</v>
      </c>
      <c r="Q6" s="155">
        <f t="shared" ref="Q6:Q24" si="1">F6+G6+H6+I6+J6+K6+L6+M6+N6+O6-P6</f>
        <v>0</v>
      </c>
      <c r="R6" s="154" t="s">
        <v>26</v>
      </c>
      <c r="S6" s="156" t="s">
        <v>589</v>
      </c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46">
        <v>2.0</v>
      </c>
      <c r="B7" s="147">
        <v>45734.0</v>
      </c>
      <c r="C7" s="148" t="s">
        <v>590</v>
      </c>
      <c r="D7" s="149">
        <v>16390.0</v>
      </c>
      <c r="E7" s="150" t="s">
        <v>591</v>
      </c>
      <c r="F7" s="152"/>
      <c r="G7" s="152"/>
      <c r="H7" s="152"/>
      <c r="I7" s="153">
        <v>9000.0</v>
      </c>
      <c r="J7" s="151"/>
      <c r="K7" s="151"/>
      <c r="L7" s="152"/>
      <c r="M7" s="151"/>
      <c r="N7" s="152"/>
      <c r="O7" s="152"/>
      <c r="P7" s="154">
        <v>9000.0</v>
      </c>
      <c r="Q7" s="155">
        <f t="shared" si="1"/>
        <v>0</v>
      </c>
      <c r="R7" s="154" t="s">
        <v>26</v>
      </c>
      <c r="S7" s="156" t="s">
        <v>592</v>
      </c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45734.0</v>
      </c>
      <c r="C8" s="21" t="s">
        <v>593</v>
      </c>
      <c r="D8" s="22">
        <v>22727.0</v>
      </c>
      <c r="E8" s="23" t="s">
        <v>528</v>
      </c>
      <c r="F8" s="24"/>
      <c r="G8" s="24"/>
      <c r="H8" s="24"/>
      <c r="I8" s="26"/>
      <c r="J8" s="25">
        <v>6000.0</v>
      </c>
      <c r="K8" s="26"/>
      <c r="L8" s="24"/>
      <c r="M8" s="24"/>
      <c r="N8" s="24"/>
      <c r="O8" s="24"/>
      <c r="P8" s="27">
        <v>6000.0</v>
      </c>
      <c r="Q8" s="28">
        <f t="shared" si="1"/>
        <v>0</v>
      </c>
      <c r="R8" s="27" t="s">
        <v>26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46">
        <v>4.0</v>
      </c>
      <c r="B9" s="147">
        <v>45734.0</v>
      </c>
      <c r="C9" s="148" t="s">
        <v>594</v>
      </c>
      <c r="D9" s="149">
        <v>50436.0</v>
      </c>
      <c r="E9" s="150" t="s">
        <v>233</v>
      </c>
      <c r="F9" s="152"/>
      <c r="G9" s="151">
        <v>7500.0</v>
      </c>
      <c r="H9" s="152"/>
      <c r="I9" s="153"/>
      <c r="J9" s="151"/>
      <c r="K9" s="152"/>
      <c r="L9" s="152"/>
      <c r="M9" s="152"/>
      <c r="N9" s="152"/>
      <c r="O9" s="152"/>
      <c r="P9" s="154">
        <v>7500.0</v>
      </c>
      <c r="Q9" s="155">
        <f t="shared" si="1"/>
        <v>0</v>
      </c>
      <c r="R9" s="154" t="s">
        <v>26</v>
      </c>
      <c r="S9" s="156" t="s">
        <v>595</v>
      </c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46">
        <v>5.0</v>
      </c>
      <c r="B10" s="147">
        <v>45734.0</v>
      </c>
      <c r="C10" s="148" t="s">
        <v>596</v>
      </c>
      <c r="D10" s="149">
        <v>45096.0</v>
      </c>
      <c r="E10" s="150" t="s">
        <v>43</v>
      </c>
      <c r="F10" s="152"/>
      <c r="G10" s="152"/>
      <c r="H10" s="151"/>
      <c r="I10" s="151"/>
      <c r="J10" s="153"/>
      <c r="K10" s="151"/>
      <c r="L10" s="152"/>
      <c r="M10" s="151">
        <v>16800.0</v>
      </c>
      <c r="N10" s="152"/>
      <c r="O10" s="152"/>
      <c r="P10" s="154">
        <v>16800.0</v>
      </c>
      <c r="Q10" s="155">
        <f t="shared" si="1"/>
        <v>0</v>
      </c>
      <c r="R10" s="154" t="s">
        <v>26</v>
      </c>
      <c r="S10" s="156" t="s">
        <v>597</v>
      </c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45734.0</v>
      </c>
      <c r="C11" s="21" t="s">
        <v>598</v>
      </c>
      <c r="D11" s="22">
        <v>75037.0</v>
      </c>
      <c r="E11" s="23" t="s">
        <v>599</v>
      </c>
      <c r="F11" s="24"/>
      <c r="G11" s="24"/>
      <c r="H11" s="24"/>
      <c r="I11" s="26">
        <v>15000.0</v>
      </c>
      <c r="J11" s="25"/>
      <c r="K11" s="26"/>
      <c r="L11" s="24"/>
      <c r="M11" s="24"/>
      <c r="N11" s="24"/>
      <c r="O11" s="24"/>
      <c r="P11" s="27">
        <v>15000.0</v>
      </c>
      <c r="Q11" s="28">
        <f t="shared" si="1"/>
        <v>0</v>
      </c>
      <c r="R11" s="27" t="s">
        <v>26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45734.0</v>
      </c>
      <c r="C12" s="21" t="s">
        <v>600</v>
      </c>
      <c r="D12" s="22">
        <v>47787.0</v>
      </c>
      <c r="E12" s="23" t="s">
        <v>181</v>
      </c>
      <c r="F12" s="26"/>
      <c r="G12" s="26"/>
      <c r="H12" s="26"/>
      <c r="I12" s="25">
        <v>5250.0</v>
      </c>
      <c r="J12" s="26"/>
      <c r="K12" s="24"/>
      <c r="L12" s="24"/>
      <c r="M12" s="26"/>
      <c r="N12" s="24"/>
      <c r="O12" s="24"/>
      <c r="P12" s="27">
        <v>5250.0</v>
      </c>
      <c r="Q12" s="28">
        <f t="shared" si="1"/>
        <v>0</v>
      </c>
      <c r="R12" s="27" t="s">
        <v>26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45734.0</v>
      </c>
      <c r="C13" s="21" t="s">
        <v>601</v>
      </c>
      <c r="D13" s="22">
        <v>35227.0</v>
      </c>
      <c r="E13" s="23" t="s">
        <v>67</v>
      </c>
      <c r="F13" s="26">
        <v>4500.0</v>
      </c>
      <c r="G13" s="26"/>
      <c r="H13" s="24"/>
      <c r="I13" s="25"/>
      <c r="J13" s="26"/>
      <c r="K13" s="26"/>
      <c r="L13" s="24"/>
      <c r="M13" s="26"/>
      <c r="N13" s="24"/>
      <c r="O13" s="24"/>
      <c r="P13" s="27">
        <v>4500.0</v>
      </c>
      <c r="Q13" s="28">
        <f t="shared" si="1"/>
        <v>0</v>
      </c>
      <c r="R13" s="27" t="s">
        <v>26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45734.0</v>
      </c>
      <c r="C14" s="21" t="s">
        <v>602</v>
      </c>
      <c r="D14" s="22">
        <v>85562.0</v>
      </c>
      <c r="E14" s="23" t="s">
        <v>585</v>
      </c>
      <c r="F14" s="26">
        <v>250.0</v>
      </c>
      <c r="G14" s="24"/>
      <c r="H14" s="24"/>
      <c r="I14" s="25"/>
      <c r="J14" s="26"/>
      <c r="K14" s="26"/>
      <c r="L14" s="24"/>
      <c r="M14" s="26"/>
      <c r="N14" s="24"/>
      <c r="O14" s="24"/>
      <c r="P14" s="27">
        <v>250.0</v>
      </c>
      <c r="Q14" s="28">
        <f t="shared" si="1"/>
        <v>0</v>
      </c>
      <c r="R14" s="27" t="s">
        <v>26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45734.0</v>
      </c>
      <c r="C15" s="21" t="s">
        <v>603</v>
      </c>
      <c r="D15" s="22">
        <v>41462.0</v>
      </c>
      <c r="E15" s="23" t="s">
        <v>604</v>
      </c>
      <c r="F15" s="24"/>
      <c r="G15" s="24"/>
      <c r="H15" s="26"/>
      <c r="I15" s="25"/>
      <c r="J15" s="26">
        <v>1500.0</v>
      </c>
      <c r="K15" s="26"/>
      <c r="L15" s="24"/>
      <c r="M15" s="26"/>
      <c r="N15" s="24"/>
      <c r="O15" s="24"/>
      <c r="P15" s="27">
        <v>1500.0</v>
      </c>
      <c r="Q15" s="28">
        <f t="shared" si="1"/>
        <v>0</v>
      </c>
      <c r="R15" s="27" t="s">
        <v>26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45734.0</v>
      </c>
      <c r="C16" s="21" t="s">
        <v>605</v>
      </c>
      <c r="D16" s="22">
        <v>86322.0</v>
      </c>
      <c r="E16" s="23" t="s">
        <v>606</v>
      </c>
      <c r="F16" s="26"/>
      <c r="G16" s="24"/>
      <c r="H16" s="26"/>
      <c r="I16" s="25">
        <v>7100.0</v>
      </c>
      <c r="J16" s="26"/>
      <c r="K16" s="24"/>
      <c r="L16" s="24"/>
      <c r="M16" s="26"/>
      <c r="N16" s="24"/>
      <c r="O16" s="24"/>
      <c r="P16" s="27">
        <v>7100.0</v>
      </c>
      <c r="Q16" s="28">
        <f t="shared" si="1"/>
        <v>0</v>
      </c>
      <c r="R16" s="27" t="s">
        <v>26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45734.0</v>
      </c>
      <c r="C17" s="21" t="s">
        <v>607</v>
      </c>
      <c r="D17" s="22">
        <v>37642.0</v>
      </c>
      <c r="E17" s="23" t="s">
        <v>608</v>
      </c>
      <c r="F17" s="24"/>
      <c r="G17" s="24"/>
      <c r="H17" s="26"/>
      <c r="I17" s="25">
        <v>2500.0</v>
      </c>
      <c r="J17" s="26"/>
      <c r="K17" s="24"/>
      <c r="L17" s="24"/>
      <c r="M17" s="26"/>
      <c r="N17" s="24"/>
      <c r="O17" s="24"/>
      <c r="P17" s="27">
        <v>2500.0</v>
      </c>
      <c r="Q17" s="28">
        <f t="shared" si="1"/>
        <v>0</v>
      </c>
      <c r="R17" s="27" t="s">
        <v>31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45734.0</v>
      </c>
      <c r="C18" s="21" t="s">
        <v>609</v>
      </c>
      <c r="D18" s="22">
        <v>33507.0</v>
      </c>
      <c r="E18" s="23" t="s">
        <v>610</v>
      </c>
      <c r="F18" s="24"/>
      <c r="G18" s="24"/>
      <c r="H18" s="26"/>
      <c r="I18" s="25">
        <v>5100.0</v>
      </c>
      <c r="J18" s="26"/>
      <c r="K18" s="26"/>
      <c r="L18" s="24"/>
      <c r="M18" s="26"/>
      <c r="N18" s="24"/>
      <c r="O18" s="24"/>
      <c r="P18" s="27">
        <v>5100.0</v>
      </c>
      <c r="Q18" s="28">
        <f t="shared" si="1"/>
        <v>0</v>
      </c>
      <c r="R18" s="27" t="s">
        <v>31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45734.0</v>
      </c>
      <c r="C19" s="21" t="s">
        <v>611</v>
      </c>
      <c r="D19" s="22">
        <v>50697.0</v>
      </c>
      <c r="E19" s="23" t="s">
        <v>612</v>
      </c>
      <c r="F19" s="24"/>
      <c r="G19" s="24"/>
      <c r="H19" s="26"/>
      <c r="I19" s="25"/>
      <c r="J19" s="26">
        <v>2600.0</v>
      </c>
      <c r="K19" s="26"/>
      <c r="L19" s="24"/>
      <c r="M19" s="26"/>
      <c r="N19" s="24"/>
      <c r="O19" s="24"/>
      <c r="P19" s="27">
        <v>2600.0</v>
      </c>
      <c r="Q19" s="28">
        <f t="shared" si="1"/>
        <v>0</v>
      </c>
      <c r="R19" s="27" t="s">
        <v>31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45734.0</v>
      </c>
      <c r="C20" s="21" t="s">
        <v>613</v>
      </c>
      <c r="D20" s="22">
        <v>50596.0</v>
      </c>
      <c r="E20" s="23" t="s">
        <v>279</v>
      </c>
      <c r="F20" s="24"/>
      <c r="G20" s="24"/>
      <c r="H20" s="26"/>
      <c r="I20" s="25">
        <v>350.0</v>
      </c>
      <c r="J20" s="26"/>
      <c r="K20" s="26"/>
      <c r="L20" s="24"/>
      <c r="M20" s="26"/>
      <c r="N20" s="24"/>
      <c r="O20" s="24"/>
      <c r="P20" s="27">
        <v>350.0</v>
      </c>
      <c r="Q20" s="28">
        <f t="shared" si="1"/>
        <v>0</v>
      </c>
      <c r="R20" s="27" t="s">
        <v>26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45734.0</v>
      </c>
      <c r="C21" s="21" t="s">
        <v>614</v>
      </c>
      <c r="D21" s="22">
        <v>66932.0</v>
      </c>
      <c r="E21" s="23" t="s">
        <v>615</v>
      </c>
      <c r="F21" s="24"/>
      <c r="G21" s="24"/>
      <c r="H21" s="26"/>
      <c r="I21" s="25">
        <v>12500.0</v>
      </c>
      <c r="J21" s="26"/>
      <c r="K21" s="26"/>
      <c r="L21" s="24"/>
      <c r="M21" s="26"/>
      <c r="N21" s="24"/>
      <c r="O21" s="24"/>
      <c r="P21" s="27">
        <v>12500.0</v>
      </c>
      <c r="Q21" s="28">
        <f t="shared" si="1"/>
        <v>0</v>
      </c>
      <c r="R21" s="27" t="s">
        <v>26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45734.0</v>
      </c>
      <c r="C22" s="21" t="s">
        <v>616</v>
      </c>
      <c r="D22" s="22">
        <v>68939.0</v>
      </c>
      <c r="E22" s="23" t="s">
        <v>617</v>
      </c>
      <c r="F22" s="24"/>
      <c r="G22" s="24"/>
      <c r="H22" s="26"/>
      <c r="I22" s="25">
        <v>7600.0</v>
      </c>
      <c r="J22" s="26"/>
      <c r="K22" s="26"/>
      <c r="L22" s="24"/>
      <c r="M22" s="26"/>
      <c r="N22" s="24"/>
      <c r="O22" s="24"/>
      <c r="P22" s="27">
        <v>7600.0</v>
      </c>
      <c r="Q22" s="28">
        <f t="shared" si="1"/>
        <v>0</v>
      </c>
      <c r="R22" s="27" t="s">
        <v>26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45734.0</v>
      </c>
      <c r="C23" s="21" t="s">
        <v>618</v>
      </c>
      <c r="D23" s="22">
        <v>67899.0</v>
      </c>
      <c r="E23" s="23" t="s">
        <v>619</v>
      </c>
      <c r="F23" s="24"/>
      <c r="G23" s="24"/>
      <c r="H23" s="26"/>
      <c r="I23" s="25">
        <v>4500.0</v>
      </c>
      <c r="J23" s="26"/>
      <c r="K23" s="26"/>
      <c r="L23" s="24"/>
      <c r="M23" s="26"/>
      <c r="N23" s="24"/>
      <c r="O23" s="24"/>
      <c r="P23" s="27">
        <v>4500.0</v>
      </c>
      <c r="Q23" s="28">
        <f t="shared" si="1"/>
        <v>0</v>
      </c>
      <c r="R23" s="27" t="s">
        <v>31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45734.0</v>
      </c>
      <c r="C24" s="21" t="s">
        <v>620</v>
      </c>
      <c r="D24" s="22">
        <v>77838.0</v>
      </c>
      <c r="E24" s="23" t="s">
        <v>621</v>
      </c>
      <c r="F24" s="24"/>
      <c r="G24" s="24"/>
      <c r="H24" s="26"/>
      <c r="I24" s="25"/>
      <c r="J24" s="26"/>
      <c r="K24" s="26"/>
      <c r="L24" s="24"/>
      <c r="M24" s="26">
        <v>4550.0</v>
      </c>
      <c r="N24" s="24"/>
      <c r="O24" s="24"/>
      <c r="P24" s="27">
        <v>4550.0</v>
      </c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36"/>
      <c r="B25" s="37"/>
      <c r="C25" s="38"/>
      <c r="D25" s="39"/>
      <c r="E25" s="39"/>
      <c r="F25" s="40">
        <f t="shared" ref="F25:Q25" si="2">SUM(F6:F24)</f>
        <v>4750</v>
      </c>
      <c r="G25" s="40">
        <f t="shared" si="2"/>
        <v>27000</v>
      </c>
      <c r="H25" s="40">
        <f t="shared" si="2"/>
        <v>0</v>
      </c>
      <c r="I25" s="40">
        <f t="shared" si="2"/>
        <v>68900</v>
      </c>
      <c r="J25" s="40">
        <f t="shared" si="2"/>
        <v>10100</v>
      </c>
      <c r="K25" s="40">
        <f t="shared" si="2"/>
        <v>0</v>
      </c>
      <c r="L25" s="40">
        <f t="shared" si="2"/>
        <v>0</v>
      </c>
      <c r="M25" s="40">
        <f t="shared" si="2"/>
        <v>21350</v>
      </c>
      <c r="N25" s="40">
        <f t="shared" si="2"/>
        <v>0</v>
      </c>
      <c r="O25" s="40">
        <f t="shared" si="2"/>
        <v>0</v>
      </c>
      <c r="P25" s="40">
        <f t="shared" si="2"/>
        <v>132100</v>
      </c>
      <c r="Q25" s="40">
        <f t="shared" si="2"/>
        <v>0</v>
      </c>
      <c r="R25" s="39"/>
      <c r="S25" s="41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</row>
    <row r="26" ht="42.0" customHeight="1">
      <c r="A26" s="43"/>
      <c r="B26" s="44"/>
      <c r="C26" s="44"/>
      <c r="D26" s="44"/>
      <c r="E26" s="44"/>
      <c r="F26" s="45">
        <f>F25+G25+H25+I25+J25+K25+L25+M25+N25+O25</f>
        <v>132100</v>
      </c>
      <c r="G26" s="5"/>
      <c r="H26" s="5"/>
      <c r="I26" s="5"/>
      <c r="J26" s="5"/>
      <c r="K26" s="5"/>
      <c r="L26" s="5"/>
      <c r="M26" s="5"/>
      <c r="N26" s="5"/>
      <c r="O26" s="5"/>
      <c r="P26" s="46"/>
      <c r="Q26" s="46"/>
      <c r="R26" s="44"/>
      <c r="S26" s="47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</row>
    <row r="27" ht="42.0" customHeight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</row>
    <row r="28" ht="42.0" customHeight="1">
      <c r="A28" s="3"/>
      <c r="B28" s="3"/>
      <c r="C28" s="3"/>
      <c r="D28" s="3"/>
      <c r="E28" s="120" t="s">
        <v>90</v>
      </c>
      <c r="F28" s="121" t="s">
        <v>214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42.0" customHeight="1">
      <c r="A29" s="3"/>
      <c r="B29" s="3"/>
      <c r="C29" s="3"/>
      <c r="D29" s="3"/>
      <c r="E29" s="120" t="s">
        <v>92</v>
      </c>
      <c r="F29" s="121" t="s">
        <v>214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42.0" customHeight="1">
      <c r="A30" s="3"/>
      <c r="B30" s="3"/>
      <c r="C30" s="3"/>
      <c r="D30" s="3"/>
      <c r="E30" s="120" t="s">
        <v>94</v>
      </c>
      <c r="F30" s="121" t="s">
        <v>214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42.0" customHeight="1">
      <c r="A31" s="3"/>
      <c r="B31" s="3"/>
      <c r="C31" s="3"/>
      <c r="D31" s="3"/>
      <c r="E31" s="120" t="s">
        <v>95</v>
      </c>
      <c r="F31" s="121" t="s">
        <v>214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42.0" customHeight="1">
      <c r="A32" s="3"/>
      <c r="B32" s="3"/>
      <c r="C32" s="3"/>
      <c r="D32" s="3"/>
      <c r="E32" s="120" t="s">
        <v>622</v>
      </c>
      <c r="F32" s="121" t="s">
        <v>214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42.0" customHeight="1">
      <c r="A33" s="3"/>
      <c r="B33" s="3"/>
      <c r="C33" s="3"/>
      <c r="D33" s="3"/>
      <c r="E33" s="120" t="s">
        <v>97</v>
      </c>
      <c r="F33" s="121" t="s">
        <v>93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42.0" customHeight="1">
      <c r="A34" s="3"/>
      <c r="B34" s="3"/>
      <c r="C34" s="3"/>
      <c r="D34" s="3"/>
      <c r="E34" s="120" t="s">
        <v>98</v>
      </c>
      <c r="F34" s="121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42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42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42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4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4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ht="4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ht="4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ht="4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ht="4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ht="4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26:O26"/>
    <mergeCell ref="F3:Q3"/>
    <mergeCell ref="R3:R5"/>
    <mergeCell ref="F4:F5"/>
    <mergeCell ref="G4:H4"/>
    <mergeCell ref="I4:J4"/>
    <mergeCell ref="K4:K5"/>
    <mergeCell ref="O4:O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6.38"/>
    <col customWidth="1" min="17" max="17" width="14.63"/>
    <col customWidth="1" min="18" max="18" width="22.38"/>
    <col customWidth="1" min="19" max="19" width="38.5"/>
    <col customWidth="1" min="20" max="36" width="15.75"/>
  </cols>
  <sheetData>
    <row r="1" ht="55.5" customHeight="1">
      <c r="A1" s="1" t="s">
        <v>623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55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8" t="s">
        <v>8</v>
      </c>
      <c r="S3" s="8" t="s">
        <v>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14" t="s">
        <v>10</v>
      </c>
      <c r="G4" s="15" t="s">
        <v>11</v>
      </c>
      <c r="H4" s="11"/>
      <c r="I4" s="15" t="s">
        <v>12</v>
      </c>
      <c r="J4" s="11"/>
      <c r="K4" s="8" t="s">
        <v>13</v>
      </c>
      <c r="L4" s="16"/>
      <c r="M4" s="16"/>
      <c r="N4" s="16"/>
      <c r="O4" s="8" t="s">
        <v>14</v>
      </c>
      <c r="P4" s="8" t="s">
        <v>15</v>
      </c>
      <c r="Q4" s="8" t="s">
        <v>16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18" t="s">
        <v>17</v>
      </c>
      <c r="H5" s="18" t="s">
        <v>18</v>
      </c>
      <c r="I5" s="18" t="s">
        <v>19</v>
      </c>
      <c r="J5" s="18" t="s">
        <v>20</v>
      </c>
      <c r="K5" s="11"/>
      <c r="L5" s="18" t="s">
        <v>21</v>
      </c>
      <c r="M5" s="18" t="s">
        <v>22</v>
      </c>
      <c r="N5" s="18" t="s">
        <v>23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20">
        <v>45734.0</v>
      </c>
      <c r="C6" s="21" t="s">
        <v>624</v>
      </c>
      <c r="D6" s="22">
        <v>54226.0</v>
      </c>
      <c r="E6" s="23" t="s">
        <v>148</v>
      </c>
      <c r="F6" s="26"/>
      <c r="G6" s="26"/>
      <c r="H6" s="24"/>
      <c r="I6" s="25">
        <v>4600.0</v>
      </c>
      <c r="J6" s="26"/>
      <c r="K6" s="26"/>
      <c r="L6" s="24"/>
      <c r="M6" s="26"/>
      <c r="N6" s="24"/>
      <c r="O6" s="24"/>
      <c r="P6" s="27">
        <v>4600.0</v>
      </c>
      <c r="Q6" s="28">
        <f t="shared" ref="Q6:Q18" si="1">F6+G6+H6+I6+J6+K6+L6+M6+N6+O6-P6</f>
        <v>0</v>
      </c>
      <c r="R6" s="27" t="s">
        <v>31</v>
      </c>
      <c r="S6" s="15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45734.0</v>
      </c>
      <c r="C7" s="21" t="s">
        <v>625</v>
      </c>
      <c r="D7" s="22">
        <v>53249.0</v>
      </c>
      <c r="E7" s="23" t="s">
        <v>292</v>
      </c>
      <c r="F7" s="24"/>
      <c r="G7" s="24"/>
      <c r="H7" s="24"/>
      <c r="I7" s="25"/>
      <c r="J7" s="26">
        <v>15000.0</v>
      </c>
      <c r="K7" s="26"/>
      <c r="L7" s="24"/>
      <c r="M7" s="26"/>
      <c r="N7" s="24"/>
      <c r="O7" s="24"/>
      <c r="P7" s="27">
        <v>15000.0</v>
      </c>
      <c r="Q7" s="28">
        <f t="shared" si="1"/>
        <v>0</v>
      </c>
      <c r="R7" s="27" t="s">
        <v>26</v>
      </c>
      <c r="S7" s="157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45734.0</v>
      </c>
      <c r="C8" s="21" t="s">
        <v>626</v>
      </c>
      <c r="D8" s="22">
        <v>53249.0</v>
      </c>
      <c r="E8" s="23" t="s">
        <v>292</v>
      </c>
      <c r="F8" s="24"/>
      <c r="G8" s="24"/>
      <c r="H8" s="24"/>
      <c r="I8" s="26"/>
      <c r="J8" s="25">
        <v>300.0</v>
      </c>
      <c r="K8" s="26"/>
      <c r="L8" s="24"/>
      <c r="M8" s="24"/>
      <c r="N8" s="24"/>
      <c r="O8" s="24"/>
      <c r="P8" s="27">
        <v>300.0</v>
      </c>
      <c r="Q8" s="28">
        <f t="shared" si="1"/>
        <v>0</v>
      </c>
      <c r="R8" s="27" t="s">
        <v>26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45735.0</v>
      </c>
      <c r="C9" s="21" t="s">
        <v>627</v>
      </c>
      <c r="D9" s="22">
        <v>66770.0</v>
      </c>
      <c r="E9" s="23" t="s">
        <v>48</v>
      </c>
      <c r="F9" s="24"/>
      <c r="G9" s="26"/>
      <c r="H9" s="24"/>
      <c r="I9" s="25"/>
      <c r="J9" s="26">
        <v>10000.0</v>
      </c>
      <c r="K9" s="24"/>
      <c r="L9" s="24"/>
      <c r="M9" s="24"/>
      <c r="N9" s="24"/>
      <c r="O9" s="24"/>
      <c r="P9" s="27">
        <v>10000.0</v>
      </c>
      <c r="Q9" s="28">
        <f t="shared" si="1"/>
        <v>0</v>
      </c>
      <c r="R9" s="27" t="s">
        <v>31</v>
      </c>
      <c r="S9" s="15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45735.0</v>
      </c>
      <c r="C10" s="21" t="s">
        <v>628</v>
      </c>
      <c r="D10" s="22">
        <v>58050.0</v>
      </c>
      <c r="E10" s="23" t="s">
        <v>418</v>
      </c>
      <c r="F10" s="24"/>
      <c r="G10" s="24"/>
      <c r="H10" s="26"/>
      <c r="I10" s="26"/>
      <c r="J10" s="25">
        <v>2600.0</v>
      </c>
      <c r="K10" s="26"/>
      <c r="L10" s="24"/>
      <c r="M10" s="26"/>
      <c r="N10" s="24"/>
      <c r="O10" s="24"/>
      <c r="P10" s="27">
        <v>2600.0</v>
      </c>
      <c r="Q10" s="28">
        <f t="shared" si="1"/>
        <v>0</v>
      </c>
      <c r="R10" s="27" t="s">
        <v>26</v>
      </c>
      <c r="S10" s="157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45735.0</v>
      </c>
      <c r="C11" s="21" t="s">
        <v>629</v>
      </c>
      <c r="D11" s="22">
        <v>50596.0</v>
      </c>
      <c r="E11" s="23" t="s">
        <v>279</v>
      </c>
      <c r="F11" s="24"/>
      <c r="G11" s="24"/>
      <c r="H11" s="24"/>
      <c r="I11" s="26">
        <v>8100.0</v>
      </c>
      <c r="J11" s="25"/>
      <c r="K11" s="26"/>
      <c r="L11" s="24"/>
      <c r="M11" s="24"/>
      <c r="N11" s="24"/>
      <c r="O11" s="24"/>
      <c r="P11" s="27">
        <v>8100.0</v>
      </c>
      <c r="Q11" s="28">
        <f t="shared" si="1"/>
        <v>0</v>
      </c>
      <c r="R11" s="27" t="s">
        <v>102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45735.0</v>
      </c>
      <c r="C12" s="21" t="s">
        <v>630</v>
      </c>
      <c r="D12" s="22">
        <v>45096.0</v>
      </c>
      <c r="E12" s="23" t="s">
        <v>43</v>
      </c>
      <c r="F12" s="26"/>
      <c r="G12" s="26"/>
      <c r="H12" s="26"/>
      <c r="I12" s="25">
        <v>5100.0</v>
      </c>
      <c r="J12" s="26"/>
      <c r="K12" s="24"/>
      <c r="L12" s="24"/>
      <c r="M12" s="26"/>
      <c r="N12" s="24"/>
      <c r="O12" s="24"/>
      <c r="P12" s="27">
        <v>5100.0</v>
      </c>
      <c r="Q12" s="28">
        <f t="shared" si="1"/>
        <v>0</v>
      </c>
      <c r="R12" s="27" t="s">
        <v>102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45735.0</v>
      </c>
      <c r="C13" s="21" t="s">
        <v>631</v>
      </c>
      <c r="D13" s="22">
        <v>54211.0</v>
      </c>
      <c r="E13" s="23" t="s">
        <v>632</v>
      </c>
      <c r="F13" s="26"/>
      <c r="G13" s="26"/>
      <c r="H13" s="24"/>
      <c r="I13" s="25">
        <v>8900.0</v>
      </c>
      <c r="J13" s="26"/>
      <c r="K13" s="26"/>
      <c r="L13" s="24"/>
      <c r="M13" s="26"/>
      <c r="N13" s="24"/>
      <c r="O13" s="24"/>
      <c r="P13" s="27">
        <v>8900.0</v>
      </c>
      <c r="Q13" s="28">
        <f t="shared" si="1"/>
        <v>0</v>
      </c>
      <c r="R13" s="27" t="s">
        <v>26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45735.0</v>
      </c>
      <c r="C14" s="21" t="s">
        <v>633</v>
      </c>
      <c r="D14" s="22">
        <v>59103.0</v>
      </c>
      <c r="E14" s="23" t="s">
        <v>460</v>
      </c>
      <c r="F14" s="26"/>
      <c r="G14" s="24"/>
      <c r="H14" s="24"/>
      <c r="I14" s="25"/>
      <c r="J14" s="26"/>
      <c r="K14" s="26">
        <v>5000.0</v>
      </c>
      <c r="L14" s="24"/>
      <c r="M14" s="26"/>
      <c r="N14" s="24"/>
      <c r="O14" s="24"/>
      <c r="P14" s="27">
        <v>5000.0</v>
      </c>
      <c r="Q14" s="28">
        <f t="shared" si="1"/>
        <v>0</v>
      </c>
      <c r="R14" s="27" t="s">
        <v>102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45735.0</v>
      </c>
      <c r="C15" s="21" t="s">
        <v>634</v>
      </c>
      <c r="D15" s="22">
        <v>66770.0</v>
      </c>
      <c r="E15" s="23" t="s">
        <v>48</v>
      </c>
      <c r="F15" s="24"/>
      <c r="G15" s="24"/>
      <c r="H15" s="26"/>
      <c r="I15" s="25"/>
      <c r="J15" s="26">
        <v>15000.0</v>
      </c>
      <c r="K15" s="26"/>
      <c r="L15" s="24"/>
      <c r="M15" s="26"/>
      <c r="N15" s="24"/>
      <c r="O15" s="24"/>
      <c r="P15" s="27">
        <v>15000.0</v>
      </c>
      <c r="Q15" s="28">
        <f t="shared" si="1"/>
        <v>0</v>
      </c>
      <c r="R15" s="27" t="s">
        <v>36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45734.0</v>
      </c>
      <c r="C16" s="21" t="s">
        <v>635</v>
      </c>
      <c r="D16" s="22">
        <v>64680.0</v>
      </c>
      <c r="E16" s="23" t="s">
        <v>636</v>
      </c>
      <c r="F16" s="26"/>
      <c r="G16" s="24"/>
      <c r="H16" s="26"/>
      <c r="I16" s="25"/>
      <c r="J16" s="26"/>
      <c r="K16" s="24"/>
      <c r="L16" s="24"/>
      <c r="M16" s="25">
        <v>5100.0</v>
      </c>
      <c r="N16" s="24"/>
      <c r="O16" s="24"/>
      <c r="P16" s="27">
        <v>5100.0</v>
      </c>
      <c r="Q16" s="28">
        <f t="shared" si="1"/>
        <v>0</v>
      </c>
      <c r="R16" s="27"/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45734.0</v>
      </c>
      <c r="C17" s="21" t="s">
        <v>637</v>
      </c>
      <c r="D17" s="22">
        <v>85891.0</v>
      </c>
      <c r="E17" s="23" t="s">
        <v>638</v>
      </c>
      <c r="F17" s="24"/>
      <c r="G17" s="24"/>
      <c r="H17" s="26"/>
      <c r="I17" s="25"/>
      <c r="J17" s="26"/>
      <c r="K17" s="24"/>
      <c r="L17" s="24"/>
      <c r="M17" s="26">
        <v>4600.0</v>
      </c>
      <c r="N17" s="24"/>
      <c r="O17" s="24"/>
      <c r="P17" s="27">
        <v>4600.0</v>
      </c>
      <c r="Q17" s="28">
        <f t="shared" si="1"/>
        <v>0</v>
      </c>
      <c r="R17" s="27"/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45735.0</v>
      </c>
      <c r="C18" s="21" t="s">
        <v>639</v>
      </c>
      <c r="D18" s="22">
        <v>43380.0</v>
      </c>
      <c r="E18" s="23" t="s">
        <v>71</v>
      </c>
      <c r="F18" s="24"/>
      <c r="G18" s="24"/>
      <c r="H18" s="26">
        <v>15000.0</v>
      </c>
      <c r="I18" s="25"/>
      <c r="J18" s="26"/>
      <c r="K18" s="26"/>
      <c r="L18" s="24"/>
      <c r="M18" s="26"/>
      <c r="N18" s="24"/>
      <c r="O18" s="24"/>
      <c r="P18" s="27">
        <v>15000.0</v>
      </c>
      <c r="Q18" s="28">
        <f t="shared" si="1"/>
        <v>0</v>
      </c>
      <c r="R18" s="27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36"/>
      <c r="B19" s="37"/>
      <c r="C19" s="38"/>
      <c r="D19" s="39"/>
      <c r="E19" s="39"/>
      <c r="F19" s="40">
        <f t="shared" ref="F19:Q19" si="2">SUM(F6:F18)</f>
        <v>0</v>
      </c>
      <c r="G19" s="40">
        <f t="shared" si="2"/>
        <v>0</v>
      </c>
      <c r="H19" s="40">
        <f t="shared" si="2"/>
        <v>15000</v>
      </c>
      <c r="I19" s="40">
        <f t="shared" si="2"/>
        <v>26700</v>
      </c>
      <c r="J19" s="40">
        <f t="shared" si="2"/>
        <v>42900</v>
      </c>
      <c r="K19" s="40">
        <f t="shared" si="2"/>
        <v>5000</v>
      </c>
      <c r="L19" s="40">
        <f t="shared" si="2"/>
        <v>0</v>
      </c>
      <c r="M19" s="40">
        <f t="shared" si="2"/>
        <v>9700</v>
      </c>
      <c r="N19" s="40">
        <f t="shared" si="2"/>
        <v>0</v>
      </c>
      <c r="O19" s="40">
        <f t="shared" si="2"/>
        <v>0</v>
      </c>
      <c r="P19" s="40">
        <f t="shared" si="2"/>
        <v>99300</v>
      </c>
      <c r="Q19" s="40">
        <f t="shared" si="2"/>
        <v>0</v>
      </c>
      <c r="R19" s="39"/>
      <c r="S19" s="41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</row>
    <row r="20" ht="42.0" customHeight="1">
      <c r="A20" s="43"/>
      <c r="B20" s="44"/>
      <c r="C20" s="44"/>
      <c r="D20" s="44"/>
      <c r="E20" s="44"/>
      <c r="F20" s="45">
        <f>F19+G19+H19+I19+J19+K19+L19+M19+N19+O19</f>
        <v>99300</v>
      </c>
      <c r="G20" s="5"/>
      <c r="H20" s="5"/>
      <c r="I20" s="5"/>
      <c r="J20" s="5"/>
      <c r="K20" s="5"/>
      <c r="L20" s="5"/>
      <c r="M20" s="5"/>
      <c r="N20" s="5"/>
      <c r="O20" s="5"/>
      <c r="P20" s="46"/>
      <c r="Q20" s="46"/>
      <c r="R20" s="44"/>
      <c r="S20" s="47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</row>
    <row r="21" ht="42.0" customHeight="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</row>
    <row r="22" ht="42.0" customHeight="1">
      <c r="A22" s="3"/>
      <c r="B22" s="3"/>
      <c r="C22" s="3"/>
      <c r="D22" s="3"/>
      <c r="E22" s="120" t="s">
        <v>90</v>
      </c>
      <c r="F22" s="121" t="s">
        <v>214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42.0" customHeight="1">
      <c r="A23" s="3"/>
      <c r="B23" s="3"/>
      <c r="C23" s="3"/>
      <c r="D23" s="3"/>
      <c r="E23" s="120" t="s">
        <v>92</v>
      </c>
      <c r="F23" s="121" t="s">
        <v>214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42.0" customHeight="1">
      <c r="A24" s="3"/>
      <c r="B24" s="3"/>
      <c r="C24" s="3"/>
      <c r="D24" s="3"/>
      <c r="E24" s="120" t="s">
        <v>94</v>
      </c>
      <c r="F24" s="121" t="s">
        <v>214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42.0" customHeight="1">
      <c r="A25" s="3"/>
      <c r="B25" s="3"/>
      <c r="C25" s="3"/>
      <c r="D25" s="3"/>
      <c r="E25" s="120" t="s">
        <v>95</v>
      </c>
      <c r="F25" s="121" t="s">
        <v>214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42.0" customHeight="1">
      <c r="A26" s="3"/>
      <c r="B26" s="3"/>
      <c r="C26" s="3"/>
      <c r="D26" s="3"/>
      <c r="E26" s="120" t="s">
        <v>640</v>
      </c>
      <c r="F26" s="121" t="s">
        <v>214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42.0" customHeight="1">
      <c r="A27" s="3"/>
      <c r="B27" s="3"/>
      <c r="C27" s="3"/>
      <c r="D27" s="3"/>
      <c r="E27" s="120" t="s">
        <v>97</v>
      </c>
      <c r="F27" s="121" t="s">
        <v>93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42.0" customHeight="1">
      <c r="A28" s="3"/>
      <c r="B28" s="3"/>
      <c r="C28" s="3"/>
      <c r="D28" s="3"/>
      <c r="E28" s="120" t="s">
        <v>98</v>
      </c>
      <c r="F28" s="121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42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42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42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42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42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42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42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42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42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4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0:O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6.38"/>
    <col customWidth="1" min="17" max="17" width="14.63"/>
    <col customWidth="1" min="18" max="18" width="22.38"/>
    <col customWidth="1" min="19" max="19" width="38.5"/>
    <col customWidth="1" min="20" max="36" width="15.75"/>
  </cols>
  <sheetData>
    <row r="1" ht="55.5" customHeight="1">
      <c r="A1" s="1" t="s">
        <v>641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55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8" t="s">
        <v>8</v>
      </c>
      <c r="S3" s="8" t="s">
        <v>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14" t="s">
        <v>10</v>
      </c>
      <c r="G4" s="15" t="s">
        <v>11</v>
      </c>
      <c r="H4" s="11"/>
      <c r="I4" s="15" t="s">
        <v>12</v>
      </c>
      <c r="J4" s="11"/>
      <c r="K4" s="8" t="s">
        <v>13</v>
      </c>
      <c r="L4" s="16"/>
      <c r="M4" s="16"/>
      <c r="N4" s="16"/>
      <c r="O4" s="8" t="s">
        <v>14</v>
      </c>
      <c r="P4" s="8" t="s">
        <v>15</v>
      </c>
      <c r="Q4" s="8" t="s">
        <v>16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18" t="s">
        <v>17</v>
      </c>
      <c r="H5" s="18" t="s">
        <v>18</v>
      </c>
      <c r="I5" s="18" t="s">
        <v>19</v>
      </c>
      <c r="J5" s="18" t="s">
        <v>20</v>
      </c>
      <c r="K5" s="11"/>
      <c r="L5" s="18" t="s">
        <v>21</v>
      </c>
      <c r="M5" s="18" t="s">
        <v>22</v>
      </c>
      <c r="N5" s="18" t="s">
        <v>23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20">
        <v>45736.0</v>
      </c>
      <c r="C6" s="21" t="s">
        <v>642</v>
      </c>
      <c r="D6" s="22">
        <v>64461.0</v>
      </c>
      <c r="E6" s="23" t="s">
        <v>152</v>
      </c>
      <c r="F6" s="26">
        <v>2500.0</v>
      </c>
      <c r="G6" s="26"/>
      <c r="H6" s="24"/>
      <c r="I6" s="25"/>
      <c r="J6" s="26"/>
      <c r="K6" s="26"/>
      <c r="L6" s="24"/>
      <c r="M6" s="26"/>
      <c r="N6" s="24"/>
      <c r="O6" s="24"/>
      <c r="P6" s="27">
        <v>2500.0</v>
      </c>
      <c r="Q6" s="28">
        <f t="shared" ref="Q6:Q16" si="1">F6+G6+H6+I6+J6+K6+L6+M6+N6+O6-P6</f>
        <v>0</v>
      </c>
      <c r="R6" s="27" t="s">
        <v>31</v>
      </c>
      <c r="S6" s="15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45736.0</v>
      </c>
      <c r="C7" s="21" t="s">
        <v>643</v>
      </c>
      <c r="D7" s="22">
        <v>58050.0</v>
      </c>
      <c r="E7" s="23" t="s">
        <v>418</v>
      </c>
      <c r="F7" s="24"/>
      <c r="G7" s="24"/>
      <c r="H7" s="24"/>
      <c r="I7" s="25"/>
      <c r="J7" s="26">
        <v>2600.0</v>
      </c>
      <c r="K7" s="26"/>
      <c r="L7" s="24"/>
      <c r="M7" s="26"/>
      <c r="N7" s="24"/>
      <c r="O7" s="24"/>
      <c r="P7" s="27">
        <v>2600.0</v>
      </c>
      <c r="Q7" s="28">
        <f t="shared" si="1"/>
        <v>0</v>
      </c>
      <c r="R7" s="27" t="s">
        <v>26</v>
      </c>
      <c r="S7" s="157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45736.0</v>
      </c>
      <c r="C8" s="21" t="s">
        <v>644</v>
      </c>
      <c r="D8" s="22">
        <v>21818.0</v>
      </c>
      <c r="E8" s="23" t="s">
        <v>183</v>
      </c>
      <c r="F8" s="24"/>
      <c r="G8" s="24"/>
      <c r="H8" s="24"/>
      <c r="I8" s="26"/>
      <c r="J8" s="25"/>
      <c r="K8" s="26">
        <v>12000.0</v>
      </c>
      <c r="L8" s="24"/>
      <c r="M8" s="24"/>
      <c r="N8" s="24"/>
      <c r="O8" s="24"/>
      <c r="P8" s="27">
        <v>12000.0</v>
      </c>
      <c r="Q8" s="28">
        <f t="shared" si="1"/>
        <v>0</v>
      </c>
      <c r="R8" s="27" t="s">
        <v>36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45736.0</v>
      </c>
      <c r="C9" s="21" t="s">
        <v>645</v>
      </c>
      <c r="D9" s="22">
        <v>48910.0</v>
      </c>
      <c r="E9" s="23" t="s">
        <v>646</v>
      </c>
      <c r="F9" s="24"/>
      <c r="G9" s="26"/>
      <c r="H9" s="24"/>
      <c r="I9" s="25">
        <v>5100.0</v>
      </c>
      <c r="J9" s="26"/>
      <c r="K9" s="24"/>
      <c r="L9" s="24"/>
      <c r="M9" s="24"/>
      <c r="N9" s="24"/>
      <c r="O9" s="24"/>
      <c r="P9" s="27">
        <v>5100.0</v>
      </c>
      <c r="Q9" s="28">
        <f t="shared" si="1"/>
        <v>0</v>
      </c>
      <c r="R9" s="27" t="s">
        <v>26</v>
      </c>
      <c r="S9" s="15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45736.0</v>
      </c>
      <c r="C10" s="21" t="s">
        <v>647</v>
      </c>
      <c r="D10" s="22">
        <v>21821.0</v>
      </c>
      <c r="E10" s="23" t="s">
        <v>524</v>
      </c>
      <c r="F10" s="24"/>
      <c r="G10" s="24"/>
      <c r="H10" s="26"/>
      <c r="I10" s="26"/>
      <c r="J10" s="25"/>
      <c r="K10" s="26">
        <v>8000.0</v>
      </c>
      <c r="L10" s="24"/>
      <c r="M10" s="26"/>
      <c r="N10" s="24"/>
      <c r="O10" s="24"/>
      <c r="P10" s="27">
        <v>8000.0</v>
      </c>
      <c r="Q10" s="28">
        <f t="shared" si="1"/>
        <v>0</v>
      </c>
      <c r="R10" s="27" t="s">
        <v>36</v>
      </c>
      <c r="S10" s="157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45736.0</v>
      </c>
      <c r="C11" s="21" t="s">
        <v>648</v>
      </c>
      <c r="D11" s="22">
        <v>48910.0</v>
      </c>
      <c r="E11" s="23" t="s">
        <v>646</v>
      </c>
      <c r="F11" s="24"/>
      <c r="G11" s="24"/>
      <c r="H11" s="24"/>
      <c r="I11" s="26">
        <v>2600.0</v>
      </c>
      <c r="J11" s="25"/>
      <c r="K11" s="26"/>
      <c r="L11" s="24"/>
      <c r="M11" s="24"/>
      <c r="N11" s="24"/>
      <c r="O11" s="24"/>
      <c r="P11" s="27">
        <v>2600.0</v>
      </c>
      <c r="Q11" s="28">
        <f t="shared" si="1"/>
        <v>0</v>
      </c>
      <c r="R11" s="27" t="s">
        <v>26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45736.0</v>
      </c>
      <c r="C12" s="21" t="s">
        <v>649</v>
      </c>
      <c r="D12" s="22">
        <v>21971.0</v>
      </c>
      <c r="E12" s="23" t="s">
        <v>487</v>
      </c>
      <c r="F12" s="26"/>
      <c r="G12" s="26"/>
      <c r="H12" s="26"/>
      <c r="I12" s="25">
        <v>140.0</v>
      </c>
      <c r="J12" s="26"/>
      <c r="K12" s="24"/>
      <c r="L12" s="24"/>
      <c r="M12" s="26"/>
      <c r="N12" s="24"/>
      <c r="O12" s="24"/>
      <c r="P12" s="27">
        <v>140.0</v>
      </c>
      <c r="Q12" s="28">
        <f t="shared" si="1"/>
        <v>0</v>
      </c>
      <c r="R12" s="27" t="s">
        <v>26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45736.0</v>
      </c>
      <c r="C13" s="21" t="s">
        <v>650</v>
      </c>
      <c r="D13" s="22">
        <v>53491.0</v>
      </c>
      <c r="E13" s="23" t="s">
        <v>651</v>
      </c>
      <c r="F13" s="26"/>
      <c r="G13" s="26"/>
      <c r="H13" s="24"/>
      <c r="I13" s="25"/>
      <c r="J13" s="26">
        <v>2800.0</v>
      </c>
      <c r="K13" s="26"/>
      <c r="L13" s="24"/>
      <c r="M13" s="26"/>
      <c r="N13" s="24"/>
      <c r="O13" s="24"/>
      <c r="P13" s="27">
        <v>2800.0</v>
      </c>
      <c r="Q13" s="28">
        <f t="shared" si="1"/>
        <v>0</v>
      </c>
      <c r="R13" s="27" t="s">
        <v>26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45736.0</v>
      </c>
      <c r="C14" s="21" t="s">
        <v>652</v>
      </c>
      <c r="D14" s="22">
        <v>54899.0</v>
      </c>
      <c r="E14" s="23" t="s">
        <v>653</v>
      </c>
      <c r="F14" s="26"/>
      <c r="G14" s="24"/>
      <c r="H14" s="24"/>
      <c r="I14" s="25">
        <v>5000.0</v>
      </c>
      <c r="J14" s="26"/>
      <c r="K14" s="26"/>
      <c r="L14" s="24"/>
      <c r="M14" s="26"/>
      <c r="N14" s="24"/>
      <c r="O14" s="24"/>
      <c r="P14" s="27">
        <v>5000.0</v>
      </c>
      <c r="Q14" s="28">
        <f t="shared" si="1"/>
        <v>0</v>
      </c>
      <c r="R14" s="27" t="s">
        <v>26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45736.0</v>
      </c>
      <c r="C15" s="21" t="s">
        <v>654</v>
      </c>
      <c r="D15" s="22">
        <v>71126.0</v>
      </c>
      <c r="E15" s="23" t="s">
        <v>655</v>
      </c>
      <c r="F15" s="24"/>
      <c r="G15" s="24"/>
      <c r="H15" s="26"/>
      <c r="I15" s="25"/>
      <c r="J15" s="26"/>
      <c r="K15" s="26">
        <v>40000.0</v>
      </c>
      <c r="L15" s="24"/>
      <c r="M15" s="26"/>
      <c r="N15" s="24"/>
      <c r="O15" s="24"/>
      <c r="P15" s="27">
        <v>40000.0</v>
      </c>
      <c r="Q15" s="28">
        <f t="shared" si="1"/>
        <v>0</v>
      </c>
      <c r="R15" s="27" t="s">
        <v>26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45736.0</v>
      </c>
      <c r="C16" s="21" t="s">
        <v>656</v>
      </c>
      <c r="D16" s="22">
        <v>10008.0</v>
      </c>
      <c r="E16" s="23" t="s">
        <v>478</v>
      </c>
      <c r="F16" s="26"/>
      <c r="G16" s="24"/>
      <c r="H16" s="26">
        <v>3150.0</v>
      </c>
      <c r="I16" s="25"/>
      <c r="J16" s="26"/>
      <c r="K16" s="24"/>
      <c r="L16" s="24"/>
      <c r="M16" s="25"/>
      <c r="N16" s="24"/>
      <c r="O16" s="24"/>
      <c r="P16" s="27">
        <v>3150.0</v>
      </c>
      <c r="Q16" s="28">
        <f t="shared" si="1"/>
        <v>0</v>
      </c>
      <c r="R16" s="27"/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36"/>
      <c r="B17" s="37"/>
      <c r="C17" s="38"/>
      <c r="D17" s="39"/>
      <c r="E17" s="39"/>
      <c r="F17" s="40">
        <f t="shared" ref="F17:Q17" si="2">SUM(F6:F16)</f>
        <v>2500</v>
      </c>
      <c r="G17" s="40">
        <f t="shared" si="2"/>
        <v>0</v>
      </c>
      <c r="H17" s="40">
        <f t="shared" si="2"/>
        <v>3150</v>
      </c>
      <c r="I17" s="40">
        <f t="shared" si="2"/>
        <v>12840</v>
      </c>
      <c r="J17" s="40">
        <f t="shared" si="2"/>
        <v>5400</v>
      </c>
      <c r="K17" s="40">
        <f t="shared" si="2"/>
        <v>60000</v>
      </c>
      <c r="L17" s="40">
        <f t="shared" si="2"/>
        <v>0</v>
      </c>
      <c r="M17" s="40">
        <f t="shared" si="2"/>
        <v>0</v>
      </c>
      <c r="N17" s="40">
        <f t="shared" si="2"/>
        <v>0</v>
      </c>
      <c r="O17" s="40">
        <f t="shared" si="2"/>
        <v>0</v>
      </c>
      <c r="P17" s="40">
        <f t="shared" si="2"/>
        <v>83890</v>
      </c>
      <c r="Q17" s="40">
        <f t="shared" si="2"/>
        <v>0</v>
      </c>
      <c r="R17" s="39"/>
      <c r="S17" s="41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</row>
    <row r="18" ht="42.0" customHeight="1">
      <c r="A18" s="43"/>
      <c r="B18" s="44"/>
      <c r="C18" s="44"/>
      <c r="D18" s="44"/>
      <c r="E18" s="44"/>
      <c r="F18" s="45">
        <f>F17+G17+H17+I17+J17+K17+L17+M17+N17+O17</f>
        <v>83890</v>
      </c>
      <c r="G18" s="5"/>
      <c r="H18" s="5"/>
      <c r="I18" s="5"/>
      <c r="J18" s="5"/>
      <c r="K18" s="5"/>
      <c r="L18" s="5"/>
      <c r="M18" s="5"/>
      <c r="N18" s="5"/>
      <c r="O18" s="5"/>
      <c r="P18" s="46"/>
      <c r="Q18" s="46"/>
      <c r="R18" s="44"/>
      <c r="S18" s="47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</row>
    <row r="19" ht="42.0" customHeight="1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</row>
    <row r="20" ht="42.0" customHeight="1">
      <c r="A20" s="123" t="s">
        <v>256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6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42.0" customHeight="1">
      <c r="A21" s="95" t="s">
        <v>2</v>
      </c>
      <c r="B21" s="96" t="s">
        <v>3</v>
      </c>
      <c r="C21" s="96" t="s">
        <v>4</v>
      </c>
      <c r="D21" s="96" t="s">
        <v>5</v>
      </c>
      <c r="E21" s="96" t="s">
        <v>6</v>
      </c>
      <c r="F21" s="97" t="s">
        <v>7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1"/>
      <c r="R21" s="96" t="s">
        <v>8</v>
      </c>
      <c r="S21" s="96" t="s">
        <v>9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42.0" customHeight="1">
      <c r="A22" s="12"/>
      <c r="B22" s="13"/>
      <c r="C22" s="13"/>
      <c r="D22" s="13"/>
      <c r="E22" s="13"/>
      <c r="F22" s="98" t="s">
        <v>10</v>
      </c>
      <c r="G22" s="99" t="s">
        <v>11</v>
      </c>
      <c r="H22" s="11"/>
      <c r="I22" s="99" t="s">
        <v>12</v>
      </c>
      <c r="J22" s="11"/>
      <c r="K22" s="96" t="s">
        <v>13</v>
      </c>
      <c r="L22" s="100"/>
      <c r="M22" s="100"/>
      <c r="N22" s="100"/>
      <c r="O22" s="101" t="s">
        <v>657</v>
      </c>
      <c r="P22" s="96" t="s">
        <v>15</v>
      </c>
      <c r="Q22" s="96" t="s">
        <v>16</v>
      </c>
      <c r="R22" s="13"/>
      <c r="S22" s="1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42.0" customHeight="1">
      <c r="A23" s="17"/>
      <c r="B23" s="11"/>
      <c r="C23" s="11"/>
      <c r="D23" s="11"/>
      <c r="E23" s="11"/>
      <c r="F23" s="11"/>
      <c r="G23" s="102" t="s">
        <v>17</v>
      </c>
      <c r="H23" s="102" t="s">
        <v>18</v>
      </c>
      <c r="I23" s="102" t="s">
        <v>19</v>
      </c>
      <c r="J23" s="102" t="s">
        <v>20</v>
      </c>
      <c r="K23" s="11"/>
      <c r="L23" s="102" t="s">
        <v>21</v>
      </c>
      <c r="M23" s="102" t="s">
        <v>22</v>
      </c>
      <c r="N23" s="102" t="s">
        <v>23</v>
      </c>
      <c r="O23" s="11"/>
      <c r="P23" s="11"/>
      <c r="Q23" s="11"/>
      <c r="R23" s="11"/>
      <c r="S23" s="11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42.0" customHeight="1">
      <c r="A24" s="58">
        <v>1.0</v>
      </c>
      <c r="B24" s="145">
        <v>45736.0</v>
      </c>
      <c r="C24" s="22" t="s">
        <v>658</v>
      </c>
      <c r="D24" s="61">
        <v>21821.0</v>
      </c>
      <c r="E24" s="125" t="s">
        <v>524</v>
      </c>
      <c r="F24" s="63"/>
      <c r="G24" s="63"/>
      <c r="H24" s="64">
        <v>8000.0</v>
      </c>
      <c r="I24" s="65"/>
      <c r="J24" s="65"/>
      <c r="K24" s="63"/>
      <c r="L24" s="63"/>
      <c r="M24" s="63"/>
      <c r="N24" s="63"/>
      <c r="O24" s="65"/>
      <c r="P24" s="66">
        <v>8000.0</v>
      </c>
      <c r="Q24" s="67">
        <v>0.0</v>
      </c>
      <c r="R24" s="27" t="s">
        <v>36</v>
      </c>
      <c r="S24" s="6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42.0" customHeight="1">
      <c r="A25" s="137">
        <v>2.0</v>
      </c>
      <c r="B25" s="145">
        <v>45736.0</v>
      </c>
      <c r="C25" s="22" t="s">
        <v>659</v>
      </c>
      <c r="D25" s="61">
        <v>71126.0</v>
      </c>
      <c r="E25" s="62" t="s">
        <v>655</v>
      </c>
      <c r="F25" s="63"/>
      <c r="G25" s="63"/>
      <c r="H25" s="65">
        <v>40000.0</v>
      </c>
      <c r="I25" s="64"/>
      <c r="J25" s="63"/>
      <c r="K25" s="63"/>
      <c r="L25" s="65"/>
      <c r="M25" s="63"/>
      <c r="N25" s="63"/>
      <c r="O25" s="63"/>
      <c r="P25" s="66">
        <v>40000.0</v>
      </c>
      <c r="Q25" s="67">
        <v>0.0</v>
      </c>
      <c r="R25" s="27" t="s">
        <v>26</v>
      </c>
      <c r="S25" s="6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42.0" customHeight="1">
      <c r="A26" s="129"/>
      <c r="B26" s="130"/>
      <c r="C26" s="131"/>
      <c r="D26" s="132" t="s">
        <v>85</v>
      </c>
      <c r="E26" s="133"/>
      <c r="F26" s="140">
        <v>0.0</v>
      </c>
      <c r="G26" s="140">
        <v>0.0</v>
      </c>
      <c r="H26" s="134">
        <f t="shared" ref="H26:P26" si="3">SUM(H24:H25)</f>
        <v>48000</v>
      </c>
      <c r="I26" s="134">
        <f t="shared" si="3"/>
        <v>0</v>
      </c>
      <c r="J26" s="134">
        <f t="shared" si="3"/>
        <v>0</v>
      </c>
      <c r="K26" s="134">
        <f t="shared" si="3"/>
        <v>0</v>
      </c>
      <c r="L26" s="134">
        <f t="shared" si="3"/>
        <v>0</v>
      </c>
      <c r="M26" s="134">
        <f t="shared" si="3"/>
        <v>0</v>
      </c>
      <c r="N26" s="134">
        <f t="shared" si="3"/>
        <v>0</v>
      </c>
      <c r="O26" s="134">
        <f t="shared" si="3"/>
        <v>0</v>
      </c>
      <c r="P26" s="134">
        <f t="shared" si="3"/>
        <v>48000</v>
      </c>
      <c r="Q26" s="135">
        <v>0.0</v>
      </c>
      <c r="R26" s="133"/>
      <c r="S26" s="136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42.0" customHeight="1">
      <c r="A27" s="115"/>
      <c r="B27" s="116"/>
      <c r="C27" s="116"/>
      <c r="D27" s="116"/>
      <c r="E27" s="116"/>
      <c r="F27" s="158">
        <v>48000.0</v>
      </c>
      <c r="G27" s="5"/>
      <c r="H27" s="5"/>
      <c r="I27" s="5"/>
      <c r="J27" s="5"/>
      <c r="K27" s="5"/>
      <c r="L27" s="5"/>
      <c r="M27" s="5"/>
      <c r="N27" s="5"/>
      <c r="O27" s="5"/>
      <c r="P27" s="118"/>
      <c r="Q27" s="118"/>
      <c r="R27" s="116"/>
      <c r="S27" s="119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42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42.0" customHeight="1">
      <c r="A29" s="3"/>
      <c r="B29" s="3"/>
      <c r="C29" s="3"/>
      <c r="D29" s="3"/>
      <c r="E29" s="120" t="s">
        <v>90</v>
      </c>
      <c r="F29" s="121" t="s">
        <v>214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42.0" customHeight="1">
      <c r="A30" s="3"/>
      <c r="B30" s="3"/>
      <c r="C30" s="3"/>
      <c r="D30" s="3"/>
      <c r="E30" s="120" t="s">
        <v>92</v>
      </c>
      <c r="F30" s="121" t="s">
        <v>214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42.0" customHeight="1">
      <c r="A31" s="3"/>
      <c r="B31" s="3"/>
      <c r="C31" s="3"/>
      <c r="D31" s="3"/>
      <c r="E31" s="120" t="s">
        <v>94</v>
      </c>
      <c r="F31" s="121" t="s">
        <v>214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42.0" customHeight="1">
      <c r="A32" s="3"/>
      <c r="B32" s="3"/>
      <c r="C32" s="3"/>
      <c r="D32" s="3"/>
      <c r="E32" s="120" t="s">
        <v>95</v>
      </c>
      <c r="F32" s="121" t="s">
        <v>214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42.0" customHeight="1">
      <c r="A33" s="3"/>
      <c r="B33" s="3"/>
      <c r="C33" s="3"/>
      <c r="D33" s="3"/>
      <c r="E33" s="120" t="s">
        <v>660</v>
      </c>
      <c r="F33" s="121" t="s">
        <v>214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42.0" customHeight="1">
      <c r="A34" s="3"/>
      <c r="B34" s="3"/>
      <c r="C34" s="3"/>
      <c r="D34" s="3"/>
      <c r="E34" s="120" t="s">
        <v>97</v>
      </c>
      <c r="F34" s="121" t="s">
        <v>93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42.0" customHeight="1">
      <c r="A35" s="3"/>
      <c r="B35" s="3"/>
      <c r="C35" s="3"/>
      <c r="D35" s="3"/>
      <c r="E35" s="120" t="s">
        <v>98</v>
      </c>
      <c r="F35" s="121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42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42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18:O18"/>
    <mergeCell ref="A20:S20"/>
    <mergeCell ref="A21:A23"/>
    <mergeCell ref="B21:B23"/>
    <mergeCell ref="C21:C23"/>
    <mergeCell ref="D21:D23"/>
    <mergeCell ref="E21:E23"/>
    <mergeCell ref="S21:S23"/>
    <mergeCell ref="P22:P23"/>
    <mergeCell ref="Q22:Q23"/>
    <mergeCell ref="F21:Q21"/>
    <mergeCell ref="R21:R23"/>
    <mergeCell ref="F22:F23"/>
    <mergeCell ref="G22:H22"/>
    <mergeCell ref="I22:J22"/>
    <mergeCell ref="K22:K23"/>
    <mergeCell ref="O22:O23"/>
    <mergeCell ref="F27:O2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6.38"/>
    <col customWidth="1" min="17" max="17" width="14.63"/>
    <col customWidth="1" min="18" max="18" width="22.38"/>
    <col customWidth="1" min="19" max="19" width="38.5"/>
    <col customWidth="1" min="20" max="36" width="15.75"/>
  </cols>
  <sheetData>
    <row r="1" ht="55.5" customHeight="1">
      <c r="A1" s="1" t="s">
        <v>661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55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8" t="s">
        <v>8</v>
      </c>
      <c r="S3" s="8" t="s">
        <v>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14" t="s">
        <v>10</v>
      </c>
      <c r="G4" s="15" t="s">
        <v>11</v>
      </c>
      <c r="H4" s="11"/>
      <c r="I4" s="15" t="s">
        <v>12</v>
      </c>
      <c r="J4" s="11"/>
      <c r="K4" s="8" t="s">
        <v>13</v>
      </c>
      <c r="L4" s="16"/>
      <c r="M4" s="16"/>
      <c r="N4" s="16"/>
      <c r="O4" s="8" t="s">
        <v>14</v>
      </c>
      <c r="P4" s="8" t="s">
        <v>15</v>
      </c>
      <c r="Q4" s="8" t="s">
        <v>16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18" t="s">
        <v>17</v>
      </c>
      <c r="H5" s="18" t="s">
        <v>18</v>
      </c>
      <c r="I5" s="18" t="s">
        <v>19</v>
      </c>
      <c r="J5" s="18" t="s">
        <v>20</v>
      </c>
      <c r="K5" s="11"/>
      <c r="L5" s="18" t="s">
        <v>21</v>
      </c>
      <c r="M5" s="18" t="s">
        <v>22</v>
      </c>
      <c r="N5" s="18" t="s">
        <v>23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20">
        <v>45736.0</v>
      </c>
      <c r="C6" s="21" t="s">
        <v>662</v>
      </c>
      <c r="D6" s="22">
        <v>53249.0</v>
      </c>
      <c r="E6" s="23" t="s">
        <v>292</v>
      </c>
      <c r="F6" s="26"/>
      <c r="G6" s="26"/>
      <c r="H6" s="24"/>
      <c r="I6" s="25"/>
      <c r="J6" s="26">
        <v>15000.0</v>
      </c>
      <c r="K6" s="26"/>
      <c r="L6" s="24"/>
      <c r="M6" s="26"/>
      <c r="N6" s="24"/>
      <c r="O6" s="24"/>
      <c r="P6" s="27">
        <v>15000.0</v>
      </c>
      <c r="Q6" s="28">
        <f t="shared" ref="Q6:Q19" si="1">F6+G6+H6+I6+J6+K6+L6+M6+N6+O6-P6</f>
        <v>0</v>
      </c>
      <c r="R6" s="27" t="s">
        <v>26</v>
      </c>
      <c r="S6" s="15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45736.0</v>
      </c>
      <c r="C7" s="21" t="s">
        <v>663</v>
      </c>
      <c r="D7" s="22">
        <v>52083.0</v>
      </c>
      <c r="E7" s="23" t="s">
        <v>224</v>
      </c>
      <c r="F7" s="24"/>
      <c r="G7" s="24"/>
      <c r="H7" s="24"/>
      <c r="I7" s="25">
        <v>3600.0</v>
      </c>
      <c r="J7" s="26"/>
      <c r="K7" s="26"/>
      <c r="L7" s="24"/>
      <c r="M7" s="26"/>
      <c r="N7" s="24"/>
      <c r="O7" s="24"/>
      <c r="P7" s="27">
        <v>3600.0</v>
      </c>
      <c r="Q7" s="28">
        <f t="shared" si="1"/>
        <v>0</v>
      </c>
      <c r="R7" s="27" t="s">
        <v>36</v>
      </c>
      <c r="S7" s="157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45737.0</v>
      </c>
      <c r="C8" s="21" t="s">
        <v>664</v>
      </c>
      <c r="D8" s="22">
        <v>71126.0</v>
      </c>
      <c r="E8" s="23" t="s">
        <v>655</v>
      </c>
      <c r="F8" s="24"/>
      <c r="G8" s="24"/>
      <c r="H8" s="24"/>
      <c r="I8" s="26">
        <v>600.0</v>
      </c>
      <c r="J8" s="25"/>
      <c r="K8" s="26"/>
      <c r="L8" s="24"/>
      <c r="M8" s="24"/>
      <c r="N8" s="24"/>
      <c r="O8" s="24"/>
      <c r="P8" s="27">
        <v>600.0</v>
      </c>
      <c r="Q8" s="28">
        <f t="shared" si="1"/>
        <v>0</v>
      </c>
      <c r="R8" s="27" t="s">
        <v>36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45737.0</v>
      </c>
      <c r="C9" s="21" t="s">
        <v>665</v>
      </c>
      <c r="D9" s="22">
        <v>67797.0</v>
      </c>
      <c r="E9" s="23" t="s">
        <v>239</v>
      </c>
      <c r="F9" s="24"/>
      <c r="G9" s="26"/>
      <c r="H9" s="24"/>
      <c r="I9" s="25"/>
      <c r="J9" s="26">
        <v>15000.0</v>
      </c>
      <c r="K9" s="24"/>
      <c r="L9" s="24"/>
      <c r="M9" s="24"/>
      <c r="N9" s="24"/>
      <c r="O9" s="24"/>
      <c r="P9" s="27">
        <v>15000.0</v>
      </c>
      <c r="Q9" s="28">
        <f t="shared" si="1"/>
        <v>0</v>
      </c>
      <c r="R9" s="27" t="s">
        <v>36</v>
      </c>
      <c r="S9" s="15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45737.0</v>
      </c>
      <c r="C10" s="21" t="s">
        <v>666</v>
      </c>
      <c r="D10" s="22">
        <v>51512.0</v>
      </c>
      <c r="E10" s="23" t="s">
        <v>492</v>
      </c>
      <c r="F10" s="24"/>
      <c r="G10" s="24"/>
      <c r="H10" s="26"/>
      <c r="I10" s="26"/>
      <c r="J10" s="25">
        <v>10000.0</v>
      </c>
      <c r="K10" s="26"/>
      <c r="L10" s="24"/>
      <c r="M10" s="26"/>
      <c r="N10" s="24"/>
      <c r="O10" s="24"/>
      <c r="P10" s="27">
        <v>10000.0</v>
      </c>
      <c r="Q10" s="28">
        <f t="shared" si="1"/>
        <v>0</v>
      </c>
      <c r="R10" s="27" t="s">
        <v>36</v>
      </c>
      <c r="S10" s="157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45737.0</v>
      </c>
      <c r="C11" s="21" t="s">
        <v>667</v>
      </c>
      <c r="D11" s="22">
        <v>62508.0</v>
      </c>
      <c r="E11" s="23" t="s">
        <v>668</v>
      </c>
      <c r="F11" s="24"/>
      <c r="G11" s="24"/>
      <c r="H11" s="24"/>
      <c r="I11" s="26">
        <v>2600.0</v>
      </c>
      <c r="J11" s="25"/>
      <c r="K11" s="26"/>
      <c r="L11" s="24"/>
      <c r="M11" s="24"/>
      <c r="N11" s="24"/>
      <c r="O11" s="24"/>
      <c r="P11" s="27">
        <v>2600.0</v>
      </c>
      <c r="Q11" s="28">
        <f t="shared" si="1"/>
        <v>0</v>
      </c>
      <c r="R11" s="27" t="s">
        <v>36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45737.0</v>
      </c>
      <c r="C12" s="21" t="s">
        <v>669</v>
      </c>
      <c r="D12" s="22">
        <v>10744.0</v>
      </c>
      <c r="E12" s="23" t="s">
        <v>670</v>
      </c>
      <c r="F12" s="26"/>
      <c r="G12" s="26"/>
      <c r="H12" s="26"/>
      <c r="I12" s="25">
        <v>15000.0</v>
      </c>
      <c r="J12" s="26"/>
      <c r="K12" s="24"/>
      <c r="L12" s="24"/>
      <c r="M12" s="26"/>
      <c r="N12" s="24"/>
      <c r="O12" s="24"/>
      <c r="P12" s="27">
        <v>15000.0</v>
      </c>
      <c r="Q12" s="28">
        <f t="shared" si="1"/>
        <v>0</v>
      </c>
      <c r="R12" s="27" t="s">
        <v>36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45737.0</v>
      </c>
      <c r="C13" s="21" t="s">
        <v>671</v>
      </c>
      <c r="D13" s="22">
        <v>24609.0</v>
      </c>
      <c r="E13" s="23" t="s">
        <v>672</v>
      </c>
      <c r="F13" s="26"/>
      <c r="G13" s="26"/>
      <c r="H13" s="24"/>
      <c r="I13" s="25">
        <v>2400.0</v>
      </c>
      <c r="J13" s="26"/>
      <c r="K13" s="26"/>
      <c r="L13" s="24"/>
      <c r="M13" s="26"/>
      <c r="N13" s="24"/>
      <c r="O13" s="24"/>
      <c r="P13" s="27">
        <v>2400.0</v>
      </c>
      <c r="Q13" s="28">
        <f t="shared" si="1"/>
        <v>0</v>
      </c>
      <c r="R13" s="27" t="s">
        <v>36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45737.0</v>
      </c>
      <c r="C14" s="21" t="s">
        <v>673</v>
      </c>
      <c r="D14" s="22">
        <v>22463.0</v>
      </c>
      <c r="E14" s="23" t="s">
        <v>674</v>
      </c>
      <c r="F14" s="26"/>
      <c r="G14" s="26">
        <v>2500.0</v>
      </c>
      <c r="H14" s="24"/>
      <c r="I14" s="25"/>
      <c r="J14" s="26"/>
      <c r="K14" s="26"/>
      <c r="L14" s="24"/>
      <c r="M14" s="26"/>
      <c r="N14" s="24"/>
      <c r="O14" s="24"/>
      <c r="P14" s="27">
        <v>2500.0</v>
      </c>
      <c r="Q14" s="28">
        <f t="shared" si="1"/>
        <v>0</v>
      </c>
      <c r="R14" s="27" t="s">
        <v>36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45737.0</v>
      </c>
      <c r="C15" s="21" t="s">
        <v>675</v>
      </c>
      <c r="D15" s="22">
        <v>29621.0</v>
      </c>
      <c r="E15" s="23" t="s">
        <v>63</v>
      </c>
      <c r="F15" s="24"/>
      <c r="G15" s="24"/>
      <c r="H15" s="26"/>
      <c r="I15" s="25"/>
      <c r="J15" s="26">
        <v>900.0</v>
      </c>
      <c r="K15" s="26"/>
      <c r="L15" s="24"/>
      <c r="M15" s="26"/>
      <c r="N15" s="24"/>
      <c r="O15" s="24"/>
      <c r="P15" s="27">
        <v>900.0</v>
      </c>
      <c r="Q15" s="28">
        <f t="shared" si="1"/>
        <v>0</v>
      </c>
      <c r="R15" s="27" t="s">
        <v>36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45737.0</v>
      </c>
      <c r="C16" s="21" t="s">
        <v>676</v>
      </c>
      <c r="D16" s="22">
        <v>80060.0</v>
      </c>
      <c r="E16" s="23" t="s">
        <v>677</v>
      </c>
      <c r="F16" s="26"/>
      <c r="G16" s="24"/>
      <c r="H16" s="26"/>
      <c r="I16" s="25"/>
      <c r="J16" s="26">
        <v>1000.0</v>
      </c>
      <c r="K16" s="24"/>
      <c r="L16" s="24"/>
      <c r="M16" s="25"/>
      <c r="N16" s="24"/>
      <c r="O16" s="24"/>
      <c r="P16" s="27">
        <v>1000.0</v>
      </c>
      <c r="Q16" s="28">
        <f t="shared" si="1"/>
        <v>0</v>
      </c>
      <c r="R16" s="27" t="s">
        <v>36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22">
        <v>12.0</v>
      </c>
      <c r="B17" s="20">
        <v>45737.0</v>
      </c>
      <c r="C17" s="21" t="s">
        <v>678</v>
      </c>
      <c r="D17" s="22">
        <v>10002.0</v>
      </c>
      <c r="E17" s="23" t="s">
        <v>679</v>
      </c>
      <c r="F17" s="26"/>
      <c r="G17" s="24"/>
      <c r="H17" s="26"/>
      <c r="I17" s="25"/>
      <c r="J17" s="26"/>
      <c r="K17" s="26">
        <v>200.0</v>
      </c>
      <c r="L17" s="24"/>
      <c r="M17" s="25"/>
      <c r="N17" s="24"/>
      <c r="O17" s="24"/>
      <c r="P17" s="27">
        <v>200.0</v>
      </c>
      <c r="Q17" s="28">
        <f t="shared" si="1"/>
        <v>0</v>
      </c>
      <c r="R17" s="27" t="s">
        <v>26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22">
        <v>13.0</v>
      </c>
      <c r="B18" s="20">
        <v>45737.0</v>
      </c>
      <c r="C18" s="21" t="s">
        <v>680</v>
      </c>
      <c r="D18" s="22">
        <v>13311.0</v>
      </c>
      <c r="E18" s="23" t="s">
        <v>681</v>
      </c>
      <c r="F18" s="26"/>
      <c r="G18" s="24"/>
      <c r="H18" s="26"/>
      <c r="I18" s="25"/>
      <c r="J18" s="26"/>
      <c r="K18" s="24"/>
      <c r="L18" s="24"/>
      <c r="M18" s="25">
        <v>5970.0</v>
      </c>
      <c r="N18" s="24"/>
      <c r="O18" s="24"/>
      <c r="P18" s="27">
        <v>5970.0</v>
      </c>
      <c r="Q18" s="28">
        <f t="shared" si="1"/>
        <v>0</v>
      </c>
      <c r="R18" s="27" t="s">
        <v>26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22">
        <v>14.0</v>
      </c>
      <c r="B19" s="20">
        <v>45737.0</v>
      </c>
      <c r="C19" s="21" t="s">
        <v>682</v>
      </c>
      <c r="D19" s="22">
        <v>36918.0</v>
      </c>
      <c r="E19" s="23" t="s">
        <v>200</v>
      </c>
      <c r="F19" s="26"/>
      <c r="G19" s="24"/>
      <c r="H19" s="26"/>
      <c r="I19" s="25">
        <v>800.0</v>
      </c>
      <c r="J19" s="26"/>
      <c r="K19" s="24"/>
      <c r="L19" s="24"/>
      <c r="M19" s="25"/>
      <c r="N19" s="24"/>
      <c r="O19" s="24"/>
      <c r="P19" s="27">
        <v>800.0</v>
      </c>
      <c r="Q19" s="28">
        <f t="shared" si="1"/>
        <v>0</v>
      </c>
      <c r="R19" s="27" t="s">
        <v>26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36"/>
      <c r="B20" s="37"/>
      <c r="C20" s="38"/>
      <c r="D20" s="39"/>
      <c r="E20" s="39"/>
      <c r="F20" s="40">
        <f t="shared" ref="F20:H20" si="2">SUM(F6:F16)</f>
        <v>0</v>
      </c>
      <c r="G20" s="40">
        <f t="shared" si="2"/>
        <v>2500</v>
      </c>
      <c r="H20" s="40">
        <f t="shared" si="2"/>
        <v>0</v>
      </c>
      <c r="I20" s="40">
        <f>SUM(I6:I19)</f>
        <v>25000</v>
      </c>
      <c r="J20" s="40">
        <f>SUM(J6:J16)</f>
        <v>41900</v>
      </c>
      <c r="K20" s="159">
        <v>200.0</v>
      </c>
      <c r="L20" s="40">
        <f>SUM(L6:L16)</f>
        <v>0</v>
      </c>
      <c r="M20" s="159">
        <v>5970.0</v>
      </c>
      <c r="N20" s="40">
        <f t="shared" ref="N20:O20" si="3">SUM(N6:N16)</f>
        <v>0</v>
      </c>
      <c r="O20" s="40">
        <f t="shared" si="3"/>
        <v>0</v>
      </c>
      <c r="P20" s="40">
        <f t="shared" ref="P20:Q20" si="4">SUM(P6:P19)</f>
        <v>75570</v>
      </c>
      <c r="Q20" s="40">
        <f t="shared" si="4"/>
        <v>0</v>
      </c>
      <c r="R20" s="39"/>
      <c r="S20" s="41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</row>
    <row r="21" ht="42.0" customHeight="1">
      <c r="A21" s="43"/>
      <c r="B21" s="44"/>
      <c r="C21" s="44"/>
      <c r="D21" s="44"/>
      <c r="E21" s="44"/>
      <c r="F21" s="45">
        <f>F20+G20+H20+I20+J20+K20+L20+M20+N20+O20</f>
        <v>75570</v>
      </c>
      <c r="G21" s="5"/>
      <c r="H21" s="5"/>
      <c r="I21" s="5"/>
      <c r="J21" s="5"/>
      <c r="K21" s="5"/>
      <c r="L21" s="5"/>
      <c r="M21" s="5"/>
      <c r="N21" s="5"/>
      <c r="O21" s="5"/>
      <c r="P21" s="46"/>
      <c r="Q21" s="46"/>
      <c r="R21" s="44"/>
      <c r="S21" s="47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</row>
    <row r="22" ht="42.0" customHeight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</row>
    <row r="23" ht="42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42.0" customHeight="1">
      <c r="A24" s="3"/>
      <c r="B24" s="3"/>
      <c r="C24" s="3"/>
      <c r="D24" s="3"/>
      <c r="E24" s="120" t="s">
        <v>90</v>
      </c>
      <c r="F24" s="121" t="s">
        <v>214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42.0" customHeight="1">
      <c r="A25" s="3"/>
      <c r="B25" s="3"/>
      <c r="C25" s="3"/>
      <c r="D25" s="3"/>
      <c r="E25" s="120" t="s">
        <v>92</v>
      </c>
      <c r="F25" s="121" t="s">
        <v>214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42.0" customHeight="1">
      <c r="A26" s="3"/>
      <c r="B26" s="3"/>
      <c r="C26" s="3"/>
      <c r="D26" s="3"/>
      <c r="E26" s="120" t="s">
        <v>94</v>
      </c>
      <c r="F26" s="121" t="s">
        <v>214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42.0" customHeight="1">
      <c r="A27" s="3"/>
      <c r="B27" s="3"/>
      <c r="C27" s="3"/>
      <c r="D27" s="3"/>
      <c r="E27" s="120" t="s">
        <v>95</v>
      </c>
      <c r="F27" s="121" t="s">
        <v>214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42.0" customHeight="1">
      <c r="A28" s="3"/>
      <c r="B28" s="3"/>
      <c r="C28" s="3"/>
      <c r="D28" s="3"/>
      <c r="E28" s="120" t="s">
        <v>683</v>
      </c>
      <c r="F28" s="121" t="s">
        <v>214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42.0" customHeight="1">
      <c r="A29" s="3"/>
      <c r="B29" s="3"/>
      <c r="C29" s="3"/>
      <c r="D29" s="3"/>
      <c r="E29" s="120" t="s">
        <v>97</v>
      </c>
      <c r="F29" s="121" t="s">
        <v>93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42.0" customHeight="1">
      <c r="A30" s="3"/>
      <c r="B30" s="3"/>
      <c r="C30" s="3"/>
      <c r="D30" s="3"/>
      <c r="E30" s="120" t="s">
        <v>98</v>
      </c>
      <c r="F30" s="121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42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42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42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42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42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42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42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1:O2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6.38"/>
    <col customWidth="1" min="17" max="17" width="14.63"/>
    <col customWidth="1" min="18" max="18" width="22.38"/>
    <col customWidth="1" min="19" max="19" width="38.5"/>
    <col customWidth="1" min="20" max="36" width="15.75"/>
  </cols>
  <sheetData>
    <row r="1" ht="55.5" customHeight="1">
      <c r="A1" s="1" t="s">
        <v>684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55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8" t="s">
        <v>8</v>
      </c>
      <c r="S3" s="8" t="s">
        <v>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14" t="s">
        <v>10</v>
      </c>
      <c r="G4" s="15" t="s">
        <v>11</v>
      </c>
      <c r="H4" s="11"/>
      <c r="I4" s="15" t="s">
        <v>12</v>
      </c>
      <c r="J4" s="11"/>
      <c r="K4" s="8" t="s">
        <v>13</v>
      </c>
      <c r="L4" s="16"/>
      <c r="M4" s="16"/>
      <c r="N4" s="16"/>
      <c r="O4" s="8" t="s">
        <v>14</v>
      </c>
      <c r="P4" s="8" t="s">
        <v>15</v>
      </c>
      <c r="Q4" s="8" t="s">
        <v>16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18" t="s">
        <v>17</v>
      </c>
      <c r="H5" s="18" t="s">
        <v>18</v>
      </c>
      <c r="I5" s="18" t="s">
        <v>19</v>
      </c>
      <c r="J5" s="18" t="s">
        <v>20</v>
      </c>
      <c r="K5" s="11"/>
      <c r="L5" s="18" t="s">
        <v>21</v>
      </c>
      <c r="M5" s="18" t="s">
        <v>22</v>
      </c>
      <c r="N5" s="18" t="s">
        <v>23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20">
        <v>45737.0</v>
      </c>
      <c r="C6" s="21" t="s">
        <v>685</v>
      </c>
      <c r="D6" s="22">
        <v>45937.0</v>
      </c>
      <c r="E6" s="23" t="s">
        <v>686</v>
      </c>
      <c r="F6" s="26"/>
      <c r="G6" s="26"/>
      <c r="H6" s="24"/>
      <c r="I6" s="25">
        <v>400.0</v>
      </c>
      <c r="J6" s="26"/>
      <c r="K6" s="26"/>
      <c r="L6" s="24"/>
      <c r="M6" s="26"/>
      <c r="N6" s="24"/>
      <c r="O6" s="24"/>
      <c r="P6" s="27">
        <v>400.0</v>
      </c>
      <c r="Q6" s="160">
        <v>0.0</v>
      </c>
      <c r="R6" s="27" t="s">
        <v>26</v>
      </c>
      <c r="S6" s="15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45737.0</v>
      </c>
      <c r="C7" s="21" t="s">
        <v>687</v>
      </c>
      <c r="D7" s="22">
        <v>59812.0</v>
      </c>
      <c r="E7" s="23" t="s">
        <v>52</v>
      </c>
      <c r="F7" s="24"/>
      <c r="G7" s="24"/>
      <c r="H7" s="24"/>
      <c r="I7" s="25">
        <v>2600.0</v>
      </c>
      <c r="J7" s="26"/>
      <c r="K7" s="26"/>
      <c r="L7" s="24"/>
      <c r="M7" s="26"/>
      <c r="N7" s="24"/>
      <c r="O7" s="24"/>
      <c r="P7" s="27">
        <v>2600.0</v>
      </c>
      <c r="Q7" s="28">
        <f t="shared" ref="Q7:Q24" si="1">F7+G7+H7+I7+J7+K7+L7+M7+N7+O7-P7</f>
        <v>0</v>
      </c>
      <c r="R7" s="27" t="s">
        <v>26</v>
      </c>
      <c r="S7" s="157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45737.0</v>
      </c>
      <c r="C8" s="21" t="s">
        <v>688</v>
      </c>
      <c r="D8" s="22">
        <v>61420.0</v>
      </c>
      <c r="E8" s="23" t="s">
        <v>206</v>
      </c>
      <c r="F8" s="24"/>
      <c r="G8" s="24"/>
      <c r="H8" s="24"/>
      <c r="I8" s="26">
        <v>2950.0</v>
      </c>
      <c r="J8" s="25"/>
      <c r="K8" s="26"/>
      <c r="L8" s="24"/>
      <c r="M8" s="24"/>
      <c r="N8" s="24"/>
      <c r="O8" s="24"/>
      <c r="P8" s="27">
        <v>2950.0</v>
      </c>
      <c r="Q8" s="28">
        <f t="shared" si="1"/>
        <v>0</v>
      </c>
      <c r="R8" s="27" t="s">
        <v>26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45737.0</v>
      </c>
      <c r="C9" s="21" t="s">
        <v>689</v>
      </c>
      <c r="D9" s="22">
        <v>28414.0</v>
      </c>
      <c r="E9" s="23" t="s">
        <v>690</v>
      </c>
      <c r="F9" s="26">
        <v>290.0</v>
      </c>
      <c r="G9" s="26"/>
      <c r="H9" s="24"/>
      <c r="I9" s="25"/>
      <c r="J9" s="26"/>
      <c r="K9" s="24"/>
      <c r="L9" s="24"/>
      <c r="M9" s="24"/>
      <c r="N9" s="24"/>
      <c r="O9" s="24"/>
      <c r="P9" s="27">
        <v>290.0</v>
      </c>
      <c r="Q9" s="28">
        <f t="shared" si="1"/>
        <v>0</v>
      </c>
      <c r="R9" s="27" t="s">
        <v>36</v>
      </c>
      <c r="S9" s="15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45738.0</v>
      </c>
      <c r="C10" s="21" t="s">
        <v>691</v>
      </c>
      <c r="D10" s="22">
        <v>10744.0</v>
      </c>
      <c r="E10" s="23" t="s">
        <v>670</v>
      </c>
      <c r="F10" s="24"/>
      <c r="G10" s="24"/>
      <c r="H10" s="26"/>
      <c r="I10" s="26">
        <v>0.0</v>
      </c>
      <c r="J10" s="25"/>
      <c r="K10" s="26"/>
      <c r="L10" s="24"/>
      <c r="M10" s="26"/>
      <c r="N10" s="24"/>
      <c r="O10" s="24"/>
      <c r="P10" s="27">
        <v>15000.0</v>
      </c>
      <c r="Q10" s="28">
        <f t="shared" si="1"/>
        <v>-15000</v>
      </c>
      <c r="R10" s="27" t="s">
        <v>36</v>
      </c>
      <c r="S10" s="157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45738.0</v>
      </c>
      <c r="C11" s="21" t="s">
        <v>692</v>
      </c>
      <c r="D11" s="22">
        <v>42046.0</v>
      </c>
      <c r="E11" s="23" t="s">
        <v>309</v>
      </c>
      <c r="F11" s="24"/>
      <c r="G11" s="24"/>
      <c r="H11" s="24"/>
      <c r="I11" s="26">
        <v>2600.0</v>
      </c>
      <c r="J11" s="25"/>
      <c r="K11" s="26"/>
      <c r="L11" s="24"/>
      <c r="M11" s="24"/>
      <c r="N11" s="24"/>
      <c r="O11" s="24"/>
      <c r="P11" s="27">
        <v>2600.0</v>
      </c>
      <c r="Q11" s="28">
        <f t="shared" si="1"/>
        <v>0</v>
      </c>
      <c r="R11" s="27" t="s">
        <v>36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45738.0</v>
      </c>
      <c r="C12" s="21" t="s">
        <v>693</v>
      </c>
      <c r="D12" s="22">
        <v>85891.0</v>
      </c>
      <c r="E12" s="23" t="s">
        <v>638</v>
      </c>
      <c r="F12" s="26"/>
      <c r="G12" s="26"/>
      <c r="H12" s="26"/>
      <c r="I12" s="25">
        <v>400.0</v>
      </c>
      <c r="J12" s="26"/>
      <c r="K12" s="24"/>
      <c r="L12" s="24"/>
      <c r="M12" s="26"/>
      <c r="N12" s="24"/>
      <c r="O12" s="24"/>
      <c r="P12" s="27">
        <v>400.0</v>
      </c>
      <c r="Q12" s="28">
        <f t="shared" si="1"/>
        <v>0</v>
      </c>
      <c r="R12" s="27" t="s">
        <v>26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45738.0</v>
      </c>
      <c r="C13" s="21" t="s">
        <v>694</v>
      </c>
      <c r="D13" s="22">
        <v>86894.0</v>
      </c>
      <c r="E13" s="23" t="s">
        <v>695</v>
      </c>
      <c r="F13" s="26"/>
      <c r="G13" s="26"/>
      <c r="H13" s="24"/>
      <c r="I13" s="25">
        <v>7300.0</v>
      </c>
      <c r="J13" s="26"/>
      <c r="K13" s="26"/>
      <c r="L13" s="24"/>
      <c r="M13" s="26"/>
      <c r="N13" s="24"/>
      <c r="O13" s="24"/>
      <c r="P13" s="27">
        <v>7300.0</v>
      </c>
      <c r="Q13" s="28">
        <f t="shared" si="1"/>
        <v>0</v>
      </c>
      <c r="R13" s="27" t="s">
        <v>36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45738.0</v>
      </c>
      <c r="C14" s="21" t="s">
        <v>696</v>
      </c>
      <c r="D14" s="22">
        <v>27880.0</v>
      </c>
      <c r="E14" s="23" t="s">
        <v>697</v>
      </c>
      <c r="F14" s="26"/>
      <c r="G14" s="26">
        <v>9000.0</v>
      </c>
      <c r="H14" s="24"/>
      <c r="I14" s="25"/>
      <c r="J14" s="26"/>
      <c r="K14" s="26"/>
      <c r="L14" s="24"/>
      <c r="M14" s="26"/>
      <c r="N14" s="24"/>
      <c r="O14" s="24"/>
      <c r="P14" s="27">
        <v>9000.0</v>
      </c>
      <c r="Q14" s="28">
        <f t="shared" si="1"/>
        <v>0</v>
      </c>
      <c r="R14" s="27" t="s">
        <v>26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45738.0</v>
      </c>
      <c r="C15" s="21" t="s">
        <v>698</v>
      </c>
      <c r="D15" s="22">
        <v>52240.0</v>
      </c>
      <c r="E15" s="23" t="s">
        <v>699</v>
      </c>
      <c r="F15" s="24"/>
      <c r="G15" s="24"/>
      <c r="H15" s="26"/>
      <c r="I15" s="25"/>
      <c r="J15" s="26">
        <v>5100.0</v>
      </c>
      <c r="K15" s="26"/>
      <c r="L15" s="24"/>
      <c r="M15" s="26"/>
      <c r="N15" s="24"/>
      <c r="O15" s="24"/>
      <c r="P15" s="27">
        <v>5100.0</v>
      </c>
      <c r="Q15" s="28">
        <f t="shared" si="1"/>
        <v>0</v>
      </c>
      <c r="R15" s="27" t="s">
        <v>26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45738.0</v>
      </c>
      <c r="C16" s="21" t="s">
        <v>700</v>
      </c>
      <c r="D16" s="22">
        <v>59983.0</v>
      </c>
      <c r="E16" s="23" t="s">
        <v>701</v>
      </c>
      <c r="F16" s="26"/>
      <c r="G16" s="24"/>
      <c r="H16" s="26"/>
      <c r="I16" s="25">
        <v>2600.0</v>
      </c>
      <c r="J16" s="26"/>
      <c r="K16" s="24"/>
      <c r="L16" s="24"/>
      <c r="M16" s="25"/>
      <c r="N16" s="24"/>
      <c r="O16" s="24"/>
      <c r="P16" s="27">
        <v>2600.0</v>
      </c>
      <c r="Q16" s="28">
        <f t="shared" si="1"/>
        <v>0</v>
      </c>
      <c r="R16" s="27" t="s">
        <v>36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45738.0</v>
      </c>
      <c r="C17" s="21" t="s">
        <v>702</v>
      </c>
      <c r="D17" s="22">
        <v>52240.0</v>
      </c>
      <c r="E17" s="23" t="s">
        <v>699</v>
      </c>
      <c r="F17" s="26"/>
      <c r="G17" s="24"/>
      <c r="H17" s="26"/>
      <c r="I17" s="25"/>
      <c r="J17" s="26">
        <v>840.0</v>
      </c>
      <c r="K17" s="26"/>
      <c r="L17" s="24"/>
      <c r="M17" s="25"/>
      <c r="N17" s="24"/>
      <c r="O17" s="24"/>
      <c r="P17" s="27">
        <v>840.0</v>
      </c>
      <c r="Q17" s="28">
        <f t="shared" si="1"/>
        <v>0</v>
      </c>
      <c r="R17" s="27" t="s">
        <v>26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45738.0</v>
      </c>
      <c r="C18" s="21" t="s">
        <v>703</v>
      </c>
      <c r="D18" s="22">
        <v>47787.0</v>
      </c>
      <c r="E18" s="23" t="s">
        <v>181</v>
      </c>
      <c r="F18" s="26"/>
      <c r="G18" s="24"/>
      <c r="H18" s="26"/>
      <c r="I18" s="25">
        <v>2500.0</v>
      </c>
      <c r="J18" s="26"/>
      <c r="K18" s="24"/>
      <c r="L18" s="24"/>
      <c r="M18" s="25"/>
      <c r="N18" s="24"/>
      <c r="O18" s="24"/>
      <c r="P18" s="27">
        <v>2500.0</v>
      </c>
      <c r="Q18" s="28">
        <f t="shared" si="1"/>
        <v>0</v>
      </c>
      <c r="R18" s="27" t="s">
        <v>26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45738.0</v>
      </c>
      <c r="C19" s="21" t="s">
        <v>704</v>
      </c>
      <c r="D19" s="22">
        <v>62815.0</v>
      </c>
      <c r="E19" s="23" t="s">
        <v>178</v>
      </c>
      <c r="F19" s="26"/>
      <c r="G19" s="24"/>
      <c r="H19" s="26"/>
      <c r="I19" s="25">
        <v>10000.0</v>
      </c>
      <c r="J19" s="26"/>
      <c r="K19" s="24"/>
      <c r="L19" s="24"/>
      <c r="M19" s="25"/>
      <c r="N19" s="24"/>
      <c r="O19" s="24"/>
      <c r="P19" s="27">
        <v>10000.0</v>
      </c>
      <c r="Q19" s="28">
        <f t="shared" si="1"/>
        <v>0</v>
      </c>
      <c r="R19" s="27" t="s">
        <v>36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45738.0</v>
      </c>
      <c r="C20" s="21" t="s">
        <v>705</v>
      </c>
      <c r="D20" s="22">
        <v>76594.0</v>
      </c>
      <c r="E20" s="23" t="s">
        <v>706</v>
      </c>
      <c r="F20" s="26"/>
      <c r="G20" s="24"/>
      <c r="H20" s="26"/>
      <c r="I20" s="25">
        <v>2600.0</v>
      </c>
      <c r="J20" s="26"/>
      <c r="K20" s="24"/>
      <c r="L20" s="24"/>
      <c r="M20" s="25"/>
      <c r="N20" s="24"/>
      <c r="O20" s="24"/>
      <c r="P20" s="27">
        <v>2600.0</v>
      </c>
      <c r="Q20" s="28">
        <f t="shared" si="1"/>
        <v>0</v>
      </c>
      <c r="R20" s="27" t="s">
        <v>26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45738.0</v>
      </c>
      <c r="C21" s="21" t="s">
        <v>707</v>
      </c>
      <c r="D21" s="22">
        <v>50739.0</v>
      </c>
      <c r="E21" s="23" t="s">
        <v>708</v>
      </c>
      <c r="F21" s="26"/>
      <c r="G21" s="24"/>
      <c r="H21" s="26"/>
      <c r="I21" s="25">
        <v>2500.0</v>
      </c>
      <c r="J21" s="26"/>
      <c r="K21" s="24"/>
      <c r="L21" s="24"/>
      <c r="M21" s="25"/>
      <c r="N21" s="24"/>
      <c r="O21" s="24"/>
      <c r="P21" s="27">
        <v>2500.0</v>
      </c>
      <c r="Q21" s="28">
        <f t="shared" si="1"/>
        <v>0</v>
      </c>
      <c r="R21" s="27" t="s">
        <v>26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45738.0</v>
      </c>
      <c r="C22" s="21" t="s">
        <v>709</v>
      </c>
      <c r="D22" s="22">
        <v>36918.0</v>
      </c>
      <c r="E22" s="23" t="s">
        <v>200</v>
      </c>
      <c r="F22" s="26"/>
      <c r="G22" s="24"/>
      <c r="H22" s="26"/>
      <c r="I22" s="25">
        <v>12500.0</v>
      </c>
      <c r="J22" s="26"/>
      <c r="K22" s="24"/>
      <c r="L22" s="24"/>
      <c r="M22" s="25"/>
      <c r="N22" s="24"/>
      <c r="O22" s="24"/>
      <c r="P22" s="27">
        <v>12500.0</v>
      </c>
      <c r="Q22" s="28">
        <f t="shared" si="1"/>
        <v>0</v>
      </c>
      <c r="R22" s="27" t="s">
        <v>26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45738.0</v>
      </c>
      <c r="C23" s="21" t="s">
        <v>710</v>
      </c>
      <c r="D23" s="22">
        <v>55446.0</v>
      </c>
      <c r="E23" s="23" t="s">
        <v>84</v>
      </c>
      <c r="F23" s="26"/>
      <c r="G23" s="24"/>
      <c r="H23" s="26">
        <v>1730.0</v>
      </c>
      <c r="I23" s="25"/>
      <c r="J23" s="26"/>
      <c r="K23" s="24"/>
      <c r="L23" s="24"/>
      <c r="M23" s="25"/>
      <c r="N23" s="24"/>
      <c r="O23" s="24"/>
      <c r="P23" s="27">
        <v>1730.0</v>
      </c>
      <c r="Q23" s="28">
        <f t="shared" si="1"/>
        <v>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45738.0</v>
      </c>
      <c r="C24" s="21" t="s">
        <v>711</v>
      </c>
      <c r="D24" s="22">
        <v>21821.0</v>
      </c>
      <c r="E24" s="23" t="s">
        <v>524</v>
      </c>
      <c r="F24" s="26"/>
      <c r="G24" s="24"/>
      <c r="H24" s="26">
        <v>10000.0</v>
      </c>
      <c r="I24" s="25"/>
      <c r="J24" s="26"/>
      <c r="K24" s="24"/>
      <c r="L24" s="24"/>
      <c r="M24" s="25"/>
      <c r="N24" s="24"/>
      <c r="O24" s="24"/>
      <c r="P24" s="27">
        <v>10000.0</v>
      </c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36"/>
      <c r="B25" s="37"/>
      <c r="C25" s="38"/>
      <c r="D25" s="39"/>
      <c r="E25" s="39"/>
      <c r="F25" s="40">
        <f t="shared" ref="F25:Q25" si="2">SUM(F6:F24)</f>
        <v>290</v>
      </c>
      <c r="G25" s="40">
        <f t="shared" si="2"/>
        <v>9000</v>
      </c>
      <c r="H25" s="40">
        <f t="shared" si="2"/>
        <v>11730</v>
      </c>
      <c r="I25" s="40">
        <f t="shared" si="2"/>
        <v>48950</v>
      </c>
      <c r="J25" s="40">
        <f t="shared" si="2"/>
        <v>5940</v>
      </c>
      <c r="K25" s="40">
        <f t="shared" si="2"/>
        <v>0</v>
      </c>
      <c r="L25" s="40">
        <f t="shared" si="2"/>
        <v>0</v>
      </c>
      <c r="M25" s="40">
        <f t="shared" si="2"/>
        <v>0</v>
      </c>
      <c r="N25" s="40">
        <f t="shared" si="2"/>
        <v>0</v>
      </c>
      <c r="O25" s="40">
        <f t="shared" si="2"/>
        <v>0</v>
      </c>
      <c r="P25" s="40">
        <f t="shared" si="2"/>
        <v>90910</v>
      </c>
      <c r="Q25" s="40">
        <f t="shared" si="2"/>
        <v>-15000</v>
      </c>
      <c r="R25" s="39"/>
      <c r="S25" s="41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</row>
    <row r="26" ht="42.0" customHeight="1">
      <c r="A26" s="43"/>
      <c r="B26" s="44"/>
      <c r="C26" s="44"/>
      <c r="D26" s="44"/>
      <c r="E26" s="44"/>
      <c r="F26" s="45">
        <f>F25+G25+H25+I25+J25+K25+L25+M25+N25+O25</f>
        <v>75910</v>
      </c>
      <c r="G26" s="5"/>
      <c r="H26" s="5"/>
      <c r="I26" s="5"/>
      <c r="J26" s="5"/>
      <c r="K26" s="5"/>
      <c r="L26" s="5"/>
      <c r="M26" s="5"/>
      <c r="N26" s="5"/>
      <c r="O26" s="5"/>
      <c r="P26" s="46"/>
      <c r="Q26" s="46"/>
      <c r="R26" s="44"/>
      <c r="S26" s="47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</row>
    <row r="27" ht="42.0" customHeight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</row>
    <row r="28" ht="42.0" customHeight="1">
      <c r="A28" s="123" t="s">
        <v>256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6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42.0" customHeight="1">
      <c r="A29" s="95" t="s">
        <v>2</v>
      </c>
      <c r="B29" s="96" t="s">
        <v>3</v>
      </c>
      <c r="C29" s="96" t="s">
        <v>4</v>
      </c>
      <c r="D29" s="96" t="s">
        <v>5</v>
      </c>
      <c r="E29" s="96" t="s">
        <v>6</v>
      </c>
      <c r="F29" s="97" t="s">
        <v>7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1"/>
      <c r="R29" s="96" t="s">
        <v>8</v>
      </c>
      <c r="S29" s="96" t="s">
        <v>9</v>
      </c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42.0" customHeight="1">
      <c r="A30" s="12"/>
      <c r="B30" s="13"/>
      <c r="C30" s="13"/>
      <c r="D30" s="13"/>
      <c r="E30" s="13"/>
      <c r="F30" s="98" t="s">
        <v>10</v>
      </c>
      <c r="G30" s="99" t="s">
        <v>11</v>
      </c>
      <c r="H30" s="11"/>
      <c r="I30" s="99" t="s">
        <v>12</v>
      </c>
      <c r="J30" s="11"/>
      <c r="K30" s="96" t="s">
        <v>13</v>
      </c>
      <c r="L30" s="100"/>
      <c r="M30" s="100"/>
      <c r="N30" s="100"/>
      <c r="O30" s="101" t="s">
        <v>712</v>
      </c>
      <c r="P30" s="96" t="s">
        <v>15</v>
      </c>
      <c r="Q30" s="96" t="s">
        <v>16</v>
      </c>
      <c r="R30" s="13"/>
      <c r="S30" s="1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42.0" customHeight="1">
      <c r="A31" s="17"/>
      <c r="B31" s="11"/>
      <c r="C31" s="11"/>
      <c r="D31" s="11"/>
      <c r="E31" s="11"/>
      <c r="F31" s="11"/>
      <c r="G31" s="102" t="s">
        <v>17</v>
      </c>
      <c r="H31" s="102" t="s">
        <v>18</v>
      </c>
      <c r="I31" s="102" t="s">
        <v>19</v>
      </c>
      <c r="J31" s="102" t="s">
        <v>20</v>
      </c>
      <c r="K31" s="11"/>
      <c r="L31" s="102" t="s">
        <v>21</v>
      </c>
      <c r="M31" s="102" t="s">
        <v>22</v>
      </c>
      <c r="N31" s="102" t="s">
        <v>23</v>
      </c>
      <c r="O31" s="11"/>
      <c r="P31" s="11"/>
      <c r="Q31" s="11"/>
      <c r="R31" s="11"/>
      <c r="S31" s="11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42.0" customHeight="1">
      <c r="A32" s="58">
        <v>1.0</v>
      </c>
      <c r="B32" s="145">
        <v>45738.0</v>
      </c>
      <c r="C32" s="22" t="s">
        <v>713</v>
      </c>
      <c r="D32" s="61">
        <v>59103.0</v>
      </c>
      <c r="E32" s="125" t="s">
        <v>460</v>
      </c>
      <c r="F32" s="63"/>
      <c r="G32" s="63"/>
      <c r="H32" s="64"/>
      <c r="I32" s="65">
        <v>2950.0</v>
      </c>
      <c r="J32" s="65"/>
      <c r="K32" s="63"/>
      <c r="L32" s="63"/>
      <c r="M32" s="63"/>
      <c r="N32" s="63"/>
      <c r="O32" s="65"/>
      <c r="P32" s="66">
        <v>2950.0</v>
      </c>
      <c r="Q32" s="67">
        <v>0.0</v>
      </c>
      <c r="R32" s="27" t="s">
        <v>714</v>
      </c>
      <c r="S32" s="6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42.0" customHeight="1">
      <c r="A33" s="137">
        <v>2.0</v>
      </c>
      <c r="B33" s="145">
        <v>45738.0</v>
      </c>
      <c r="C33" s="22" t="s">
        <v>715</v>
      </c>
      <c r="D33" s="61">
        <v>49655.0</v>
      </c>
      <c r="E33" s="62" t="s">
        <v>260</v>
      </c>
      <c r="F33" s="63"/>
      <c r="G33" s="63"/>
      <c r="H33" s="65">
        <v>10000.0</v>
      </c>
      <c r="I33" s="64"/>
      <c r="J33" s="63"/>
      <c r="K33" s="63"/>
      <c r="L33" s="65"/>
      <c r="M33" s="63"/>
      <c r="N33" s="63"/>
      <c r="O33" s="63"/>
      <c r="P33" s="66">
        <v>10000.0</v>
      </c>
      <c r="Q33" s="67">
        <v>0.0</v>
      </c>
      <c r="R33" s="27"/>
      <c r="S33" s="6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42.0" customHeight="1">
      <c r="A34" s="129"/>
      <c r="B34" s="130"/>
      <c r="C34" s="131"/>
      <c r="D34" s="132" t="s">
        <v>85</v>
      </c>
      <c r="E34" s="133"/>
      <c r="F34" s="140">
        <v>0.0</v>
      </c>
      <c r="G34" s="140">
        <v>0.0</v>
      </c>
      <c r="H34" s="134">
        <f t="shared" ref="H34:P34" si="3">SUM(H32:H33)</f>
        <v>10000</v>
      </c>
      <c r="I34" s="134">
        <f t="shared" si="3"/>
        <v>2950</v>
      </c>
      <c r="J34" s="134">
        <f t="shared" si="3"/>
        <v>0</v>
      </c>
      <c r="K34" s="134">
        <f t="shared" si="3"/>
        <v>0</v>
      </c>
      <c r="L34" s="134">
        <f t="shared" si="3"/>
        <v>0</v>
      </c>
      <c r="M34" s="134">
        <f t="shared" si="3"/>
        <v>0</v>
      </c>
      <c r="N34" s="134">
        <f t="shared" si="3"/>
        <v>0</v>
      </c>
      <c r="O34" s="134">
        <f t="shared" si="3"/>
        <v>0</v>
      </c>
      <c r="P34" s="134">
        <f t="shared" si="3"/>
        <v>12950</v>
      </c>
      <c r="Q34" s="135">
        <v>0.0</v>
      </c>
      <c r="R34" s="133"/>
      <c r="S34" s="136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42.0" customHeight="1">
      <c r="A35" s="115"/>
      <c r="B35" s="116"/>
      <c r="C35" s="116"/>
      <c r="D35" s="116"/>
      <c r="E35" s="116"/>
      <c r="F35" s="158">
        <f>F34+G34+H34+I34+J34+K34+L34+M34+N34+O34</f>
        <v>12950</v>
      </c>
      <c r="G35" s="5"/>
      <c r="H35" s="5"/>
      <c r="I35" s="5"/>
      <c r="J35" s="5"/>
      <c r="K35" s="5"/>
      <c r="L35" s="5"/>
      <c r="M35" s="5"/>
      <c r="N35" s="5"/>
      <c r="O35" s="5"/>
      <c r="P35" s="118"/>
      <c r="Q35" s="118"/>
      <c r="R35" s="116"/>
      <c r="S35" s="119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42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42.0" customHeight="1">
      <c r="A37" s="3"/>
      <c r="B37" s="3"/>
      <c r="C37" s="3"/>
      <c r="D37" s="3"/>
      <c r="E37" s="120" t="s">
        <v>90</v>
      </c>
      <c r="F37" s="121" t="s">
        <v>214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3"/>
      <c r="B38" s="3"/>
      <c r="C38" s="3"/>
      <c r="D38" s="3"/>
      <c r="E38" s="120" t="s">
        <v>92</v>
      </c>
      <c r="F38" s="121" t="s">
        <v>214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3"/>
      <c r="B39" s="3"/>
      <c r="C39" s="3"/>
      <c r="D39" s="3"/>
      <c r="E39" s="120" t="s">
        <v>94</v>
      </c>
      <c r="F39" s="121" t="s">
        <v>214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3"/>
      <c r="B40" s="3"/>
      <c r="C40" s="3"/>
      <c r="D40" s="3"/>
      <c r="E40" s="120" t="s">
        <v>95</v>
      </c>
      <c r="F40" s="121" t="s">
        <v>214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3"/>
      <c r="B41" s="3"/>
      <c r="C41" s="3"/>
      <c r="D41" s="3"/>
      <c r="E41" s="120" t="s">
        <v>716</v>
      </c>
      <c r="F41" s="121" t="s">
        <v>214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3"/>
      <c r="B42" s="3"/>
      <c r="C42" s="3"/>
      <c r="D42" s="3"/>
      <c r="E42" s="120" t="s">
        <v>97</v>
      </c>
      <c r="F42" s="121" t="s">
        <v>93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3"/>
      <c r="B43" s="3"/>
      <c r="C43" s="3"/>
      <c r="D43" s="3"/>
      <c r="E43" s="120" t="s">
        <v>98</v>
      </c>
      <c r="F43" s="121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29:D31"/>
    <mergeCell ref="E29:E31"/>
    <mergeCell ref="P4:P5"/>
    <mergeCell ref="Q4:Q5"/>
    <mergeCell ref="F26:O26"/>
    <mergeCell ref="A28:S28"/>
    <mergeCell ref="A29:A31"/>
    <mergeCell ref="B29:B31"/>
    <mergeCell ref="C29:C31"/>
    <mergeCell ref="S29:S31"/>
    <mergeCell ref="P30:P31"/>
    <mergeCell ref="Q30:Q31"/>
    <mergeCell ref="F29:Q29"/>
    <mergeCell ref="R29:R31"/>
    <mergeCell ref="F30:F31"/>
    <mergeCell ref="G30:H30"/>
    <mergeCell ref="I30:J30"/>
    <mergeCell ref="K30:K31"/>
    <mergeCell ref="O30:O31"/>
    <mergeCell ref="F35:O3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6.38"/>
    <col customWidth="1" min="17" max="17" width="14.63"/>
    <col customWidth="1" min="18" max="18" width="22.38"/>
    <col customWidth="1" min="19" max="19" width="38.5"/>
    <col customWidth="1" min="20" max="36" width="15.75"/>
  </cols>
  <sheetData>
    <row r="1" ht="55.5" customHeight="1">
      <c r="A1" s="1" t="s">
        <v>717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55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8" t="s">
        <v>8</v>
      </c>
      <c r="S3" s="8" t="s">
        <v>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14" t="s">
        <v>10</v>
      </c>
      <c r="G4" s="15" t="s">
        <v>11</v>
      </c>
      <c r="H4" s="11"/>
      <c r="I4" s="15" t="s">
        <v>12</v>
      </c>
      <c r="J4" s="11"/>
      <c r="K4" s="8" t="s">
        <v>13</v>
      </c>
      <c r="L4" s="16"/>
      <c r="M4" s="16"/>
      <c r="N4" s="16"/>
      <c r="O4" s="8" t="s">
        <v>14</v>
      </c>
      <c r="P4" s="8" t="s">
        <v>15</v>
      </c>
      <c r="Q4" s="8" t="s">
        <v>16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18" t="s">
        <v>17</v>
      </c>
      <c r="H5" s="18" t="s">
        <v>18</v>
      </c>
      <c r="I5" s="18" t="s">
        <v>19</v>
      </c>
      <c r="J5" s="18" t="s">
        <v>20</v>
      </c>
      <c r="K5" s="11"/>
      <c r="L5" s="18" t="s">
        <v>21</v>
      </c>
      <c r="M5" s="18" t="s">
        <v>22</v>
      </c>
      <c r="N5" s="18" t="s">
        <v>23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20">
        <v>45738.0</v>
      </c>
      <c r="C6" s="21" t="s">
        <v>718</v>
      </c>
      <c r="D6" s="22">
        <v>85559.0</v>
      </c>
      <c r="E6" s="23" t="s">
        <v>719</v>
      </c>
      <c r="F6" s="26"/>
      <c r="G6" s="26"/>
      <c r="H6" s="24"/>
      <c r="I6" s="25">
        <v>1000.0</v>
      </c>
      <c r="J6" s="26"/>
      <c r="K6" s="26"/>
      <c r="L6" s="24"/>
      <c r="M6" s="26"/>
      <c r="N6" s="24"/>
      <c r="O6" s="24"/>
      <c r="P6" s="27">
        <v>1000.0</v>
      </c>
      <c r="Q6" s="28">
        <f t="shared" ref="Q6:Q15" si="1">F6+G6+H6+I6+J6+K6+L6+M6+N6+O6-P6</f>
        <v>0</v>
      </c>
      <c r="R6" s="27" t="s">
        <v>102</v>
      </c>
      <c r="S6" s="15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45739.0</v>
      </c>
      <c r="C7" s="21" t="s">
        <v>720</v>
      </c>
      <c r="D7" s="22">
        <v>48387.0</v>
      </c>
      <c r="E7" s="23" t="s">
        <v>721</v>
      </c>
      <c r="F7" s="24"/>
      <c r="G7" s="24"/>
      <c r="H7" s="24"/>
      <c r="I7" s="25">
        <v>29500.0</v>
      </c>
      <c r="J7" s="26"/>
      <c r="K7" s="26"/>
      <c r="L7" s="24"/>
      <c r="M7" s="26"/>
      <c r="N7" s="24"/>
      <c r="O7" s="24"/>
      <c r="P7" s="27">
        <v>29500.0</v>
      </c>
      <c r="Q7" s="28">
        <f t="shared" si="1"/>
        <v>0</v>
      </c>
      <c r="R7" s="27" t="s">
        <v>31</v>
      </c>
      <c r="S7" s="157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45739.0</v>
      </c>
      <c r="C8" s="21" t="s">
        <v>722</v>
      </c>
      <c r="D8" s="22">
        <v>31738.0</v>
      </c>
      <c r="E8" s="23" t="s">
        <v>226</v>
      </c>
      <c r="F8" s="24"/>
      <c r="G8" s="24"/>
      <c r="H8" s="24"/>
      <c r="I8" s="26">
        <v>2400.0</v>
      </c>
      <c r="J8" s="25"/>
      <c r="K8" s="26"/>
      <c r="L8" s="24"/>
      <c r="M8" s="24"/>
      <c r="N8" s="24"/>
      <c r="O8" s="24"/>
      <c r="P8" s="27">
        <v>2400.0</v>
      </c>
      <c r="Q8" s="28">
        <f t="shared" si="1"/>
        <v>0</v>
      </c>
      <c r="R8" s="27" t="s">
        <v>36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45739.0</v>
      </c>
      <c r="C9" s="21" t="s">
        <v>723</v>
      </c>
      <c r="D9" s="22">
        <v>22332.0</v>
      </c>
      <c r="E9" s="23" t="s">
        <v>377</v>
      </c>
      <c r="F9" s="26"/>
      <c r="G9" s="26"/>
      <c r="H9" s="24"/>
      <c r="I9" s="25">
        <v>300.0</v>
      </c>
      <c r="J9" s="26"/>
      <c r="K9" s="24"/>
      <c r="L9" s="24"/>
      <c r="M9" s="24"/>
      <c r="N9" s="24"/>
      <c r="O9" s="24"/>
      <c r="P9" s="27">
        <v>300.0</v>
      </c>
      <c r="Q9" s="28">
        <f t="shared" si="1"/>
        <v>0</v>
      </c>
      <c r="R9" s="27" t="s">
        <v>36</v>
      </c>
      <c r="S9" s="15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45739.0</v>
      </c>
      <c r="C10" s="21" t="s">
        <v>724</v>
      </c>
      <c r="D10" s="22">
        <v>24609.0</v>
      </c>
      <c r="E10" s="23" t="s">
        <v>672</v>
      </c>
      <c r="F10" s="24"/>
      <c r="G10" s="24"/>
      <c r="H10" s="26"/>
      <c r="I10" s="26">
        <v>2500.0</v>
      </c>
      <c r="J10" s="25"/>
      <c r="K10" s="26"/>
      <c r="L10" s="24"/>
      <c r="M10" s="26"/>
      <c r="N10" s="24"/>
      <c r="O10" s="24"/>
      <c r="P10" s="27">
        <v>2500.0</v>
      </c>
      <c r="Q10" s="28">
        <f t="shared" si="1"/>
        <v>0</v>
      </c>
      <c r="R10" s="27" t="s">
        <v>36</v>
      </c>
      <c r="S10" s="157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45739.0</v>
      </c>
      <c r="C11" s="21" t="s">
        <v>725</v>
      </c>
      <c r="D11" s="22">
        <v>66770.0</v>
      </c>
      <c r="E11" s="23" t="s">
        <v>48</v>
      </c>
      <c r="F11" s="24"/>
      <c r="G11" s="24"/>
      <c r="H11" s="24"/>
      <c r="I11" s="26"/>
      <c r="J11" s="25">
        <v>350.0</v>
      </c>
      <c r="K11" s="26"/>
      <c r="L11" s="24"/>
      <c r="M11" s="24"/>
      <c r="N11" s="24"/>
      <c r="O11" s="24"/>
      <c r="P11" s="27">
        <v>350.0</v>
      </c>
      <c r="Q11" s="28">
        <f t="shared" si="1"/>
        <v>0</v>
      </c>
      <c r="R11" s="27" t="s">
        <v>36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45739.0</v>
      </c>
      <c r="C12" s="21" t="s">
        <v>726</v>
      </c>
      <c r="D12" s="22">
        <v>68107.0</v>
      </c>
      <c r="E12" s="23" t="s">
        <v>727</v>
      </c>
      <c r="F12" s="26"/>
      <c r="G12" s="26"/>
      <c r="H12" s="26"/>
      <c r="I12" s="25">
        <v>2600.0</v>
      </c>
      <c r="J12" s="26"/>
      <c r="K12" s="24"/>
      <c r="L12" s="24"/>
      <c r="M12" s="26"/>
      <c r="N12" s="24"/>
      <c r="O12" s="24"/>
      <c r="P12" s="27">
        <v>2600.0</v>
      </c>
      <c r="Q12" s="28">
        <f t="shared" si="1"/>
        <v>0</v>
      </c>
      <c r="R12" s="27" t="s">
        <v>36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45739.0</v>
      </c>
      <c r="C13" s="21" t="s">
        <v>728</v>
      </c>
      <c r="D13" s="22">
        <v>59244.0</v>
      </c>
      <c r="E13" s="23" t="s">
        <v>264</v>
      </c>
      <c r="F13" s="26"/>
      <c r="G13" s="26"/>
      <c r="H13" s="24"/>
      <c r="I13" s="25">
        <v>32000.0</v>
      </c>
      <c r="J13" s="26"/>
      <c r="K13" s="26"/>
      <c r="L13" s="24"/>
      <c r="M13" s="26"/>
      <c r="N13" s="24"/>
      <c r="O13" s="24"/>
      <c r="P13" s="27">
        <v>32000.0</v>
      </c>
      <c r="Q13" s="28">
        <f t="shared" si="1"/>
        <v>0</v>
      </c>
      <c r="R13" s="27" t="s">
        <v>36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/>
      <c r="B14" s="20"/>
      <c r="C14" s="21"/>
      <c r="D14" s="22"/>
      <c r="E14" s="23"/>
      <c r="F14" s="26"/>
      <c r="G14" s="24"/>
      <c r="H14" s="26"/>
      <c r="I14" s="25"/>
      <c r="J14" s="26"/>
      <c r="K14" s="24"/>
      <c r="L14" s="24"/>
      <c r="M14" s="25"/>
      <c r="N14" s="24"/>
      <c r="O14" s="24"/>
      <c r="P14" s="27"/>
      <c r="Q14" s="28">
        <f t="shared" si="1"/>
        <v>0</v>
      </c>
      <c r="R14" s="27"/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/>
      <c r="B15" s="20"/>
      <c r="C15" s="21"/>
      <c r="D15" s="22"/>
      <c r="E15" s="23"/>
      <c r="F15" s="26"/>
      <c r="G15" s="24"/>
      <c r="H15" s="26"/>
      <c r="I15" s="25"/>
      <c r="J15" s="26"/>
      <c r="K15" s="24"/>
      <c r="L15" s="24"/>
      <c r="M15" s="25"/>
      <c r="N15" s="24"/>
      <c r="O15" s="24"/>
      <c r="P15" s="27"/>
      <c r="Q15" s="28">
        <f t="shared" si="1"/>
        <v>0</v>
      </c>
      <c r="R15" s="27"/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36"/>
      <c r="B16" s="37"/>
      <c r="C16" s="38"/>
      <c r="D16" s="39"/>
      <c r="E16" s="39"/>
      <c r="F16" s="40">
        <f t="shared" ref="F16:Q16" si="2">SUM(F6:F15)</f>
        <v>0</v>
      </c>
      <c r="G16" s="40">
        <f t="shared" si="2"/>
        <v>0</v>
      </c>
      <c r="H16" s="40">
        <f t="shared" si="2"/>
        <v>0</v>
      </c>
      <c r="I16" s="40">
        <f t="shared" si="2"/>
        <v>70300</v>
      </c>
      <c r="J16" s="40">
        <f t="shared" si="2"/>
        <v>350</v>
      </c>
      <c r="K16" s="40">
        <f t="shared" si="2"/>
        <v>0</v>
      </c>
      <c r="L16" s="40">
        <f t="shared" si="2"/>
        <v>0</v>
      </c>
      <c r="M16" s="40">
        <f t="shared" si="2"/>
        <v>0</v>
      </c>
      <c r="N16" s="40">
        <f t="shared" si="2"/>
        <v>0</v>
      </c>
      <c r="O16" s="40">
        <f t="shared" si="2"/>
        <v>0</v>
      </c>
      <c r="P16" s="40">
        <f t="shared" si="2"/>
        <v>70650</v>
      </c>
      <c r="Q16" s="40">
        <f t="shared" si="2"/>
        <v>0</v>
      </c>
      <c r="R16" s="39"/>
      <c r="S16" s="41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</row>
    <row r="17" ht="42.0" customHeight="1">
      <c r="A17" s="43"/>
      <c r="B17" s="44"/>
      <c r="C17" s="44"/>
      <c r="D17" s="44"/>
      <c r="E17" s="44"/>
      <c r="F17" s="45">
        <f>F16+G16+H16+I16+J16+K16+L16+M16+N16+O16</f>
        <v>70650</v>
      </c>
      <c r="G17" s="5"/>
      <c r="H17" s="5"/>
      <c r="I17" s="5"/>
      <c r="J17" s="5"/>
      <c r="K17" s="5"/>
      <c r="L17" s="5"/>
      <c r="M17" s="5"/>
      <c r="N17" s="5"/>
      <c r="O17" s="5"/>
      <c r="P17" s="46"/>
      <c r="Q17" s="46"/>
      <c r="R17" s="44"/>
      <c r="S17" s="47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</row>
    <row r="18" ht="42.0" customHeight="1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</row>
    <row r="19" ht="42.0" customHeight="1">
      <c r="A19" s="123" t="s">
        <v>256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6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42.0" customHeight="1">
      <c r="A20" s="95" t="s">
        <v>2</v>
      </c>
      <c r="B20" s="96" t="s">
        <v>3</v>
      </c>
      <c r="C20" s="96" t="s">
        <v>4</v>
      </c>
      <c r="D20" s="96" t="s">
        <v>5</v>
      </c>
      <c r="E20" s="96" t="s">
        <v>6</v>
      </c>
      <c r="F20" s="97" t="s">
        <v>7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1"/>
      <c r="R20" s="96" t="s">
        <v>8</v>
      </c>
      <c r="S20" s="96" t="s">
        <v>9</v>
      </c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42.0" customHeight="1">
      <c r="A21" s="12"/>
      <c r="B21" s="13"/>
      <c r="C21" s="13"/>
      <c r="D21" s="13"/>
      <c r="E21" s="13"/>
      <c r="F21" s="98" t="s">
        <v>10</v>
      </c>
      <c r="G21" s="99" t="s">
        <v>11</v>
      </c>
      <c r="H21" s="11"/>
      <c r="I21" s="99" t="s">
        <v>12</v>
      </c>
      <c r="J21" s="11"/>
      <c r="K21" s="96" t="s">
        <v>13</v>
      </c>
      <c r="L21" s="100"/>
      <c r="M21" s="100"/>
      <c r="N21" s="100"/>
      <c r="O21" s="101" t="s">
        <v>729</v>
      </c>
      <c r="P21" s="96" t="s">
        <v>15</v>
      </c>
      <c r="Q21" s="96" t="s">
        <v>16</v>
      </c>
      <c r="R21" s="13"/>
      <c r="S21" s="1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42.0" customHeight="1">
      <c r="A22" s="17"/>
      <c r="B22" s="11"/>
      <c r="C22" s="11"/>
      <c r="D22" s="11"/>
      <c r="E22" s="11"/>
      <c r="F22" s="11"/>
      <c r="G22" s="102" t="s">
        <v>17</v>
      </c>
      <c r="H22" s="102" t="s">
        <v>18</v>
      </c>
      <c r="I22" s="102" t="s">
        <v>19</v>
      </c>
      <c r="J22" s="102" t="s">
        <v>20</v>
      </c>
      <c r="K22" s="11"/>
      <c r="L22" s="102" t="s">
        <v>21</v>
      </c>
      <c r="M22" s="102" t="s">
        <v>22</v>
      </c>
      <c r="N22" s="102" t="s">
        <v>23</v>
      </c>
      <c r="O22" s="11"/>
      <c r="P22" s="11"/>
      <c r="Q22" s="11"/>
      <c r="R22" s="11"/>
      <c r="S22" s="1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42.0" customHeight="1">
      <c r="A23" s="58">
        <v>1.0</v>
      </c>
      <c r="B23" s="145"/>
      <c r="C23" s="22"/>
      <c r="D23" s="61"/>
      <c r="E23" s="125"/>
      <c r="F23" s="63"/>
      <c r="G23" s="63"/>
      <c r="H23" s="64"/>
      <c r="I23" s="65"/>
      <c r="J23" s="65"/>
      <c r="K23" s="63"/>
      <c r="L23" s="63"/>
      <c r="M23" s="63"/>
      <c r="N23" s="63"/>
      <c r="O23" s="65"/>
      <c r="P23" s="66"/>
      <c r="Q23" s="67">
        <v>0.0</v>
      </c>
      <c r="R23" s="27"/>
      <c r="S23" s="6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42.0" customHeight="1">
      <c r="A24" s="137">
        <v>2.0</v>
      </c>
      <c r="B24" s="145"/>
      <c r="C24" s="22"/>
      <c r="D24" s="61"/>
      <c r="E24" s="62"/>
      <c r="F24" s="63"/>
      <c r="G24" s="63"/>
      <c r="H24" s="65"/>
      <c r="I24" s="64"/>
      <c r="J24" s="63"/>
      <c r="K24" s="63"/>
      <c r="L24" s="65"/>
      <c r="M24" s="63"/>
      <c r="N24" s="63"/>
      <c r="O24" s="63"/>
      <c r="P24" s="66"/>
      <c r="Q24" s="67">
        <v>0.0</v>
      </c>
      <c r="R24" s="27"/>
      <c r="S24" s="6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42.0" customHeight="1">
      <c r="A25" s="129"/>
      <c r="B25" s="130"/>
      <c r="C25" s="131"/>
      <c r="D25" s="132" t="s">
        <v>85</v>
      </c>
      <c r="E25" s="133"/>
      <c r="F25" s="140">
        <v>0.0</v>
      </c>
      <c r="G25" s="140">
        <v>0.0</v>
      </c>
      <c r="H25" s="134">
        <f t="shared" ref="H25:P25" si="3">SUM(H23:H24)</f>
        <v>0</v>
      </c>
      <c r="I25" s="134">
        <f t="shared" si="3"/>
        <v>0</v>
      </c>
      <c r="J25" s="134">
        <f t="shared" si="3"/>
        <v>0</v>
      </c>
      <c r="K25" s="134">
        <f t="shared" si="3"/>
        <v>0</v>
      </c>
      <c r="L25" s="134">
        <f t="shared" si="3"/>
        <v>0</v>
      </c>
      <c r="M25" s="134">
        <f t="shared" si="3"/>
        <v>0</v>
      </c>
      <c r="N25" s="134">
        <f t="shared" si="3"/>
        <v>0</v>
      </c>
      <c r="O25" s="134">
        <f t="shared" si="3"/>
        <v>0</v>
      </c>
      <c r="P25" s="134">
        <f t="shared" si="3"/>
        <v>0</v>
      </c>
      <c r="Q25" s="135">
        <v>0.0</v>
      </c>
      <c r="R25" s="133"/>
      <c r="S25" s="136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42.0" customHeight="1">
      <c r="A26" s="115"/>
      <c r="B26" s="116"/>
      <c r="C26" s="116"/>
      <c r="D26" s="116"/>
      <c r="E26" s="116"/>
      <c r="F26" s="158">
        <f>F25+G25+H25+I25+J25+K25+L25+M25+N25+O25</f>
        <v>0</v>
      </c>
      <c r="G26" s="5"/>
      <c r="H26" s="5"/>
      <c r="I26" s="5"/>
      <c r="J26" s="5"/>
      <c r="K26" s="5"/>
      <c r="L26" s="5"/>
      <c r="M26" s="5"/>
      <c r="N26" s="5"/>
      <c r="O26" s="5"/>
      <c r="P26" s="118"/>
      <c r="Q26" s="118"/>
      <c r="R26" s="116"/>
      <c r="S26" s="119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42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42.0" customHeight="1">
      <c r="A28" s="3"/>
      <c r="B28" s="3"/>
      <c r="C28" s="3"/>
      <c r="D28" s="3"/>
      <c r="E28" s="120" t="s">
        <v>90</v>
      </c>
      <c r="F28" s="121" t="s">
        <v>91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42.0" customHeight="1">
      <c r="A29" s="3"/>
      <c r="B29" s="3"/>
      <c r="C29" s="3"/>
      <c r="D29" s="3"/>
      <c r="E29" s="120" t="s">
        <v>92</v>
      </c>
      <c r="F29" s="121" t="s">
        <v>82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42.0" customHeight="1">
      <c r="A30" s="3"/>
      <c r="B30" s="3"/>
      <c r="C30" s="3"/>
      <c r="D30" s="3"/>
      <c r="E30" s="120" t="s">
        <v>94</v>
      </c>
      <c r="F30" s="121" t="s">
        <v>93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42.0" customHeight="1">
      <c r="A31" s="3"/>
      <c r="B31" s="3"/>
      <c r="C31" s="3"/>
      <c r="D31" s="3"/>
      <c r="E31" s="120" t="s">
        <v>95</v>
      </c>
      <c r="F31" s="121" t="s">
        <v>327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42.0" customHeight="1">
      <c r="A32" s="3"/>
      <c r="B32" s="3"/>
      <c r="C32" s="3"/>
      <c r="D32" s="3"/>
      <c r="E32" s="120" t="s">
        <v>730</v>
      </c>
      <c r="F32" s="121" t="s">
        <v>91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42.0" customHeight="1">
      <c r="A33" s="3"/>
      <c r="B33" s="3"/>
      <c r="C33" s="3"/>
      <c r="D33" s="3"/>
      <c r="E33" s="120" t="s">
        <v>97</v>
      </c>
      <c r="F33" s="121" t="s">
        <v>93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42.0" customHeight="1">
      <c r="A34" s="3"/>
      <c r="B34" s="3"/>
      <c r="C34" s="3"/>
      <c r="D34" s="3"/>
      <c r="E34" s="120" t="s">
        <v>98</v>
      </c>
      <c r="F34" s="121" t="s">
        <v>82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42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42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42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17:O17"/>
    <mergeCell ref="A19:S19"/>
    <mergeCell ref="A20:A22"/>
    <mergeCell ref="B20:B22"/>
    <mergeCell ref="C20:C22"/>
    <mergeCell ref="D20:D22"/>
    <mergeCell ref="E20:E22"/>
    <mergeCell ref="S20:S22"/>
    <mergeCell ref="P21:P22"/>
    <mergeCell ref="Q21:Q22"/>
    <mergeCell ref="F20:Q20"/>
    <mergeCell ref="R20:R22"/>
    <mergeCell ref="F21:F22"/>
    <mergeCell ref="G21:H21"/>
    <mergeCell ref="I21:J21"/>
    <mergeCell ref="K21:K22"/>
    <mergeCell ref="O21:O22"/>
    <mergeCell ref="F26:O2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6.38"/>
    <col customWidth="1" min="17" max="17" width="14.63"/>
    <col customWidth="1" min="18" max="18" width="22.38"/>
    <col customWidth="1" min="19" max="19" width="57.63"/>
    <col customWidth="1" min="20" max="36" width="15.75"/>
  </cols>
  <sheetData>
    <row r="1" ht="55.5" customHeight="1">
      <c r="A1" s="1" t="s">
        <v>731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55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8" t="s">
        <v>8</v>
      </c>
      <c r="S3" s="8" t="s">
        <v>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14" t="s">
        <v>10</v>
      </c>
      <c r="G4" s="15" t="s">
        <v>11</v>
      </c>
      <c r="H4" s="11"/>
      <c r="I4" s="15" t="s">
        <v>12</v>
      </c>
      <c r="J4" s="11"/>
      <c r="K4" s="8" t="s">
        <v>13</v>
      </c>
      <c r="L4" s="16"/>
      <c r="M4" s="16"/>
      <c r="N4" s="16"/>
      <c r="O4" s="8" t="s">
        <v>14</v>
      </c>
      <c r="P4" s="8" t="s">
        <v>15</v>
      </c>
      <c r="Q4" s="8" t="s">
        <v>16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18" t="s">
        <v>17</v>
      </c>
      <c r="H5" s="18" t="s">
        <v>18</v>
      </c>
      <c r="I5" s="18" t="s">
        <v>19</v>
      </c>
      <c r="J5" s="18" t="s">
        <v>20</v>
      </c>
      <c r="K5" s="11"/>
      <c r="L5" s="18" t="s">
        <v>21</v>
      </c>
      <c r="M5" s="18" t="s">
        <v>22</v>
      </c>
      <c r="N5" s="18" t="s">
        <v>23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20">
        <v>45740.0</v>
      </c>
      <c r="C6" s="21" t="s">
        <v>732</v>
      </c>
      <c r="D6" s="22">
        <v>10250.0</v>
      </c>
      <c r="E6" s="23" t="s">
        <v>312</v>
      </c>
      <c r="F6" s="26"/>
      <c r="G6" s="26"/>
      <c r="H6" s="24"/>
      <c r="I6" s="25">
        <v>350.0</v>
      </c>
      <c r="J6" s="26"/>
      <c r="K6" s="26"/>
      <c r="L6" s="24"/>
      <c r="M6" s="26"/>
      <c r="N6" s="24"/>
      <c r="O6" s="24"/>
      <c r="P6" s="27">
        <v>350.0</v>
      </c>
      <c r="Q6" s="28">
        <f t="shared" ref="Q6:Q29" si="1">F6+G6+H6+I6+J6+K6+L6+M6+N6+O6-P6</f>
        <v>0</v>
      </c>
      <c r="R6" s="27" t="s">
        <v>31</v>
      </c>
      <c r="S6" s="15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45740.0</v>
      </c>
      <c r="C7" s="21" t="s">
        <v>733</v>
      </c>
      <c r="D7" s="22">
        <v>86907.0</v>
      </c>
      <c r="E7" s="23" t="s">
        <v>734</v>
      </c>
      <c r="F7" s="24"/>
      <c r="G7" s="24"/>
      <c r="H7" s="24"/>
      <c r="I7" s="25"/>
      <c r="J7" s="26">
        <v>7750.0</v>
      </c>
      <c r="K7" s="26"/>
      <c r="L7" s="24"/>
      <c r="M7" s="26"/>
      <c r="N7" s="24"/>
      <c r="O7" s="24"/>
      <c r="P7" s="27">
        <v>7750.0</v>
      </c>
      <c r="Q7" s="28">
        <f t="shared" si="1"/>
        <v>0</v>
      </c>
      <c r="R7" s="27" t="s">
        <v>36</v>
      </c>
      <c r="S7" s="157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45740.0</v>
      </c>
      <c r="C8" s="21" t="s">
        <v>735</v>
      </c>
      <c r="D8" s="22">
        <v>86908.0</v>
      </c>
      <c r="E8" s="23" t="s">
        <v>736</v>
      </c>
      <c r="F8" s="24"/>
      <c r="G8" s="24"/>
      <c r="H8" s="24"/>
      <c r="I8" s="26">
        <v>0.0</v>
      </c>
      <c r="J8" s="25"/>
      <c r="K8" s="26"/>
      <c r="L8" s="24"/>
      <c r="M8" s="24"/>
      <c r="N8" s="24"/>
      <c r="O8" s="24"/>
      <c r="P8" s="27">
        <v>300.0</v>
      </c>
      <c r="Q8" s="28">
        <f t="shared" si="1"/>
        <v>-300</v>
      </c>
      <c r="R8" s="27" t="s">
        <v>31</v>
      </c>
      <c r="S8" s="161" t="s">
        <v>737</v>
      </c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45740.0</v>
      </c>
      <c r="C9" s="21" t="s">
        <v>738</v>
      </c>
      <c r="D9" s="22">
        <v>82346.0</v>
      </c>
      <c r="E9" s="23" t="s">
        <v>739</v>
      </c>
      <c r="F9" s="26"/>
      <c r="G9" s="26"/>
      <c r="H9" s="24"/>
      <c r="I9" s="25">
        <v>7000.0</v>
      </c>
      <c r="J9" s="26"/>
      <c r="K9" s="24"/>
      <c r="L9" s="24"/>
      <c r="M9" s="24"/>
      <c r="N9" s="24"/>
      <c r="O9" s="24"/>
      <c r="P9" s="27">
        <v>7000.0</v>
      </c>
      <c r="Q9" s="28">
        <f t="shared" si="1"/>
        <v>0</v>
      </c>
      <c r="R9" s="27" t="s">
        <v>26</v>
      </c>
      <c r="S9" s="15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45740.0</v>
      </c>
      <c r="C10" s="21" t="s">
        <v>740</v>
      </c>
      <c r="D10" s="22">
        <v>10839.0</v>
      </c>
      <c r="E10" s="23" t="s">
        <v>741</v>
      </c>
      <c r="F10" s="24"/>
      <c r="G10" s="24"/>
      <c r="H10" s="26"/>
      <c r="I10" s="26"/>
      <c r="J10" s="25">
        <v>2350.0</v>
      </c>
      <c r="K10" s="26"/>
      <c r="L10" s="24"/>
      <c r="M10" s="26"/>
      <c r="N10" s="24"/>
      <c r="O10" s="24"/>
      <c r="P10" s="27">
        <v>2350.0</v>
      </c>
      <c r="Q10" s="28">
        <f t="shared" si="1"/>
        <v>0</v>
      </c>
      <c r="R10" s="27" t="s">
        <v>36</v>
      </c>
      <c r="S10" s="157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45740.0</v>
      </c>
      <c r="C11" s="21" t="s">
        <v>742</v>
      </c>
      <c r="D11" s="22">
        <v>47787.0</v>
      </c>
      <c r="E11" s="23" t="s">
        <v>181</v>
      </c>
      <c r="F11" s="24"/>
      <c r="G11" s="24"/>
      <c r="H11" s="24"/>
      <c r="I11" s="26">
        <v>10000.0</v>
      </c>
      <c r="J11" s="25"/>
      <c r="K11" s="26"/>
      <c r="L11" s="24"/>
      <c r="M11" s="24"/>
      <c r="N11" s="24"/>
      <c r="O11" s="24"/>
      <c r="P11" s="27">
        <v>10000.0</v>
      </c>
      <c r="Q11" s="28">
        <f t="shared" si="1"/>
        <v>0</v>
      </c>
      <c r="R11" s="27" t="s">
        <v>36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45740.0</v>
      </c>
      <c r="C12" s="21" t="s">
        <v>743</v>
      </c>
      <c r="D12" s="22">
        <v>45937.0</v>
      </c>
      <c r="E12" s="23" t="s">
        <v>686</v>
      </c>
      <c r="F12" s="26"/>
      <c r="G12" s="26"/>
      <c r="H12" s="26"/>
      <c r="I12" s="25"/>
      <c r="J12" s="26">
        <v>5000.0</v>
      </c>
      <c r="K12" s="24"/>
      <c r="L12" s="24"/>
      <c r="M12" s="26"/>
      <c r="N12" s="24"/>
      <c r="O12" s="24"/>
      <c r="P12" s="27">
        <v>5000.0</v>
      </c>
      <c r="Q12" s="28">
        <f t="shared" si="1"/>
        <v>0</v>
      </c>
      <c r="R12" s="27" t="s">
        <v>36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45740.0</v>
      </c>
      <c r="C13" s="21" t="s">
        <v>744</v>
      </c>
      <c r="D13" s="22">
        <v>21828.0</v>
      </c>
      <c r="E13" s="23" t="s">
        <v>65</v>
      </c>
      <c r="F13" s="26"/>
      <c r="G13" s="26">
        <v>5500.0</v>
      </c>
      <c r="H13" s="24"/>
      <c r="I13" s="25"/>
      <c r="J13" s="26"/>
      <c r="K13" s="26"/>
      <c r="L13" s="24"/>
      <c r="M13" s="26"/>
      <c r="N13" s="24"/>
      <c r="O13" s="24"/>
      <c r="P13" s="27">
        <v>5500.0</v>
      </c>
      <c r="Q13" s="28">
        <f t="shared" si="1"/>
        <v>0</v>
      </c>
      <c r="R13" s="27" t="s">
        <v>36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45740.0</v>
      </c>
      <c r="C14" s="21" t="s">
        <v>745</v>
      </c>
      <c r="D14" s="22">
        <v>13781.0</v>
      </c>
      <c r="E14" s="23" t="s">
        <v>40</v>
      </c>
      <c r="F14" s="26"/>
      <c r="G14" s="24"/>
      <c r="H14" s="26"/>
      <c r="I14" s="25">
        <v>1200.0</v>
      </c>
      <c r="J14" s="26"/>
      <c r="K14" s="24"/>
      <c r="L14" s="24"/>
      <c r="M14" s="25"/>
      <c r="N14" s="24"/>
      <c r="O14" s="24"/>
      <c r="P14" s="27">
        <v>1200.0</v>
      </c>
      <c r="Q14" s="28">
        <f t="shared" si="1"/>
        <v>0</v>
      </c>
      <c r="R14" s="27" t="s">
        <v>26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45740.0</v>
      </c>
      <c r="C15" s="21" t="s">
        <v>746</v>
      </c>
      <c r="D15" s="22">
        <v>86910.0</v>
      </c>
      <c r="E15" s="23" t="s">
        <v>747</v>
      </c>
      <c r="F15" s="26"/>
      <c r="G15" s="24"/>
      <c r="H15" s="26"/>
      <c r="I15" s="25">
        <v>300.0</v>
      </c>
      <c r="J15" s="26"/>
      <c r="K15" s="24"/>
      <c r="L15" s="24"/>
      <c r="M15" s="25"/>
      <c r="N15" s="24"/>
      <c r="O15" s="24"/>
      <c r="P15" s="27">
        <v>300.0</v>
      </c>
      <c r="Q15" s="28">
        <f t="shared" si="1"/>
        <v>0</v>
      </c>
      <c r="R15" s="27" t="s">
        <v>36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45740.0</v>
      </c>
      <c r="C16" s="21" t="s">
        <v>748</v>
      </c>
      <c r="D16" s="22">
        <v>10001.0</v>
      </c>
      <c r="E16" s="23" t="s">
        <v>322</v>
      </c>
      <c r="F16" s="26"/>
      <c r="G16" s="24"/>
      <c r="H16" s="26"/>
      <c r="I16" s="25">
        <v>1300.0</v>
      </c>
      <c r="J16" s="26"/>
      <c r="K16" s="24"/>
      <c r="L16" s="24"/>
      <c r="M16" s="25"/>
      <c r="N16" s="24"/>
      <c r="O16" s="24"/>
      <c r="P16" s="27">
        <v>1300.0</v>
      </c>
      <c r="Q16" s="28">
        <f t="shared" si="1"/>
        <v>0</v>
      </c>
      <c r="R16" s="27" t="s">
        <v>36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45740.0</v>
      </c>
      <c r="C17" s="21" t="s">
        <v>749</v>
      </c>
      <c r="D17" s="22">
        <v>44035.0</v>
      </c>
      <c r="E17" s="23" t="s">
        <v>750</v>
      </c>
      <c r="F17" s="26"/>
      <c r="G17" s="24"/>
      <c r="H17" s="26"/>
      <c r="I17" s="25">
        <v>5600.0</v>
      </c>
      <c r="J17" s="26"/>
      <c r="K17" s="24"/>
      <c r="L17" s="24"/>
      <c r="M17" s="25"/>
      <c r="N17" s="24"/>
      <c r="O17" s="24"/>
      <c r="P17" s="27">
        <v>5600.0</v>
      </c>
      <c r="Q17" s="28">
        <f t="shared" si="1"/>
        <v>0</v>
      </c>
      <c r="R17" s="27" t="s">
        <v>36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45740.0</v>
      </c>
      <c r="C18" s="21" t="s">
        <v>751</v>
      </c>
      <c r="D18" s="22">
        <v>62146.0</v>
      </c>
      <c r="E18" s="23" t="s">
        <v>218</v>
      </c>
      <c r="F18" s="26"/>
      <c r="G18" s="24"/>
      <c r="H18" s="26"/>
      <c r="I18" s="25">
        <v>50.0</v>
      </c>
      <c r="J18" s="26"/>
      <c r="K18" s="24"/>
      <c r="L18" s="24"/>
      <c r="M18" s="25"/>
      <c r="N18" s="24"/>
      <c r="O18" s="24"/>
      <c r="P18" s="27">
        <v>50.0</v>
      </c>
      <c r="Q18" s="28">
        <f t="shared" si="1"/>
        <v>0</v>
      </c>
      <c r="R18" s="27" t="s">
        <v>36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45740.0</v>
      </c>
      <c r="C19" s="21" t="s">
        <v>752</v>
      </c>
      <c r="D19" s="22">
        <v>20541.0</v>
      </c>
      <c r="E19" s="23" t="s">
        <v>753</v>
      </c>
      <c r="F19" s="26"/>
      <c r="G19" s="24"/>
      <c r="H19" s="26"/>
      <c r="I19" s="25">
        <v>4500.0</v>
      </c>
      <c r="J19" s="26"/>
      <c r="K19" s="24"/>
      <c r="L19" s="24"/>
      <c r="M19" s="25"/>
      <c r="N19" s="24"/>
      <c r="O19" s="24"/>
      <c r="P19" s="27">
        <v>4500.0</v>
      </c>
      <c r="Q19" s="28">
        <f t="shared" si="1"/>
        <v>0</v>
      </c>
      <c r="R19" s="27" t="s">
        <v>36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45740.0</v>
      </c>
      <c r="C20" s="21" t="s">
        <v>754</v>
      </c>
      <c r="D20" s="22">
        <v>77864.0</v>
      </c>
      <c r="E20" s="23" t="s">
        <v>143</v>
      </c>
      <c r="F20" s="26"/>
      <c r="G20" s="24"/>
      <c r="H20" s="26"/>
      <c r="I20" s="25"/>
      <c r="J20" s="26">
        <v>15000.0</v>
      </c>
      <c r="K20" s="24"/>
      <c r="L20" s="24"/>
      <c r="M20" s="25"/>
      <c r="N20" s="24"/>
      <c r="O20" s="24"/>
      <c r="P20" s="27">
        <v>15000.0</v>
      </c>
      <c r="Q20" s="28">
        <f t="shared" si="1"/>
        <v>0</v>
      </c>
      <c r="R20" s="27" t="s">
        <v>36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45740.0</v>
      </c>
      <c r="C21" s="21" t="s">
        <v>755</v>
      </c>
      <c r="D21" s="22">
        <v>22978.0</v>
      </c>
      <c r="E21" s="23" t="s">
        <v>365</v>
      </c>
      <c r="F21" s="26"/>
      <c r="G21" s="24"/>
      <c r="H21" s="26"/>
      <c r="I21" s="25">
        <v>4600.0</v>
      </c>
      <c r="J21" s="26"/>
      <c r="K21" s="24"/>
      <c r="L21" s="24"/>
      <c r="M21" s="25"/>
      <c r="N21" s="24"/>
      <c r="O21" s="24"/>
      <c r="P21" s="27">
        <v>4600.0</v>
      </c>
      <c r="Q21" s="28">
        <f t="shared" si="1"/>
        <v>0</v>
      </c>
      <c r="R21" s="27" t="s">
        <v>36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45740.0</v>
      </c>
      <c r="C22" s="21" t="s">
        <v>756</v>
      </c>
      <c r="D22" s="22">
        <v>44035.0</v>
      </c>
      <c r="E22" s="23" t="s">
        <v>750</v>
      </c>
      <c r="F22" s="26"/>
      <c r="G22" s="24"/>
      <c r="H22" s="26"/>
      <c r="I22" s="25">
        <v>800.0</v>
      </c>
      <c r="J22" s="26"/>
      <c r="K22" s="24"/>
      <c r="L22" s="24"/>
      <c r="M22" s="25"/>
      <c r="N22" s="24"/>
      <c r="O22" s="24"/>
      <c r="P22" s="27">
        <v>800.0</v>
      </c>
      <c r="Q22" s="28">
        <f t="shared" si="1"/>
        <v>0</v>
      </c>
      <c r="R22" s="27" t="s">
        <v>26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45740.0</v>
      </c>
      <c r="C23" s="21" t="s">
        <v>757</v>
      </c>
      <c r="D23" s="22">
        <v>52083.0</v>
      </c>
      <c r="E23" s="23" t="s">
        <v>224</v>
      </c>
      <c r="F23" s="26"/>
      <c r="G23" s="24"/>
      <c r="H23" s="26"/>
      <c r="I23" s="25">
        <v>1100.0</v>
      </c>
      <c r="J23" s="26"/>
      <c r="K23" s="24"/>
      <c r="L23" s="24"/>
      <c r="M23" s="25"/>
      <c r="N23" s="24"/>
      <c r="O23" s="24"/>
      <c r="P23" s="27">
        <v>1100.0</v>
      </c>
      <c r="Q23" s="28">
        <f t="shared" si="1"/>
        <v>0</v>
      </c>
      <c r="R23" s="27" t="s">
        <v>36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45739.0</v>
      </c>
      <c r="C24" s="21" t="s">
        <v>758</v>
      </c>
      <c r="D24" s="22">
        <v>10250.0</v>
      </c>
      <c r="E24" s="23" t="s">
        <v>312</v>
      </c>
      <c r="F24" s="26"/>
      <c r="G24" s="24"/>
      <c r="H24" s="26">
        <v>21000.0</v>
      </c>
      <c r="I24" s="25"/>
      <c r="J24" s="26"/>
      <c r="K24" s="24"/>
      <c r="L24" s="24"/>
      <c r="M24" s="25"/>
      <c r="N24" s="24"/>
      <c r="O24" s="24"/>
      <c r="P24" s="27">
        <v>21000.0</v>
      </c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45740.0</v>
      </c>
      <c r="C25" s="21" t="s">
        <v>759</v>
      </c>
      <c r="D25" s="22">
        <v>50148.0</v>
      </c>
      <c r="E25" s="23" t="s">
        <v>760</v>
      </c>
      <c r="F25" s="26"/>
      <c r="G25" s="24"/>
      <c r="H25" s="26"/>
      <c r="I25" s="25"/>
      <c r="J25" s="26"/>
      <c r="K25" s="26">
        <v>2500.0</v>
      </c>
      <c r="L25" s="24"/>
      <c r="M25" s="25"/>
      <c r="N25" s="24"/>
      <c r="O25" s="24"/>
      <c r="P25" s="27">
        <v>2500.0</v>
      </c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45740.0</v>
      </c>
      <c r="C26" s="21" t="s">
        <v>761</v>
      </c>
      <c r="D26" s="22">
        <v>37642.0</v>
      </c>
      <c r="E26" s="23" t="s">
        <v>608</v>
      </c>
      <c r="F26" s="26"/>
      <c r="G26" s="24"/>
      <c r="H26" s="26">
        <v>5000.0</v>
      </c>
      <c r="I26" s="25"/>
      <c r="J26" s="26"/>
      <c r="K26" s="24"/>
      <c r="L26" s="24"/>
      <c r="M26" s="25"/>
      <c r="N26" s="24"/>
      <c r="O26" s="24"/>
      <c r="P26" s="27">
        <v>5000.0</v>
      </c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20">
        <v>45740.0</v>
      </c>
      <c r="C27" s="21" t="s">
        <v>762</v>
      </c>
      <c r="D27" s="22">
        <v>37642.0</v>
      </c>
      <c r="E27" s="23" t="s">
        <v>608</v>
      </c>
      <c r="F27" s="26"/>
      <c r="G27" s="24"/>
      <c r="H27" s="26">
        <v>5000.0</v>
      </c>
      <c r="I27" s="25"/>
      <c r="J27" s="26"/>
      <c r="K27" s="24"/>
      <c r="L27" s="24"/>
      <c r="M27" s="25"/>
      <c r="N27" s="24"/>
      <c r="O27" s="24"/>
      <c r="P27" s="27">
        <v>5000.0</v>
      </c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9">
        <v>23.0</v>
      </c>
      <c r="B28" s="20">
        <v>45740.0</v>
      </c>
      <c r="C28" s="21" t="s">
        <v>763</v>
      </c>
      <c r="D28" s="22">
        <v>36555.0</v>
      </c>
      <c r="E28" s="23" t="s">
        <v>245</v>
      </c>
      <c r="F28" s="26"/>
      <c r="G28" s="24"/>
      <c r="H28" s="26">
        <v>9000.0</v>
      </c>
      <c r="I28" s="25"/>
      <c r="J28" s="26"/>
      <c r="K28" s="24"/>
      <c r="L28" s="24"/>
      <c r="M28" s="25"/>
      <c r="N28" s="24"/>
      <c r="O28" s="24"/>
      <c r="P28" s="27">
        <v>9000.0</v>
      </c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36"/>
      <c r="B29" s="37"/>
      <c r="C29" s="38"/>
      <c r="D29" s="39"/>
      <c r="E29" s="39"/>
      <c r="F29" s="40">
        <f t="shared" ref="F29:G29" si="2">SUM(F6:F15)</f>
        <v>0</v>
      </c>
      <c r="G29" s="40">
        <f t="shared" si="2"/>
        <v>5500</v>
      </c>
      <c r="H29" s="40">
        <f t="shared" ref="H29:J29" si="3">SUM(H6:H28)</f>
        <v>40000</v>
      </c>
      <c r="I29" s="40">
        <f t="shared" si="3"/>
        <v>36800</v>
      </c>
      <c r="J29" s="40">
        <f t="shared" si="3"/>
        <v>30100</v>
      </c>
      <c r="K29" s="159">
        <v>2500.0</v>
      </c>
      <c r="L29" s="40">
        <f t="shared" ref="L29:O29" si="4">SUM(L6:L15)</f>
        <v>0</v>
      </c>
      <c r="M29" s="40">
        <f t="shared" si="4"/>
        <v>0</v>
      </c>
      <c r="N29" s="40">
        <f t="shared" si="4"/>
        <v>0</v>
      </c>
      <c r="O29" s="40">
        <f t="shared" si="4"/>
        <v>0</v>
      </c>
      <c r="P29" s="40">
        <f>SUM(P6:P28)</f>
        <v>115200</v>
      </c>
      <c r="Q29" s="162">
        <f t="shared" si="1"/>
        <v>-300</v>
      </c>
      <c r="R29" s="39"/>
      <c r="S29" s="41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</row>
    <row r="30" ht="42.0" customHeight="1">
      <c r="A30" s="43"/>
      <c r="B30" s="44"/>
      <c r="C30" s="44"/>
      <c r="D30" s="44"/>
      <c r="E30" s="44"/>
      <c r="F30" s="45">
        <f>F29+G29+H29+I29+J29+K29+L29+M29+N29+O29</f>
        <v>114900</v>
      </c>
      <c r="G30" s="5"/>
      <c r="H30" s="5"/>
      <c r="I30" s="5"/>
      <c r="J30" s="5"/>
      <c r="K30" s="5"/>
      <c r="L30" s="5"/>
      <c r="M30" s="5"/>
      <c r="N30" s="5"/>
      <c r="O30" s="5"/>
      <c r="P30" s="46"/>
      <c r="Q30" s="46"/>
      <c r="R30" s="44"/>
      <c r="S30" s="47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</row>
    <row r="31" ht="42.0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</row>
    <row r="32" ht="42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42.0" customHeight="1">
      <c r="A33" s="3"/>
      <c r="B33" s="3"/>
      <c r="C33" s="3"/>
      <c r="D33" s="3"/>
      <c r="E33" s="120" t="s">
        <v>90</v>
      </c>
      <c r="F33" s="121" t="s">
        <v>214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42.0" customHeight="1">
      <c r="A34" s="3"/>
      <c r="B34" s="3"/>
      <c r="C34" s="3"/>
      <c r="D34" s="3"/>
      <c r="E34" s="120" t="s">
        <v>92</v>
      </c>
      <c r="F34" s="121" t="s">
        <v>214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42.0" customHeight="1">
      <c r="A35" s="3"/>
      <c r="B35" s="3"/>
      <c r="C35" s="3"/>
      <c r="D35" s="3"/>
      <c r="E35" s="120" t="s">
        <v>94</v>
      </c>
      <c r="F35" s="121" t="s">
        <v>214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42.0" customHeight="1">
      <c r="A36" s="3"/>
      <c r="B36" s="3"/>
      <c r="C36" s="3"/>
      <c r="D36" s="3"/>
      <c r="E36" s="120" t="s">
        <v>95</v>
      </c>
      <c r="F36" s="121" t="s">
        <v>214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42.0" customHeight="1">
      <c r="A37" s="3"/>
      <c r="B37" s="3"/>
      <c r="C37" s="3"/>
      <c r="D37" s="3"/>
      <c r="E37" s="120" t="s">
        <v>764</v>
      </c>
      <c r="F37" s="121" t="s">
        <v>214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3"/>
      <c r="B38" s="3"/>
      <c r="C38" s="3"/>
      <c r="D38" s="3"/>
      <c r="E38" s="120" t="s">
        <v>97</v>
      </c>
      <c r="F38" s="121" t="s">
        <v>93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3"/>
      <c r="B39" s="3"/>
      <c r="C39" s="3"/>
      <c r="D39" s="3"/>
      <c r="E39" s="120" t="s">
        <v>98</v>
      </c>
      <c r="F39" s="121" t="s">
        <v>82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0:O30"/>
    <mergeCell ref="F3:Q3"/>
    <mergeCell ref="R3:R5"/>
    <mergeCell ref="F4:F5"/>
    <mergeCell ref="G4:H4"/>
    <mergeCell ref="I4:J4"/>
    <mergeCell ref="K4:K5"/>
    <mergeCell ref="O4:O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6.38"/>
    <col customWidth="1" min="17" max="17" width="14.63"/>
    <col customWidth="1" min="18" max="18" width="22.38"/>
    <col customWidth="1" min="19" max="19" width="57.63"/>
    <col customWidth="1" min="20" max="36" width="15.75"/>
  </cols>
  <sheetData>
    <row r="1" ht="55.5" customHeight="1">
      <c r="A1" s="1" t="s">
        <v>765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55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8" t="s">
        <v>8</v>
      </c>
      <c r="S3" s="8" t="s">
        <v>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14" t="s">
        <v>10</v>
      </c>
      <c r="G4" s="15" t="s">
        <v>11</v>
      </c>
      <c r="H4" s="11"/>
      <c r="I4" s="15" t="s">
        <v>12</v>
      </c>
      <c r="J4" s="11"/>
      <c r="K4" s="8" t="s">
        <v>13</v>
      </c>
      <c r="L4" s="16"/>
      <c r="M4" s="16"/>
      <c r="N4" s="16"/>
      <c r="O4" s="8" t="s">
        <v>14</v>
      </c>
      <c r="P4" s="8" t="s">
        <v>15</v>
      </c>
      <c r="Q4" s="8" t="s">
        <v>16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18" t="s">
        <v>17</v>
      </c>
      <c r="H5" s="18" t="s">
        <v>18</v>
      </c>
      <c r="I5" s="18" t="s">
        <v>19</v>
      </c>
      <c r="J5" s="18" t="s">
        <v>20</v>
      </c>
      <c r="K5" s="11"/>
      <c r="L5" s="18" t="s">
        <v>21</v>
      </c>
      <c r="M5" s="18" t="s">
        <v>22</v>
      </c>
      <c r="N5" s="18" t="s">
        <v>23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20">
        <v>45740.0</v>
      </c>
      <c r="C6" s="21" t="s">
        <v>766</v>
      </c>
      <c r="D6" s="22">
        <v>59244.0</v>
      </c>
      <c r="E6" s="23" t="s">
        <v>264</v>
      </c>
      <c r="F6" s="26"/>
      <c r="G6" s="26"/>
      <c r="H6" s="24"/>
      <c r="I6" s="25">
        <v>9000.0</v>
      </c>
      <c r="J6" s="26"/>
      <c r="K6" s="26"/>
      <c r="L6" s="24"/>
      <c r="M6" s="26"/>
      <c r="N6" s="24"/>
      <c r="O6" s="24"/>
      <c r="P6" s="27">
        <v>9000.0</v>
      </c>
      <c r="Q6" s="28">
        <f t="shared" ref="Q6:Q28" si="1">F6+G6+H6+I6+J6+K6+L6+M6+N6+O6-P6</f>
        <v>0</v>
      </c>
      <c r="R6" s="27" t="s">
        <v>36</v>
      </c>
      <c r="S6" s="15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45741.0</v>
      </c>
      <c r="C7" s="21" t="s">
        <v>767</v>
      </c>
      <c r="D7" s="22">
        <v>50595.0</v>
      </c>
      <c r="E7" s="23" t="s">
        <v>250</v>
      </c>
      <c r="F7" s="24"/>
      <c r="G7" s="24"/>
      <c r="H7" s="24"/>
      <c r="I7" s="25">
        <v>5900.0</v>
      </c>
      <c r="J7" s="26"/>
      <c r="K7" s="26"/>
      <c r="L7" s="24"/>
      <c r="M7" s="26"/>
      <c r="N7" s="24"/>
      <c r="O7" s="24"/>
      <c r="P7" s="27">
        <v>5900.0</v>
      </c>
      <c r="Q7" s="28">
        <f t="shared" si="1"/>
        <v>0</v>
      </c>
      <c r="R7" s="27" t="s">
        <v>26</v>
      </c>
      <c r="S7" s="157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45741.0</v>
      </c>
      <c r="C8" s="21" t="s">
        <v>768</v>
      </c>
      <c r="D8" s="22">
        <v>81108.0</v>
      </c>
      <c r="E8" s="23" t="s">
        <v>141</v>
      </c>
      <c r="F8" s="24"/>
      <c r="G8" s="24"/>
      <c r="H8" s="24"/>
      <c r="I8" s="26">
        <v>9600.0</v>
      </c>
      <c r="J8" s="25"/>
      <c r="K8" s="26"/>
      <c r="L8" s="24"/>
      <c r="M8" s="24"/>
      <c r="N8" s="24"/>
      <c r="O8" s="24"/>
      <c r="P8" s="27">
        <v>9600.0</v>
      </c>
      <c r="Q8" s="28">
        <f t="shared" si="1"/>
        <v>0</v>
      </c>
      <c r="R8" s="27" t="s">
        <v>26</v>
      </c>
      <c r="S8" s="157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45741.0</v>
      </c>
      <c r="C9" s="21" t="s">
        <v>769</v>
      </c>
      <c r="D9" s="22">
        <v>77355.0</v>
      </c>
      <c r="E9" s="23" t="s">
        <v>770</v>
      </c>
      <c r="F9" s="26"/>
      <c r="G9" s="26"/>
      <c r="H9" s="24"/>
      <c r="I9" s="25">
        <v>2600.0</v>
      </c>
      <c r="J9" s="26"/>
      <c r="K9" s="24"/>
      <c r="L9" s="24"/>
      <c r="M9" s="24"/>
      <c r="N9" s="24"/>
      <c r="O9" s="24"/>
      <c r="P9" s="27">
        <v>2600.0</v>
      </c>
      <c r="Q9" s="28">
        <f t="shared" si="1"/>
        <v>0</v>
      </c>
      <c r="R9" s="27" t="s">
        <v>26</v>
      </c>
      <c r="S9" s="15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45741.0</v>
      </c>
      <c r="C10" s="21" t="s">
        <v>771</v>
      </c>
      <c r="D10" s="22">
        <v>48192.0</v>
      </c>
      <c r="E10" s="23" t="s">
        <v>772</v>
      </c>
      <c r="F10" s="24"/>
      <c r="G10" s="24"/>
      <c r="H10" s="26"/>
      <c r="I10" s="26">
        <v>5390.0</v>
      </c>
      <c r="J10" s="25"/>
      <c r="K10" s="26"/>
      <c r="L10" s="24"/>
      <c r="M10" s="26"/>
      <c r="N10" s="24"/>
      <c r="O10" s="24"/>
      <c r="P10" s="27">
        <v>5390.0</v>
      </c>
      <c r="Q10" s="28">
        <f t="shared" si="1"/>
        <v>0</v>
      </c>
      <c r="R10" s="27" t="s">
        <v>26</v>
      </c>
      <c r="S10" s="157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45741.0</v>
      </c>
      <c r="C11" s="21" t="s">
        <v>773</v>
      </c>
      <c r="D11" s="22">
        <v>32700.0</v>
      </c>
      <c r="E11" s="23" t="s">
        <v>774</v>
      </c>
      <c r="F11" s="24"/>
      <c r="G11" s="24"/>
      <c r="H11" s="24"/>
      <c r="I11" s="26"/>
      <c r="J11" s="25">
        <v>10000.0</v>
      </c>
      <c r="K11" s="26"/>
      <c r="L11" s="24"/>
      <c r="M11" s="24"/>
      <c r="N11" s="24"/>
      <c r="O11" s="24"/>
      <c r="P11" s="27">
        <v>10000.0</v>
      </c>
      <c r="Q11" s="28">
        <f t="shared" si="1"/>
        <v>0</v>
      </c>
      <c r="R11" s="27" t="s">
        <v>26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45741.0</v>
      </c>
      <c r="C12" s="21" t="s">
        <v>775</v>
      </c>
      <c r="D12" s="22">
        <v>67909.0</v>
      </c>
      <c r="E12" s="23" t="s">
        <v>776</v>
      </c>
      <c r="F12" s="26"/>
      <c r="G12" s="26"/>
      <c r="H12" s="26"/>
      <c r="I12" s="25">
        <v>9750.0</v>
      </c>
      <c r="J12" s="26"/>
      <c r="K12" s="24"/>
      <c r="L12" s="24"/>
      <c r="M12" s="26"/>
      <c r="N12" s="24"/>
      <c r="O12" s="24"/>
      <c r="P12" s="27">
        <v>9750.0</v>
      </c>
      <c r="Q12" s="28">
        <f t="shared" si="1"/>
        <v>0</v>
      </c>
      <c r="R12" s="27" t="s">
        <v>26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45741.0</v>
      </c>
      <c r="C13" s="21" t="s">
        <v>777</v>
      </c>
      <c r="D13" s="22">
        <v>47787.0</v>
      </c>
      <c r="E13" s="23" t="s">
        <v>181</v>
      </c>
      <c r="F13" s="26"/>
      <c r="G13" s="26"/>
      <c r="H13" s="24"/>
      <c r="I13" s="25">
        <v>2500.0</v>
      </c>
      <c r="J13" s="26"/>
      <c r="K13" s="26"/>
      <c r="L13" s="24"/>
      <c r="M13" s="26"/>
      <c r="N13" s="24"/>
      <c r="O13" s="24"/>
      <c r="P13" s="27">
        <v>2500.0</v>
      </c>
      <c r="Q13" s="28">
        <f t="shared" si="1"/>
        <v>0</v>
      </c>
      <c r="R13" s="27" t="s">
        <v>26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45741.0</v>
      </c>
      <c r="C14" s="21" t="s">
        <v>778</v>
      </c>
      <c r="D14" s="22">
        <v>43134.0</v>
      </c>
      <c r="E14" s="23" t="s">
        <v>779</v>
      </c>
      <c r="F14" s="26"/>
      <c r="G14" s="24"/>
      <c r="H14" s="26"/>
      <c r="I14" s="25">
        <v>5100.0</v>
      </c>
      <c r="J14" s="26"/>
      <c r="K14" s="24"/>
      <c r="L14" s="24"/>
      <c r="M14" s="25"/>
      <c r="N14" s="24"/>
      <c r="O14" s="24"/>
      <c r="P14" s="27">
        <v>5100.0</v>
      </c>
      <c r="Q14" s="28">
        <f t="shared" si="1"/>
        <v>0</v>
      </c>
      <c r="R14" s="27" t="s">
        <v>26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45741.0</v>
      </c>
      <c r="C15" s="21" t="s">
        <v>780</v>
      </c>
      <c r="D15" s="22">
        <v>59103.0</v>
      </c>
      <c r="E15" s="23" t="s">
        <v>460</v>
      </c>
      <c r="F15" s="26"/>
      <c r="G15" s="24"/>
      <c r="H15" s="26"/>
      <c r="I15" s="25"/>
      <c r="J15" s="26"/>
      <c r="K15" s="26">
        <v>5000.0</v>
      </c>
      <c r="L15" s="24"/>
      <c r="M15" s="25"/>
      <c r="N15" s="24"/>
      <c r="O15" s="24"/>
      <c r="P15" s="27">
        <v>5000.0</v>
      </c>
      <c r="Q15" s="28">
        <f t="shared" si="1"/>
        <v>0</v>
      </c>
      <c r="R15" s="27" t="s">
        <v>26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45741.0</v>
      </c>
      <c r="C16" s="21" t="s">
        <v>781</v>
      </c>
      <c r="D16" s="22">
        <v>10008.0</v>
      </c>
      <c r="E16" s="23" t="s">
        <v>478</v>
      </c>
      <c r="F16" s="26"/>
      <c r="G16" s="24"/>
      <c r="H16" s="26"/>
      <c r="I16" s="25">
        <v>700.0</v>
      </c>
      <c r="J16" s="26"/>
      <c r="K16" s="24"/>
      <c r="L16" s="24"/>
      <c r="M16" s="25"/>
      <c r="N16" s="24"/>
      <c r="O16" s="24"/>
      <c r="P16" s="27">
        <v>700.0</v>
      </c>
      <c r="Q16" s="28">
        <f t="shared" si="1"/>
        <v>0</v>
      </c>
      <c r="R16" s="27" t="s">
        <v>782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45741.0</v>
      </c>
      <c r="C17" s="21" t="s">
        <v>783</v>
      </c>
      <c r="D17" s="22">
        <v>67125.0</v>
      </c>
      <c r="E17" s="23" t="s">
        <v>784</v>
      </c>
      <c r="F17" s="26"/>
      <c r="G17" s="24"/>
      <c r="H17" s="26"/>
      <c r="I17" s="25">
        <v>4880.0</v>
      </c>
      <c r="J17" s="26"/>
      <c r="K17" s="24"/>
      <c r="L17" s="24"/>
      <c r="M17" s="25"/>
      <c r="N17" s="24"/>
      <c r="O17" s="24"/>
      <c r="P17" s="27">
        <v>4880.0</v>
      </c>
      <c r="Q17" s="28">
        <f t="shared" si="1"/>
        <v>0</v>
      </c>
      <c r="R17" s="27" t="s">
        <v>31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45741.0</v>
      </c>
      <c r="C18" s="21" t="s">
        <v>785</v>
      </c>
      <c r="D18" s="22">
        <v>80636.0</v>
      </c>
      <c r="E18" s="23" t="s">
        <v>786</v>
      </c>
      <c r="F18" s="26"/>
      <c r="G18" s="26">
        <v>4500.0</v>
      </c>
      <c r="H18" s="26"/>
      <c r="I18" s="25"/>
      <c r="J18" s="26"/>
      <c r="K18" s="24"/>
      <c r="L18" s="24"/>
      <c r="M18" s="25"/>
      <c r="N18" s="24"/>
      <c r="O18" s="24"/>
      <c r="P18" s="27">
        <v>4500.0</v>
      </c>
      <c r="Q18" s="28">
        <f t="shared" si="1"/>
        <v>0</v>
      </c>
      <c r="R18" s="27" t="s">
        <v>31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45741.0</v>
      </c>
      <c r="C19" s="21" t="s">
        <v>787</v>
      </c>
      <c r="D19" s="22">
        <v>70337.0</v>
      </c>
      <c r="E19" s="23" t="s">
        <v>501</v>
      </c>
      <c r="F19" s="26"/>
      <c r="G19" s="24"/>
      <c r="H19" s="26"/>
      <c r="I19" s="25">
        <v>10000.0</v>
      </c>
      <c r="J19" s="26"/>
      <c r="K19" s="24"/>
      <c r="L19" s="24"/>
      <c r="M19" s="25"/>
      <c r="N19" s="24"/>
      <c r="O19" s="24"/>
      <c r="P19" s="27">
        <v>10000.0</v>
      </c>
      <c r="Q19" s="28">
        <f t="shared" si="1"/>
        <v>0</v>
      </c>
      <c r="R19" s="27" t="s">
        <v>31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45741.0</v>
      </c>
      <c r="C20" s="21" t="s">
        <v>788</v>
      </c>
      <c r="D20" s="22">
        <v>64461.0</v>
      </c>
      <c r="E20" s="23" t="s">
        <v>152</v>
      </c>
      <c r="F20" s="26">
        <v>250.0</v>
      </c>
      <c r="G20" s="24"/>
      <c r="H20" s="26"/>
      <c r="I20" s="25"/>
      <c r="J20" s="26"/>
      <c r="K20" s="24"/>
      <c r="L20" s="24"/>
      <c r="M20" s="25"/>
      <c r="N20" s="24"/>
      <c r="O20" s="24"/>
      <c r="P20" s="27">
        <v>250.0</v>
      </c>
      <c r="Q20" s="28">
        <f t="shared" si="1"/>
        <v>0</v>
      </c>
      <c r="R20" s="27" t="s">
        <v>102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45741.0</v>
      </c>
      <c r="C21" s="21" t="s">
        <v>789</v>
      </c>
      <c r="D21" s="22">
        <v>51782.0</v>
      </c>
      <c r="E21" s="23" t="s">
        <v>212</v>
      </c>
      <c r="F21" s="26"/>
      <c r="G21" s="24"/>
      <c r="H21" s="26">
        <v>2950.0</v>
      </c>
      <c r="I21" s="25"/>
      <c r="J21" s="26"/>
      <c r="K21" s="24"/>
      <c r="L21" s="24"/>
      <c r="M21" s="25"/>
      <c r="N21" s="24"/>
      <c r="O21" s="24"/>
      <c r="P21" s="27">
        <v>2950.0</v>
      </c>
      <c r="Q21" s="28">
        <f t="shared" si="1"/>
        <v>0</v>
      </c>
      <c r="R21" s="27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45741.0</v>
      </c>
      <c r="C22" s="21" t="s">
        <v>790</v>
      </c>
      <c r="D22" s="22">
        <v>10006.0</v>
      </c>
      <c r="E22" s="23" t="s">
        <v>288</v>
      </c>
      <c r="F22" s="26"/>
      <c r="G22" s="24"/>
      <c r="H22" s="26"/>
      <c r="I22" s="25"/>
      <c r="J22" s="26"/>
      <c r="K22" s="26">
        <v>5000.0</v>
      </c>
      <c r="L22" s="24"/>
      <c r="M22" s="25"/>
      <c r="N22" s="24"/>
      <c r="O22" s="24"/>
      <c r="P22" s="27">
        <v>5000.0</v>
      </c>
      <c r="Q22" s="28">
        <f t="shared" si="1"/>
        <v>0</v>
      </c>
      <c r="R22" s="27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45741.0</v>
      </c>
      <c r="C23" s="21" t="s">
        <v>791</v>
      </c>
      <c r="D23" s="22">
        <v>10006.0</v>
      </c>
      <c r="E23" s="23" t="s">
        <v>288</v>
      </c>
      <c r="F23" s="26"/>
      <c r="G23" s="24"/>
      <c r="H23" s="26">
        <v>4500.0</v>
      </c>
      <c r="I23" s="25"/>
      <c r="J23" s="26"/>
      <c r="K23" s="24"/>
      <c r="L23" s="24"/>
      <c r="M23" s="25"/>
      <c r="N23" s="24"/>
      <c r="O23" s="24"/>
      <c r="P23" s="27">
        <v>4500.0</v>
      </c>
      <c r="Q23" s="28">
        <f t="shared" si="1"/>
        <v>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45741.0</v>
      </c>
      <c r="C24" s="21" t="s">
        <v>792</v>
      </c>
      <c r="D24" s="22">
        <v>31927.0</v>
      </c>
      <c r="E24" s="23" t="s">
        <v>290</v>
      </c>
      <c r="F24" s="26"/>
      <c r="G24" s="24"/>
      <c r="H24" s="26"/>
      <c r="I24" s="25"/>
      <c r="J24" s="26"/>
      <c r="K24" s="26">
        <v>2500.0</v>
      </c>
      <c r="L24" s="24"/>
      <c r="M24" s="25"/>
      <c r="N24" s="24"/>
      <c r="O24" s="24"/>
      <c r="P24" s="27">
        <v>2500.0</v>
      </c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45741.0</v>
      </c>
      <c r="C25" s="21" t="s">
        <v>793</v>
      </c>
      <c r="D25" s="22">
        <v>51017.0</v>
      </c>
      <c r="E25" s="23" t="s">
        <v>129</v>
      </c>
      <c r="F25" s="26"/>
      <c r="G25" s="24"/>
      <c r="H25" s="26">
        <v>7000.0</v>
      </c>
      <c r="I25" s="25"/>
      <c r="J25" s="26"/>
      <c r="K25" s="26"/>
      <c r="L25" s="24"/>
      <c r="M25" s="25"/>
      <c r="N25" s="24"/>
      <c r="O25" s="24"/>
      <c r="P25" s="27">
        <v>7000.0</v>
      </c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45741.0</v>
      </c>
      <c r="C26" s="21" t="s">
        <v>794</v>
      </c>
      <c r="D26" s="22">
        <v>72839.0</v>
      </c>
      <c r="E26" s="23" t="s">
        <v>61</v>
      </c>
      <c r="F26" s="26"/>
      <c r="G26" s="24"/>
      <c r="H26" s="26">
        <v>20600.0</v>
      </c>
      <c r="I26" s="25"/>
      <c r="J26" s="26"/>
      <c r="K26" s="24"/>
      <c r="L26" s="24"/>
      <c r="M26" s="25"/>
      <c r="N26" s="24"/>
      <c r="O26" s="24"/>
      <c r="P26" s="27">
        <v>20600.0</v>
      </c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20">
        <v>45741.0</v>
      </c>
      <c r="C27" s="21" t="s">
        <v>795</v>
      </c>
      <c r="D27" s="22">
        <v>72839.0</v>
      </c>
      <c r="E27" s="23" t="s">
        <v>61</v>
      </c>
      <c r="F27" s="26"/>
      <c r="G27" s="24"/>
      <c r="H27" s="26">
        <v>10000.0</v>
      </c>
      <c r="I27" s="25"/>
      <c r="J27" s="26"/>
      <c r="K27" s="24"/>
      <c r="L27" s="24"/>
      <c r="M27" s="25"/>
      <c r="N27" s="24"/>
      <c r="O27" s="24"/>
      <c r="P27" s="27">
        <v>10000.0</v>
      </c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36"/>
      <c r="B28" s="37"/>
      <c r="C28" s="38"/>
      <c r="D28" s="39"/>
      <c r="E28" s="39"/>
      <c r="F28" s="40">
        <f t="shared" ref="F28:P28" si="2">SUM(F6:F27)</f>
        <v>250</v>
      </c>
      <c r="G28" s="40">
        <f t="shared" si="2"/>
        <v>4500</v>
      </c>
      <c r="H28" s="40">
        <f t="shared" si="2"/>
        <v>45050</v>
      </c>
      <c r="I28" s="40">
        <f t="shared" si="2"/>
        <v>65420</v>
      </c>
      <c r="J28" s="40">
        <f t="shared" si="2"/>
        <v>10000</v>
      </c>
      <c r="K28" s="40">
        <f t="shared" si="2"/>
        <v>12500</v>
      </c>
      <c r="L28" s="40">
        <f t="shared" si="2"/>
        <v>0</v>
      </c>
      <c r="M28" s="40">
        <f t="shared" si="2"/>
        <v>0</v>
      </c>
      <c r="N28" s="40">
        <f t="shared" si="2"/>
        <v>0</v>
      </c>
      <c r="O28" s="40">
        <f t="shared" si="2"/>
        <v>0</v>
      </c>
      <c r="P28" s="40">
        <f t="shared" si="2"/>
        <v>137720</v>
      </c>
      <c r="Q28" s="162">
        <f t="shared" si="1"/>
        <v>0</v>
      </c>
      <c r="R28" s="39"/>
      <c r="S28" s="41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</row>
    <row r="29" ht="42.0" customHeight="1">
      <c r="A29" s="43"/>
      <c r="B29" s="44"/>
      <c r="C29" s="44"/>
      <c r="D29" s="44"/>
      <c r="E29" s="44"/>
      <c r="F29" s="45">
        <f>F28+G28+H28+I28+J28+K28+L28+M28+N28+O28</f>
        <v>137720</v>
      </c>
      <c r="G29" s="5"/>
      <c r="H29" s="5"/>
      <c r="I29" s="5"/>
      <c r="J29" s="5"/>
      <c r="K29" s="5"/>
      <c r="L29" s="5"/>
      <c r="M29" s="5"/>
      <c r="N29" s="5"/>
      <c r="O29" s="5"/>
      <c r="P29" s="46"/>
      <c r="Q29" s="46"/>
      <c r="R29" s="44"/>
      <c r="S29" s="47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</row>
    <row r="30" ht="42.0" customHeigh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</row>
    <row r="31" ht="42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42.0" customHeight="1">
      <c r="A32" s="3"/>
      <c r="B32" s="3"/>
      <c r="C32" s="3"/>
      <c r="D32" s="3"/>
      <c r="E32" s="120" t="s">
        <v>90</v>
      </c>
      <c r="F32" s="121" t="s">
        <v>214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42.0" customHeight="1">
      <c r="A33" s="3"/>
      <c r="B33" s="3"/>
      <c r="C33" s="3"/>
      <c r="D33" s="3"/>
      <c r="E33" s="120" t="s">
        <v>92</v>
      </c>
      <c r="F33" s="121" t="s">
        <v>214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42.0" customHeight="1">
      <c r="A34" s="3"/>
      <c r="B34" s="3"/>
      <c r="C34" s="3"/>
      <c r="D34" s="3"/>
      <c r="E34" s="120" t="s">
        <v>94</v>
      </c>
      <c r="F34" s="121" t="s">
        <v>214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42.0" customHeight="1">
      <c r="A35" s="3"/>
      <c r="B35" s="3"/>
      <c r="C35" s="3"/>
      <c r="D35" s="3"/>
      <c r="E35" s="120" t="s">
        <v>95</v>
      </c>
      <c r="F35" s="121" t="s">
        <v>214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42.0" customHeight="1">
      <c r="A36" s="3"/>
      <c r="B36" s="3"/>
      <c r="C36" s="3"/>
      <c r="D36" s="3"/>
      <c r="E36" s="120" t="s">
        <v>796</v>
      </c>
      <c r="F36" s="121" t="s">
        <v>214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42.0" customHeight="1">
      <c r="A37" s="3"/>
      <c r="B37" s="3"/>
      <c r="C37" s="3"/>
      <c r="D37" s="3"/>
      <c r="E37" s="120" t="s">
        <v>97</v>
      </c>
      <c r="F37" s="121" t="s">
        <v>93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3"/>
      <c r="B38" s="3"/>
      <c r="C38" s="3"/>
      <c r="D38" s="3"/>
      <c r="E38" s="120" t="s">
        <v>98</v>
      </c>
      <c r="F38" s="121" t="s">
        <v>82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29:O29"/>
    <mergeCell ref="F3:Q3"/>
    <mergeCell ref="R3:R5"/>
    <mergeCell ref="F4:F5"/>
    <mergeCell ref="G4:H4"/>
    <mergeCell ref="I4:J4"/>
    <mergeCell ref="K4:K5"/>
    <mergeCell ref="O4:O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57.63"/>
    <col customWidth="1" min="20" max="36" width="15.75"/>
  </cols>
  <sheetData>
    <row r="1" ht="55.5" customHeight="1">
      <c r="A1" s="1" t="s">
        <v>797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55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8" t="s">
        <v>8</v>
      </c>
      <c r="S3" s="8" t="s">
        <v>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14" t="s">
        <v>10</v>
      </c>
      <c r="G4" s="15" t="s">
        <v>11</v>
      </c>
      <c r="H4" s="11"/>
      <c r="I4" s="15" t="s">
        <v>12</v>
      </c>
      <c r="J4" s="11"/>
      <c r="K4" s="8" t="s">
        <v>13</v>
      </c>
      <c r="L4" s="16"/>
      <c r="M4" s="16"/>
      <c r="N4" s="16"/>
      <c r="O4" s="8" t="s">
        <v>14</v>
      </c>
      <c r="P4" s="8" t="s">
        <v>15</v>
      </c>
      <c r="Q4" s="8" t="s">
        <v>16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18" t="s">
        <v>17</v>
      </c>
      <c r="H5" s="18" t="s">
        <v>18</v>
      </c>
      <c r="I5" s="18" t="s">
        <v>19</v>
      </c>
      <c r="J5" s="18" t="s">
        <v>20</v>
      </c>
      <c r="K5" s="11"/>
      <c r="L5" s="18" t="s">
        <v>21</v>
      </c>
      <c r="M5" s="18" t="s">
        <v>22</v>
      </c>
      <c r="N5" s="18" t="s">
        <v>23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20">
        <v>45742.0</v>
      </c>
      <c r="C6" s="21" t="s">
        <v>798</v>
      </c>
      <c r="D6" s="22">
        <v>43018.0</v>
      </c>
      <c r="E6" s="23" t="s">
        <v>799</v>
      </c>
      <c r="F6" s="26"/>
      <c r="G6" s="26"/>
      <c r="H6" s="24"/>
      <c r="I6" s="25">
        <v>23700.0</v>
      </c>
      <c r="J6" s="26"/>
      <c r="K6" s="26"/>
      <c r="L6" s="24"/>
      <c r="M6" s="26"/>
      <c r="N6" s="24"/>
      <c r="O6" s="24"/>
      <c r="P6" s="27">
        <v>23700.0</v>
      </c>
      <c r="Q6" s="28">
        <f t="shared" ref="Q6:Q19" si="1">F6+G6+H6+I6+J6+K6+L6+M6+N6+O6-P6</f>
        <v>0</v>
      </c>
      <c r="R6" s="27" t="s">
        <v>36</v>
      </c>
      <c r="S6" s="15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45742.0</v>
      </c>
      <c r="C7" s="21" t="s">
        <v>800</v>
      </c>
      <c r="D7" s="22">
        <v>82083.0</v>
      </c>
      <c r="E7" s="23" t="s">
        <v>801</v>
      </c>
      <c r="F7" s="24"/>
      <c r="G7" s="24"/>
      <c r="H7" s="24"/>
      <c r="I7" s="25"/>
      <c r="J7" s="26">
        <v>1550.0</v>
      </c>
      <c r="K7" s="26"/>
      <c r="L7" s="24"/>
      <c r="M7" s="26"/>
      <c r="N7" s="24"/>
      <c r="O7" s="24"/>
      <c r="P7" s="27">
        <v>1550.0</v>
      </c>
      <c r="Q7" s="28">
        <f t="shared" si="1"/>
        <v>0</v>
      </c>
      <c r="R7" s="27" t="s">
        <v>36</v>
      </c>
      <c r="S7" s="157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45742.0</v>
      </c>
      <c r="C8" s="21" t="s">
        <v>802</v>
      </c>
      <c r="D8" s="22">
        <v>78454.0</v>
      </c>
      <c r="E8" s="23" t="s">
        <v>803</v>
      </c>
      <c r="F8" s="24"/>
      <c r="G8" s="24"/>
      <c r="H8" s="24"/>
      <c r="I8" s="26">
        <v>2600.0</v>
      </c>
      <c r="J8" s="25"/>
      <c r="K8" s="26"/>
      <c r="L8" s="24"/>
      <c r="M8" s="24"/>
      <c r="N8" s="24"/>
      <c r="O8" s="24"/>
      <c r="P8" s="27">
        <v>2600.0</v>
      </c>
      <c r="Q8" s="28">
        <f t="shared" si="1"/>
        <v>0</v>
      </c>
      <c r="R8" s="27" t="s">
        <v>36</v>
      </c>
      <c r="S8" s="157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45742.0</v>
      </c>
      <c r="C9" s="21" t="s">
        <v>804</v>
      </c>
      <c r="D9" s="22">
        <v>20541.0</v>
      </c>
      <c r="E9" s="23" t="s">
        <v>753</v>
      </c>
      <c r="F9" s="26"/>
      <c r="G9" s="26"/>
      <c r="H9" s="24"/>
      <c r="I9" s="25">
        <v>100.0</v>
      </c>
      <c r="J9" s="26"/>
      <c r="K9" s="24"/>
      <c r="L9" s="24"/>
      <c r="M9" s="24"/>
      <c r="N9" s="24"/>
      <c r="O9" s="24"/>
      <c r="P9" s="27">
        <v>100.0</v>
      </c>
      <c r="Q9" s="28">
        <f t="shared" si="1"/>
        <v>0</v>
      </c>
      <c r="R9" s="27" t="s">
        <v>36</v>
      </c>
      <c r="S9" s="15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45742.0</v>
      </c>
      <c r="C10" s="21" t="s">
        <v>805</v>
      </c>
      <c r="D10" s="22">
        <v>50461.0</v>
      </c>
      <c r="E10" s="23" t="s">
        <v>806</v>
      </c>
      <c r="F10" s="24"/>
      <c r="G10" s="24"/>
      <c r="H10" s="26"/>
      <c r="I10" s="26">
        <v>2700.0</v>
      </c>
      <c r="J10" s="25"/>
      <c r="K10" s="26"/>
      <c r="L10" s="24"/>
      <c r="M10" s="26"/>
      <c r="N10" s="24"/>
      <c r="O10" s="24"/>
      <c r="P10" s="27">
        <v>2700.0</v>
      </c>
      <c r="Q10" s="28">
        <f t="shared" si="1"/>
        <v>0</v>
      </c>
      <c r="R10" s="27" t="s">
        <v>26</v>
      </c>
      <c r="S10" s="157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45742.0</v>
      </c>
      <c r="C11" s="21" t="s">
        <v>807</v>
      </c>
      <c r="D11" s="22">
        <v>64457.0</v>
      </c>
      <c r="E11" s="23" t="s">
        <v>808</v>
      </c>
      <c r="F11" s="24"/>
      <c r="G11" s="24"/>
      <c r="H11" s="24"/>
      <c r="I11" s="26">
        <v>3900.0</v>
      </c>
      <c r="J11" s="25"/>
      <c r="K11" s="26"/>
      <c r="L11" s="24"/>
      <c r="M11" s="24"/>
      <c r="N11" s="24"/>
      <c r="O11" s="24"/>
      <c r="P11" s="27">
        <v>3900.0</v>
      </c>
      <c r="Q11" s="28">
        <f t="shared" si="1"/>
        <v>0</v>
      </c>
      <c r="R11" s="27" t="s">
        <v>26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45742.0</v>
      </c>
      <c r="C12" s="21" t="s">
        <v>809</v>
      </c>
      <c r="D12" s="22">
        <v>67621.0</v>
      </c>
      <c r="E12" s="23" t="s">
        <v>229</v>
      </c>
      <c r="F12" s="26"/>
      <c r="G12" s="26"/>
      <c r="H12" s="26"/>
      <c r="I12" s="25">
        <v>4900.0</v>
      </c>
      <c r="J12" s="26"/>
      <c r="K12" s="24"/>
      <c r="L12" s="24"/>
      <c r="M12" s="26"/>
      <c r="N12" s="24"/>
      <c r="O12" s="24"/>
      <c r="P12" s="27">
        <v>4900.0</v>
      </c>
      <c r="Q12" s="28">
        <f t="shared" si="1"/>
        <v>0</v>
      </c>
      <c r="R12" s="27" t="s">
        <v>26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45742.0</v>
      </c>
      <c r="C13" s="21" t="s">
        <v>810</v>
      </c>
      <c r="D13" s="22">
        <v>84490.0</v>
      </c>
      <c r="E13" s="23" t="s">
        <v>811</v>
      </c>
      <c r="F13" s="26"/>
      <c r="G13" s="26"/>
      <c r="H13" s="24"/>
      <c r="I13" s="25">
        <v>1200.0</v>
      </c>
      <c r="J13" s="26"/>
      <c r="K13" s="26"/>
      <c r="L13" s="24"/>
      <c r="M13" s="26"/>
      <c r="N13" s="24"/>
      <c r="O13" s="24"/>
      <c r="P13" s="27">
        <v>1200.0</v>
      </c>
      <c r="Q13" s="28">
        <f t="shared" si="1"/>
        <v>0</v>
      </c>
      <c r="R13" s="27" t="s">
        <v>36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45742.0</v>
      </c>
      <c r="C14" s="21" t="s">
        <v>812</v>
      </c>
      <c r="D14" s="22">
        <v>56415.0</v>
      </c>
      <c r="E14" s="23" t="s">
        <v>813</v>
      </c>
      <c r="F14" s="26"/>
      <c r="G14" s="24"/>
      <c r="H14" s="26"/>
      <c r="I14" s="25"/>
      <c r="J14" s="26">
        <v>5100.0</v>
      </c>
      <c r="K14" s="24"/>
      <c r="L14" s="24"/>
      <c r="M14" s="25"/>
      <c r="N14" s="24"/>
      <c r="O14" s="24"/>
      <c r="P14" s="27">
        <v>5100.0</v>
      </c>
      <c r="Q14" s="28">
        <f t="shared" si="1"/>
        <v>0</v>
      </c>
      <c r="R14" s="27" t="s">
        <v>102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45742.0</v>
      </c>
      <c r="C15" s="21" t="s">
        <v>814</v>
      </c>
      <c r="D15" s="22">
        <v>52083.0</v>
      </c>
      <c r="E15" s="23" t="s">
        <v>224</v>
      </c>
      <c r="F15" s="26"/>
      <c r="G15" s="24"/>
      <c r="H15" s="26"/>
      <c r="I15" s="25">
        <v>5650.0</v>
      </c>
      <c r="J15" s="26"/>
      <c r="K15" s="26"/>
      <c r="L15" s="24"/>
      <c r="M15" s="25"/>
      <c r="N15" s="24"/>
      <c r="O15" s="24"/>
      <c r="P15" s="27">
        <v>5650.0</v>
      </c>
      <c r="Q15" s="28">
        <f t="shared" si="1"/>
        <v>0</v>
      </c>
      <c r="R15" s="27" t="s">
        <v>36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45742.0</v>
      </c>
      <c r="C16" s="21" t="s">
        <v>815</v>
      </c>
      <c r="D16" s="22">
        <v>86971.0</v>
      </c>
      <c r="E16" s="23" t="s">
        <v>816</v>
      </c>
      <c r="F16" s="26"/>
      <c r="G16" s="24"/>
      <c r="H16" s="26"/>
      <c r="I16" s="25">
        <v>7300.0</v>
      </c>
      <c r="J16" s="26"/>
      <c r="K16" s="24"/>
      <c r="L16" s="24"/>
      <c r="M16" s="25"/>
      <c r="N16" s="24"/>
      <c r="O16" s="24"/>
      <c r="P16" s="27">
        <v>7300.0</v>
      </c>
      <c r="Q16" s="28">
        <f t="shared" si="1"/>
        <v>0</v>
      </c>
      <c r="R16" s="27" t="s">
        <v>36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45742.0</v>
      </c>
      <c r="C17" s="21" t="s">
        <v>817</v>
      </c>
      <c r="D17" s="22">
        <v>37642.0</v>
      </c>
      <c r="E17" s="23" t="s">
        <v>608</v>
      </c>
      <c r="F17" s="26"/>
      <c r="G17" s="24"/>
      <c r="H17" s="26">
        <v>25000.0</v>
      </c>
      <c r="I17" s="25"/>
      <c r="J17" s="26"/>
      <c r="K17" s="24"/>
      <c r="L17" s="24"/>
      <c r="M17" s="25"/>
      <c r="N17" s="24"/>
      <c r="O17" s="24"/>
      <c r="P17" s="27">
        <v>25000.0</v>
      </c>
      <c r="Q17" s="28">
        <f t="shared" si="1"/>
        <v>0</v>
      </c>
      <c r="R17" s="27"/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45742.0</v>
      </c>
      <c r="C18" s="21" t="s">
        <v>818</v>
      </c>
      <c r="D18" s="22">
        <v>30895.0</v>
      </c>
      <c r="E18" s="23" t="s">
        <v>819</v>
      </c>
      <c r="F18" s="26"/>
      <c r="G18" s="26"/>
      <c r="H18" s="26">
        <v>36500.0</v>
      </c>
      <c r="I18" s="25"/>
      <c r="J18" s="26"/>
      <c r="K18" s="24"/>
      <c r="L18" s="24"/>
      <c r="M18" s="25"/>
      <c r="N18" s="24"/>
      <c r="O18" s="24"/>
      <c r="P18" s="27">
        <v>36500.0</v>
      </c>
      <c r="Q18" s="28">
        <f t="shared" si="1"/>
        <v>0</v>
      </c>
      <c r="R18" s="27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36"/>
      <c r="B19" s="37"/>
      <c r="C19" s="38"/>
      <c r="D19" s="39"/>
      <c r="E19" s="39"/>
      <c r="F19" s="40">
        <f t="shared" ref="F19:P19" si="2">SUM(F6:F18)</f>
        <v>0</v>
      </c>
      <c r="G19" s="40">
        <f t="shared" si="2"/>
        <v>0</v>
      </c>
      <c r="H19" s="40">
        <f t="shared" si="2"/>
        <v>61500</v>
      </c>
      <c r="I19" s="40">
        <f t="shared" si="2"/>
        <v>52050</v>
      </c>
      <c r="J19" s="40">
        <f t="shared" si="2"/>
        <v>6650</v>
      </c>
      <c r="K19" s="40">
        <f t="shared" si="2"/>
        <v>0</v>
      </c>
      <c r="L19" s="40">
        <f t="shared" si="2"/>
        <v>0</v>
      </c>
      <c r="M19" s="40">
        <f t="shared" si="2"/>
        <v>0</v>
      </c>
      <c r="N19" s="40">
        <f t="shared" si="2"/>
        <v>0</v>
      </c>
      <c r="O19" s="40">
        <f t="shared" si="2"/>
        <v>0</v>
      </c>
      <c r="P19" s="40">
        <f t="shared" si="2"/>
        <v>120200</v>
      </c>
      <c r="Q19" s="162">
        <f t="shared" si="1"/>
        <v>0</v>
      </c>
      <c r="R19" s="39"/>
      <c r="S19" s="41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</row>
    <row r="20" ht="42.0" customHeight="1">
      <c r="A20" s="43"/>
      <c r="B20" s="44"/>
      <c r="C20" s="44"/>
      <c r="D20" s="44"/>
      <c r="E20" s="44"/>
      <c r="F20" s="45">
        <f>F19+G19+H19+I19+J19+K19+L19+M19+N19+O19</f>
        <v>120200</v>
      </c>
      <c r="G20" s="5"/>
      <c r="H20" s="5"/>
      <c r="I20" s="5"/>
      <c r="J20" s="5"/>
      <c r="K20" s="5"/>
      <c r="L20" s="5"/>
      <c r="M20" s="5"/>
      <c r="N20" s="5"/>
      <c r="O20" s="5"/>
      <c r="P20" s="46"/>
      <c r="Q20" s="46"/>
      <c r="R20" s="44"/>
      <c r="S20" s="47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</row>
    <row r="21" ht="42.0" customHeight="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</row>
    <row r="22" ht="42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42.0" customHeight="1">
      <c r="A23" s="3"/>
      <c r="B23" s="3"/>
      <c r="C23" s="3"/>
      <c r="D23" s="3"/>
      <c r="E23" s="120" t="s">
        <v>90</v>
      </c>
      <c r="F23" s="121" t="s">
        <v>214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42.0" customHeight="1">
      <c r="A24" s="3"/>
      <c r="B24" s="3"/>
      <c r="C24" s="3"/>
      <c r="D24" s="3"/>
      <c r="E24" s="120" t="s">
        <v>92</v>
      </c>
      <c r="F24" s="121" t="s">
        <v>214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42.0" customHeight="1">
      <c r="A25" s="3"/>
      <c r="B25" s="3"/>
      <c r="C25" s="3"/>
      <c r="D25" s="3"/>
      <c r="E25" s="120" t="s">
        <v>94</v>
      </c>
      <c r="F25" s="121" t="s">
        <v>214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42.0" customHeight="1">
      <c r="A26" s="3"/>
      <c r="B26" s="3"/>
      <c r="C26" s="3"/>
      <c r="D26" s="3"/>
      <c r="E26" s="120" t="s">
        <v>95</v>
      </c>
      <c r="F26" s="121" t="s">
        <v>214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42.0" customHeight="1">
      <c r="A27" s="3"/>
      <c r="B27" s="3"/>
      <c r="C27" s="3"/>
      <c r="D27" s="3"/>
      <c r="E27" s="120" t="s">
        <v>820</v>
      </c>
      <c r="F27" s="121" t="s">
        <v>214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42.0" customHeight="1">
      <c r="A28" s="3"/>
      <c r="B28" s="3"/>
      <c r="C28" s="3"/>
      <c r="D28" s="3"/>
      <c r="E28" s="120" t="s">
        <v>97</v>
      </c>
      <c r="F28" s="121" t="s">
        <v>93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42.0" customHeight="1">
      <c r="A29" s="3"/>
      <c r="B29" s="3"/>
      <c r="C29" s="3"/>
      <c r="D29" s="3"/>
      <c r="E29" s="120" t="s">
        <v>98</v>
      </c>
      <c r="F29" s="121" t="s">
        <v>82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42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42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42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42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42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42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42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42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/>
    <row r="746" ht="42.0" customHeight="1"/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F20:O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57.63"/>
    <col customWidth="1" min="20" max="36" width="15.75"/>
  </cols>
  <sheetData>
    <row r="1" ht="55.5" customHeight="1">
      <c r="A1" s="1" t="s">
        <v>821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55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8" t="s">
        <v>8</v>
      </c>
      <c r="S3" s="8" t="s">
        <v>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14" t="s">
        <v>10</v>
      </c>
      <c r="G4" s="15" t="s">
        <v>11</v>
      </c>
      <c r="H4" s="11"/>
      <c r="I4" s="15" t="s">
        <v>12</v>
      </c>
      <c r="J4" s="11"/>
      <c r="K4" s="8" t="s">
        <v>13</v>
      </c>
      <c r="L4" s="16"/>
      <c r="M4" s="16"/>
      <c r="N4" s="16"/>
      <c r="O4" s="8" t="s">
        <v>14</v>
      </c>
      <c r="P4" s="8" t="s">
        <v>15</v>
      </c>
      <c r="Q4" s="8" t="s">
        <v>16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18" t="s">
        <v>17</v>
      </c>
      <c r="H5" s="18" t="s">
        <v>18</v>
      </c>
      <c r="I5" s="18" t="s">
        <v>19</v>
      </c>
      <c r="J5" s="18" t="s">
        <v>20</v>
      </c>
      <c r="K5" s="11"/>
      <c r="L5" s="18" t="s">
        <v>21</v>
      </c>
      <c r="M5" s="18" t="s">
        <v>22</v>
      </c>
      <c r="N5" s="18" t="s">
        <v>23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33">
        <v>45743.0</v>
      </c>
      <c r="C6" s="34" t="s">
        <v>822</v>
      </c>
      <c r="D6" s="141">
        <v>66932.0</v>
      </c>
      <c r="E6" s="142" t="s">
        <v>615</v>
      </c>
      <c r="F6" s="26"/>
      <c r="G6" s="26"/>
      <c r="H6" s="24"/>
      <c r="I6" s="25">
        <v>2900.0</v>
      </c>
      <c r="J6" s="26"/>
      <c r="K6" s="26"/>
      <c r="L6" s="24"/>
      <c r="M6" s="26"/>
      <c r="N6" s="24"/>
      <c r="O6" s="24"/>
      <c r="P6" s="27">
        <v>2900.0</v>
      </c>
      <c r="Q6" s="28">
        <f t="shared" ref="Q6:Q28" si="1">F6+G6+H6+I6+J6+K6+L6+M6+N6+O6-P6</f>
        <v>0</v>
      </c>
      <c r="R6" s="27" t="s">
        <v>31</v>
      </c>
      <c r="S6" s="15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33">
        <v>45743.0</v>
      </c>
      <c r="C7" s="34" t="s">
        <v>823</v>
      </c>
      <c r="D7" s="141">
        <v>59244.0</v>
      </c>
      <c r="E7" s="142" t="s">
        <v>264</v>
      </c>
      <c r="F7" s="24"/>
      <c r="G7" s="24"/>
      <c r="H7" s="24"/>
      <c r="I7" s="25">
        <v>12500.0</v>
      </c>
      <c r="J7" s="26"/>
      <c r="K7" s="26"/>
      <c r="L7" s="24"/>
      <c r="M7" s="26"/>
      <c r="N7" s="24"/>
      <c r="O7" s="24"/>
      <c r="P7" s="27">
        <v>12500.0</v>
      </c>
      <c r="Q7" s="28">
        <f t="shared" si="1"/>
        <v>0</v>
      </c>
      <c r="R7" s="27" t="s">
        <v>31</v>
      </c>
      <c r="S7" s="157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33">
        <v>45743.0</v>
      </c>
      <c r="C8" s="34" t="s">
        <v>824</v>
      </c>
      <c r="D8" s="141">
        <v>51946.0</v>
      </c>
      <c r="E8" s="142" t="s">
        <v>112</v>
      </c>
      <c r="F8" s="24"/>
      <c r="G8" s="24"/>
      <c r="H8" s="24"/>
      <c r="I8" s="26">
        <v>10000.0</v>
      </c>
      <c r="J8" s="25"/>
      <c r="K8" s="26"/>
      <c r="L8" s="24"/>
      <c r="M8" s="24"/>
      <c r="N8" s="24"/>
      <c r="O8" s="24"/>
      <c r="P8" s="27">
        <v>10000.0</v>
      </c>
      <c r="Q8" s="28">
        <f t="shared" si="1"/>
        <v>0</v>
      </c>
      <c r="R8" s="27" t="s">
        <v>36</v>
      </c>
      <c r="S8" s="157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33">
        <v>45743.0</v>
      </c>
      <c r="C9" s="34" t="s">
        <v>825</v>
      </c>
      <c r="D9" s="141">
        <v>21818.0</v>
      </c>
      <c r="E9" s="142" t="s">
        <v>183</v>
      </c>
      <c r="F9" s="26"/>
      <c r="G9" s="26"/>
      <c r="H9" s="24"/>
      <c r="I9" s="25"/>
      <c r="J9" s="26"/>
      <c r="K9" s="24"/>
      <c r="L9" s="24"/>
      <c r="M9" s="26">
        <v>150.0</v>
      </c>
      <c r="N9" s="24"/>
      <c r="O9" s="24"/>
      <c r="P9" s="27">
        <v>150.0</v>
      </c>
      <c r="Q9" s="28">
        <f t="shared" si="1"/>
        <v>0</v>
      </c>
      <c r="R9" s="27" t="s">
        <v>31</v>
      </c>
      <c r="S9" s="15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33">
        <v>45743.0</v>
      </c>
      <c r="C10" s="34" t="s">
        <v>826</v>
      </c>
      <c r="D10" s="141">
        <v>50436.0</v>
      </c>
      <c r="E10" s="142" t="s">
        <v>233</v>
      </c>
      <c r="F10" s="24"/>
      <c r="G10" s="24"/>
      <c r="H10" s="26"/>
      <c r="I10" s="26"/>
      <c r="J10" s="25"/>
      <c r="K10" s="26"/>
      <c r="L10" s="24"/>
      <c r="M10" s="26">
        <v>600.0</v>
      </c>
      <c r="N10" s="24"/>
      <c r="O10" s="24"/>
      <c r="P10" s="27">
        <v>600.0</v>
      </c>
      <c r="Q10" s="28">
        <f t="shared" si="1"/>
        <v>0</v>
      </c>
      <c r="R10" s="27" t="s">
        <v>31</v>
      </c>
      <c r="S10" s="157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33">
        <v>45743.0</v>
      </c>
      <c r="C11" s="34" t="s">
        <v>827</v>
      </c>
      <c r="D11" s="141">
        <v>61803.0</v>
      </c>
      <c r="E11" s="142" t="s">
        <v>828</v>
      </c>
      <c r="F11" s="24"/>
      <c r="G11" s="24"/>
      <c r="H11" s="24"/>
      <c r="I11" s="26">
        <v>4600.0</v>
      </c>
      <c r="J11" s="25"/>
      <c r="K11" s="26"/>
      <c r="L11" s="24"/>
      <c r="M11" s="24"/>
      <c r="N11" s="24"/>
      <c r="O11" s="24"/>
      <c r="P11" s="27">
        <v>4600.0</v>
      </c>
      <c r="Q11" s="28">
        <f t="shared" si="1"/>
        <v>0</v>
      </c>
      <c r="R11" s="27" t="s">
        <v>36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33">
        <v>45743.0</v>
      </c>
      <c r="C12" s="34" t="s">
        <v>829</v>
      </c>
      <c r="D12" s="141">
        <v>28414.0</v>
      </c>
      <c r="E12" s="142" t="s">
        <v>690</v>
      </c>
      <c r="F12" s="26"/>
      <c r="G12" s="26">
        <v>12800.0</v>
      </c>
      <c r="H12" s="26"/>
      <c r="I12" s="25"/>
      <c r="J12" s="26"/>
      <c r="K12" s="24"/>
      <c r="L12" s="24"/>
      <c r="M12" s="26"/>
      <c r="N12" s="24"/>
      <c r="O12" s="24"/>
      <c r="P12" s="27">
        <v>12800.0</v>
      </c>
      <c r="Q12" s="28">
        <f t="shared" si="1"/>
        <v>0</v>
      </c>
      <c r="R12" s="27" t="s">
        <v>31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33">
        <v>45743.0</v>
      </c>
      <c r="C13" s="34" t="s">
        <v>830</v>
      </c>
      <c r="D13" s="141">
        <v>52240.0</v>
      </c>
      <c r="E13" s="142" t="s">
        <v>699</v>
      </c>
      <c r="F13" s="26"/>
      <c r="G13" s="26"/>
      <c r="H13" s="24"/>
      <c r="I13" s="25"/>
      <c r="J13" s="26">
        <v>5100.0</v>
      </c>
      <c r="K13" s="26"/>
      <c r="L13" s="24"/>
      <c r="M13" s="26"/>
      <c r="N13" s="24"/>
      <c r="O13" s="24"/>
      <c r="P13" s="27">
        <v>5100.0</v>
      </c>
      <c r="Q13" s="28">
        <f t="shared" si="1"/>
        <v>0</v>
      </c>
      <c r="R13" s="27" t="s">
        <v>26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33">
        <v>45743.0</v>
      </c>
      <c r="C14" s="34" t="s">
        <v>831</v>
      </c>
      <c r="D14" s="141">
        <v>28414.0</v>
      </c>
      <c r="E14" s="142" t="s">
        <v>690</v>
      </c>
      <c r="F14" s="26">
        <v>50.0</v>
      </c>
      <c r="G14" s="24"/>
      <c r="H14" s="26"/>
      <c r="I14" s="25">
        <v>200.0</v>
      </c>
      <c r="J14" s="26"/>
      <c r="K14" s="24"/>
      <c r="L14" s="24"/>
      <c r="M14" s="25"/>
      <c r="N14" s="24"/>
      <c r="O14" s="24"/>
      <c r="P14" s="27">
        <v>250.0</v>
      </c>
      <c r="Q14" s="28">
        <f t="shared" si="1"/>
        <v>0</v>
      </c>
      <c r="R14" s="27" t="s">
        <v>36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33">
        <v>45743.0</v>
      </c>
      <c r="C15" s="34" t="s">
        <v>832</v>
      </c>
      <c r="D15" s="141">
        <v>13762.0</v>
      </c>
      <c r="E15" s="142" t="s">
        <v>449</v>
      </c>
      <c r="F15" s="26">
        <v>100.0</v>
      </c>
      <c r="G15" s="24"/>
      <c r="H15" s="26"/>
      <c r="I15" s="25"/>
      <c r="J15" s="26"/>
      <c r="K15" s="26">
        <v>50.0</v>
      </c>
      <c r="L15" s="24"/>
      <c r="M15" s="25"/>
      <c r="N15" s="24"/>
      <c r="O15" s="24"/>
      <c r="P15" s="27">
        <v>150.0</v>
      </c>
      <c r="Q15" s="28">
        <f t="shared" si="1"/>
        <v>0</v>
      </c>
      <c r="R15" s="27" t="s">
        <v>26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33">
        <v>45743.0</v>
      </c>
      <c r="C16" s="34" t="s">
        <v>833</v>
      </c>
      <c r="D16" s="141">
        <v>53249.0</v>
      </c>
      <c r="E16" s="142" t="s">
        <v>292</v>
      </c>
      <c r="F16" s="26"/>
      <c r="G16" s="24"/>
      <c r="H16" s="26"/>
      <c r="I16" s="25"/>
      <c r="J16" s="26">
        <v>15200.0</v>
      </c>
      <c r="K16" s="24"/>
      <c r="L16" s="24"/>
      <c r="M16" s="25"/>
      <c r="N16" s="24"/>
      <c r="O16" s="24"/>
      <c r="P16" s="27">
        <v>15200.0</v>
      </c>
      <c r="Q16" s="28">
        <f t="shared" si="1"/>
        <v>0</v>
      </c>
      <c r="R16" s="27" t="s">
        <v>26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33">
        <v>45743.0</v>
      </c>
      <c r="C17" s="34" t="s">
        <v>834</v>
      </c>
      <c r="D17" s="141">
        <v>86716.0</v>
      </c>
      <c r="E17" s="142" t="s">
        <v>835</v>
      </c>
      <c r="F17" s="26"/>
      <c r="G17" s="24"/>
      <c r="H17" s="26"/>
      <c r="I17" s="25"/>
      <c r="J17" s="26"/>
      <c r="K17" s="24"/>
      <c r="L17" s="24"/>
      <c r="M17" s="25">
        <v>250.0</v>
      </c>
      <c r="N17" s="24"/>
      <c r="O17" s="24"/>
      <c r="P17" s="27">
        <v>250.0</v>
      </c>
      <c r="Q17" s="28">
        <f t="shared" si="1"/>
        <v>0</v>
      </c>
      <c r="R17" s="27" t="s">
        <v>102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33">
        <v>45743.0</v>
      </c>
      <c r="C18" s="34" t="s">
        <v>836</v>
      </c>
      <c r="D18" s="141">
        <v>74087.0</v>
      </c>
      <c r="E18" s="142" t="s">
        <v>335</v>
      </c>
      <c r="F18" s="26"/>
      <c r="G18" s="26"/>
      <c r="H18" s="26"/>
      <c r="I18" s="25"/>
      <c r="J18" s="26">
        <v>1550.0</v>
      </c>
      <c r="K18" s="24"/>
      <c r="L18" s="24"/>
      <c r="M18" s="25"/>
      <c r="N18" s="24"/>
      <c r="O18" s="24"/>
      <c r="P18" s="27">
        <v>1550.0</v>
      </c>
      <c r="Q18" s="28">
        <f t="shared" si="1"/>
        <v>0</v>
      </c>
      <c r="R18" s="27" t="s">
        <v>26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33">
        <v>45743.0</v>
      </c>
      <c r="C19" s="34" t="s">
        <v>837</v>
      </c>
      <c r="D19" s="141">
        <v>35227.0</v>
      </c>
      <c r="E19" s="142" t="s">
        <v>67</v>
      </c>
      <c r="F19" s="26">
        <v>20500.0</v>
      </c>
      <c r="G19" s="26"/>
      <c r="H19" s="26"/>
      <c r="I19" s="25">
        <v>1000.0</v>
      </c>
      <c r="J19" s="26"/>
      <c r="K19" s="24"/>
      <c r="L19" s="24"/>
      <c r="M19" s="25"/>
      <c r="N19" s="24"/>
      <c r="O19" s="24"/>
      <c r="P19" s="27">
        <v>21500.0</v>
      </c>
      <c r="Q19" s="28">
        <f t="shared" si="1"/>
        <v>0</v>
      </c>
      <c r="R19" s="27" t="s">
        <v>31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33">
        <v>45743.0</v>
      </c>
      <c r="C20" s="34" t="s">
        <v>838</v>
      </c>
      <c r="D20" s="141">
        <v>58257.0</v>
      </c>
      <c r="E20" s="142" t="s">
        <v>28</v>
      </c>
      <c r="F20" s="26"/>
      <c r="G20" s="26"/>
      <c r="H20" s="26"/>
      <c r="I20" s="25">
        <v>13000.0</v>
      </c>
      <c r="J20" s="26"/>
      <c r="K20" s="24"/>
      <c r="L20" s="24"/>
      <c r="M20" s="25"/>
      <c r="N20" s="24"/>
      <c r="O20" s="24"/>
      <c r="P20" s="27">
        <v>13000.0</v>
      </c>
      <c r="Q20" s="28">
        <f t="shared" si="1"/>
        <v>0</v>
      </c>
      <c r="R20" s="27" t="s">
        <v>31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33">
        <v>45743.0</v>
      </c>
      <c r="C21" s="34" t="s">
        <v>839</v>
      </c>
      <c r="D21" s="141">
        <v>53664.0</v>
      </c>
      <c r="E21" s="142" t="s">
        <v>840</v>
      </c>
      <c r="F21" s="26"/>
      <c r="G21" s="26"/>
      <c r="H21" s="26"/>
      <c r="I21" s="25">
        <v>5000.0</v>
      </c>
      <c r="J21" s="26"/>
      <c r="K21" s="24"/>
      <c r="L21" s="24"/>
      <c r="M21" s="25"/>
      <c r="N21" s="24"/>
      <c r="O21" s="24"/>
      <c r="P21" s="27">
        <v>5000.0</v>
      </c>
      <c r="Q21" s="28">
        <f t="shared" si="1"/>
        <v>0</v>
      </c>
      <c r="R21" s="27" t="s">
        <v>102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33">
        <v>45743.0</v>
      </c>
      <c r="C22" s="34" t="s">
        <v>841</v>
      </c>
      <c r="D22" s="141">
        <v>53664.0</v>
      </c>
      <c r="E22" s="142" t="s">
        <v>840</v>
      </c>
      <c r="F22" s="26"/>
      <c r="G22" s="26"/>
      <c r="H22" s="26"/>
      <c r="I22" s="25">
        <v>5000.0</v>
      </c>
      <c r="J22" s="26"/>
      <c r="K22" s="24"/>
      <c r="L22" s="24"/>
      <c r="M22" s="25"/>
      <c r="N22" s="24"/>
      <c r="O22" s="24"/>
      <c r="P22" s="27">
        <v>5000.0</v>
      </c>
      <c r="Q22" s="28">
        <f t="shared" si="1"/>
        <v>0</v>
      </c>
      <c r="R22" s="27" t="s">
        <v>102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33">
        <v>45743.0</v>
      </c>
      <c r="C23" s="34" t="s">
        <v>842</v>
      </c>
      <c r="D23" s="141">
        <v>80158.0</v>
      </c>
      <c r="E23" s="142" t="s">
        <v>843</v>
      </c>
      <c r="F23" s="26"/>
      <c r="G23" s="26"/>
      <c r="H23" s="26"/>
      <c r="I23" s="25">
        <v>10000.0</v>
      </c>
      <c r="J23" s="26"/>
      <c r="K23" s="24"/>
      <c r="L23" s="24"/>
      <c r="M23" s="25"/>
      <c r="N23" s="24"/>
      <c r="O23" s="24"/>
      <c r="P23" s="27">
        <v>10000.0</v>
      </c>
      <c r="Q23" s="28">
        <f t="shared" si="1"/>
        <v>0</v>
      </c>
      <c r="R23" s="27" t="s">
        <v>36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33">
        <v>45743.0</v>
      </c>
      <c r="C24" s="34" t="s">
        <v>844</v>
      </c>
      <c r="D24" s="141">
        <v>48387.0</v>
      </c>
      <c r="E24" s="142" t="s">
        <v>721</v>
      </c>
      <c r="F24" s="26"/>
      <c r="G24" s="26"/>
      <c r="H24" s="26"/>
      <c r="I24" s="25">
        <v>32500.0</v>
      </c>
      <c r="J24" s="26"/>
      <c r="K24" s="24"/>
      <c r="L24" s="24"/>
      <c r="M24" s="25"/>
      <c r="N24" s="24"/>
      <c r="O24" s="24"/>
      <c r="P24" s="27">
        <v>32500.0</v>
      </c>
      <c r="Q24" s="28">
        <f t="shared" si="1"/>
        <v>0</v>
      </c>
      <c r="R24" s="27" t="s">
        <v>36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33">
        <v>45743.0</v>
      </c>
      <c r="C25" s="34" t="s">
        <v>845</v>
      </c>
      <c r="D25" s="141">
        <v>69554.0</v>
      </c>
      <c r="E25" s="142" t="s">
        <v>846</v>
      </c>
      <c r="F25" s="26"/>
      <c r="G25" s="26"/>
      <c r="H25" s="26"/>
      <c r="I25" s="25">
        <v>800.0</v>
      </c>
      <c r="J25" s="26"/>
      <c r="K25" s="24"/>
      <c r="L25" s="24"/>
      <c r="M25" s="25"/>
      <c r="N25" s="24"/>
      <c r="O25" s="24"/>
      <c r="P25" s="27">
        <v>800.0</v>
      </c>
      <c r="Q25" s="28">
        <f t="shared" si="1"/>
        <v>0</v>
      </c>
      <c r="R25" s="27" t="s">
        <v>36</v>
      </c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22">
        <v>21.0</v>
      </c>
      <c r="B26" s="33">
        <v>45743.0</v>
      </c>
      <c r="C26" s="34" t="s">
        <v>847</v>
      </c>
      <c r="D26" s="141">
        <v>25376.0</v>
      </c>
      <c r="E26" s="142" t="s">
        <v>150</v>
      </c>
      <c r="F26" s="26"/>
      <c r="G26" s="26"/>
      <c r="H26" s="26"/>
      <c r="I26" s="25"/>
      <c r="J26" s="26"/>
      <c r="K26" s="24"/>
      <c r="L26" s="24"/>
      <c r="M26" s="25">
        <v>7600.0</v>
      </c>
      <c r="N26" s="24"/>
      <c r="O26" s="24"/>
      <c r="P26" s="27">
        <v>7600.0</v>
      </c>
      <c r="Q26" s="28">
        <f t="shared" si="1"/>
        <v>0</v>
      </c>
      <c r="R26" s="27" t="s">
        <v>31</v>
      </c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22">
        <v>22.0</v>
      </c>
      <c r="B27" s="143">
        <v>45743.0</v>
      </c>
      <c r="C27" s="34" t="s">
        <v>848</v>
      </c>
      <c r="D27" s="141">
        <v>82365.0</v>
      </c>
      <c r="E27" s="142" t="s">
        <v>849</v>
      </c>
      <c r="F27" s="26"/>
      <c r="G27" s="26"/>
      <c r="H27" s="26"/>
      <c r="I27" s="25">
        <v>3250.0</v>
      </c>
      <c r="J27" s="26"/>
      <c r="K27" s="24"/>
      <c r="L27" s="24"/>
      <c r="M27" s="25"/>
      <c r="N27" s="24"/>
      <c r="O27" s="24"/>
      <c r="P27" s="27">
        <v>3250.0</v>
      </c>
      <c r="Q27" s="28">
        <f t="shared" si="1"/>
        <v>0</v>
      </c>
      <c r="R27" s="27" t="s">
        <v>850</v>
      </c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22">
        <v>23.0</v>
      </c>
      <c r="B28" s="143">
        <v>45743.0</v>
      </c>
      <c r="C28" s="34" t="s">
        <v>851</v>
      </c>
      <c r="D28" s="141">
        <v>82759.0</v>
      </c>
      <c r="E28" s="142" t="s">
        <v>852</v>
      </c>
      <c r="F28" s="26"/>
      <c r="G28" s="26"/>
      <c r="H28" s="26"/>
      <c r="I28" s="25">
        <v>3900.0</v>
      </c>
      <c r="J28" s="26"/>
      <c r="K28" s="24"/>
      <c r="L28" s="24"/>
      <c r="M28" s="25"/>
      <c r="N28" s="24"/>
      <c r="O28" s="24"/>
      <c r="P28" s="27">
        <v>3900.0</v>
      </c>
      <c r="Q28" s="28">
        <f t="shared" si="1"/>
        <v>0</v>
      </c>
      <c r="R28" s="27" t="s">
        <v>850</v>
      </c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9"/>
      <c r="B29" s="20"/>
      <c r="C29" s="21"/>
      <c r="D29" s="22"/>
      <c r="E29" s="23"/>
      <c r="F29" s="26"/>
      <c r="G29" s="26"/>
      <c r="H29" s="26"/>
      <c r="I29" s="25"/>
      <c r="J29" s="26"/>
      <c r="K29" s="24"/>
      <c r="L29" s="24"/>
      <c r="M29" s="25"/>
      <c r="N29" s="24"/>
      <c r="O29" s="24"/>
      <c r="P29" s="27"/>
      <c r="Q29" s="28"/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customHeight="1">
      <c r="A30" s="36"/>
      <c r="B30" s="37"/>
      <c r="C30" s="38"/>
      <c r="D30" s="39"/>
      <c r="E30" s="39"/>
      <c r="F30" s="40">
        <f t="shared" ref="F30:O30" si="2">SUM(F6:F29)</f>
        <v>20650</v>
      </c>
      <c r="G30" s="40">
        <f t="shared" si="2"/>
        <v>12800</v>
      </c>
      <c r="H30" s="40">
        <f t="shared" si="2"/>
        <v>0</v>
      </c>
      <c r="I30" s="40">
        <f t="shared" si="2"/>
        <v>104650</v>
      </c>
      <c r="J30" s="40">
        <f t="shared" si="2"/>
        <v>21850</v>
      </c>
      <c r="K30" s="40">
        <f t="shared" si="2"/>
        <v>50</v>
      </c>
      <c r="L30" s="40">
        <f t="shared" si="2"/>
        <v>0</v>
      </c>
      <c r="M30" s="40">
        <f t="shared" si="2"/>
        <v>8600</v>
      </c>
      <c r="N30" s="40">
        <f t="shared" si="2"/>
        <v>0</v>
      </c>
      <c r="O30" s="40">
        <f t="shared" si="2"/>
        <v>0</v>
      </c>
      <c r="P30" s="40">
        <f>SUM(P6:P28)</f>
        <v>168600</v>
      </c>
      <c r="Q30" s="162">
        <f>F30+G30+H30+I30+J30+K30+L30+M30+N30+O30-P30</f>
        <v>0</v>
      </c>
      <c r="R30" s="39"/>
      <c r="S30" s="41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</row>
    <row r="31" ht="42.0" customHeight="1">
      <c r="A31" s="43"/>
      <c r="B31" s="44"/>
      <c r="C31" s="44"/>
      <c r="D31" s="44"/>
      <c r="E31" s="44"/>
      <c r="F31" s="45">
        <f>F30+G30+H30+I30+J30+K30+L30+M30+N30+O30</f>
        <v>168600</v>
      </c>
      <c r="G31" s="5"/>
      <c r="H31" s="5"/>
      <c r="I31" s="5"/>
      <c r="J31" s="5"/>
      <c r="K31" s="5"/>
      <c r="L31" s="5"/>
      <c r="M31" s="5"/>
      <c r="N31" s="5"/>
      <c r="O31" s="5"/>
      <c r="P31" s="46"/>
      <c r="Q31" s="46"/>
      <c r="R31" s="44"/>
      <c r="S31" s="47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</row>
    <row r="32" ht="42.0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</row>
    <row r="33" ht="42.0" customHeight="1">
      <c r="A33" s="123" t="s">
        <v>256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6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42.0" customHeight="1">
      <c r="A34" s="95" t="s">
        <v>2</v>
      </c>
      <c r="B34" s="96" t="s">
        <v>3</v>
      </c>
      <c r="C34" s="96" t="s">
        <v>4</v>
      </c>
      <c r="D34" s="96" t="s">
        <v>5</v>
      </c>
      <c r="E34" s="96" t="s">
        <v>6</v>
      </c>
      <c r="F34" s="97" t="s">
        <v>7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1"/>
      <c r="R34" s="96" t="s">
        <v>8</v>
      </c>
      <c r="S34" s="96" t="s">
        <v>9</v>
      </c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42.0" customHeight="1">
      <c r="A35" s="12"/>
      <c r="B35" s="13"/>
      <c r="C35" s="13"/>
      <c r="D35" s="13"/>
      <c r="E35" s="13"/>
      <c r="F35" s="98" t="s">
        <v>10</v>
      </c>
      <c r="G35" s="99" t="s">
        <v>11</v>
      </c>
      <c r="H35" s="11"/>
      <c r="I35" s="99" t="s">
        <v>12</v>
      </c>
      <c r="J35" s="11"/>
      <c r="K35" s="96" t="s">
        <v>13</v>
      </c>
      <c r="L35" s="100"/>
      <c r="M35" s="100"/>
      <c r="N35" s="100"/>
      <c r="O35" s="101" t="s">
        <v>853</v>
      </c>
      <c r="P35" s="96" t="s">
        <v>15</v>
      </c>
      <c r="Q35" s="96" t="s">
        <v>16</v>
      </c>
      <c r="R35" s="13"/>
      <c r="S35" s="1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42.0" customHeight="1">
      <c r="A36" s="17"/>
      <c r="B36" s="11"/>
      <c r="C36" s="11"/>
      <c r="D36" s="11"/>
      <c r="E36" s="11"/>
      <c r="F36" s="11"/>
      <c r="G36" s="102" t="s">
        <v>17</v>
      </c>
      <c r="H36" s="102" t="s">
        <v>18</v>
      </c>
      <c r="I36" s="102" t="s">
        <v>19</v>
      </c>
      <c r="J36" s="102" t="s">
        <v>20</v>
      </c>
      <c r="K36" s="11"/>
      <c r="L36" s="102" t="s">
        <v>21</v>
      </c>
      <c r="M36" s="102" t="s">
        <v>22</v>
      </c>
      <c r="N36" s="102" t="s">
        <v>23</v>
      </c>
      <c r="O36" s="11"/>
      <c r="P36" s="11"/>
      <c r="Q36" s="11"/>
      <c r="R36" s="11"/>
      <c r="S36" s="11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42.0" customHeight="1">
      <c r="A37" s="58">
        <v>1.0</v>
      </c>
      <c r="B37" s="145">
        <v>45743.0</v>
      </c>
      <c r="C37" s="22" t="s">
        <v>854</v>
      </c>
      <c r="D37" s="61">
        <v>10271.0</v>
      </c>
      <c r="E37" s="125" t="s">
        <v>855</v>
      </c>
      <c r="F37" s="63"/>
      <c r="G37" s="65">
        <v>8000.0</v>
      </c>
      <c r="H37" s="64"/>
      <c r="I37" s="65"/>
      <c r="J37" s="65"/>
      <c r="K37" s="63"/>
      <c r="L37" s="63"/>
      <c r="M37" s="63"/>
      <c r="N37" s="63"/>
      <c r="O37" s="65"/>
      <c r="P37" s="66">
        <v>8000.0</v>
      </c>
      <c r="Q37" s="67">
        <v>0.0</v>
      </c>
      <c r="R37" s="27" t="s">
        <v>36</v>
      </c>
      <c r="S37" s="6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137">
        <v>2.0</v>
      </c>
      <c r="B38" s="145">
        <v>45743.0</v>
      </c>
      <c r="C38" s="22" t="s">
        <v>856</v>
      </c>
      <c r="D38" s="61">
        <v>69554.0</v>
      </c>
      <c r="E38" s="62" t="s">
        <v>846</v>
      </c>
      <c r="F38" s="63"/>
      <c r="G38" s="63"/>
      <c r="H38" s="65"/>
      <c r="I38" s="64">
        <v>50.0</v>
      </c>
      <c r="J38" s="63"/>
      <c r="K38" s="63"/>
      <c r="L38" s="65"/>
      <c r="M38" s="63"/>
      <c r="N38" s="63"/>
      <c r="O38" s="63"/>
      <c r="P38" s="66">
        <v>50.0</v>
      </c>
      <c r="Q38" s="67">
        <v>0.0</v>
      </c>
      <c r="R38" s="27" t="s">
        <v>36</v>
      </c>
      <c r="S38" s="6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137">
        <v>3.0</v>
      </c>
      <c r="B39" s="145"/>
      <c r="C39" s="22"/>
      <c r="D39" s="61"/>
      <c r="E39" s="62"/>
      <c r="F39" s="63"/>
      <c r="G39" s="63"/>
      <c r="H39" s="65"/>
      <c r="I39" s="64"/>
      <c r="J39" s="63"/>
      <c r="K39" s="63"/>
      <c r="L39" s="65"/>
      <c r="M39" s="63"/>
      <c r="N39" s="63"/>
      <c r="O39" s="63"/>
      <c r="P39" s="66"/>
      <c r="Q39" s="67">
        <v>0.0</v>
      </c>
      <c r="R39" s="126"/>
      <c r="S39" s="75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129"/>
      <c r="B40" s="130"/>
      <c r="C40" s="131"/>
      <c r="D40" s="132" t="s">
        <v>85</v>
      </c>
      <c r="E40" s="133"/>
      <c r="F40" s="134">
        <f>SUM(F39)</f>
        <v>0</v>
      </c>
      <c r="G40" s="140">
        <v>8000.0</v>
      </c>
      <c r="H40" s="134">
        <f t="shared" ref="H40:P40" si="3">SUM(H37:H39)</f>
        <v>0</v>
      </c>
      <c r="I40" s="134">
        <f t="shared" si="3"/>
        <v>50</v>
      </c>
      <c r="J40" s="134">
        <f t="shared" si="3"/>
        <v>0</v>
      </c>
      <c r="K40" s="134">
        <f t="shared" si="3"/>
        <v>0</v>
      </c>
      <c r="L40" s="134">
        <f t="shared" si="3"/>
        <v>0</v>
      </c>
      <c r="M40" s="134">
        <f t="shared" si="3"/>
        <v>0</v>
      </c>
      <c r="N40" s="134">
        <f t="shared" si="3"/>
        <v>0</v>
      </c>
      <c r="O40" s="134">
        <f t="shared" si="3"/>
        <v>0</v>
      </c>
      <c r="P40" s="134">
        <f t="shared" si="3"/>
        <v>8050</v>
      </c>
      <c r="Q40" s="135">
        <v>0.0</v>
      </c>
      <c r="R40" s="133"/>
      <c r="S40" s="136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115"/>
      <c r="B41" s="116"/>
      <c r="C41" s="116"/>
      <c r="D41" s="116"/>
      <c r="E41" s="116"/>
      <c r="F41" s="117">
        <f>F40+G40+H40+I40+J40+K40+L40+M40+N40+O40</f>
        <v>8050</v>
      </c>
      <c r="G41" s="5"/>
      <c r="H41" s="5"/>
      <c r="I41" s="5"/>
      <c r="J41" s="5"/>
      <c r="K41" s="5"/>
      <c r="L41" s="5"/>
      <c r="M41" s="5"/>
      <c r="N41" s="5"/>
      <c r="O41" s="5"/>
      <c r="P41" s="118"/>
      <c r="Q41" s="118"/>
      <c r="R41" s="116"/>
      <c r="S41" s="119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3"/>
      <c r="B43" s="3"/>
      <c r="C43" s="3"/>
      <c r="D43" s="3"/>
      <c r="E43" s="120" t="s">
        <v>90</v>
      </c>
      <c r="F43" s="121" t="s">
        <v>214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3"/>
      <c r="B44" s="3"/>
      <c r="C44" s="3"/>
      <c r="D44" s="3"/>
      <c r="E44" s="120" t="s">
        <v>92</v>
      </c>
      <c r="F44" s="121" t="s">
        <v>214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120" t="s">
        <v>94</v>
      </c>
      <c r="F45" s="121" t="s">
        <v>214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120" t="s">
        <v>95</v>
      </c>
      <c r="F46" s="121" t="s">
        <v>214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120" t="s">
        <v>857</v>
      </c>
      <c r="F47" s="121" t="s">
        <v>214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120" t="s">
        <v>97</v>
      </c>
      <c r="F48" s="121" t="s">
        <v>93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120" t="s">
        <v>98</v>
      </c>
      <c r="F49" s="121" t="s">
        <v>82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</sheetData>
  <mergeCells count="35"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K4:K5"/>
    <mergeCell ref="O4:O5"/>
    <mergeCell ref="D34:D36"/>
    <mergeCell ref="E34:E36"/>
    <mergeCell ref="P4:P5"/>
    <mergeCell ref="Q4:Q5"/>
    <mergeCell ref="F31:O31"/>
    <mergeCell ref="A33:S33"/>
    <mergeCell ref="A34:A36"/>
    <mergeCell ref="B34:B36"/>
    <mergeCell ref="C34:C36"/>
    <mergeCell ref="S34:S36"/>
    <mergeCell ref="P35:P36"/>
    <mergeCell ref="Q35:Q36"/>
    <mergeCell ref="F34:Q34"/>
    <mergeCell ref="R34:R36"/>
    <mergeCell ref="F35:F36"/>
    <mergeCell ref="G35:H35"/>
    <mergeCell ref="I35:J35"/>
    <mergeCell ref="K35:K36"/>
    <mergeCell ref="O35:O36"/>
    <mergeCell ref="F41:O4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57.63"/>
    <col customWidth="1" min="20" max="36" width="15.75"/>
  </cols>
  <sheetData>
    <row r="1" ht="55.5" customHeight="1">
      <c r="A1" s="163" t="s">
        <v>858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55.5" customHeight="1">
      <c r="A2" s="16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165" t="s">
        <v>2</v>
      </c>
      <c r="B3" s="166" t="s">
        <v>3</v>
      </c>
      <c r="C3" s="166" t="s">
        <v>4</v>
      </c>
      <c r="D3" s="166" t="s">
        <v>5</v>
      </c>
      <c r="E3" s="166" t="s">
        <v>6</v>
      </c>
      <c r="F3" s="167" t="s">
        <v>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166" t="s">
        <v>8</v>
      </c>
      <c r="S3" s="166" t="s">
        <v>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168" t="s">
        <v>10</v>
      </c>
      <c r="G4" s="169" t="s">
        <v>11</v>
      </c>
      <c r="H4" s="11"/>
      <c r="I4" s="169" t="s">
        <v>12</v>
      </c>
      <c r="J4" s="11"/>
      <c r="K4" s="166" t="s">
        <v>13</v>
      </c>
      <c r="L4" s="112"/>
      <c r="M4" s="112"/>
      <c r="N4" s="112"/>
      <c r="O4" s="166" t="s">
        <v>14</v>
      </c>
      <c r="P4" s="166" t="s">
        <v>15</v>
      </c>
      <c r="Q4" s="166" t="s">
        <v>16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170" t="s">
        <v>17</v>
      </c>
      <c r="H5" s="170" t="s">
        <v>18</v>
      </c>
      <c r="I5" s="170" t="s">
        <v>19</v>
      </c>
      <c r="J5" s="170" t="s">
        <v>20</v>
      </c>
      <c r="K5" s="11"/>
      <c r="L5" s="170" t="s">
        <v>21</v>
      </c>
      <c r="M5" s="170" t="s">
        <v>22</v>
      </c>
      <c r="N5" s="170" t="s">
        <v>23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20">
        <v>45744.0</v>
      </c>
      <c r="C6" s="21" t="s">
        <v>859</v>
      </c>
      <c r="D6" s="22">
        <v>59244.0</v>
      </c>
      <c r="E6" s="23" t="s">
        <v>264</v>
      </c>
      <c r="F6" s="26"/>
      <c r="G6" s="26"/>
      <c r="H6" s="24"/>
      <c r="I6" s="25">
        <v>280.0</v>
      </c>
      <c r="J6" s="26"/>
      <c r="K6" s="26"/>
      <c r="L6" s="24"/>
      <c r="M6" s="26"/>
      <c r="N6" s="24"/>
      <c r="O6" s="24"/>
      <c r="P6" s="27">
        <v>280.0</v>
      </c>
      <c r="Q6" s="28">
        <f t="shared" ref="Q6:Q36" si="1">F6+G6+H6+I6+J6+K6+L6+M6+N6+O6-P6</f>
        <v>0</v>
      </c>
      <c r="R6" s="27" t="s">
        <v>860</v>
      </c>
      <c r="S6" s="15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45745.0</v>
      </c>
      <c r="C7" s="21" t="s">
        <v>861</v>
      </c>
      <c r="D7" s="22">
        <v>10249.0</v>
      </c>
      <c r="E7" s="23" t="s">
        <v>69</v>
      </c>
      <c r="F7" s="24"/>
      <c r="G7" s="24"/>
      <c r="H7" s="24"/>
      <c r="I7" s="25"/>
      <c r="J7" s="26"/>
      <c r="K7" s="26"/>
      <c r="L7" s="24"/>
      <c r="M7" s="26">
        <v>4500.0</v>
      </c>
      <c r="N7" s="24"/>
      <c r="O7" s="24"/>
      <c r="P7" s="27">
        <v>4500.0</v>
      </c>
      <c r="Q7" s="28">
        <f t="shared" si="1"/>
        <v>0</v>
      </c>
      <c r="R7" s="27" t="s">
        <v>26</v>
      </c>
      <c r="S7" s="157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45745.0</v>
      </c>
      <c r="C8" s="21" t="s">
        <v>862</v>
      </c>
      <c r="D8" s="22">
        <v>47787.0</v>
      </c>
      <c r="E8" s="23" t="s">
        <v>181</v>
      </c>
      <c r="F8" s="24"/>
      <c r="G8" s="24"/>
      <c r="H8" s="24"/>
      <c r="I8" s="26">
        <v>350.0</v>
      </c>
      <c r="J8" s="25"/>
      <c r="K8" s="26"/>
      <c r="L8" s="24"/>
      <c r="M8" s="24"/>
      <c r="N8" s="24"/>
      <c r="O8" s="24"/>
      <c r="P8" s="27">
        <v>350.0</v>
      </c>
      <c r="Q8" s="28">
        <f t="shared" si="1"/>
        <v>0</v>
      </c>
      <c r="R8" s="27" t="s">
        <v>860</v>
      </c>
      <c r="S8" s="157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45745.0</v>
      </c>
      <c r="C9" s="21" t="s">
        <v>863</v>
      </c>
      <c r="D9" s="22">
        <v>73864.0</v>
      </c>
      <c r="E9" s="23" t="s">
        <v>864</v>
      </c>
      <c r="F9" s="26"/>
      <c r="G9" s="26"/>
      <c r="H9" s="24"/>
      <c r="I9" s="25">
        <v>9500.0</v>
      </c>
      <c r="J9" s="26"/>
      <c r="K9" s="24"/>
      <c r="L9" s="24"/>
      <c r="M9" s="26"/>
      <c r="N9" s="24"/>
      <c r="O9" s="24"/>
      <c r="P9" s="27">
        <v>9500.0</v>
      </c>
      <c r="Q9" s="28">
        <f t="shared" si="1"/>
        <v>0</v>
      </c>
      <c r="R9" s="27" t="s">
        <v>26</v>
      </c>
      <c r="S9" s="157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45745.0</v>
      </c>
      <c r="C10" s="21" t="s">
        <v>865</v>
      </c>
      <c r="D10" s="22">
        <v>85067.0</v>
      </c>
      <c r="E10" s="23" t="s">
        <v>866</v>
      </c>
      <c r="F10" s="24"/>
      <c r="G10" s="24"/>
      <c r="H10" s="26"/>
      <c r="I10" s="26">
        <v>4450.0</v>
      </c>
      <c r="J10" s="25"/>
      <c r="K10" s="26"/>
      <c r="L10" s="24"/>
      <c r="M10" s="26"/>
      <c r="N10" s="24"/>
      <c r="O10" s="24"/>
      <c r="P10" s="27">
        <v>4450.0</v>
      </c>
      <c r="Q10" s="28">
        <f t="shared" si="1"/>
        <v>0</v>
      </c>
      <c r="R10" s="27" t="s">
        <v>26</v>
      </c>
      <c r="S10" s="157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45745.0</v>
      </c>
      <c r="C11" s="21" t="s">
        <v>867</v>
      </c>
      <c r="D11" s="22">
        <v>13133.0</v>
      </c>
      <c r="E11" s="23" t="s">
        <v>868</v>
      </c>
      <c r="F11" s="26">
        <v>5000.0</v>
      </c>
      <c r="G11" s="24"/>
      <c r="H11" s="24"/>
      <c r="I11" s="26"/>
      <c r="J11" s="25"/>
      <c r="K11" s="26"/>
      <c r="L11" s="24"/>
      <c r="M11" s="24"/>
      <c r="N11" s="24"/>
      <c r="O11" s="24"/>
      <c r="P11" s="27">
        <v>5000.0</v>
      </c>
      <c r="Q11" s="28">
        <f t="shared" si="1"/>
        <v>0</v>
      </c>
      <c r="R11" s="27" t="s">
        <v>26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45745.0</v>
      </c>
      <c r="C12" s="21" t="s">
        <v>869</v>
      </c>
      <c r="D12" s="22">
        <v>36918.0</v>
      </c>
      <c r="E12" s="23" t="s">
        <v>200</v>
      </c>
      <c r="F12" s="26"/>
      <c r="G12" s="26"/>
      <c r="H12" s="26"/>
      <c r="I12" s="25">
        <v>3900.0</v>
      </c>
      <c r="J12" s="26"/>
      <c r="K12" s="24"/>
      <c r="L12" s="24"/>
      <c r="M12" s="26"/>
      <c r="N12" s="24"/>
      <c r="O12" s="24"/>
      <c r="P12" s="27">
        <v>3900.0</v>
      </c>
      <c r="Q12" s="28">
        <f t="shared" si="1"/>
        <v>0</v>
      </c>
      <c r="R12" s="27" t="s">
        <v>26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45745.0</v>
      </c>
      <c r="C13" s="21" t="s">
        <v>870</v>
      </c>
      <c r="D13" s="22">
        <v>67621.0</v>
      </c>
      <c r="E13" s="23" t="s">
        <v>229</v>
      </c>
      <c r="F13" s="26"/>
      <c r="G13" s="26"/>
      <c r="H13" s="24"/>
      <c r="I13" s="25"/>
      <c r="J13" s="26"/>
      <c r="K13" s="26"/>
      <c r="L13" s="24"/>
      <c r="M13" s="26">
        <v>1600.0</v>
      </c>
      <c r="N13" s="24"/>
      <c r="O13" s="24"/>
      <c r="P13" s="27">
        <v>1600.0</v>
      </c>
      <c r="Q13" s="28">
        <f t="shared" si="1"/>
        <v>0</v>
      </c>
      <c r="R13" s="27" t="s">
        <v>26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45745.0</v>
      </c>
      <c r="C14" s="21" t="s">
        <v>871</v>
      </c>
      <c r="D14" s="22">
        <v>25376.0</v>
      </c>
      <c r="E14" s="23" t="s">
        <v>150</v>
      </c>
      <c r="F14" s="26"/>
      <c r="G14" s="26">
        <v>3900.0</v>
      </c>
      <c r="H14" s="26"/>
      <c r="I14" s="25"/>
      <c r="J14" s="26"/>
      <c r="K14" s="24"/>
      <c r="L14" s="24"/>
      <c r="M14" s="25"/>
      <c r="N14" s="24"/>
      <c r="O14" s="24"/>
      <c r="P14" s="27">
        <v>3900.0</v>
      </c>
      <c r="Q14" s="28">
        <f t="shared" si="1"/>
        <v>0</v>
      </c>
      <c r="R14" s="27" t="s">
        <v>26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45745.0</v>
      </c>
      <c r="C15" s="21" t="s">
        <v>872</v>
      </c>
      <c r="D15" s="22">
        <v>10250.0</v>
      </c>
      <c r="E15" s="23" t="s">
        <v>312</v>
      </c>
      <c r="F15" s="26"/>
      <c r="G15" s="24"/>
      <c r="H15" s="26"/>
      <c r="I15" s="25"/>
      <c r="J15" s="26"/>
      <c r="K15" s="26"/>
      <c r="L15" s="24"/>
      <c r="M15" s="25">
        <v>3200.0</v>
      </c>
      <c r="N15" s="24"/>
      <c r="O15" s="24"/>
      <c r="P15" s="27">
        <v>3200.0</v>
      </c>
      <c r="Q15" s="28">
        <f t="shared" si="1"/>
        <v>0</v>
      </c>
      <c r="R15" s="27" t="s">
        <v>26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45745.0</v>
      </c>
      <c r="C16" s="21" t="s">
        <v>873</v>
      </c>
      <c r="D16" s="22">
        <v>10271.0</v>
      </c>
      <c r="E16" s="23" t="s">
        <v>550</v>
      </c>
      <c r="F16" s="26"/>
      <c r="G16" s="24"/>
      <c r="H16" s="26"/>
      <c r="I16" s="25"/>
      <c r="J16" s="26"/>
      <c r="K16" s="26">
        <v>3050.0</v>
      </c>
      <c r="L16" s="24"/>
      <c r="M16" s="25"/>
      <c r="N16" s="24"/>
      <c r="O16" s="24"/>
      <c r="P16" s="27">
        <v>3050.0</v>
      </c>
      <c r="Q16" s="28">
        <f t="shared" si="1"/>
        <v>0</v>
      </c>
      <c r="R16" s="27" t="s">
        <v>26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45745.0</v>
      </c>
      <c r="C17" s="21" t="s">
        <v>874</v>
      </c>
      <c r="D17" s="22">
        <v>66932.0</v>
      </c>
      <c r="E17" s="23" t="s">
        <v>615</v>
      </c>
      <c r="F17" s="26"/>
      <c r="G17" s="24"/>
      <c r="H17" s="26"/>
      <c r="I17" s="25"/>
      <c r="J17" s="26"/>
      <c r="K17" s="24"/>
      <c r="L17" s="24"/>
      <c r="M17" s="25">
        <v>3200.0</v>
      </c>
      <c r="N17" s="24"/>
      <c r="O17" s="24"/>
      <c r="P17" s="27">
        <v>3200.0</v>
      </c>
      <c r="Q17" s="28">
        <f t="shared" si="1"/>
        <v>0</v>
      </c>
      <c r="R17" s="27" t="s">
        <v>26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45745.0</v>
      </c>
      <c r="C18" s="21" t="s">
        <v>875</v>
      </c>
      <c r="D18" s="22">
        <v>46927.0</v>
      </c>
      <c r="E18" s="23" t="s">
        <v>56</v>
      </c>
      <c r="F18" s="26">
        <v>2200.0</v>
      </c>
      <c r="G18" s="26"/>
      <c r="H18" s="26"/>
      <c r="I18" s="25"/>
      <c r="J18" s="26"/>
      <c r="K18" s="24"/>
      <c r="L18" s="24"/>
      <c r="M18" s="25"/>
      <c r="N18" s="24"/>
      <c r="O18" s="24"/>
      <c r="P18" s="27">
        <v>2200.0</v>
      </c>
      <c r="Q18" s="28">
        <f t="shared" si="1"/>
        <v>0</v>
      </c>
      <c r="R18" s="27" t="s">
        <v>26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45745.0</v>
      </c>
      <c r="C19" s="21" t="s">
        <v>876</v>
      </c>
      <c r="D19" s="22">
        <v>35245.0</v>
      </c>
      <c r="E19" s="23" t="s">
        <v>294</v>
      </c>
      <c r="F19" s="26"/>
      <c r="G19" s="26">
        <v>13235.0</v>
      </c>
      <c r="H19" s="26"/>
      <c r="I19" s="25"/>
      <c r="J19" s="26"/>
      <c r="K19" s="24"/>
      <c r="L19" s="24"/>
      <c r="M19" s="25"/>
      <c r="N19" s="24"/>
      <c r="O19" s="24"/>
      <c r="P19" s="27">
        <v>13235.0</v>
      </c>
      <c r="Q19" s="28">
        <f t="shared" si="1"/>
        <v>0</v>
      </c>
      <c r="R19" s="27" t="s">
        <v>26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45745.0</v>
      </c>
      <c r="C20" s="21" t="s">
        <v>877</v>
      </c>
      <c r="D20" s="22">
        <v>36928.0</v>
      </c>
      <c r="E20" s="23" t="s">
        <v>106</v>
      </c>
      <c r="F20" s="26"/>
      <c r="G20" s="26"/>
      <c r="H20" s="26"/>
      <c r="I20" s="25"/>
      <c r="J20" s="26"/>
      <c r="K20" s="24"/>
      <c r="L20" s="24"/>
      <c r="M20" s="25">
        <v>3900.0</v>
      </c>
      <c r="N20" s="24"/>
      <c r="O20" s="24"/>
      <c r="P20" s="27">
        <v>3900.0</v>
      </c>
      <c r="Q20" s="28">
        <f t="shared" si="1"/>
        <v>0</v>
      </c>
      <c r="R20" s="27" t="s">
        <v>26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45745.0</v>
      </c>
      <c r="C21" s="21" t="s">
        <v>878</v>
      </c>
      <c r="D21" s="22">
        <v>45193.0</v>
      </c>
      <c r="E21" s="23" t="s">
        <v>879</v>
      </c>
      <c r="F21" s="26">
        <v>300.0</v>
      </c>
      <c r="G21" s="26"/>
      <c r="H21" s="26"/>
      <c r="I21" s="25">
        <v>300.0</v>
      </c>
      <c r="J21" s="26"/>
      <c r="K21" s="24"/>
      <c r="L21" s="24"/>
      <c r="M21" s="25"/>
      <c r="N21" s="24"/>
      <c r="O21" s="24"/>
      <c r="P21" s="27">
        <v>600.0</v>
      </c>
      <c r="Q21" s="28">
        <f t="shared" si="1"/>
        <v>0</v>
      </c>
      <c r="R21" s="27" t="s">
        <v>26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45745.0</v>
      </c>
      <c r="C22" s="21" t="s">
        <v>880</v>
      </c>
      <c r="D22" s="22">
        <v>85891.0</v>
      </c>
      <c r="E22" s="23" t="s">
        <v>638</v>
      </c>
      <c r="F22" s="26">
        <v>300.0</v>
      </c>
      <c r="G22" s="26"/>
      <c r="H22" s="26"/>
      <c r="I22" s="25"/>
      <c r="J22" s="26"/>
      <c r="K22" s="24"/>
      <c r="L22" s="24"/>
      <c r="M22" s="25"/>
      <c r="N22" s="24"/>
      <c r="O22" s="24"/>
      <c r="P22" s="27">
        <v>300.0</v>
      </c>
      <c r="Q22" s="28">
        <f t="shared" si="1"/>
        <v>0</v>
      </c>
      <c r="R22" s="27" t="s">
        <v>26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45745.0</v>
      </c>
      <c r="C23" s="21" t="s">
        <v>881</v>
      </c>
      <c r="D23" s="22">
        <v>42278.0</v>
      </c>
      <c r="E23" s="23" t="s">
        <v>318</v>
      </c>
      <c r="F23" s="26">
        <v>300.0</v>
      </c>
      <c r="G23" s="26"/>
      <c r="H23" s="26"/>
      <c r="I23" s="25"/>
      <c r="J23" s="26"/>
      <c r="K23" s="24"/>
      <c r="L23" s="24"/>
      <c r="M23" s="25"/>
      <c r="N23" s="24"/>
      <c r="O23" s="24"/>
      <c r="P23" s="27">
        <v>300.0</v>
      </c>
      <c r="Q23" s="28">
        <f t="shared" si="1"/>
        <v>0</v>
      </c>
      <c r="R23" s="27" t="s">
        <v>26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45745.0</v>
      </c>
      <c r="C24" s="21" t="s">
        <v>882</v>
      </c>
      <c r="D24" s="22">
        <v>13781.0</v>
      </c>
      <c r="E24" s="23" t="s">
        <v>40</v>
      </c>
      <c r="F24" s="26"/>
      <c r="G24" s="26">
        <v>3900.0</v>
      </c>
      <c r="H24" s="26"/>
      <c r="I24" s="25"/>
      <c r="J24" s="26"/>
      <c r="K24" s="24"/>
      <c r="L24" s="24"/>
      <c r="M24" s="25"/>
      <c r="N24" s="24"/>
      <c r="O24" s="24"/>
      <c r="P24" s="27">
        <v>3900.0</v>
      </c>
      <c r="Q24" s="28">
        <f t="shared" si="1"/>
        <v>0</v>
      </c>
      <c r="R24" s="27" t="s">
        <v>26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45745.0</v>
      </c>
      <c r="C25" s="21" t="s">
        <v>883</v>
      </c>
      <c r="D25" s="22">
        <v>13781.0</v>
      </c>
      <c r="E25" s="23" t="s">
        <v>40</v>
      </c>
      <c r="F25" s="26"/>
      <c r="G25" s="26">
        <v>1600.0</v>
      </c>
      <c r="H25" s="26"/>
      <c r="I25" s="25"/>
      <c r="J25" s="26"/>
      <c r="K25" s="24"/>
      <c r="L25" s="24"/>
      <c r="M25" s="25"/>
      <c r="N25" s="24"/>
      <c r="O25" s="24"/>
      <c r="P25" s="27">
        <v>1600.0</v>
      </c>
      <c r="Q25" s="28">
        <f t="shared" si="1"/>
        <v>0</v>
      </c>
      <c r="R25" s="27" t="s">
        <v>26</v>
      </c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45745.0</v>
      </c>
      <c r="C26" s="21" t="s">
        <v>884</v>
      </c>
      <c r="D26" s="22">
        <v>50136.0</v>
      </c>
      <c r="E26" s="23" t="s">
        <v>885</v>
      </c>
      <c r="F26" s="26"/>
      <c r="G26" s="26"/>
      <c r="H26" s="26"/>
      <c r="I26" s="25"/>
      <c r="J26" s="26"/>
      <c r="K26" s="24"/>
      <c r="L26" s="24"/>
      <c r="M26" s="25">
        <v>3900.0</v>
      </c>
      <c r="N26" s="24"/>
      <c r="O26" s="24"/>
      <c r="P26" s="27">
        <v>3900.0</v>
      </c>
      <c r="Q26" s="28">
        <f t="shared" si="1"/>
        <v>0</v>
      </c>
      <c r="R26" s="27" t="s">
        <v>26</v>
      </c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145">
        <v>45745.0</v>
      </c>
      <c r="C27" s="21" t="s">
        <v>886</v>
      </c>
      <c r="D27" s="22">
        <v>72839.0</v>
      </c>
      <c r="E27" s="23" t="s">
        <v>61</v>
      </c>
      <c r="F27" s="26"/>
      <c r="G27" s="26">
        <v>30000.0</v>
      </c>
      <c r="H27" s="26"/>
      <c r="I27" s="25"/>
      <c r="J27" s="26"/>
      <c r="K27" s="24"/>
      <c r="L27" s="24"/>
      <c r="M27" s="25"/>
      <c r="N27" s="24"/>
      <c r="O27" s="24"/>
      <c r="P27" s="27">
        <v>30000.0</v>
      </c>
      <c r="Q27" s="28">
        <f t="shared" si="1"/>
        <v>0</v>
      </c>
      <c r="R27" s="27" t="s">
        <v>26</v>
      </c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9">
        <v>23.0</v>
      </c>
      <c r="B28" s="145">
        <v>45745.0</v>
      </c>
      <c r="C28" s="21" t="s">
        <v>887</v>
      </c>
      <c r="D28" s="22">
        <v>72839.0</v>
      </c>
      <c r="E28" s="23" t="s">
        <v>61</v>
      </c>
      <c r="F28" s="26"/>
      <c r="G28" s="26">
        <v>4500.0</v>
      </c>
      <c r="H28" s="26"/>
      <c r="I28" s="25"/>
      <c r="J28" s="26"/>
      <c r="K28" s="24"/>
      <c r="L28" s="24"/>
      <c r="M28" s="25"/>
      <c r="N28" s="24"/>
      <c r="O28" s="24"/>
      <c r="P28" s="27">
        <v>4500.0</v>
      </c>
      <c r="Q28" s="28">
        <f t="shared" si="1"/>
        <v>0</v>
      </c>
      <c r="R28" s="27" t="s">
        <v>26</v>
      </c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9">
        <v>24.0</v>
      </c>
      <c r="B29" s="145">
        <v>45745.0</v>
      </c>
      <c r="C29" s="21" t="s">
        <v>888</v>
      </c>
      <c r="D29" s="22">
        <v>78726.0</v>
      </c>
      <c r="E29" s="23" t="s">
        <v>889</v>
      </c>
      <c r="F29" s="26"/>
      <c r="G29" s="26">
        <v>5000.0</v>
      </c>
      <c r="H29" s="26"/>
      <c r="I29" s="25"/>
      <c r="J29" s="26"/>
      <c r="K29" s="24"/>
      <c r="L29" s="24"/>
      <c r="M29" s="25"/>
      <c r="N29" s="24"/>
      <c r="O29" s="24"/>
      <c r="P29" s="27">
        <v>5000.0</v>
      </c>
      <c r="Q29" s="28">
        <f t="shared" si="1"/>
        <v>0</v>
      </c>
      <c r="R29" s="27" t="s">
        <v>26</v>
      </c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customHeight="1">
      <c r="A30" s="19">
        <v>25.0</v>
      </c>
      <c r="B30" s="145">
        <v>45745.0</v>
      </c>
      <c r="C30" s="21" t="s">
        <v>890</v>
      </c>
      <c r="D30" s="22">
        <v>55555.0</v>
      </c>
      <c r="E30" s="23" t="s">
        <v>891</v>
      </c>
      <c r="F30" s="26"/>
      <c r="G30" s="26">
        <v>3900.0</v>
      </c>
      <c r="H30" s="26"/>
      <c r="I30" s="25"/>
      <c r="J30" s="26"/>
      <c r="K30" s="24"/>
      <c r="L30" s="24"/>
      <c r="M30" s="25"/>
      <c r="N30" s="24"/>
      <c r="O30" s="24"/>
      <c r="P30" s="27">
        <v>3900.0</v>
      </c>
      <c r="Q30" s="28">
        <f t="shared" si="1"/>
        <v>0</v>
      </c>
      <c r="R30" s="27" t="s">
        <v>26</v>
      </c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customHeight="1">
      <c r="A31" s="19">
        <v>26.0</v>
      </c>
      <c r="B31" s="145">
        <v>45745.0</v>
      </c>
      <c r="C31" s="21" t="s">
        <v>892</v>
      </c>
      <c r="D31" s="22">
        <v>42052.0</v>
      </c>
      <c r="E31" s="23" t="s">
        <v>893</v>
      </c>
      <c r="F31" s="26">
        <v>1730.0</v>
      </c>
      <c r="G31" s="26"/>
      <c r="H31" s="26"/>
      <c r="I31" s="25"/>
      <c r="J31" s="26"/>
      <c r="K31" s="24"/>
      <c r="L31" s="24"/>
      <c r="M31" s="25"/>
      <c r="N31" s="24"/>
      <c r="O31" s="24"/>
      <c r="P31" s="27">
        <v>1730.0</v>
      </c>
      <c r="Q31" s="28">
        <f t="shared" si="1"/>
        <v>0</v>
      </c>
      <c r="R31" s="27" t="s">
        <v>26</v>
      </c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customHeight="1">
      <c r="A32" s="19">
        <v>27.0</v>
      </c>
      <c r="B32" s="145">
        <v>45745.0</v>
      </c>
      <c r="C32" s="21" t="s">
        <v>894</v>
      </c>
      <c r="D32" s="22">
        <v>35227.0</v>
      </c>
      <c r="E32" s="23" t="s">
        <v>67</v>
      </c>
      <c r="F32" s="26"/>
      <c r="G32" s="26"/>
      <c r="H32" s="26"/>
      <c r="I32" s="25">
        <v>1200.0</v>
      </c>
      <c r="J32" s="26"/>
      <c r="K32" s="24"/>
      <c r="L32" s="24"/>
      <c r="M32" s="25"/>
      <c r="N32" s="24"/>
      <c r="O32" s="24"/>
      <c r="P32" s="27">
        <v>1200.0</v>
      </c>
      <c r="Q32" s="28">
        <f t="shared" si="1"/>
        <v>0</v>
      </c>
      <c r="R32" s="27" t="s">
        <v>26</v>
      </c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customHeight="1">
      <c r="A33" s="122">
        <v>28.0</v>
      </c>
      <c r="B33" s="20">
        <v>45745.0</v>
      </c>
      <c r="C33" s="21" t="s">
        <v>895</v>
      </c>
      <c r="D33" s="22">
        <v>25541.0</v>
      </c>
      <c r="E33" s="23" t="s">
        <v>896</v>
      </c>
      <c r="F33" s="26"/>
      <c r="G33" s="26">
        <v>3900.0</v>
      </c>
      <c r="H33" s="26"/>
      <c r="I33" s="25"/>
      <c r="J33" s="26"/>
      <c r="K33" s="24"/>
      <c r="L33" s="24"/>
      <c r="M33" s="25"/>
      <c r="N33" s="24"/>
      <c r="O33" s="24"/>
      <c r="P33" s="27">
        <v>3900.0</v>
      </c>
      <c r="Q33" s="28">
        <f t="shared" si="1"/>
        <v>0</v>
      </c>
      <c r="R33" s="27" t="s">
        <v>26</v>
      </c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customHeight="1">
      <c r="A34" s="122">
        <v>29.0</v>
      </c>
      <c r="B34" s="20">
        <v>45745.0</v>
      </c>
      <c r="C34" s="21" t="s">
        <v>897</v>
      </c>
      <c r="D34" s="22">
        <v>42278.0</v>
      </c>
      <c r="E34" s="23" t="s">
        <v>898</v>
      </c>
      <c r="F34" s="26"/>
      <c r="G34" s="26">
        <v>3900.0</v>
      </c>
      <c r="H34" s="26"/>
      <c r="I34" s="25"/>
      <c r="J34" s="26"/>
      <c r="K34" s="24"/>
      <c r="L34" s="24"/>
      <c r="M34" s="25"/>
      <c r="N34" s="24"/>
      <c r="O34" s="24"/>
      <c r="P34" s="27">
        <v>3900.0</v>
      </c>
      <c r="Q34" s="28">
        <f t="shared" si="1"/>
        <v>0</v>
      </c>
      <c r="R34" s="27" t="s">
        <v>26</v>
      </c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customHeight="1">
      <c r="A35" s="122">
        <v>30.0</v>
      </c>
      <c r="B35" s="20">
        <v>45745.0</v>
      </c>
      <c r="C35" s="21" t="s">
        <v>899</v>
      </c>
      <c r="D35" s="22">
        <v>10001.0</v>
      </c>
      <c r="E35" s="23" t="s">
        <v>322</v>
      </c>
      <c r="F35" s="26">
        <v>800.0</v>
      </c>
      <c r="G35" s="26">
        <v>1200.0</v>
      </c>
      <c r="H35" s="26"/>
      <c r="I35" s="25"/>
      <c r="J35" s="26"/>
      <c r="K35" s="24"/>
      <c r="L35" s="24"/>
      <c r="M35" s="25">
        <v>1600.0</v>
      </c>
      <c r="N35" s="24"/>
      <c r="O35" s="24"/>
      <c r="P35" s="27">
        <v>3600.0</v>
      </c>
      <c r="Q35" s="28">
        <f t="shared" si="1"/>
        <v>0</v>
      </c>
      <c r="R35" s="27" t="s">
        <v>26</v>
      </c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customHeight="1">
      <c r="A36" s="122">
        <v>31.0</v>
      </c>
      <c r="B36" s="20">
        <v>45745.0</v>
      </c>
      <c r="C36" s="21" t="s">
        <v>900</v>
      </c>
      <c r="D36" s="22">
        <v>59244.0</v>
      </c>
      <c r="E36" s="23" t="s">
        <v>901</v>
      </c>
      <c r="F36" s="26"/>
      <c r="G36" s="26"/>
      <c r="H36" s="26"/>
      <c r="I36" s="25"/>
      <c r="J36" s="26"/>
      <c r="K36" s="24"/>
      <c r="L36" s="24"/>
      <c r="M36" s="25">
        <v>3900.0</v>
      </c>
      <c r="N36" s="24"/>
      <c r="O36" s="24"/>
      <c r="P36" s="27">
        <v>3900.0</v>
      </c>
      <c r="Q36" s="28">
        <f t="shared" si="1"/>
        <v>0</v>
      </c>
      <c r="R36" s="27" t="s">
        <v>26</v>
      </c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customHeight="1">
      <c r="A37" s="122">
        <v>32.0</v>
      </c>
      <c r="B37" s="20">
        <v>45745.0</v>
      </c>
      <c r="C37" s="21" t="s">
        <v>902</v>
      </c>
      <c r="D37" s="22">
        <v>80924.0</v>
      </c>
      <c r="E37" s="23" t="s">
        <v>497</v>
      </c>
      <c r="F37" s="26"/>
      <c r="G37" s="26"/>
      <c r="H37" s="26"/>
      <c r="I37" s="25"/>
      <c r="J37" s="26"/>
      <c r="K37" s="24"/>
      <c r="L37" s="24"/>
      <c r="M37" s="25">
        <v>3900.0</v>
      </c>
      <c r="N37" s="24"/>
      <c r="O37" s="24"/>
      <c r="P37" s="27">
        <v>3900.0</v>
      </c>
      <c r="Q37" s="28"/>
      <c r="R37" s="27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customHeight="1">
      <c r="A38" s="122">
        <v>33.0</v>
      </c>
      <c r="B38" s="20">
        <v>45745.0</v>
      </c>
      <c r="C38" s="21" t="s">
        <v>903</v>
      </c>
      <c r="D38" s="22">
        <v>10250.0</v>
      </c>
      <c r="E38" s="23" t="s">
        <v>312</v>
      </c>
      <c r="F38" s="26"/>
      <c r="G38" s="26"/>
      <c r="H38" s="26"/>
      <c r="I38" s="25">
        <v>350.0</v>
      </c>
      <c r="J38" s="26"/>
      <c r="K38" s="24"/>
      <c r="L38" s="24"/>
      <c r="M38" s="25"/>
      <c r="N38" s="24"/>
      <c r="O38" s="24"/>
      <c r="P38" s="27">
        <v>350.0</v>
      </c>
      <c r="Q38" s="28"/>
      <c r="R38" s="27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customHeight="1">
      <c r="A39" s="36"/>
      <c r="B39" s="37"/>
      <c r="C39" s="38"/>
      <c r="D39" s="39"/>
      <c r="E39" s="39"/>
      <c r="F39" s="40">
        <f t="shared" ref="F39:P39" si="2">SUM(F6:F38)</f>
        <v>10630</v>
      </c>
      <c r="G39" s="40">
        <f t="shared" si="2"/>
        <v>75035</v>
      </c>
      <c r="H39" s="40">
        <f t="shared" si="2"/>
        <v>0</v>
      </c>
      <c r="I39" s="40">
        <f t="shared" si="2"/>
        <v>20330</v>
      </c>
      <c r="J39" s="40">
        <f t="shared" si="2"/>
        <v>0</v>
      </c>
      <c r="K39" s="40">
        <f t="shared" si="2"/>
        <v>3050</v>
      </c>
      <c r="L39" s="40">
        <f t="shared" si="2"/>
        <v>0</v>
      </c>
      <c r="M39" s="40">
        <f t="shared" si="2"/>
        <v>29700</v>
      </c>
      <c r="N39" s="40">
        <f t="shared" si="2"/>
        <v>0</v>
      </c>
      <c r="O39" s="40">
        <f t="shared" si="2"/>
        <v>0</v>
      </c>
      <c r="P39" s="40">
        <f t="shared" si="2"/>
        <v>138745</v>
      </c>
      <c r="Q39" s="162"/>
      <c r="R39" s="39"/>
      <c r="S39" s="41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</row>
    <row r="40" ht="42.0" customHeight="1">
      <c r="A40" s="43"/>
      <c r="B40" s="44"/>
      <c r="C40" s="44"/>
      <c r="D40" s="44"/>
      <c r="E40" s="44"/>
      <c r="F40" s="45">
        <f>F39+G39+H39+I39+J39+K39+L39+M39+N39+O39</f>
        <v>138745</v>
      </c>
      <c r="G40" s="5"/>
      <c r="H40" s="5"/>
      <c r="I40" s="5"/>
      <c r="J40" s="5"/>
      <c r="K40" s="5"/>
      <c r="L40" s="5"/>
      <c r="M40" s="5"/>
      <c r="N40" s="5"/>
      <c r="O40" s="5"/>
      <c r="P40" s="46"/>
      <c r="Q40" s="46"/>
      <c r="R40" s="44"/>
      <c r="S40" s="47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</row>
    <row r="41" ht="42.0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</row>
    <row r="42" ht="42.0" customHeight="1">
      <c r="A42" s="3"/>
      <c r="B42" s="3"/>
      <c r="C42" s="3"/>
      <c r="D42" s="3"/>
      <c r="E42" s="120" t="s">
        <v>90</v>
      </c>
      <c r="F42" s="121" t="s">
        <v>214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3"/>
      <c r="B43" s="3"/>
      <c r="C43" s="3"/>
      <c r="D43" s="3"/>
      <c r="E43" s="120" t="s">
        <v>92</v>
      </c>
      <c r="F43" s="121" t="s">
        <v>214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3"/>
      <c r="B44" s="3"/>
      <c r="C44" s="3"/>
      <c r="D44" s="3"/>
      <c r="E44" s="120" t="s">
        <v>94</v>
      </c>
      <c r="F44" s="121" t="s">
        <v>214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120" t="s">
        <v>95</v>
      </c>
      <c r="F45" s="121" t="s">
        <v>214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120" t="s">
        <v>904</v>
      </c>
      <c r="F46" s="121" t="s">
        <v>214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120" t="s">
        <v>97</v>
      </c>
      <c r="F47" s="121" t="s">
        <v>93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120" t="s">
        <v>98</v>
      </c>
      <c r="F48" s="121" t="s">
        <v>82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40:O40"/>
    <mergeCell ref="F3:Q3"/>
    <mergeCell ref="R3:R5"/>
    <mergeCell ref="F4:F5"/>
    <mergeCell ref="G4:H4"/>
    <mergeCell ref="I4:J4"/>
    <mergeCell ref="K4:K5"/>
    <mergeCell ref="O4:O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57.63"/>
    <col customWidth="1" min="20" max="36" width="15.75"/>
  </cols>
  <sheetData>
    <row r="1" ht="55.5" customHeight="1">
      <c r="A1" s="163" t="s">
        <v>905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55.5" customHeight="1">
      <c r="A2" s="16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165" t="s">
        <v>2</v>
      </c>
      <c r="B3" s="166" t="s">
        <v>3</v>
      </c>
      <c r="C3" s="166" t="s">
        <v>4</v>
      </c>
      <c r="D3" s="166" t="s">
        <v>5</v>
      </c>
      <c r="E3" s="166" t="s">
        <v>6</v>
      </c>
      <c r="F3" s="167" t="s">
        <v>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166" t="s">
        <v>8</v>
      </c>
      <c r="S3" s="166" t="s">
        <v>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168" t="s">
        <v>10</v>
      </c>
      <c r="G4" s="169" t="s">
        <v>11</v>
      </c>
      <c r="H4" s="11"/>
      <c r="I4" s="169" t="s">
        <v>12</v>
      </c>
      <c r="J4" s="11"/>
      <c r="K4" s="166" t="s">
        <v>13</v>
      </c>
      <c r="L4" s="112"/>
      <c r="M4" s="112"/>
      <c r="N4" s="112"/>
      <c r="O4" s="166" t="s">
        <v>14</v>
      </c>
      <c r="P4" s="166" t="s">
        <v>15</v>
      </c>
      <c r="Q4" s="166" t="s">
        <v>16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170" t="s">
        <v>17</v>
      </c>
      <c r="H5" s="170" t="s">
        <v>18</v>
      </c>
      <c r="I5" s="170" t="s">
        <v>19</v>
      </c>
      <c r="J5" s="170" t="s">
        <v>20</v>
      </c>
      <c r="K5" s="11"/>
      <c r="L5" s="170" t="s">
        <v>21</v>
      </c>
      <c r="M5" s="170" t="s">
        <v>22</v>
      </c>
      <c r="N5" s="170" t="s">
        <v>23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22">
        <v>1.0</v>
      </c>
      <c r="B6" s="20">
        <v>45743.0</v>
      </c>
      <c r="C6" s="21" t="s">
        <v>906</v>
      </c>
      <c r="D6" s="22">
        <v>13762.0</v>
      </c>
      <c r="E6" s="23" t="s">
        <v>449</v>
      </c>
      <c r="F6" s="26"/>
      <c r="G6" s="26"/>
      <c r="H6" s="26"/>
      <c r="I6" s="25"/>
      <c r="J6" s="26">
        <v>4500.0</v>
      </c>
      <c r="K6" s="24"/>
      <c r="L6" s="24"/>
      <c r="M6" s="25"/>
      <c r="N6" s="24"/>
      <c r="O6" s="24"/>
      <c r="P6" s="27">
        <v>4500.0</v>
      </c>
      <c r="Q6" s="160">
        <f t="shared" ref="Q6:Q54" si="1">F6+G6+H6+I6+J6+K6+L6+M6+N6+O6-P6</f>
        <v>0</v>
      </c>
      <c r="R6" s="27" t="s">
        <v>31</v>
      </c>
      <c r="S6" s="32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22">
        <v>2.0</v>
      </c>
      <c r="B7" s="20">
        <v>45744.0</v>
      </c>
      <c r="C7" s="21" t="s">
        <v>907</v>
      </c>
      <c r="D7" s="22">
        <v>44149.0</v>
      </c>
      <c r="E7" s="23" t="s">
        <v>139</v>
      </c>
      <c r="F7" s="26"/>
      <c r="G7" s="26"/>
      <c r="H7" s="26"/>
      <c r="I7" s="25">
        <v>5100.0</v>
      </c>
      <c r="J7" s="26"/>
      <c r="K7" s="24"/>
      <c r="L7" s="24"/>
      <c r="M7" s="25"/>
      <c r="N7" s="24"/>
      <c r="O7" s="24"/>
      <c r="P7" s="27">
        <v>5100.0</v>
      </c>
      <c r="Q7" s="160">
        <f t="shared" si="1"/>
        <v>0</v>
      </c>
      <c r="R7" s="27" t="s">
        <v>102</v>
      </c>
      <c r="S7" s="32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22">
        <v>3.0</v>
      </c>
      <c r="B8" s="20">
        <v>45744.0</v>
      </c>
      <c r="C8" s="21" t="s">
        <v>908</v>
      </c>
      <c r="D8" s="22">
        <v>47787.0</v>
      </c>
      <c r="E8" s="23" t="s">
        <v>181</v>
      </c>
      <c r="F8" s="26"/>
      <c r="G8" s="26"/>
      <c r="H8" s="26"/>
      <c r="I8" s="25">
        <v>2500.0</v>
      </c>
      <c r="J8" s="26"/>
      <c r="K8" s="24"/>
      <c r="L8" s="24"/>
      <c r="M8" s="25"/>
      <c r="N8" s="24"/>
      <c r="O8" s="24"/>
      <c r="P8" s="27">
        <v>2500.0</v>
      </c>
      <c r="Q8" s="160">
        <f t="shared" si="1"/>
        <v>0</v>
      </c>
      <c r="R8" s="27" t="s">
        <v>31</v>
      </c>
      <c r="S8" s="32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22">
        <v>4.0</v>
      </c>
      <c r="B9" s="20">
        <v>45744.0</v>
      </c>
      <c r="C9" s="21" t="s">
        <v>909</v>
      </c>
      <c r="D9" s="22">
        <v>66962.0</v>
      </c>
      <c r="E9" s="23" t="s">
        <v>910</v>
      </c>
      <c r="F9" s="26"/>
      <c r="G9" s="26"/>
      <c r="H9" s="26"/>
      <c r="I9" s="25"/>
      <c r="J9" s="26">
        <v>4600.0</v>
      </c>
      <c r="K9" s="24"/>
      <c r="L9" s="24"/>
      <c r="M9" s="25"/>
      <c r="N9" s="24"/>
      <c r="O9" s="24"/>
      <c r="P9" s="27">
        <v>4600.0</v>
      </c>
      <c r="Q9" s="160">
        <f t="shared" si="1"/>
        <v>0</v>
      </c>
      <c r="R9" s="27" t="s">
        <v>102</v>
      </c>
      <c r="S9" s="32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22">
        <v>5.0</v>
      </c>
      <c r="B10" s="20">
        <v>45744.0</v>
      </c>
      <c r="C10" s="21" t="s">
        <v>911</v>
      </c>
      <c r="D10" s="22">
        <v>48854.0</v>
      </c>
      <c r="E10" s="23" t="s">
        <v>912</v>
      </c>
      <c r="F10" s="26"/>
      <c r="G10" s="26"/>
      <c r="H10" s="26"/>
      <c r="I10" s="25"/>
      <c r="J10" s="26">
        <v>960.0</v>
      </c>
      <c r="K10" s="24"/>
      <c r="L10" s="24"/>
      <c r="M10" s="25"/>
      <c r="N10" s="24"/>
      <c r="O10" s="24"/>
      <c r="P10" s="27">
        <v>960.0</v>
      </c>
      <c r="Q10" s="160">
        <f t="shared" si="1"/>
        <v>0</v>
      </c>
      <c r="R10" s="27" t="s">
        <v>102</v>
      </c>
      <c r="S10" s="32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22">
        <v>6.0</v>
      </c>
      <c r="B11" s="20">
        <v>45744.0</v>
      </c>
      <c r="C11" s="21" t="s">
        <v>913</v>
      </c>
      <c r="D11" s="22">
        <v>43498.0</v>
      </c>
      <c r="E11" s="23" t="s">
        <v>914</v>
      </c>
      <c r="F11" s="26"/>
      <c r="G11" s="26"/>
      <c r="H11" s="26"/>
      <c r="I11" s="25"/>
      <c r="J11" s="26">
        <v>6000.0</v>
      </c>
      <c r="K11" s="24"/>
      <c r="L11" s="24"/>
      <c r="M11" s="25"/>
      <c r="N11" s="24"/>
      <c r="O11" s="24"/>
      <c r="P11" s="27">
        <v>6000.0</v>
      </c>
      <c r="Q11" s="160">
        <f t="shared" si="1"/>
        <v>0</v>
      </c>
      <c r="R11" s="27" t="s">
        <v>31</v>
      </c>
      <c r="S11" s="32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22">
        <v>7.0</v>
      </c>
      <c r="B12" s="20">
        <v>45744.0</v>
      </c>
      <c r="C12" s="21" t="s">
        <v>915</v>
      </c>
      <c r="D12" s="22">
        <v>78454.0</v>
      </c>
      <c r="E12" s="23" t="s">
        <v>803</v>
      </c>
      <c r="F12" s="26"/>
      <c r="G12" s="26"/>
      <c r="H12" s="26"/>
      <c r="I12" s="25">
        <v>4050.0</v>
      </c>
      <c r="J12" s="26"/>
      <c r="K12" s="24"/>
      <c r="L12" s="24"/>
      <c r="M12" s="25"/>
      <c r="N12" s="24"/>
      <c r="O12" s="24"/>
      <c r="P12" s="27">
        <v>4050.0</v>
      </c>
      <c r="Q12" s="160">
        <f t="shared" si="1"/>
        <v>0</v>
      </c>
      <c r="R12" s="27" t="s">
        <v>31</v>
      </c>
      <c r="S12" s="32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22">
        <v>8.0</v>
      </c>
      <c r="B13" s="20">
        <v>45744.0</v>
      </c>
      <c r="C13" s="21" t="s">
        <v>916</v>
      </c>
      <c r="D13" s="22">
        <v>64274.0</v>
      </c>
      <c r="E13" s="23" t="s">
        <v>917</v>
      </c>
      <c r="F13" s="26"/>
      <c r="G13" s="26"/>
      <c r="H13" s="26"/>
      <c r="I13" s="25">
        <v>1830.0</v>
      </c>
      <c r="J13" s="26"/>
      <c r="K13" s="24"/>
      <c r="L13" s="24"/>
      <c r="M13" s="25"/>
      <c r="N13" s="24"/>
      <c r="O13" s="24"/>
      <c r="P13" s="27">
        <v>1830.0</v>
      </c>
      <c r="Q13" s="160">
        <f t="shared" si="1"/>
        <v>0</v>
      </c>
      <c r="R13" s="27" t="s">
        <v>102</v>
      </c>
      <c r="S13" s="32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22">
        <v>9.0</v>
      </c>
      <c r="B14" s="20">
        <v>45744.0</v>
      </c>
      <c r="C14" s="21" t="s">
        <v>918</v>
      </c>
      <c r="D14" s="22">
        <v>10257.0</v>
      </c>
      <c r="E14" s="23" t="s">
        <v>919</v>
      </c>
      <c r="F14" s="26"/>
      <c r="G14" s="26"/>
      <c r="H14" s="26"/>
      <c r="I14" s="25">
        <v>2600.0</v>
      </c>
      <c r="J14" s="26"/>
      <c r="K14" s="24"/>
      <c r="L14" s="24"/>
      <c r="M14" s="25"/>
      <c r="N14" s="24"/>
      <c r="O14" s="24"/>
      <c r="P14" s="27">
        <v>2600.0</v>
      </c>
      <c r="Q14" s="160">
        <f t="shared" si="1"/>
        <v>0</v>
      </c>
      <c r="R14" s="27" t="s">
        <v>31</v>
      </c>
      <c r="S14" s="32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22">
        <v>10.0</v>
      </c>
      <c r="B15" s="20">
        <v>45744.0</v>
      </c>
      <c r="C15" s="21" t="s">
        <v>920</v>
      </c>
      <c r="D15" s="22">
        <v>77582.0</v>
      </c>
      <c r="E15" s="23" t="s">
        <v>921</v>
      </c>
      <c r="F15" s="26"/>
      <c r="G15" s="26"/>
      <c r="H15" s="26"/>
      <c r="I15" s="25"/>
      <c r="J15" s="26">
        <v>5030.0</v>
      </c>
      <c r="K15" s="24"/>
      <c r="L15" s="24"/>
      <c r="M15" s="25"/>
      <c r="N15" s="24"/>
      <c r="O15" s="24"/>
      <c r="P15" s="27">
        <v>5030.0</v>
      </c>
      <c r="Q15" s="160">
        <f t="shared" si="1"/>
        <v>0</v>
      </c>
      <c r="R15" s="27" t="s">
        <v>31</v>
      </c>
      <c r="S15" s="32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22">
        <v>11.0</v>
      </c>
      <c r="B16" s="20">
        <v>45746.0</v>
      </c>
      <c r="C16" s="21" t="s">
        <v>922</v>
      </c>
      <c r="D16" s="22">
        <v>51017.0</v>
      </c>
      <c r="E16" s="23" t="s">
        <v>129</v>
      </c>
      <c r="F16" s="26"/>
      <c r="G16" s="26">
        <v>10000.0</v>
      </c>
      <c r="H16" s="26"/>
      <c r="I16" s="25"/>
      <c r="J16" s="26"/>
      <c r="K16" s="24"/>
      <c r="L16" s="24"/>
      <c r="M16" s="25"/>
      <c r="N16" s="24"/>
      <c r="O16" s="24"/>
      <c r="P16" s="27">
        <v>10000.0</v>
      </c>
      <c r="Q16" s="160">
        <f t="shared" si="1"/>
        <v>0</v>
      </c>
      <c r="R16" s="27" t="s">
        <v>31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22">
        <v>12.0</v>
      </c>
      <c r="B17" s="145">
        <v>45746.0</v>
      </c>
      <c r="C17" s="21" t="s">
        <v>923</v>
      </c>
      <c r="D17" s="22">
        <v>66969.0</v>
      </c>
      <c r="E17" s="23" t="s">
        <v>924</v>
      </c>
      <c r="F17" s="26">
        <v>2500.0</v>
      </c>
      <c r="G17" s="26"/>
      <c r="H17" s="26"/>
      <c r="I17" s="25"/>
      <c r="J17" s="26"/>
      <c r="K17" s="24"/>
      <c r="L17" s="24"/>
      <c r="M17" s="25"/>
      <c r="N17" s="24"/>
      <c r="O17" s="24"/>
      <c r="P17" s="27">
        <v>2500.0</v>
      </c>
      <c r="Q17" s="160">
        <f t="shared" si="1"/>
        <v>0</v>
      </c>
      <c r="R17" s="27" t="s">
        <v>31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22">
        <v>13.0</v>
      </c>
      <c r="B18" s="145">
        <v>45746.0</v>
      </c>
      <c r="C18" s="21" t="s">
        <v>925</v>
      </c>
      <c r="D18" s="22">
        <v>83997.0</v>
      </c>
      <c r="E18" s="23" t="s">
        <v>926</v>
      </c>
      <c r="F18" s="26">
        <v>500.0</v>
      </c>
      <c r="G18" s="26"/>
      <c r="H18" s="26"/>
      <c r="I18" s="25"/>
      <c r="J18" s="26"/>
      <c r="K18" s="24"/>
      <c r="L18" s="24"/>
      <c r="M18" s="25"/>
      <c r="N18" s="24"/>
      <c r="O18" s="24"/>
      <c r="P18" s="27">
        <v>500.0</v>
      </c>
      <c r="Q18" s="160">
        <f t="shared" si="1"/>
        <v>0</v>
      </c>
      <c r="R18" s="27" t="s">
        <v>31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22">
        <v>14.0</v>
      </c>
      <c r="B19" s="145">
        <v>45746.0</v>
      </c>
      <c r="C19" s="21" t="s">
        <v>927</v>
      </c>
      <c r="D19" s="22">
        <v>61146.0</v>
      </c>
      <c r="E19" s="23" t="s">
        <v>928</v>
      </c>
      <c r="F19" s="26">
        <v>1600.0</v>
      </c>
      <c r="G19" s="26"/>
      <c r="H19" s="26"/>
      <c r="I19" s="25"/>
      <c r="J19" s="26"/>
      <c r="K19" s="24"/>
      <c r="L19" s="24"/>
      <c r="M19" s="25"/>
      <c r="N19" s="24"/>
      <c r="O19" s="24"/>
      <c r="P19" s="27">
        <v>1600.0</v>
      </c>
      <c r="Q19" s="160">
        <f t="shared" si="1"/>
        <v>0</v>
      </c>
      <c r="R19" s="27" t="s">
        <v>102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22">
        <v>15.0</v>
      </c>
      <c r="B20" s="145">
        <v>45746.0</v>
      </c>
      <c r="C20" s="21" t="s">
        <v>929</v>
      </c>
      <c r="D20" s="22">
        <v>47787.0</v>
      </c>
      <c r="E20" s="23" t="s">
        <v>181</v>
      </c>
      <c r="F20" s="26"/>
      <c r="G20" s="26"/>
      <c r="H20" s="26"/>
      <c r="I20" s="25"/>
      <c r="J20" s="26">
        <v>750.0</v>
      </c>
      <c r="K20" s="24"/>
      <c r="L20" s="24"/>
      <c r="M20" s="25"/>
      <c r="N20" s="24"/>
      <c r="O20" s="24"/>
      <c r="P20" s="27">
        <v>750.0</v>
      </c>
      <c r="Q20" s="160">
        <f t="shared" si="1"/>
        <v>0</v>
      </c>
      <c r="R20" s="27" t="s">
        <v>31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22">
        <v>16.0</v>
      </c>
      <c r="B21" s="145">
        <v>45746.0</v>
      </c>
      <c r="C21" s="21" t="s">
        <v>930</v>
      </c>
      <c r="D21" s="22">
        <v>47787.0</v>
      </c>
      <c r="E21" s="23" t="s">
        <v>181</v>
      </c>
      <c r="F21" s="26"/>
      <c r="G21" s="26"/>
      <c r="H21" s="26"/>
      <c r="I21" s="25">
        <v>10000.0</v>
      </c>
      <c r="J21" s="26"/>
      <c r="K21" s="24"/>
      <c r="L21" s="24"/>
      <c r="M21" s="25"/>
      <c r="N21" s="24"/>
      <c r="O21" s="24"/>
      <c r="P21" s="27">
        <v>10000.0</v>
      </c>
      <c r="Q21" s="160">
        <f t="shared" si="1"/>
        <v>0</v>
      </c>
      <c r="R21" s="27" t="s">
        <v>31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22">
        <v>17.0</v>
      </c>
      <c r="B22" s="145">
        <v>45746.0</v>
      </c>
      <c r="C22" s="21" t="s">
        <v>931</v>
      </c>
      <c r="D22" s="22">
        <v>47787.0</v>
      </c>
      <c r="E22" s="23" t="s">
        <v>181</v>
      </c>
      <c r="F22" s="26">
        <v>250.0</v>
      </c>
      <c r="G22" s="26"/>
      <c r="H22" s="26"/>
      <c r="I22" s="25"/>
      <c r="J22" s="26"/>
      <c r="K22" s="24"/>
      <c r="L22" s="24"/>
      <c r="M22" s="25"/>
      <c r="N22" s="24"/>
      <c r="O22" s="24"/>
      <c r="P22" s="27">
        <v>250.0</v>
      </c>
      <c r="Q22" s="160">
        <f t="shared" si="1"/>
        <v>0</v>
      </c>
      <c r="R22" s="27" t="s">
        <v>31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22">
        <v>18.0</v>
      </c>
      <c r="B23" s="20">
        <v>45746.0</v>
      </c>
      <c r="C23" s="21" t="s">
        <v>932</v>
      </c>
      <c r="D23" s="22">
        <v>52240.0</v>
      </c>
      <c r="E23" s="23" t="s">
        <v>699</v>
      </c>
      <c r="F23" s="26"/>
      <c r="G23" s="26"/>
      <c r="H23" s="26"/>
      <c r="I23" s="25"/>
      <c r="J23" s="26">
        <v>2500.0</v>
      </c>
      <c r="K23" s="24"/>
      <c r="L23" s="24"/>
      <c r="M23" s="25"/>
      <c r="N23" s="24"/>
      <c r="O23" s="24"/>
      <c r="P23" s="27">
        <v>2500.0</v>
      </c>
      <c r="Q23" s="160">
        <f t="shared" si="1"/>
        <v>0</v>
      </c>
      <c r="R23" s="27" t="s">
        <v>31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22">
        <v>19.0</v>
      </c>
      <c r="B24" s="20">
        <v>45746.0</v>
      </c>
      <c r="C24" s="21" t="s">
        <v>933</v>
      </c>
      <c r="D24" s="22">
        <v>86577.0</v>
      </c>
      <c r="E24" s="23" t="s">
        <v>934</v>
      </c>
      <c r="F24" s="26">
        <v>1000.0</v>
      </c>
      <c r="G24" s="26"/>
      <c r="H24" s="26"/>
      <c r="I24" s="25"/>
      <c r="J24" s="26"/>
      <c r="K24" s="24"/>
      <c r="L24" s="24"/>
      <c r="M24" s="25"/>
      <c r="N24" s="24"/>
      <c r="O24" s="24"/>
      <c r="P24" s="27">
        <v>1000.0</v>
      </c>
      <c r="Q24" s="160">
        <f t="shared" si="1"/>
        <v>0</v>
      </c>
      <c r="R24" s="27" t="s">
        <v>26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22">
        <v>20.0</v>
      </c>
      <c r="B25" s="20">
        <v>45746.0</v>
      </c>
      <c r="C25" s="21" t="s">
        <v>935</v>
      </c>
      <c r="D25" s="22">
        <v>52240.0</v>
      </c>
      <c r="E25" s="23" t="s">
        <v>699</v>
      </c>
      <c r="F25" s="26"/>
      <c r="G25" s="26"/>
      <c r="H25" s="26"/>
      <c r="I25" s="25"/>
      <c r="J25" s="26">
        <v>100.0</v>
      </c>
      <c r="K25" s="24"/>
      <c r="L25" s="24"/>
      <c r="M25" s="25"/>
      <c r="N25" s="24"/>
      <c r="O25" s="24"/>
      <c r="P25" s="27">
        <v>100.0</v>
      </c>
      <c r="Q25" s="160">
        <f t="shared" si="1"/>
        <v>0</v>
      </c>
      <c r="R25" s="27" t="s">
        <v>31</v>
      </c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22">
        <v>21.0</v>
      </c>
      <c r="B26" s="20">
        <v>45746.0</v>
      </c>
      <c r="C26" s="21" t="s">
        <v>936</v>
      </c>
      <c r="D26" s="22">
        <v>86673.0</v>
      </c>
      <c r="E26" s="23" t="s">
        <v>937</v>
      </c>
      <c r="F26" s="26">
        <v>1000.0</v>
      </c>
      <c r="G26" s="26"/>
      <c r="H26" s="26"/>
      <c r="I26" s="25"/>
      <c r="J26" s="26"/>
      <c r="K26" s="24"/>
      <c r="L26" s="24"/>
      <c r="M26" s="25"/>
      <c r="N26" s="24"/>
      <c r="O26" s="24"/>
      <c r="P26" s="27">
        <v>1000.0</v>
      </c>
      <c r="Q26" s="160">
        <f t="shared" si="1"/>
        <v>0</v>
      </c>
      <c r="R26" s="27" t="s">
        <v>102</v>
      </c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22">
        <v>22.0</v>
      </c>
      <c r="B27" s="20">
        <v>45746.0</v>
      </c>
      <c r="C27" s="21" t="s">
        <v>938</v>
      </c>
      <c r="D27" s="22">
        <v>84748.0</v>
      </c>
      <c r="E27" s="23" t="s">
        <v>939</v>
      </c>
      <c r="F27" s="26">
        <v>700.0</v>
      </c>
      <c r="G27" s="26"/>
      <c r="H27" s="26"/>
      <c r="I27" s="25"/>
      <c r="J27" s="26"/>
      <c r="K27" s="24"/>
      <c r="L27" s="24"/>
      <c r="M27" s="25"/>
      <c r="N27" s="24"/>
      <c r="O27" s="24"/>
      <c r="P27" s="27">
        <v>700.0</v>
      </c>
      <c r="Q27" s="160">
        <f t="shared" si="1"/>
        <v>0</v>
      </c>
      <c r="R27" s="27" t="s">
        <v>102</v>
      </c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22">
        <v>23.0</v>
      </c>
      <c r="B28" s="20">
        <v>45746.0</v>
      </c>
      <c r="C28" s="21" t="s">
        <v>940</v>
      </c>
      <c r="D28" s="22">
        <v>28414.0</v>
      </c>
      <c r="E28" s="23" t="s">
        <v>690</v>
      </c>
      <c r="F28" s="26"/>
      <c r="G28" s="26">
        <v>1200.0</v>
      </c>
      <c r="H28" s="26"/>
      <c r="I28" s="25"/>
      <c r="J28" s="26"/>
      <c r="K28" s="24"/>
      <c r="L28" s="24"/>
      <c r="M28" s="25"/>
      <c r="N28" s="24"/>
      <c r="O28" s="24"/>
      <c r="P28" s="27">
        <v>1200.0</v>
      </c>
      <c r="Q28" s="160">
        <f t="shared" si="1"/>
        <v>0</v>
      </c>
      <c r="R28" s="27" t="s">
        <v>26</v>
      </c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22">
        <v>24.0</v>
      </c>
      <c r="B29" s="20">
        <v>45746.0</v>
      </c>
      <c r="C29" s="21" t="s">
        <v>941</v>
      </c>
      <c r="D29" s="22">
        <v>84748.0</v>
      </c>
      <c r="E29" s="23" t="s">
        <v>939</v>
      </c>
      <c r="F29" s="26">
        <v>320.0</v>
      </c>
      <c r="G29" s="26"/>
      <c r="H29" s="26"/>
      <c r="I29" s="25"/>
      <c r="J29" s="26"/>
      <c r="K29" s="24"/>
      <c r="L29" s="24"/>
      <c r="M29" s="25"/>
      <c r="N29" s="24"/>
      <c r="O29" s="24"/>
      <c r="P29" s="27">
        <v>320.0</v>
      </c>
      <c r="Q29" s="160">
        <f t="shared" si="1"/>
        <v>0</v>
      </c>
      <c r="R29" s="27" t="s">
        <v>31</v>
      </c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customHeight="1">
      <c r="A30" s="122">
        <v>25.0</v>
      </c>
      <c r="B30" s="20">
        <v>45746.0</v>
      </c>
      <c r="C30" s="21" t="s">
        <v>942</v>
      </c>
      <c r="D30" s="22">
        <v>21818.0</v>
      </c>
      <c r="E30" s="23" t="s">
        <v>183</v>
      </c>
      <c r="F30" s="26"/>
      <c r="G30" s="26"/>
      <c r="H30" s="26"/>
      <c r="I30" s="25"/>
      <c r="J30" s="26"/>
      <c r="K30" s="26">
        <v>15600.0</v>
      </c>
      <c r="L30" s="24"/>
      <c r="M30" s="25"/>
      <c r="N30" s="24"/>
      <c r="O30" s="24"/>
      <c r="P30" s="27">
        <v>15600.0</v>
      </c>
      <c r="Q30" s="160">
        <f t="shared" si="1"/>
        <v>0</v>
      </c>
      <c r="R30" s="27" t="s">
        <v>26</v>
      </c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customHeight="1">
      <c r="A31" s="122">
        <v>26.0</v>
      </c>
      <c r="B31" s="20">
        <v>45746.0</v>
      </c>
      <c r="C31" s="21" t="s">
        <v>943</v>
      </c>
      <c r="D31" s="22">
        <v>84748.0</v>
      </c>
      <c r="E31" s="23" t="s">
        <v>939</v>
      </c>
      <c r="F31" s="26"/>
      <c r="G31" s="26">
        <v>14900.0</v>
      </c>
      <c r="H31" s="26"/>
      <c r="I31" s="25"/>
      <c r="J31" s="26"/>
      <c r="K31" s="24"/>
      <c r="L31" s="24"/>
      <c r="M31" s="25"/>
      <c r="N31" s="24"/>
      <c r="O31" s="24"/>
      <c r="P31" s="27">
        <v>14900.0</v>
      </c>
      <c r="Q31" s="160">
        <f t="shared" si="1"/>
        <v>0</v>
      </c>
      <c r="R31" s="27" t="s">
        <v>102</v>
      </c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customHeight="1">
      <c r="A32" s="122">
        <v>27.0</v>
      </c>
      <c r="B32" s="20">
        <v>45746.0</v>
      </c>
      <c r="C32" s="21" t="s">
        <v>944</v>
      </c>
      <c r="D32" s="22">
        <v>10008.0</v>
      </c>
      <c r="E32" s="23" t="s">
        <v>478</v>
      </c>
      <c r="F32" s="26"/>
      <c r="G32" s="26">
        <v>8100.0</v>
      </c>
      <c r="H32" s="26"/>
      <c r="I32" s="25"/>
      <c r="J32" s="26"/>
      <c r="K32" s="24"/>
      <c r="L32" s="24"/>
      <c r="M32" s="25"/>
      <c r="N32" s="24"/>
      <c r="O32" s="24"/>
      <c r="P32" s="27">
        <v>8100.0</v>
      </c>
      <c r="Q32" s="160">
        <f t="shared" si="1"/>
        <v>0</v>
      </c>
      <c r="R32" s="27" t="s">
        <v>26</v>
      </c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customHeight="1">
      <c r="A33" s="122">
        <v>28.0</v>
      </c>
      <c r="B33" s="20">
        <v>45746.0</v>
      </c>
      <c r="C33" s="21" t="s">
        <v>945</v>
      </c>
      <c r="D33" s="22">
        <v>29620.0</v>
      </c>
      <c r="E33" s="23" t="s">
        <v>946</v>
      </c>
      <c r="F33" s="26"/>
      <c r="G33" s="26"/>
      <c r="H33" s="26"/>
      <c r="I33" s="25">
        <v>8000.0</v>
      </c>
      <c r="J33" s="26"/>
      <c r="K33" s="24"/>
      <c r="L33" s="24"/>
      <c r="M33" s="25"/>
      <c r="N33" s="24"/>
      <c r="O33" s="24"/>
      <c r="P33" s="27">
        <v>8000.0</v>
      </c>
      <c r="Q33" s="160">
        <f t="shared" si="1"/>
        <v>0</v>
      </c>
      <c r="R33" s="27" t="s">
        <v>36</v>
      </c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customHeight="1">
      <c r="A34" s="122">
        <v>29.0</v>
      </c>
      <c r="B34" s="20">
        <v>45746.0</v>
      </c>
      <c r="C34" s="21" t="s">
        <v>947</v>
      </c>
      <c r="D34" s="22">
        <v>36253.0</v>
      </c>
      <c r="E34" s="23" t="s">
        <v>948</v>
      </c>
      <c r="F34" s="26"/>
      <c r="G34" s="26"/>
      <c r="H34" s="26"/>
      <c r="I34" s="25">
        <v>1200.0</v>
      </c>
      <c r="J34" s="26"/>
      <c r="K34" s="24"/>
      <c r="L34" s="24"/>
      <c r="M34" s="25"/>
      <c r="N34" s="24"/>
      <c r="O34" s="24"/>
      <c r="P34" s="27">
        <v>1200.0</v>
      </c>
      <c r="Q34" s="160">
        <f t="shared" si="1"/>
        <v>0</v>
      </c>
      <c r="R34" s="27" t="s">
        <v>36</v>
      </c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customHeight="1">
      <c r="A35" s="122">
        <v>30.0</v>
      </c>
      <c r="B35" s="20">
        <v>45746.0</v>
      </c>
      <c r="C35" s="21" t="s">
        <v>949</v>
      </c>
      <c r="D35" s="22">
        <v>86036.0</v>
      </c>
      <c r="E35" s="23" t="s">
        <v>379</v>
      </c>
      <c r="F35" s="26"/>
      <c r="G35" s="26"/>
      <c r="H35" s="26"/>
      <c r="I35" s="25">
        <v>1550.0</v>
      </c>
      <c r="J35" s="26"/>
      <c r="K35" s="24"/>
      <c r="L35" s="24"/>
      <c r="M35" s="25"/>
      <c r="N35" s="24"/>
      <c r="O35" s="24"/>
      <c r="P35" s="27">
        <v>1550.0</v>
      </c>
      <c r="Q35" s="160">
        <f t="shared" si="1"/>
        <v>0</v>
      </c>
      <c r="R35" s="27" t="s">
        <v>26</v>
      </c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customHeight="1">
      <c r="A36" s="122">
        <v>31.0</v>
      </c>
      <c r="B36" s="20">
        <v>45746.0</v>
      </c>
      <c r="C36" s="21" t="s">
        <v>950</v>
      </c>
      <c r="D36" s="22">
        <v>10271.0</v>
      </c>
      <c r="E36" s="23" t="s">
        <v>550</v>
      </c>
      <c r="F36" s="26"/>
      <c r="G36" s="26"/>
      <c r="H36" s="26"/>
      <c r="I36" s="25"/>
      <c r="J36" s="26"/>
      <c r="K36" s="26">
        <v>350.0</v>
      </c>
      <c r="L36" s="24"/>
      <c r="M36" s="25"/>
      <c r="N36" s="24"/>
      <c r="O36" s="24"/>
      <c r="P36" s="27">
        <v>350.0</v>
      </c>
      <c r="Q36" s="160">
        <f t="shared" si="1"/>
        <v>0</v>
      </c>
      <c r="R36" s="27" t="s">
        <v>26</v>
      </c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customHeight="1">
      <c r="A37" s="122">
        <v>32.0</v>
      </c>
      <c r="B37" s="20">
        <v>45746.0</v>
      </c>
      <c r="C37" s="21" t="s">
        <v>951</v>
      </c>
      <c r="D37" s="22">
        <v>48910.0</v>
      </c>
      <c r="E37" s="23" t="s">
        <v>646</v>
      </c>
      <c r="F37" s="26"/>
      <c r="G37" s="26"/>
      <c r="H37" s="26"/>
      <c r="I37" s="25">
        <v>3440.0</v>
      </c>
      <c r="J37" s="26"/>
      <c r="K37" s="24"/>
      <c r="L37" s="24"/>
      <c r="M37" s="25"/>
      <c r="N37" s="24"/>
      <c r="O37" s="24"/>
      <c r="P37" s="27">
        <v>3440.0</v>
      </c>
      <c r="Q37" s="160">
        <f t="shared" si="1"/>
        <v>0</v>
      </c>
      <c r="R37" s="27" t="s">
        <v>26</v>
      </c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customHeight="1">
      <c r="A38" s="122">
        <v>33.0</v>
      </c>
      <c r="B38" s="20">
        <v>45746.0</v>
      </c>
      <c r="C38" s="21" t="s">
        <v>952</v>
      </c>
      <c r="D38" s="22">
        <v>87039.0</v>
      </c>
      <c r="E38" s="23" t="s">
        <v>953</v>
      </c>
      <c r="F38" s="26"/>
      <c r="G38" s="26"/>
      <c r="H38" s="26"/>
      <c r="I38" s="25"/>
      <c r="J38" s="26">
        <v>300.0</v>
      </c>
      <c r="K38" s="24"/>
      <c r="L38" s="24"/>
      <c r="M38" s="25"/>
      <c r="N38" s="24"/>
      <c r="O38" s="24"/>
      <c r="P38" s="27">
        <v>300.0</v>
      </c>
      <c r="Q38" s="160">
        <f t="shared" si="1"/>
        <v>0</v>
      </c>
      <c r="R38" s="27" t="s">
        <v>36</v>
      </c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customHeight="1">
      <c r="A39" s="122">
        <v>34.0</v>
      </c>
      <c r="B39" s="20">
        <v>45746.0</v>
      </c>
      <c r="C39" s="21" t="s">
        <v>954</v>
      </c>
      <c r="D39" s="22">
        <v>10001.0</v>
      </c>
      <c r="E39" s="23" t="s">
        <v>322</v>
      </c>
      <c r="F39" s="26"/>
      <c r="G39" s="26"/>
      <c r="H39" s="26"/>
      <c r="I39" s="25">
        <v>1000.0</v>
      </c>
      <c r="J39" s="26"/>
      <c r="K39" s="24"/>
      <c r="L39" s="24"/>
      <c r="M39" s="25"/>
      <c r="N39" s="24"/>
      <c r="O39" s="24"/>
      <c r="P39" s="27">
        <v>1000.0</v>
      </c>
      <c r="Q39" s="160">
        <f t="shared" si="1"/>
        <v>0</v>
      </c>
      <c r="R39" s="27" t="s">
        <v>26</v>
      </c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customHeight="1">
      <c r="A40" s="122">
        <v>35.0</v>
      </c>
      <c r="B40" s="20">
        <v>45746.0</v>
      </c>
      <c r="C40" s="21" t="s">
        <v>955</v>
      </c>
      <c r="D40" s="22">
        <v>22341.0</v>
      </c>
      <c r="E40" s="23" t="s">
        <v>50</v>
      </c>
      <c r="F40" s="26">
        <v>420.0</v>
      </c>
      <c r="G40" s="26"/>
      <c r="H40" s="26"/>
      <c r="I40" s="25"/>
      <c r="J40" s="26"/>
      <c r="K40" s="24"/>
      <c r="L40" s="24"/>
      <c r="M40" s="25"/>
      <c r="N40" s="24"/>
      <c r="O40" s="24"/>
      <c r="P40" s="27">
        <v>420.0</v>
      </c>
      <c r="Q40" s="160">
        <f t="shared" si="1"/>
        <v>0</v>
      </c>
      <c r="R40" s="27" t="s">
        <v>31</v>
      </c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customHeight="1">
      <c r="A41" s="122">
        <v>36.0</v>
      </c>
      <c r="B41" s="20">
        <v>45746.0</v>
      </c>
      <c r="C41" s="21" t="s">
        <v>956</v>
      </c>
      <c r="D41" s="22">
        <v>10008.0</v>
      </c>
      <c r="E41" s="23" t="s">
        <v>478</v>
      </c>
      <c r="F41" s="26"/>
      <c r="G41" s="26">
        <v>1600.0</v>
      </c>
      <c r="H41" s="26"/>
      <c r="I41" s="25"/>
      <c r="J41" s="26"/>
      <c r="K41" s="24"/>
      <c r="L41" s="24"/>
      <c r="M41" s="25">
        <v>1600.0</v>
      </c>
      <c r="N41" s="24"/>
      <c r="O41" s="24"/>
      <c r="P41" s="27">
        <v>3200.0</v>
      </c>
      <c r="Q41" s="160">
        <f t="shared" si="1"/>
        <v>0</v>
      </c>
      <c r="R41" s="27" t="s">
        <v>26</v>
      </c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customHeight="1">
      <c r="A42" s="122">
        <v>37.0</v>
      </c>
      <c r="B42" s="20">
        <v>45746.0</v>
      </c>
      <c r="C42" s="21" t="s">
        <v>957</v>
      </c>
      <c r="D42" s="22">
        <v>47787.0</v>
      </c>
      <c r="E42" s="23" t="s">
        <v>181</v>
      </c>
      <c r="F42" s="26"/>
      <c r="G42" s="26"/>
      <c r="H42" s="26"/>
      <c r="I42" s="25">
        <v>750.0</v>
      </c>
      <c r="J42" s="26"/>
      <c r="K42" s="24"/>
      <c r="L42" s="24"/>
      <c r="M42" s="25"/>
      <c r="N42" s="24"/>
      <c r="O42" s="24"/>
      <c r="P42" s="27">
        <v>750.0</v>
      </c>
      <c r="Q42" s="160">
        <f t="shared" si="1"/>
        <v>0</v>
      </c>
      <c r="R42" s="27" t="s">
        <v>36</v>
      </c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customHeight="1">
      <c r="A43" s="122">
        <v>38.0</v>
      </c>
      <c r="B43" s="20">
        <v>45746.0</v>
      </c>
      <c r="C43" s="21" t="s">
        <v>958</v>
      </c>
      <c r="D43" s="22">
        <v>59244.0</v>
      </c>
      <c r="E43" s="23" t="s">
        <v>264</v>
      </c>
      <c r="F43" s="26">
        <v>25.0</v>
      </c>
      <c r="G43" s="26"/>
      <c r="H43" s="26"/>
      <c r="I43" s="25"/>
      <c r="J43" s="26"/>
      <c r="K43" s="24"/>
      <c r="L43" s="26">
        <v>5000.0</v>
      </c>
      <c r="M43" s="25"/>
      <c r="N43" s="24"/>
      <c r="O43" s="24"/>
      <c r="P43" s="27">
        <v>5025.0</v>
      </c>
      <c r="Q43" s="160">
        <f t="shared" si="1"/>
        <v>0</v>
      </c>
      <c r="R43" s="27" t="s">
        <v>31</v>
      </c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customHeight="1">
      <c r="A44" s="122">
        <v>39.0</v>
      </c>
      <c r="B44" s="20">
        <v>45746.0</v>
      </c>
      <c r="C44" s="21" t="s">
        <v>959</v>
      </c>
      <c r="D44" s="22">
        <v>69346.0</v>
      </c>
      <c r="E44" s="23" t="s">
        <v>77</v>
      </c>
      <c r="F44" s="26">
        <v>20.0</v>
      </c>
      <c r="G44" s="26"/>
      <c r="H44" s="26"/>
      <c r="I44" s="25"/>
      <c r="J44" s="26"/>
      <c r="K44" s="24"/>
      <c r="L44" s="26">
        <v>10000.0</v>
      </c>
      <c r="M44" s="25"/>
      <c r="N44" s="24"/>
      <c r="O44" s="24"/>
      <c r="P44" s="27">
        <v>10020.0</v>
      </c>
      <c r="Q44" s="160">
        <f t="shared" si="1"/>
        <v>0</v>
      </c>
      <c r="R44" s="27" t="s">
        <v>31</v>
      </c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customHeight="1">
      <c r="A45" s="122">
        <v>40.0</v>
      </c>
      <c r="B45" s="20">
        <v>45746.0</v>
      </c>
      <c r="C45" s="21" t="s">
        <v>960</v>
      </c>
      <c r="D45" s="22">
        <v>71126.0</v>
      </c>
      <c r="E45" s="23" t="s">
        <v>655</v>
      </c>
      <c r="F45" s="26">
        <v>200.0</v>
      </c>
      <c r="G45" s="26"/>
      <c r="H45" s="26"/>
      <c r="I45" s="25"/>
      <c r="J45" s="26"/>
      <c r="K45" s="24"/>
      <c r="L45" s="26">
        <v>5000.0</v>
      </c>
      <c r="M45" s="25"/>
      <c r="N45" s="24"/>
      <c r="O45" s="24"/>
      <c r="P45" s="27">
        <v>5200.0</v>
      </c>
      <c r="Q45" s="160">
        <f t="shared" si="1"/>
        <v>0</v>
      </c>
      <c r="R45" s="27" t="s">
        <v>31</v>
      </c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customHeight="1">
      <c r="A46" s="122">
        <v>41.0</v>
      </c>
      <c r="B46" s="20">
        <v>45746.0</v>
      </c>
      <c r="C46" s="21" t="s">
        <v>961</v>
      </c>
      <c r="D46" s="22">
        <v>44035.0</v>
      </c>
      <c r="E46" s="23" t="s">
        <v>750</v>
      </c>
      <c r="F46" s="26">
        <v>70.0</v>
      </c>
      <c r="G46" s="26"/>
      <c r="H46" s="26"/>
      <c r="I46" s="25"/>
      <c r="J46" s="26"/>
      <c r="K46" s="24"/>
      <c r="L46" s="26">
        <v>5000.0</v>
      </c>
      <c r="M46" s="25"/>
      <c r="N46" s="24"/>
      <c r="O46" s="24"/>
      <c r="P46" s="27">
        <v>5070.0</v>
      </c>
      <c r="Q46" s="160">
        <f t="shared" si="1"/>
        <v>0</v>
      </c>
      <c r="R46" s="27" t="s">
        <v>31</v>
      </c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customHeight="1">
      <c r="A47" s="122">
        <v>42.0</v>
      </c>
      <c r="B47" s="20">
        <v>45746.0</v>
      </c>
      <c r="C47" s="21" t="s">
        <v>962</v>
      </c>
      <c r="D47" s="22">
        <v>60011.0</v>
      </c>
      <c r="E47" s="23" t="s">
        <v>963</v>
      </c>
      <c r="F47" s="26">
        <v>50.0</v>
      </c>
      <c r="G47" s="26"/>
      <c r="H47" s="26"/>
      <c r="I47" s="25"/>
      <c r="J47" s="26"/>
      <c r="K47" s="24"/>
      <c r="L47" s="26">
        <v>5000.0</v>
      </c>
      <c r="M47" s="25"/>
      <c r="N47" s="24"/>
      <c r="O47" s="24"/>
      <c r="P47" s="27">
        <v>5050.0</v>
      </c>
      <c r="Q47" s="160">
        <f t="shared" si="1"/>
        <v>0</v>
      </c>
      <c r="R47" s="27" t="s">
        <v>31</v>
      </c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customHeight="1">
      <c r="A48" s="122">
        <v>43.0</v>
      </c>
      <c r="B48" s="20">
        <v>45746.0</v>
      </c>
      <c r="C48" s="21" t="s">
        <v>964</v>
      </c>
      <c r="D48" s="22">
        <v>25541.0</v>
      </c>
      <c r="E48" s="23" t="s">
        <v>896</v>
      </c>
      <c r="F48" s="26"/>
      <c r="G48" s="26"/>
      <c r="H48" s="26"/>
      <c r="I48" s="25"/>
      <c r="J48" s="26"/>
      <c r="K48" s="24"/>
      <c r="L48" s="26">
        <v>10000.0</v>
      </c>
      <c r="M48" s="25"/>
      <c r="N48" s="24"/>
      <c r="O48" s="24"/>
      <c r="P48" s="27">
        <v>10000.0</v>
      </c>
      <c r="Q48" s="160">
        <f t="shared" si="1"/>
        <v>0</v>
      </c>
      <c r="R48" s="27" t="s">
        <v>31</v>
      </c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customHeight="1">
      <c r="A49" s="122">
        <v>44.0</v>
      </c>
      <c r="B49" s="20">
        <v>45746.0</v>
      </c>
      <c r="C49" s="21" t="s">
        <v>965</v>
      </c>
      <c r="D49" s="22">
        <v>13781.0</v>
      </c>
      <c r="E49" s="23" t="s">
        <v>40</v>
      </c>
      <c r="F49" s="26"/>
      <c r="G49" s="26"/>
      <c r="H49" s="26"/>
      <c r="I49" s="25">
        <v>300.0</v>
      </c>
      <c r="J49" s="26"/>
      <c r="K49" s="24"/>
      <c r="L49" s="26">
        <v>30000.0</v>
      </c>
      <c r="M49" s="25"/>
      <c r="N49" s="24"/>
      <c r="O49" s="24"/>
      <c r="P49" s="27">
        <v>30300.0</v>
      </c>
      <c r="Q49" s="160">
        <f t="shared" si="1"/>
        <v>0</v>
      </c>
      <c r="R49" s="27" t="s">
        <v>31</v>
      </c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customHeight="1">
      <c r="A50" s="122">
        <v>45.0</v>
      </c>
      <c r="B50" s="20">
        <v>45746.0</v>
      </c>
      <c r="C50" s="21" t="s">
        <v>966</v>
      </c>
      <c r="D50" s="22">
        <v>10249.0</v>
      </c>
      <c r="E50" s="23" t="s">
        <v>69</v>
      </c>
      <c r="F50" s="26"/>
      <c r="G50" s="26"/>
      <c r="H50" s="26"/>
      <c r="I50" s="25"/>
      <c r="J50" s="26"/>
      <c r="K50" s="24"/>
      <c r="L50" s="26">
        <v>4960.0</v>
      </c>
      <c r="M50" s="25"/>
      <c r="N50" s="24"/>
      <c r="O50" s="24"/>
      <c r="P50" s="27">
        <v>4960.0</v>
      </c>
      <c r="Q50" s="160">
        <f t="shared" si="1"/>
        <v>0</v>
      </c>
      <c r="R50" s="27" t="s">
        <v>31</v>
      </c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customHeight="1">
      <c r="A51" s="122">
        <v>46.0</v>
      </c>
      <c r="B51" s="20">
        <v>45746.0</v>
      </c>
      <c r="C51" s="21" t="s">
        <v>967</v>
      </c>
      <c r="D51" s="22">
        <v>59244.0</v>
      </c>
      <c r="E51" s="23" t="s">
        <v>264</v>
      </c>
      <c r="F51" s="26">
        <v>140.0</v>
      </c>
      <c r="G51" s="26"/>
      <c r="H51" s="26"/>
      <c r="I51" s="25"/>
      <c r="J51" s="26"/>
      <c r="K51" s="24"/>
      <c r="L51" s="24"/>
      <c r="M51" s="25"/>
      <c r="N51" s="24"/>
      <c r="O51" s="24"/>
      <c r="P51" s="27">
        <v>140.0</v>
      </c>
      <c r="Q51" s="160">
        <f t="shared" si="1"/>
        <v>0</v>
      </c>
      <c r="R51" s="27" t="s">
        <v>31</v>
      </c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customHeight="1">
      <c r="A52" s="122">
        <v>49.0</v>
      </c>
      <c r="B52" s="20">
        <v>45745.0</v>
      </c>
      <c r="C52" s="21" t="s">
        <v>968</v>
      </c>
      <c r="D52" s="22">
        <v>48304.0</v>
      </c>
      <c r="E52" s="23" t="s">
        <v>969</v>
      </c>
      <c r="F52" s="26"/>
      <c r="G52" s="26"/>
      <c r="H52" s="26"/>
      <c r="I52" s="25"/>
      <c r="J52" s="26"/>
      <c r="K52" s="26">
        <v>2600.0</v>
      </c>
      <c r="L52" s="26"/>
      <c r="M52" s="25"/>
      <c r="N52" s="24"/>
      <c r="O52" s="24"/>
      <c r="P52" s="27">
        <v>2600.0</v>
      </c>
      <c r="Q52" s="160">
        <f t="shared" si="1"/>
        <v>0</v>
      </c>
      <c r="R52" s="27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customHeight="1">
      <c r="A53" s="122">
        <v>50.0</v>
      </c>
      <c r="B53" s="20">
        <v>45745.0</v>
      </c>
      <c r="C53" s="21" t="s">
        <v>970</v>
      </c>
      <c r="D53" s="22">
        <v>50148.0</v>
      </c>
      <c r="E53" s="23" t="s">
        <v>760</v>
      </c>
      <c r="F53" s="26"/>
      <c r="G53" s="26"/>
      <c r="H53" s="26">
        <v>2500.0</v>
      </c>
      <c r="I53" s="25"/>
      <c r="J53" s="26"/>
      <c r="K53" s="24"/>
      <c r="L53" s="24"/>
      <c r="M53" s="25"/>
      <c r="N53" s="24"/>
      <c r="O53" s="24"/>
      <c r="P53" s="27">
        <v>2500.0</v>
      </c>
      <c r="Q53" s="160">
        <f t="shared" si="1"/>
        <v>0</v>
      </c>
      <c r="R53" s="27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customHeight="1">
      <c r="A54" s="122">
        <v>51.0</v>
      </c>
      <c r="B54" s="20">
        <v>45745.0</v>
      </c>
      <c r="C54" s="21" t="s">
        <v>971</v>
      </c>
      <c r="D54" s="22">
        <v>87035.0</v>
      </c>
      <c r="E54" s="23" t="s">
        <v>972</v>
      </c>
      <c r="F54" s="26"/>
      <c r="G54" s="26"/>
      <c r="H54" s="26"/>
      <c r="I54" s="25"/>
      <c r="J54" s="26"/>
      <c r="K54" s="24"/>
      <c r="L54" s="24"/>
      <c r="M54" s="25">
        <v>2600.0</v>
      </c>
      <c r="N54" s="24"/>
      <c r="O54" s="24"/>
      <c r="P54" s="27">
        <v>2600.0</v>
      </c>
      <c r="Q54" s="160">
        <f t="shared" si="1"/>
        <v>0</v>
      </c>
      <c r="R54" s="27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customHeight="1">
      <c r="A55" s="36"/>
      <c r="B55" s="171"/>
      <c r="C55" s="172"/>
      <c r="D55" s="173"/>
      <c r="E55" s="173"/>
      <c r="F55" s="40">
        <f t="shared" ref="F55:P55" si="2">SUM(F6:F54)</f>
        <v>8795</v>
      </c>
      <c r="G55" s="40">
        <f t="shared" si="2"/>
        <v>35800</v>
      </c>
      <c r="H55" s="40">
        <f t="shared" si="2"/>
        <v>2500</v>
      </c>
      <c r="I55" s="40">
        <f t="shared" si="2"/>
        <v>42320</v>
      </c>
      <c r="J55" s="40">
        <f t="shared" si="2"/>
        <v>24740</v>
      </c>
      <c r="K55" s="40">
        <f t="shared" si="2"/>
        <v>18550</v>
      </c>
      <c r="L55" s="40">
        <f t="shared" si="2"/>
        <v>74960</v>
      </c>
      <c r="M55" s="40">
        <f t="shared" si="2"/>
        <v>4200</v>
      </c>
      <c r="N55" s="40">
        <f t="shared" si="2"/>
        <v>0</v>
      </c>
      <c r="O55" s="40">
        <f t="shared" si="2"/>
        <v>0</v>
      </c>
      <c r="P55" s="40">
        <f t="shared" si="2"/>
        <v>211865</v>
      </c>
      <c r="Q55" s="162"/>
      <c r="R55" s="39"/>
      <c r="S55" s="41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</row>
    <row r="56" ht="42.0" customHeight="1">
      <c r="A56" s="43"/>
      <c r="B56" s="174"/>
      <c r="C56" s="175"/>
      <c r="D56" s="175"/>
      <c r="E56" s="175"/>
      <c r="F56" s="45">
        <f>F55+G55+H55+I55+J55+K55+L55+M55+N55+O55</f>
        <v>211865</v>
      </c>
      <c r="G56" s="5"/>
      <c r="H56" s="5"/>
      <c r="I56" s="5"/>
      <c r="J56" s="5"/>
      <c r="K56" s="5"/>
      <c r="L56" s="5"/>
      <c r="M56" s="5"/>
      <c r="N56" s="5"/>
      <c r="O56" s="5"/>
      <c r="P56" s="176" t="s">
        <v>85</v>
      </c>
      <c r="Q56" s="46"/>
      <c r="R56" s="44"/>
      <c r="S56" s="47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</row>
    <row r="57" ht="42.0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</row>
    <row r="58" ht="42.0" customHeight="1">
      <c r="A58" s="3"/>
      <c r="B58" s="3"/>
      <c r="C58" s="3"/>
      <c r="D58" s="3"/>
      <c r="E58" s="120" t="s">
        <v>90</v>
      </c>
      <c r="F58" s="121" t="s">
        <v>214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120" t="s">
        <v>92</v>
      </c>
      <c r="F59" s="121" t="s">
        <v>214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120" t="s">
        <v>94</v>
      </c>
      <c r="F60" s="121" t="s">
        <v>214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120" t="s">
        <v>95</v>
      </c>
      <c r="F61" s="121" t="s">
        <v>214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120" t="s">
        <v>973</v>
      </c>
      <c r="F62" s="121" t="s">
        <v>214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120" t="s">
        <v>97</v>
      </c>
      <c r="F63" s="121" t="s">
        <v>93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120" t="s">
        <v>98</v>
      </c>
      <c r="F64" s="121" t="s">
        <v>82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4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4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4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4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4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4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4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4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4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4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4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4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4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ht="4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ht="4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ht="4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ht="4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ht="4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ht="4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ht="4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ht="4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56:O56"/>
    <mergeCell ref="F3:Q3"/>
    <mergeCell ref="R3:R5"/>
    <mergeCell ref="F4:F5"/>
    <mergeCell ref="G4:H4"/>
    <mergeCell ref="I4:J4"/>
    <mergeCell ref="K4:K5"/>
    <mergeCell ref="O4:O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3.5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7.5"/>
    <col customWidth="1" min="17" max="17" width="14.63"/>
    <col customWidth="1" min="18" max="18" width="22.38"/>
    <col customWidth="1" min="19" max="19" width="57.63"/>
    <col customWidth="1" min="20" max="36" width="15.75"/>
  </cols>
  <sheetData>
    <row r="1" ht="55.5" customHeight="1">
      <c r="A1" s="163" t="s">
        <v>974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55.5" customHeight="1">
      <c r="A2" s="16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165" t="s">
        <v>2</v>
      </c>
      <c r="B3" s="166" t="s">
        <v>3</v>
      </c>
      <c r="C3" s="166" t="s">
        <v>4</v>
      </c>
      <c r="D3" s="166" t="s">
        <v>5</v>
      </c>
      <c r="E3" s="166" t="s">
        <v>6</v>
      </c>
      <c r="F3" s="167" t="s">
        <v>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166" t="s">
        <v>8</v>
      </c>
      <c r="S3" s="166" t="s">
        <v>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168" t="s">
        <v>10</v>
      </c>
      <c r="G4" s="169" t="s">
        <v>11</v>
      </c>
      <c r="H4" s="11"/>
      <c r="I4" s="169" t="s">
        <v>12</v>
      </c>
      <c r="J4" s="11"/>
      <c r="K4" s="166" t="s">
        <v>13</v>
      </c>
      <c r="L4" s="112"/>
      <c r="M4" s="112"/>
      <c r="N4" s="112"/>
      <c r="O4" s="166" t="s">
        <v>14</v>
      </c>
      <c r="P4" s="166" t="s">
        <v>15</v>
      </c>
      <c r="Q4" s="166" t="s">
        <v>16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170" t="s">
        <v>17</v>
      </c>
      <c r="H5" s="170" t="s">
        <v>18</v>
      </c>
      <c r="I5" s="170" t="s">
        <v>19</v>
      </c>
      <c r="J5" s="170" t="s">
        <v>20</v>
      </c>
      <c r="K5" s="11"/>
      <c r="L5" s="170" t="s">
        <v>21</v>
      </c>
      <c r="M5" s="170" t="s">
        <v>22</v>
      </c>
      <c r="N5" s="170" t="s">
        <v>23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22">
        <v>1.0</v>
      </c>
      <c r="B6" s="20">
        <v>45746.0</v>
      </c>
      <c r="C6" s="21" t="s">
        <v>975</v>
      </c>
      <c r="D6" s="22">
        <v>47787.0</v>
      </c>
      <c r="E6" s="23" t="s">
        <v>181</v>
      </c>
      <c r="F6" s="26"/>
      <c r="G6" s="26"/>
      <c r="H6" s="26"/>
      <c r="I6" s="25">
        <v>2500.0</v>
      </c>
      <c r="J6" s="26"/>
      <c r="K6" s="24"/>
      <c r="L6" s="24"/>
      <c r="M6" s="25"/>
      <c r="N6" s="24"/>
      <c r="O6" s="24"/>
      <c r="P6" s="27">
        <v>2500.0</v>
      </c>
      <c r="Q6" s="160">
        <f t="shared" ref="Q6:Q30" si="1">F6+G6+H6+I6+J6+K6+L6+M6+N6+O6-P6</f>
        <v>0</v>
      </c>
      <c r="R6" s="27" t="s">
        <v>36</v>
      </c>
      <c r="S6" s="32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22">
        <v>2.0</v>
      </c>
      <c r="B7" s="20">
        <v>45747.0</v>
      </c>
      <c r="C7" s="21" t="s">
        <v>976</v>
      </c>
      <c r="D7" s="22">
        <v>47787.0</v>
      </c>
      <c r="E7" s="23" t="s">
        <v>181</v>
      </c>
      <c r="F7" s="26"/>
      <c r="G7" s="26"/>
      <c r="H7" s="26"/>
      <c r="I7" s="25">
        <v>2250.0</v>
      </c>
      <c r="J7" s="26"/>
      <c r="K7" s="24"/>
      <c r="L7" s="24"/>
      <c r="M7" s="25"/>
      <c r="N7" s="24"/>
      <c r="O7" s="24"/>
      <c r="P7" s="27">
        <v>2250.0</v>
      </c>
      <c r="Q7" s="160">
        <f t="shared" si="1"/>
        <v>0</v>
      </c>
      <c r="R7" s="27" t="s">
        <v>26</v>
      </c>
      <c r="S7" s="32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22">
        <v>3.0</v>
      </c>
      <c r="B8" s="20">
        <v>45747.0</v>
      </c>
      <c r="C8" s="21" t="s">
        <v>977</v>
      </c>
      <c r="D8" s="22">
        <v>76101.0</v>
      </c>
      <c r="E8" s="23" t="s">
        <v>978</v>
      </c>
      <c r="F8" s="26"/>
      <c r="G8" s="26"/>
      <c r="H8" s="26"/>
      <c r="I8" s="25">
        <v>6100.0</v>
      </c>
      <c r="J8" s="26"/>
      <c r="K8" s="24"/>
      <c r="L8" s="24"/>
      <c r="M8" s="25"/>
      <c r="N8" s="24"/>
      <c r="O8" s="24"/>
      <c r="P8" s="27">
        <v>6100.0</v>
      </c>
      <c r="Q8" s="160">
        <f t="shared" si="1"/>
        <v>0</v>
      </c>
      <c r="R8" s="27" t="s">
        <v>26</v>
      </c>
      <c r="S8" s="32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22">
        <v>4.0</v>
      </c>
      <c r="B9" s="20">
        <v>45747.0</v>
      </c>
      <c r="C9" s="21" t="s">
        <v>979</v>
      </c>
      <c r="D9" s="22">
        <v>51876.0</v>
      </c>
      <c r="E9" s="23" t="s">
        <v>980</v>
      </c>
      <c r="F9" s="26"/>
      <c r="G9" s="26"/>
      <c r="H9" s="26"/>
      <c r="I9" s="25">
        <v>2500.0</v>
      </c>
      <c r="J9" s="26"/>
      <c r="K9" s="24"/>
      <c r="L9" s="24"/>
      <c r="M9" s="25"/>
      <c r="N9" s="24"/>
      <c r="O9" s="24"/>
      <c r="P9" s="27">
        <v>2500.0</v>
      </c>
      <c r="Q9" s="160">
        <f t="shared" si="1"/>
        <v>0</v>
      </c>
      <c r="R9" s="27" t="s">
        <v>26</v>
      </c>
      <c r="S9" s="32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22">
        <v>5.0</v>
      </c>
      <c r="B10" s="20">
        <v>45747.0</v>
      </c>
      <c r="C10" s="21" t="s">
        <v>981</v>
      </c>
      <c r="D10" s="22">
        <v>84036.0</v>
      </c>
      <c r="E10" s="23" t="s">
        <v>464</v>
      </c>
      <c r="F10" s="26"/>
      <c r="G10" s="26"/>
      <c r="H10" s="26"/>
      <c r="I10" s="25">
        <v>5300.0</v>
      </c>
      <c r="J10" s="26"/>
      <c r="K10" s="24"/>
      <c r="L10" s="24"/>
      <c r="M10" s="25"/>
      <c r="N10" s="24"/>
      <c r="O10" s="24"/>
      <c r="P10" s="27">
        <v>5300.0</v>
      </c>
      <c r="Q10" s="160">
        <f t="shared" si="1"/>
        <v>0</v>
      </c>
      <c r="R10" s="27" t="s">
        <v>26</v>
      </c>
      <c r="S10" s="32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22">
        <v>6.0</v>
      </c>
      <c r="B11" s="20">
        <v>45747.0</v>
      </c>
      <c r="C11" s="21" t="s">
        <v>982</v>
      </c>
      <c r="D11" s="22">
        <v>21818.0</v>
      </c>
      <c r="E11" s="23" t="s">
        <v>183</v>
      </c>
      <c r="F11" s="26"/>
      <c r="G11" s="26"/>
      <c r="H11" s="26"/>
      <c r="I11" s="25"/>
      <c r="J11" s="26"/>
      <c r="K11" s="26">
        <v>2500.0</v>
      </c>
      <c r="L11" s="24"/>
      <c r="M11" s="25"/>
      <c r="N11" s="24"/>
      <c r="O11" s="24"/>
      <c r="P11" s="27">
        <v>2500.0</v>
      </c>
      <c r="Q11" s="160">
        <f t="shared" si="1"/>
        <v>0</v>
      </c>
      <c r="R11" s="27" t="s">
        <v>36</v>
      </c>
      <c r="S11" s="32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22">
        <v>7.0</v>
      </c>
      <c r="B12" s="20">
        <v>45747.0</v>
      </c>
      <c r="C12" s="21" t="s">
        <v>983</v>
      </c>
      <c r="D12" s="22">
        <v>38098.0</v>
      </c>
      <c r="E12" s="23" t="s">
        <v>984</v>
      </c>
      <c r="F12" s="26"/>
      <c r="G12" s="26"/>
      <c r="H12" s="26"/>
      <c r="I12" s="25"/>
      <c r="J12" s="26">
        <v>4740.0</v>
      </c>
      <c r="K12" s="24"/>
      <c r="L12" s="24"/>
      <c r="M12" s="25"/>
      <c r="N12" s="24"/>
      <c r="O12" s="24"/>
      <c r="P12" s="27">
        <v>4740.0</v>
      </c>
      <c r="Q12" s="160">
        <f t="shared" si="1"/>
        <v>0</v>
      </c>
      <c r="R12" s="27" t="s">
        <v>26</v>
      </c>
      <c r="S12" s="32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22">
        <v>8.0</v>
      </c>
      <c r="B13" s="20">
        <v>45747.0</v>
      </c>
      <c r="C13" s="21" t="s">
        <v>985</v>
      </c>
      <c r="D13" s="22">
        <v>33616.0</v>
      </c>
      <c r="E13" s="23" t="s">
        <v>986</v>
      </c>
      <c r="F13" s="26"/>
      <c r="G13" s="26"/>
      <c r="H13" s="26"/>
      <c r="I13" s="25"/>
      <c r="J13" s="26">
        <v>1550.0</v>
      </c>
      <c r="K13" s="24"/>
      <c r="L13" s="24"/>
      <c r="M13" s="25"/>
      <c r="N13" s="24"/>
      <c r="O13" s="24"/>
      <c r="P13" s="27">
        <v>1550.0</v>
      </c>
      <c r="Q13" s="160">
        <f t="shared" si="1"/>
        <v>0</v>
      </c>
      <c r="R13" s="27" t="s">
        <v>26</v>
      </c>
      <c r="S13" s="32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22">
        <v>9.0</v>
      </c>
      <c r="B14" s="20">
        <v>45747.0</v>
      </c>
      <c r="C14" s="21" t="s">
        <v>987</v>
      </c>
      <c r="D14" s="22">
        <v>36918.0</v>
      </c>
      <c r="E14" s="23" t="s">
        <v>200</v>
      </c>
      <c r="F14" s="26"/>
      <c r="G14" s="26"/>
      <c r="H14" s="26"/>
      <c r="I14" s="25">
        <v>1200.0</v>
      </c>
      <c r="J14" s="26"/>
      <c r="K14" s="24"/>
      <c r="L14" s="24"/>
      <c r="M14" s="25"/>
      <c r="N14" s="24"/>
      <c r="O14" s="24"/>
      <c r="P14" s="27">
        <v>1200.0</v>
      </c>
      <c r="Q14" s="160">
        <f t="shared" si="1"/>
        <v>0</v>
      </c>
      <c r="R14" s="27" t="s">
        <v>26</v>
      </c>
      <c r="S14" s="32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22">
        <v>10.0</v>
      </c>
      <c r="B15" s="20">
        <v>45747.0</v>
      </c>
      <c r="C15" s="21" t="s">
        <v>988</v>
      </c>
      <c r="D15" s="22">
        <v>49655.0</v>
      </c>
      <c r="E15" s="23" t="s">
        <v>243</v>
      </c>
      <c r="F15" s="26"/>
      <c r="G15" s="26"/>
      <c r="H15" s="26"/>
      <c r="I15" s="25"/>
      <c r="J15" s="26"/>
      <c r="K15" s="26">
        <v>350.0</v>
      </c>
      <c r="L15" s="24"/>
      <c r="M15" s="25"/>
      <c r="N15" s="24"/>
      <c r="O15" s="24"/>
      <c r="P15" s="27">
        <v>350.0</v>
      </c>
      <c r="Q15" s="160">
        <f t="shared" si="1"/>
        <v>0</v>
      </c>
      <c r="R15" s="27" t="s">
        <v>36</v>
      </c>
      <c r="S15" s="32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22">
        <v>11.0</v>
      </c>
      <c r="B16" s="20">
        <v>45747.0</v>
      </c>
      <c r="C16" s="21" t="s">
        <v>989</v>
      </c>
      <c r="D16" s="22">
        <v>52083.0</v>
      </c>
      <c r="E16" s="23" t="s">
        <v>224</v>
      </c>
      <c r="F16" s="26"/>
      <c r="G16" s="26"/>
      <c r="H16" s="26"/>
      <c r="I16" s="25">
        <v>3850.0</v>
      </c>
      <c r="J16" s="26"/>
      <c r="K16" s="24"/>
      <c r="L16" s="24"/>
      <c r="M16" s="25"/>
      <c r="N16" s="24"/>
      <c r="O16" s="24"/>
      <c r="P16" s="27">
        <v>3850.0</v>
      </c>
      <c r="Q16" s="160">
        <f t="shared" si="1"/>
        <v>0</v>
      </c>
      <c r="R16" s="27" t="s">
        <v>31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22">
        <v>12.0</v>
      </c>
      <c r="B17" s="145">
        <v>45747.0</v>
      </c>
      <c r="C17" s="21" t="s">
        <v>990</v>
      </c>
      <c r="D17" s="22">
        <v>36769.0</v>
      </c>
      <c r="E17" s="23" t="s">
        <v>991</v>
      </c>
      <c r="F17" s="26"/>
      <c r="G17" s="26"/>
      <c r="H17" s="26"/>
      <c r="I17" s="25">
        <v>12500.0</v>
      </c>
      <c r="J17" s="26"/>
      <c r="K17" s="24"/>
      <c r="L17" s="24"/>
      <c r="M17" s="25"/>
      <c r="N17" s="24"/>
      <c r="O17" s="24"/>
      <c r="P17" s="27">
        <v>12500.0</v>
      </c>
      <c r="Q17" s="160">
        <f t="shared" si="1"/>
        <v>0</v>
      </c>
      <c r="R17" s="27" t="s">
        <v>26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22">
        <v>13.0</v>
      </c>
      <c r="B18" s="145">
        <v>45747.0</v>
      </c>
      <c r="C18" s="21" t="s">
        <v>992</v>
      </c>
      <c r="D18" s="22">
        <v>10701.0</v>
      </c>
      <c r="E18" s="23" t="s">
        <v>993</v>
      </c>
      <c r="F18" s="26"/>
      <c r="G18" s="26"/>
      <c r="H18" s="26"/>
      <c r="I18" s="25">
        <v>1300.0</v>
      </c>
      <c r="J18" s="26"/>
      <c r="K18" s="24"/>
      <c r="L18" s="24"/>
      <c r="M18" s="25"/>
      <c r="N18" s="24"/>
      <c r="O18" s="24"/>
      <c r="P18" s="27">
        <v>1300.0</v>
      </c>
      <c r="Q18" s="160">
        <f t="shared" si="1"/>
        <v>0</v>
      </c>
      <c r="R18" s="27" t="s">
        <v>26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22">
        <v>14.0</v>
      </c>
      <c r="B19" s="145">
        <v>45747.0</v>
      </c>
      <c r="C19" s="21" t="s">
        <v>994</v>
      </c>
      <c r="D19" s="22">
        <v>53249.0</v>
      </c>
      <c r="E19" s="23" t="s">
        <v>292</v>
      </c>
      <c r="F19" s="26"/>
      <c r="G19" s="26"/>
      <c r="H19" s="26"/>
      <c r="I19" s="25"/>
      <c r="J19" s="26">
        <v>30000.0</v>
      </c>
      <c r="K19" s="24"/>
      <c r="L19" s="24"/>
      <c r="M19" s="25"/>
      <c r="N19" s="24"/>
      <c r="O19" s="24"/>
      <c r="P19" s="27">
        <v>30000.0</v>
      </c>
      <c r="Q19" s="160">
        <f t="shared" si="1"/>
        <v>0</v>
      </c>
      <c r="R19" s="27" t="s">
        <v>31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22">
        <v>15.0</v>
      </c>
      <c r="B20" s="145">
        <v>45747.0</v>
      </c>
      <c r="C20" s="21" t="s">
        <v>995</v>
      </c>
      <c r="D20" s="22">
        <v>47787.0</v>
      </c>
      <c r="E20" s="23" t="s">
        <v>181</v>
      </c>
      <c r="F20" s="26"/>
      <c r="G20" s="26"/>
      <c r="H20" s="26"/>
      <c r="I20" s="25">
        <v>2500.0</v>
      </c>
      <c r="J20" s="26"/>
      <c r="K20" s="24"/>
      <c r="L20" s="24"/>
      <c r="M20" s="25"/>
      <c r="N20" s="24"/>
      <c r="O20" s="24"/>
      <c r="P20" s="27">
        <v>2500.0</v>
      </c>
      <c r="Q20" s="160">
        <f t="shared" si="1"/>
        <v>0</v>
      </c>
      <c r="R20" s="27" t="s">
        <v>36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22">
        <v>16.0</v>
      </c>
      <c r="B21" s="145">
        <v>45747.0</v>
      </c>
      <c r="C21" s="21" t="s">
        <v>996</v>
      </c>
      <c r="D21" s="22">
        <v>84993.0</v>
      </c>
      <c r="E21" s="23" t="s">
        <v>997</v>
      </c>
      <c r="F21" s="26"/>
      <c r="G21" s="26">
        <v>1450.0</v>
      </c>
      <c r="H21" s="26"/>
      <c r="I21" s="25"/>
      <c r="J21" s="26"/>
      <c r="K21" s="24"/>
      <c r="L21" s="24"/>
      <c r="M21" s="25"/>
      <c r="N21" s="24"/>
      <c r="O21" s="24"/>
      <c r="P21" s="27">
        <v>1450.0</v>
      </c>
      <c r="Q21" s="160">
        <f t="shared" si="1"/>
        <v>0</v>
      </c>
      <c r="R21" s="27" t="s">
        <v>31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22">
        <v>17.0</v>
      </c>
      <c r="B22" s="145">
        <v>45747.0</v>
      </c>
      <c r="C22" s="21" t="s">
        <v>998</v>
      </c>
      <c r="D22" s="22">
        <v>32886.0</v>
      </c>
      <c r="E22" s="23" t="s">
        <v>999</v>
      </c>
      <c r="F22" s="26"/>
      <c r="G22" s="26"/>
      <c r="H22" s="26"/>
      <c r="I22" s="25">
        <v>2950.0</v>
      </c>
      <c r="J22" s="26"/>
      <c r="K22" s="24"/>
      <c r="L22" s="24"/>
      <c r="M22" s="25"/>
      <c r="N22" s="24"/>
      <c r="O22" s="24"/>
      <c r="P22" s="27">
        <v>2950.0</v>
      </c>
      <c r="Q22" s="160">
        <f t="shared" si="1"/>
        <v>0</v>
      </c>
      <c r="R22" s="27" t="s">
        <v>26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22">
        <v>18.0</v>
      </c>
      <c r="B23" s="20">
        <v>45747.0</v>
      </c>
      <c r="C23" s="21" t="s">
        <v>1000</v>
      </c>
      <c r="D23" s="22">
        <v>87061.0</v>
      </c>
      <c r="E23" s="23" t="s">
        <v>1001</v>
      </c>
      <c r="F23" s="26">
        <v>1000.0</v>
      </c>
      <c r="G23" s="26"/>
      <c r="H23" s="26"/>
      <c r="I23" s="25"/>
      <c r="J23" s="26"/>
      <c r="K23" s="24"/>
      <c r="L23" s="24"/>
      <c r="M23" s="25"/>
      <c r="N23" s="24"/>
      <c r="O23" s="24"/>
      <c r="P23" s="27">
        <v>1000.0</v>
      </c>
      <c r="Q23" s="160">
        <f t="shared" si="1"/>
        <v>0</v>
      </c>
      <c r="R23" s="27" t="s">
        <v>714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22">
        <v>19.0</v>
      </c>
      <c r="B24" s="20">
        <v>45747.0</v>
      </c>
      <c r="C24" s="21" t="s">
        <v>1002</v>
      </c>
      <c r="D24" s="22">
        <v>87062.0</v>
      </c>
      <c r="E24" s="23" t="s">
        <v>1003</v>
      </c>
      <c r="F24" s="26">
        <v>1000.0</v>
      </c>
      <c r="G24" s="26"/>
      <c r="H24" s="26"/>
      <c r="I24" s="25"/>
      <c r="J24" s="26"/>
      <c r="K24" s="24"/>
      <c r="L24" s="24"/>
      <c r="M24" s="25"/>
      <c r="N24" s="24"/>
      <c r="O24" s="24"/>
      <c r="P24" s="27">
        <v>1000.0</v>
      </c>
      <c r="Q24" s="160">
        <f t="shared" si="1"/>
        <v>0</v>
      </c>
      <c r="R24" s="27" t="s">
        <v>714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22">
        <v>20.0</v>
      </c>
      <c r="B25" s="20">
        <v>45747.0</v>
      </c>
      <c r="C25" s="21" t="s">
        <v>1004</v>
      </c>
      <c r="D25" s="22">
        <v>87059.0</v>
      </c>
      <c r="E25" s="23" t="s">
        <v>1005</v>
      </c>
      <c r="F25" s="26">
        <v>300.0</v>
      </c>
      <c r="G25" s="26"/>
      <c r="H25" s="26"/>
      <c r="I25" s="25"/>
      <c r="J25" s="26"/>
      <c r="K25" s="24"/>
      <c r="L25" s="24"/>
      <c r="M25" s="25"/>
      <c r="N25" s="24"/>
      <c r="O25" s="24"/>
      <c r="P25" s="27">
        <v>300.0</v>
      </c>
      <c r="Q25" s="160">
        <f t="shared" si="1"/>
        <v>0</v>
      </c>
      <c r="R25" s="27" t="s">
        <v>714</v>
      </c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22">
        <v>21.0</v>
      </c>
      <c r="B26" s="20">
        <v>45747.0</v>
      </c>
      <c r="C26" s="21" t="s">
        <v>1006</v>
      </c>
      <c r="D26" s="22">
        <v>35245.0</v>
      </c>
      <c r="E26" s="23" t="s">
        <v>294</v>
      </c>
      <c r="F26" s="26"/>
      <c r="G26" s="26"/>
      <c r="H26" s="26">
        <v>9500.0</v>
      </c>
      <c r="I26" s="25"/>
      <c r="J26" s="26"/>
      <c r="K26" s="24"/>
      <c r="L26" s="24"/>
      <c r="M26" s="25"/>
      <c r="N26" s="24"/>
      <c r="O26" s="24"/>
      <c r="P26" s="27">
        <v>9500.0</v>
      </c>
      <c r="Q26" s="160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22">
        <v>22.0</v>
      </c>
      <c r="B27" s="20">
        <v>45747.0</v>
      </c>
      <c r="C27" s="21" t="s">
        <v>1007</v>
      </c>
      <c r="D27" s="22">
        <v>37642.0</v>
      </c>
      <c r="E27" s="23" t="s">
        <v>608</v>
      </c>
      <c r="F27" s="26"/>
      <c r="G27" s="26"/>
      <c r="H27" s="26">
        <v>10000.0</v>
      </c>
      <c r="I27" s="25"/>
      <c r="J27" s="26"/>
      <c r="K27" s="24"/>
      <c r="L27" s="24"/>
      <c r="M27" s="25"/>
      <c r="N27" s="24"/>
      <c r="O27" s="24"/>
      <c r="P27" s="27">
        <v>10000.0</v>
      </c>
      <c r="Q27" s="160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22">
        <v>23.0</v>
      </c>
      <c r="B28" s="20">
        <v>45747.0</v>
      </c>
      <c r="C28" s="21" t="s">
        <v>1008</v>
      </c>
      <c r="D28" s="22">
        <v>10288.0</v>
      </c>
      <c r="E28" s="23" t="s">
        <v>1009</v>
      </c>
      <c r="F28" s="26"/>
      <c r="G28" s="26"/>
      <c r="H28" s="26"/>
      <c r="I28" s="25"/>
      <c r="J28" s="26"/>
      <c r="K28" s="26">
        <v>5000.0</v>
      </c>
      <c r="L28" s="24"/>
      <c r="M28" s="25"/>
      <c r="N28" s="24"/>
      <c r="O28" s="24"/>
      <c r="P28" s="27">
        <v>5000.0</v>
      </c>
      <c r="Q28" s="160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22">
        <v>24.0</v>
      </c>
      <c r="B29" s="20">
        <v>45747.0</v>
      </c>
      <c r="C29" s="21" t="s">
        <v>1010</v>
      </c>
      <c r="D29" s="22">
        <v>10006.0</v>
      </c>
      <c r="E29" s="23" t="s">
        <v>288</v>
      </c>
      <c r="F29" s="26"/>
      <c r="G29" s="26"/>
      <c r="H29" s="26"/>
      <c r="I29" s="25"/>
      <c r="J29" s="26"/>
      <c r="K29" s="26">
        <v>2500.0</v>
      </c>
      <c r="L29" s="24"/>
      <c r="M29" s="25"/>
      <c r="N29" s="24"/>
      <c r="O29" s="24"/>
      <c r="P29" s="27">
        <v>2500.0</v>
      </c>
      <c r="Q29" s="160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customHeight="1">
      <c r="A30" s="122">
        <v>25.0</v>
      </c>
      <c r="B30" s="20">
        <v>45747.0</v>
      </c>
      <c r="C30" s="21" t="s">
        <v>1011</v>
      </c>
      <c r="D30" s="22">
        <v>10357.0</v>
      </c>
      <c r="E30" s="23" t="s">
        <v>1012</v>
      </c>
      <c r="F30" s="26"/>
      <c r="G30" s="26"/>
      <c r="H30" s="26">
        <v>4500.0</v>
      </c>
      <c r="I30" s="25"/>
      <c r="J30" s="26"/>
      <c r="K30" s="24"/>
      <c r="L30" s="24"/>
      <c r="M30" s="25"/>
      <c r="N30" s="24"/>
      <c r="O30" s="24"/>
      <c r="P30" s="27">
        <v>4500.0</v>
      </c>
      <c r="Q30" s="160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customHeight="1">
      <c r="A31" s="36"/>
      <c r="B31" s="171"/>
      <c r="C31" s="172"/>
      <c r="D31" s="173"/>
      <c r="E31" s="173"/>
      <c r="F31" s="40">
        <f t="shared" ref="F31:P31" si="2">SUM(F6:F30)</f>
        <v>2300</v>
      </c>
      <c r="G31" s="40">
        <f t="shared" si="2"/>
        <v>1450</v>
      </c>
      <c r="H31" s="40">
        <f t="shared" si="2"/>
        <v>24000</v>
      </c>
      <c r="I31" s="40">
        <f t="shared" si="2"/>
        <v>42950</v>
      </c>
      <c r="J31" s="40">
        <f t="shared" si="2"/>
        <v>36290</v>
      </c>
      <c r="K31" s="40">
        <f t="shared" si="2"/>
        <v>10350</v>
      </c>
      <c r="L31" s="40">
        <f t="shared" si="2"/>
        <v>0</v>
      </c>
      <c r="M31" s="40">
        <f t="shared" si="2"/>
        <v>0</v>
      </c>
      <c r="N31" s="40">
        <f t="shared" si="2"/>
        <v>0</v>
      </c>
      <c r="O31" s="40">
        <f t="shared" si="2"/>
        <v>0</v>
      </c>
      <c r="P31" s="40">
        <f t="shared" si="2"/>
        <v>117340</v>
      </c>
      <c r="Q31" s="162"/>
      <c r="R31" s="39"/>
      <c r="S31" s="41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</row>
    <row r="32" ht="42.0" customHeight="1">
      <c r="A32" s="43"/>
      <c r="B32" s="174"/>
      <c r="C32" s="175"/>
      <c r="D32" s="175"/>
      <c r="E32" s="175"/>
      <c r="F32" s="45">
        <f>F31+G31+H31+I31+J31+K31+L31+M31+N31+O31</f>
        <v>117340</v>
      </c>
      <c r="G32" s="5"/>
      <c r="H32" s="5"/>
      <c r="I32" s="5"/>
      <c r="J32" s="5"/>
      <c r="K32" s="5"/>
      <c r="L32" s="5"/>
      <c r="M32" s="5"/>
      <c r="N32" s="5"/>
      <c r="O32" s="5"/>
      <c r="P32" s="176" t="s">
        <v>1013</v>
      </c>
      <c r="Q32" s="46"/>
      <c r="R32" s="44"/>
      <c r="S32" s="47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</row>
    <row r="33" ht="42.0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</row>
    <row r="34" ht="42.0" customHeight="1">
      <c r="A34" s="3"/>
      <c r="B34" s="3"/>
      <c r="C34" s="3"/>
      <c r="D34" s="3"/>
      <c r="E34" s="120" t="s">
        <v>90</v>
      </c>
      <c r="F34" s="121" t="s">
        <v>214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42.0" customHeight="1">
      <c r="A35" s="3"/>
      <c r="B35" s="3"/>
      <c r="C35" s="3"/>
      <c r="D35" s="3"/>
      <c r="E35" s="120" t="s">
        <v>92</v>
      </c>
      <c r="F35" s="121" t="s">
        <v>214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42.0" customHeight="1">
      <c r="A36" s="3"/>
      <c r="B36" s="3"/>
      <c r="C36" s="3"/>
      <c r="D36" s="3"/>
      <c r="E36" s="120" t="s">
        <v>94</v>
      </c>
      <c r="F36" s="121" t="s">
        <v>214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42.0" customHeight="1">
      <c r="A37" s="3"/>
      <c r="B37" s="3"/>
      <c r="C37" s="3"/>
      <c r="D37" s="3"/>
      <c r="E37" s="120" t="s">
        <v>95</v>
      </c>
      <c r="F37" s="121" t="s">
        <v>214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3"/>
      <c r="B38" s="3"/>
      <c r="C38" s="3"/>
      <c r="D38" s="3"/>
      <c r="E38" s="120" t="s">
        <v>1014</v>
      </c>
      <c r="F38" s="121" t="s">
        <v>214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3"/>
      <c r="B39" s="3"/>
      <c r="C39" s="3"/>
      <c r="D39" s="3"/>
      <c r="E39" s="120" t="s">
        <v>97</v>
      </c>
      <c r="F39" s="121" t="s">
        <v>93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3"/>
      <c r="B40" s="3"/>
      <c r="C40" s="3"/>
      <c r="D40" s="3"/>
      <c r="E40" s="120" t="s">
        <v>98</v>
      </c>
      <c r="F40" s="121" t="s">
        <v>82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/>
    <row r="748" ht="42.0" customHeight="1"/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</sheetData>
  <mergeCells count="18"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2:O32"/>
    <mergeCell ref="F3:Q3"/>
    <mergeCell ref="R3:R5"/>
    <mergeCell ref="F4:F5"/>
    <mergeCell ref="G4:H4"/>
    <mergeCell ref="I4:J4"/>
    <mergeCell ref="K4:K5"/>
    <mergeCell ref="O4:O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4.38"/>
    <col customWidth="1" min="4" max="4" width="9.38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9.38"/>
    <col customWidth="1" min="16" max="16" width="16.38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1.0" customHeight="1">
      <c r="A1" s="177" t="s">
        <v>1015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55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42.0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8" t="s">
        <v>8</v>
      </c>
      <c r="S3" s="8" t="s">
        <v>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42.0" customHeight="1">
      <c r="A4" s="12"/>
      <c r="B4" s="13"/>
      <c r="C4" s="13"/>
      <c r="D4" s="13"/>
      <c r="E4" s="13"/>
      <c r="F4" s="14" t="s">
        <v>10</v>
      </c>
      <c r="G4" s="15" t="s">
        <v>11</v>
      </c>
      <c r="H4" s="11"/>
      <c r="I4" s="15" t="s">
        <v>12</v>
      </c>
      <c r="J4" s="11"/>
      <c r="K4" s="8" t="s">
        <v>13</v>
      </c>
      <c r="L4" s="16"/>
      <c r="M4" s="16"/>
      <c r="N4" s="16"/>
      <c r="O4" s="8" t="s">
        <v>14</v>
      </c>
      <c r="P4" s="8" t="s">
        <v>15</v>
      </c>
      <c r="Q4" s="8" t="s">
        <v>16</v>
      </c>
      <c r="R4" s="13"/>
      <c r="S4" s="1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42.0" customHeight="1">
      <c r="A5" s="17"/>
      <c r="B5" s="11"/>
      <c r="C5" s="11"/>
      <c r="D5" s="11"/>
      <c r="E5" s="11"/>
      <c r="F5" s="11"/>
      <c r="G5" s="18" t="s">
        <v>17</v>
      </c>
      <c r="H5" s="18" t="s">
        <v>18</v>
      </c>
      <c r="I5" s="18" t="s">
        <v>19</v>
      </c>
      <c r="J5" s="18" t="s">
        <v>20</v>
      </c>
      <c r="K5" s="11"/>
      <c r="L5" s="18" t="s">
        <v>21</v>
      </c>
      <c r="M5" s="18" t="s">
        <v>22</v>
      </c>
      <c r="N5" s="18" t="s">
        <v>23</v>
      </c>
      <c r="O5" s="11"/>
      <c r="P5" s="11"/>
      <c r="Q5" s="11"/>
      <c r="R5" s="11"/>
      <c r="S5" s="11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42.0" customHeight="1">
      <c r="A6" s="19">
        <v>1.0</v>
      </c>
      <c r="B6" s="20">
        <v>45734.0</v>
      </c>
      <c r="C6" s="21" t="s">
        <v>590</v>
      </c>
      <c r="D6" s="22">
        <v>16390.0</v>
      </c>
      <c r="E6" s="23" t="s">
        <v>591</v>
      </c>
      <c r="F6" s="26"/>
      <c r="G6" s="26"/>
      <c r="H6" s="24"/>
      <c r="I6" s="25">
        <v>9000.0</v>
      </c>
      <c r="J6" s="26"/>
      <c r="K6" s="26"/>
      <c r="L6" s="24"/>
      <c r="M6" s="26"/>
      <c r="N6" s="24"/>
      <c r="O6" s="24"/>
      <c r="P6" s="27">
        <v>9000.0</v>
      </c>
      <c r="Q6" s="28">
        <f t="shared" ref="Q6:Q7" si="1">F6+G6+H6+I6+J6+K6+L6+M6+N6+O6-P6</f>
        <v>0</v>
      </c>
      <c r="R6" s="27" t="s">
        <v>1016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45738.0</v>
      </c>
      <c r="C7" s="21" t="s">
        <v>1017</v>
      </c>
      <c r="D7" s="22">
        <v>27880.0</v>
      </c>
      <c r="E7" s="23" t="s">
        <v>697</v>
      </c>
      <c r="F7" s="24"/>
      <c r="G7" s="26">
        <v>9000.0</v>
      </c>
      <c r="H7" s="24"/>
      <c r="I7" s="25"/>
      <c r="J7" s="26"/>
      <c r="K7" s="26"/>
      <c r="L7" s="24"/>
      <c r="M7" s="26"/>
      <c r="N7" s="24"/>
      <c r="O7" s="24"/>
      <c r="P7" s="27">
        <v>9000.0</v>
      </c>
      <c r="Q7" s="28">
        <f t="shared" si="1"/>
        <v>0</v>
      </c>
      <c r="R7" s="27" t="s">
        <v>1016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36"/>
      <c r="B8" s="37"/>
      <c r="C8" s="38"/>
      <c r="D8" s="39"/>
      <c r="E8" s="39"/>
      <c r="F8" s="40">
        <f t="shared" ref="F8:Q8" si="2">SUM(F6:F7)</f>
        <v>0</v>
      </c>
      <c r="G8" s="40">
        <f t="shared" si="2"/>
        <v>9000</v>
      </c>
      <c r="H8" s="40">
        <f t="shared" si="2"/>
        <v>0</v>
      </c>
      <c r="I8" s="40">
        <f t="shared" si="2"/>
        <v>9000</v>
      </c>
      <c r="J8" s="40">
        <f t="shared" si="2"/>
        <v>0</v>
      </c>
      <c r="K8" s="40">
        <f t="shared" si="2"/>
        <v>0</v>
      </c>
      <c r="L8" s="40">
        <f t="shared" si="2"/>
        <v>0</v>
      </c>
      <c r="M8" s="40">
        <f t="shared" si="2"/>
        <v>0</v>
      </c>
      <c r="N8" s="40">
        <f t="shared" si="2"/>
        <v>0</v>
      </c>
      <c r="O8" s="40">
        <f t="shared" si="2"/>
        <v>0</v>
      </c>
      <c r="P8" s="40">
        <f t="shared" si="2"/>
        <v>18000</v>
      </c>
      <c r="Q8" s="40">
        <f t="shared" si="2"/>
        <v>0</v>
      </c>
      <c r="R8" s="39"/>
      <c r="S8" s="41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</row>
    <row r="9" ht="42.0" customHeight="1">
      <c r="A9" s="43"/>
      <c r="B9" s="44"/>
      <c r="C9" s="44"/>
      <c r="D9" s="44"/>
      <c r="E9" s="44"/>
      <c r="F9" s="45">
        <f>F8+G8+H8+I8+J8+K8+L8+M8+N8+O8</f>
        <v>18000</v>
      </c>
      <c r="G9" s="5"/>
      <c r="H9" s="5"/>
      <c r="I9" s="5"/>
      <c r="J9" s="5"/>
      <c r="K9" s="5"/>
      <c r="L9" s="5"/>
      <c r="M9" s="5"/>
      <c r="N9" s="5"/>
      <c r="O9" s="5"/>
      <c r="P9" s="46"/>
      <c r="Q9" s="46"/>
      <c r="R9" s="44"/>
      <c r="S9" s="47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</row>
    <row r="10" ht="42.0" customHeight="1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</row>
    <row r="11" ht="97.5" customHeight="1">
      <c r="A11" s="177" t="s">
        <v>1018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ht="42.0" customHeight="1">
      <c r="A12" s="4" t="s">
        <v>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6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42.0" customHeight="1">
      <c r="A13" s="7" t="s">
        <v>2</v>
      </c>
      <c r="B13" s="8" t="s">
        <v>3</v>
      </c>
      <c r="C13" s="8" t="s">
        <v>4</v>
      </c>
      <c r="D13" s="8" t="s">
        <v>5</v>
      </c>
      <c r="E13" s="8" t="s">
        <v>6</v>
      </c>
      <c r="F13" s="9" t="s">
        <v>7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1"/>
      <c r="R13" s="8" t="s">
        <v>8</v>
      </c>
      <c r="S13" s="8" t="s">
        <v>9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ht="42.0" customHeight="1">
      <c r="A14" s="12"/>
      <c r="B14" s="13"/>
      <c r="C14" s="13"/>
      <c r="D14" s="13"/>
      <c r="E14" s="13"/>
      <c r="F14" s="14" t="s">
        <v>10</v>
      </c>
      <c r="G14" s="15" t="s">
        <v>11</v>
      </c>
      <c r="H14" s="11"/>
      <c r="I14" s="15" t="s">
        <v>12</v>
      </c>
      <c r="J14" s="11"/>
      <c r="K14" s="8" t="s">
        <v>13</v>
      </c>
      <c r="L14" s="16"/>
      <c r="M14" s="16"/>
      <c r="N14" s="16"/>
      <c r="O14" s="8" t="s">
        <v>14</v>
      </c>
      <c r="P14" s="8" t="s">
        <v>15</v>
      </c>
      <c r="Q14" s="8" t="s">
        <v>16</v>
      </c>
      <c r="R14" s="13"/>
      <c r="S14" s="1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ht="42.0" customHeight="1">
      <c r="A15" s="17"/>
      <c r="B15" s="11"/>
      <c r="C15" s="11"/>
      <c r="D15" s="11"/>
      <c r="E15" s="11"/>
      <c r="F15" s="11"/>
      <c r="G15" s="18" t="s">
        <v>17</v>
      </c>
      <c r="H15" s="18" t="s">
        <v>18</v>
      </c>
      <c r="I15" s="18" t="s">
        <v>19</v>
      </c>
      <c r="J15" s="18" t="s">
        <v>20</v>
      </c>
      <c r="K15" s="11"/>
      <c r="L15" s="18" t="s">
        <v>21</v>
      </c>
      <c r="M15" s="18" t="s">
        <v>22</v>
      </c>
      <c r="N15" s="18" t="s">
        <v>23</v>
      </c>
      <c r="O15" s="11"/>
      <c r="P15" s="11"/>
      <c r="Q15" s="11"/>
      <c r="R15" s="11"/>
      <c r="S15" s="11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ht="42.0" customHeight="1">
      <c r="A16" s="19">
        <v>1.0</v>
      </c>
      <c r="B16" s="20">
        <v>45745.0</v>
      </c>
      <c r="C16" s="21" t="s">
        <v>870</v>
      </c>
      <c r="D16" s="22">
        <v>67621.0</v>
      </c>
      <c r="E16" s="23" t="s">
        <v>229</v>
      </c>
      <c r="F16" s="26"/>
      <c r="G16" s="26"/>
      <c r="H16" s="24"/>
      <c r="I16" s="25"/>
      <c r="J16" s="26"/>
      <c r="K16" s="26"/>
      <c r="L16" s="24"/>
      <c r="M16" s="26">
        <v>1600.0</v>
      </c>
      <c r="N16" s="24"/>
      <c r="O16" s="24"/>
      <c r="P16" s="27">
        <v>1600.0</v>
      </c>
      <c r="Q16" s="28">
        <f t="shared" ref="Q16:Q20" si="3">F16+G16+H16+I16+J16+K16+L16+M16+N16+O16-P16</f>
        <v>0</v>
      </c>
      <c r="R16" s="27" t="s">
        <v>1016</v>
      </c>
      <c r="S16" s="29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t="42.0" customHeight="1">
      <c r="A17" s="19">
        <v>2.0</v>
      </c>
      <c r="B17" s="20">
        <v>45745.0</v>
      </c>
      <c r="C17" s="21" t="s">
        <v>875</v>
      </c>
      <c r="D17" s="22">
        <v>46927.0</v>
      </c>
      <c r="E17" s="23" t="s">
        <v>1019</v>
      </c>
      <c r="F17" s="26">
        <v>2200.0</v>
      </c>
      <c r="G17" s="26"/>
      <c r="H17" s="24"/>
      <c r="I17" s="25"/>
      <c r="J17" s="26"/>
      <c r="K17" s="26"/>
      <c r="L17" s="24"/>
      <c r="M17" s="26"/>
      <c r="N17" s="24"/>
      <c r="O17" s="24"/>
      <c r="P17" s="27">
        <v>2200.0</v>
      </c>
      <c r="Q17" s="28">
        <f t="shared" si="3"/>
        <v>0</v>
      </c>
      <c r="R17" s="27" t="s">
        <v>1016</v>
      </c>
      <c r="S17" s="29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42.0" customHeight="1">
      <c r="A18" s="122">
        <v>3.0</v>
      </c>
      <c r="B18" s="20">
        <v>45745.0</v>
      </c>
      <c r="C18" s="21" t="s">
        <v>883</v>
      </c>
      <c r="D18" s="22">
        <v>13781.0</v>
      </c>
      <c r="E18" s="23" t="s">
        <v>40</v>
      </c>
      <c r="F18" s="26"/>
      <c r="G18" s="26">
        <v>1600.0</v>
      </c>
      <c r="H18" s="24"/>
      <c r="I18" s="25"/>
      <c r="J18" s="26"/>
      <c r="K18" s="26"/>
      <c r="L18" s="24"/>
      <c r="M18" s="26"/>
      <c r="N18" s="24"/>
      <c r="O18" s="24"/>
      <c r="P18" s="27">
        <v>1600.0</v>
      </c>
      <c r="Q18" s="28">
        <f t="shared" si="3"/>
        <v>0</v>
      </c>
      <c r="R18" s="27" t="s">
        <v>1016</v>
      </c>
      <c r="S18" s="29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42.0" customHeight="1">
      <c r="A19" s="122">
        <v>4.0</v>
      </c>
      <c r="B19" s="20">
        <v>45745.0</v>
      </c>
      <c r="C19" s="21" t="s">
        <v>886</v>
      </c>
      <c r="D19" s="22">
        <v>72839.0</v>
      </c>
      <c r="E19" s="23" t="s">
        <v>61</v>
      </c>
      <c r="F19" s="26"/>
      <c r="G19" s="26">
        <v>30000.0</v>
      </c>
      <c r="H19" s="24"/>
      <c r="I19" s="25"/>
      <c r="J19" s="26"/>
      <c r="K19" s="26"/>
      <c r="L19" s="24"/>
      <c r="M19" s="26"/>
      <c r="N19" s="24"/>
      <c r="O19" s="24"/>
      <c r="P19" s="27">
        <v>30000.0</v>
      </c>
      <c r="Q19" s="28">
        <f t="shared" si="3"/>
        <v>0</v>
      </c>
      <c r="R19" s="27" t="s">
        <v>1016</v>
      </c>
      <c r="S19" s="29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42.0" customHeight="1">
      <c r="A20" s="122">
        <v>5.0</v>
      </c>
      <c r="B20" s="145">
        <v>45746.0</v>
      </c>
      <c r="C20" s="21" t="s">
        <v>940</v>
      </c>
      <c r="D20" s="22">
        <v>28414.0</v>
      </c>
      <c r="E20" s="21" t="s">
        <v>690</v>
      </c>
      <c r="F20" s="26"/>
      <c r="G20" s="26">
        <v>1200.0</v>
      </c>
      <c r="H20" s="24"/>
      <c r="I20" s="25"/>
      <c r="J20" s="26"/>
      <c r="K20" s="26"/>
      <c r="L20" s="24"/>
      <c r="M20" s="26"/>
      <c r="N20" s="24"/>
      <c r="O20" s="24"/>
      <c r="P20" s="27">
        <v>1200.0</v>
      </c>
      <c r="Q20" s="28">
        <f t="shared" si="3"/>
        <v>0</v>
      </c>
      <c r="R20" s="27" t="s">
        <v>1016</v>
      </c>
      <c r="S20" s="29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42.0" customHeight="1">
      <c r="A21" s="19"/>
      <c r="B21" s="20"/>
      <c r="C21" s="21"/>
      <c r="D21" s="22"/>
      <c r="E21" s="23"/>
      <c r="F21" s="26"/>
      <c r="G21" s="26"/>
      <c r="H21" s="24"/>
      <c r="I21" s="25"/>
      <c r="J21" s="26"/>
      <c r="K21" s="26"/>
      <c r="L21" s="24"/>
      <c r="M21" s="26"/>
      <c r="N21" s="24"/>
      <c r="O21" s="24"/>
      <c r="P21" s="27"/>
      <c r="Q21" s="28"/>
      <c r="R21" s="27"/>
      <c r="S21" s="29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42.0" customHeight="1">
      <c r="A22" s="36"/>
      <c r="B22" s="37"/>
      <c r="C22" s="38"/>
      <c r="D22" s="39"/>
      <c r="E22" s="39"/>
      <c r="F22" s="40">
        <f t="shared" ref="F22:O22" si="4">SUM(F16:F17)</f>
        <v>2200</v>
      </c>
      <c r="G22" s="40">
        <f t="shared" si="4"/>
        <v>0</v>
      </c>
      <c r="H22" s="40">
        <f t="shared" si="4"/>
        <v>0</v>
      </c>
      <c r="I22" s="40">
        <f t="shared" si="4"/>
        <v>0</v>
      </c>
      <c r="J22" s="40">
        <f t="shared" si="4"/>
        <v>0</v>
      </c>
      <c r="K22" s="40">
        <f t="shared" si="4"/>
        <v>0</v>
      </c>
      <c r="L22" s="40">
        <f t="shared" si="4"/>
        <v>0</v>
      </c>
      <c r="M22" s="40">
        <f t="shared" si="4"/>
        <v>1600</v>
      </c>
      <c r="N22" s="40">
        <f t="shared" si="4"/>
        <v>0</v>
      </c>
      <c r="O22" s="40">
        <f t="shared" si="4"/>
        <v>0</v>
      </c>
      <c r="P22" s="40">
        <f>SUM(P16:P21)</f>
        <v>36600</v>
      </c>
      <c r="Q22" s="40">
        <f>SUM(Q16:Q17)</f>
        <v>0</v>
      </c>
      <c r="R22" s="39"/>
      <c r="S22" s="41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42.0" customHeight="1">
      <c r="A23" s="43"/>
      <c r="B23" s="44"/>
      <c r="C23" s="44"/>
      <c r="D23" s="44"/>
      <c r="E23" s="44"/>
      <c r="F23" s="45">
        <f>F22+G22+H22+I22+J22+K22+L22+M22+N22+O22</f>
        <v>3800</v>
      </c>
      <c r="G23" s="5"/>
      <c r="H23" s="5"/>
      <c r="I23" s="5"/>
      <c r="J23" s="5"/>
      <c r="K23" s="5"/>
      <c r="L23" s="5"/>
      <c r="M23" s="5"/>
      <c r="N23" s="5"/>
      <c r="O23" s="5"/>
      <c r="P23" s="46"/>
      <c r="Q23" s="46"/>
      <c r="R23" s="44"/>
      <c r="S23" s="47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42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42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42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42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42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42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42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42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42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42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42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42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42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42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42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42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42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42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4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4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4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4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4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4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4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4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4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4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4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4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4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4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4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4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4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4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4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4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4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4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4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4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4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4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4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4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4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4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4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4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4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4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4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4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4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4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4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4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4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4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4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4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4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4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4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4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4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4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4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4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4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4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4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4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4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4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4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4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4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4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4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4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4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4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4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4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4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4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4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4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4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4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4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4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4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4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4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4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4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4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4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4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4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4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4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4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4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4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4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4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4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4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4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4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4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4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4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4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4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4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4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4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4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4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4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4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4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4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4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4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4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4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4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4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4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4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4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4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4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4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4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4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4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4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4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4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4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4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4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4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4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4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4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4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4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4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4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4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4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4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4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4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4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4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4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4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4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4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4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4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4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4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4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4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4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4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4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4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4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4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4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4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4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4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4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4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4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4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4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4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4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4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4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4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4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4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4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4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4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4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4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4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4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4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4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4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4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4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4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4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4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4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4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4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4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4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4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4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4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4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4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4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4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4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4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4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4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4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4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4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4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4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4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4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4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4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4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4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4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4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4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4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4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4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4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4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4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4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4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4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4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4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4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4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4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4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4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4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4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4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4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4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4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4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4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4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4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4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4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4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4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4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4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4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4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4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4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4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4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4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4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4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4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4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4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4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4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4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4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4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4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4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4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4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4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4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4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4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4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4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4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4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4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4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4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4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4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4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4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4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4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4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4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4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4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4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4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4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4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4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4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4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4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4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4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4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4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4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4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4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4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4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4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4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4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4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4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4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4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4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4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4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4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4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4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4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4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4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4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4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4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4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4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4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4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4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4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4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4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4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4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4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4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4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4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4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4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4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4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4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4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4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4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4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4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4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4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4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4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4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4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4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4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4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4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4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4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4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4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4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4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4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4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4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4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4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4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4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4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4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4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4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4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4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4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4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4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4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4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4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4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4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4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4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4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4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4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4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4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4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4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4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4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4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4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4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4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4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4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4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4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4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4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4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4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4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4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4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4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4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4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4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4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4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4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4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4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4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4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4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4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4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4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4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4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4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4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4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4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4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4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4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4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4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4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4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4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4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4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4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4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4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4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4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4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4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4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4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4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4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4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4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4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4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4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4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4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4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4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4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4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4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4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4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4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4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4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4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4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4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4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4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4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4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4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4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4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4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4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4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4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4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4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4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4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4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4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4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4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4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4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4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4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4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4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4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4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4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4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4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4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4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4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4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4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4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4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4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4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4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4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4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4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4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4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4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4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4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4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4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4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4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4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4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4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4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4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4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4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4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4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4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4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4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4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4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4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4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4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4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4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4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4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4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4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4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4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4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4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4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4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4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4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4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4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4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4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4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4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4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4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4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4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4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4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4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4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4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4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4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4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4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4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4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4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4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4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4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4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4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4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4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4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4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4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4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4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4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4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4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4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4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4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4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4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4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4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4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4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4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4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4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4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4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4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4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4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4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4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4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4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4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4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4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4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4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4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4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4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4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4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4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4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4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4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4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4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4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4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4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4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4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4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4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4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4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4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4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4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4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4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4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4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4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4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4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4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4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4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4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4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4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4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4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4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4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4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4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4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4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4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4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4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4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4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4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4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4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4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4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4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4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4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4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4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4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4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4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4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4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4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4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4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4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4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4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4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4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4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4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4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4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4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4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4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42.0" customHeight="1"/>
    <row r="750" ht="42.0" customHeight="1"/>
    <row r="751" ht="42.0" customHeight="1"/>
    <row r="752" ht="42.0" customHeight="1"/>
    <row r="753" ht="42.0" customHeight="1"/>
    <row r="754" ht="42.0" customHeight="1"/>
    <row r="755" ht="42.0" customHeight="1"/>
    <row r="756" ht="42.0" customHeight="1"/>
    <row r="757" ht="42.0" customHeight="1"/>
    <row r="758" ht="42.0" customHeight="1"/>
    <row r="759" ht="42.0" customHeight="1"/>
    <row r="760" ht="42.0" customHeight="1"/>
    <row r="761" ht="42.0" customHeight="1"/>
    <row r="762" ht="42.0" customHeight="1"/>
    <row r="763" ht="42.0" customHeight="1"/>
    <row r="764" ht="42.0" customHeight="1"/>
    <row r="765" ht="42.0" customHeight="1"/>
    <row r="766" ht="42.0" customHeight="1"/>
    <row r="767" ht="42.0" customHeight="1"/>
    <row r="768" ht="42.0" customHeight="1"/>
    <row r="769" ht="42.0" customHeight="1"/>
    <row r="770" ht="42.0" customHeight="1"/>
    <row r="771" ht="42.0" customHeight="1"/>
    <row r="772" ht="42.0" customHeight="1"/>
    <row r="773" ht="42.0" customHeight="1"/>
    <row r="774" ht="42.0" customHeight="1"/>
    <row r="775" ht="42.0" customHeight="1"/>
    <row r="776" ht="42.0" customHeight="1"/>
    <row r="777" ht="42.0" customHeight="1"/>
    <row r="778" ht="42.0" customHeight="1"/>
    <row r="779" ht="42.0" customHeight="1"/>
    <row r="780" ht="42.0" customHeight="1"/>
    <row r="781" ht="42.0" customHeight="1"/>
    <row r="782" ht="42.0" customHeight="1"/>
    <row r="783" ht="42.0" customHeight="1"/>
    <row r="784" ht="42.0" customHeight="1"/>
    <row r="785" ht="42.0" customHeight="1"/>
    <row r="786" ht="42.0" customHeight="1"/>
    <row r="787" ht="42.0" customHeight="1"/>
    <row r="788" ht="42.0" customHeight="1"/>
    <row r="789" ht="42.0" customHeight="1"/>
    <row r="790" ht="42.0" customHeight="1"/>
    <row r="791" ht="42.0" customHeight="1"/>
    <row r="792" ht="42.0" customHeight="1"/>
    <row r="793" ht="42.0" customHeight="1"/>
    <row r="794" ht="42.0" customHeight="1"/>
    <row r="795" ht="42.0" customHeight="1"/>
    <row r="796" ht="42.0" customHeight="1"/>
    <row r="797" ht="42.0" customHeight="1"/>
    <row r="798" ht="42.0" customHeight="1"/>
    <row r="799" ht="42.0" customHeight="1"/>
    <row r="800" ht="42.0" customHeight="1"/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</sheetData>
  <mergeCells count="36">
    <mergeCell ref="A12:S12"/>
    <mergeCell ref="F13:Q13"/>
    <mergeCell ref="F9:O9"/>
    <mergeCell ref="A11:S11"/>
    <mergeCell ref="A13:A15"/>
    <mergeCell ref="B13:B15"/>
    <mergeCell ref="C13:C15"/>
    <mergeCell ref="D13:D15"/>
    <mergeCell ref="E13:E15"/>
    <mergeCell ref="Q14:Q15"/>
    <mergeCell ref="A1:S1"/>
    <mergeCell ref="A2:S2"/>
    <mergeCell ref="A3:A5"/>
    <mergeCell ref="B3:B5"/>
    <mergeCell ref="C3:C5"/>
    <mergeCell ref="D3:D5"/>
    <mergeCell ref="E3:E5"/>
    <mergeCell ref="S3:S5"/>
    <mergeCell ref="P4:P5"/>
    <mergeCell ref="Q4:Q5"/>
    <mergeCell ref="F3:Q3"/>
    <mergeCell ref="R3:R5"/>
    <mergeCell ref="F4:F5"/>
    <mergeCell ref="G4:H4"/>
    <mergeCell ref="I4:J4"/>
    <mergeCell ref="K4:K5"/>
    <mergeCell ref="O4:O5"/>
    <mergeCell ref="R13:R15"/>
    <mergeCell ref="S13:S15"/>
    <mergeCell ref="F14:F15"/>
    <mergeCell ref="G14:H14"/>
    <mergeCell ref="I14:J14"/>
    <mergeCell ref="K14:K15"/>
    <mergeCell ref="F23:O23"/>
    <mergeCell ref="O14:O15"/>
    <mergeCell ref="P14:P1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