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4-2-5-69" sheetId="1" r:id="rId4"/>
    <sheet state="visible" name="3-5-69" sheetId="2" r:id="rId5"/>
    <sheet state="visible" name="4-5-69" sheetId="3" r:id="rId6"/>
    <sheet state="visible" name="5-5-69" sheetId="4" r:id="rId7"/>
    <sheet state="visible" name="6-5-69" sheetId="5" r:id="rId8"/>
    <sheet state="visible" name="7-5-69" sheetId="6" r:id="rId9"/>
    <sheet state="visible" name="8-5-69" sheetId="7" r:id="rId10"/>
    <sheet state="visible" name="9-5-69" sheetId="8" r:id="rId11"/>
    <sheet state="visible" name="10-5-69" sheetId="9" r:id="rId12"/>
    <sheet state="visible" name="11-5-69" sheetId="10" r:id="rId13"/>
    <sheet state="visible" name="12-5-69" sheetId="11" r:id="rId14"/>
    <sheet state="visible" name="13-5-69" sheetId="12" r:id="rId15"/>
    <sheet state="visible" name="14-5-69" sheetId="13" r:id="rId16"/>
    <sheet state="visible" name="15-5-69" sheetId="14" r:id="rId17"/>
    <sheet state="visible" name="16-5-69" sheetId="15" r:id="rId18"/>
    <sheet state="visible" name="17-5-69" sheetId="16" r:id="rId19"/>
    <sheet state="visible" name="18-5-69" sheetId="17" r:id="rId20"/>
    <sheet state="visible" name="19-5-69" sheetId="18" r:id="rId21"/>
    <sheet state="visible" name="20-5-69" sheetId="19" r:id="rId22"/>
    <sheet state="visible" name="21-5-69" sheetId="20" r:id="rId23"/>
    <sheet state="visible" name="22-5-69" sheetId="21" r:id="rId24"/>
    <sheet state="visible" name="23-5-69" sheetId="22" r:id="rId25"/>
    <sheet state="visible" name="24-5-69" sheetId="23" r:id="rId26"/>
    <sheet state="visible" name="25-5-69" sheetId="24" r:id="rId27"/>
    <sheet state="visible" name="26-5-69" sheetId="25" r:id="rId28"/>
    <sheet state="visible" name="27-5-69" sheetId="26" r:id="rId29"/>
    <sheet state="visible" name="28-5-69" sheetId="27" r:id="rId30"/>
    <sheet state="visible" name="29-5-69" sheetId="28" r:id="rId31"/>
    <sheet state="visible" name="30-5-69" sheetId="29" r:id="rId32"/>
    <sheet state="visible" name="31-5-69" sheetId="30" r:id="rId33"/>
  </sheets>
  <definedNames/>
  <calcPr/>
  <extLst>
    <ext uri="GoogleSheetsCustomDataVersion2">
      <go:sheetsCustomData xmlns:go="http://customooxmlschemas.google.com/" r:id="rId34" roundtripDataChecksum="e/gkF4oXtJGNoAjOOCsfvYtpskhKaDfbBamh+m4AU8k="/>
    </ext>
  </extLst>
</workbook>
</file>

<file path=xl/sharedStrings.xml><?xml version="1.0" encoding="utf-8"?>
<sst xmlns="http://schemas.openxmlformats.org/spreadsheetml/2006/main" count="4786" uniqueCount="1292">
  <si>
    <t xml:space="preserve"> วันที่  30 เมษายน - 2 พฤษภาคม 2569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</si>
  <si>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</si>
  <si>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</si>
  <si>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</si>
  <si>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</si>
  <si>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</si>
  <si>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</si>
  <si>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</si>
  <si>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</si>
  <si>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</si>
  <si>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</si>
  <si>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</si>
  <si>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</si>
  <si>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</si>
  <si>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</si>
  <si>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</si>
  <si>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</si>
  <si>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</si>
  <si>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</si>
  <si>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</si>
  <si>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</si>
  <si>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</si>
  <si>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</si>
  <si>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</si>
  <si>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STHBKK012605000001</t>
  </si>
  <si>
    <t>นาย สนั่นศักดิ์  สมทอง</t>
  </si>
  <si>
    <t>BKK-Neng</t>
  </si>
  <si>
    <t>STHBKK012605000002</t>
  </si>
  <si>
    <t>นางสาว จิรภาทิชา โคดมการภัทรารัช</t>
  </si>
  <si>
    <t>Ketbkk</t>
  </si>
  <si>
    <t>STHBKK012605000003</t>
  </si>
  <si>
    <t>นางสาว ปรียานุช  กรัดเฟื่อง</t>
  </si>
  <si>
    <t>CatBkk</t>
  </si>
  <si>
    <t>STHBKK012605000004</t>
  </si>
  <si>
    <t>บริษัท สยามทวีทิพย์ จำกัด(สำนักงานใหญ่)</t>
  </si>
  <si>
    <t>STHBKK012605000005</t>
  </si>
  <si>
    <t>นาย พงศฺณุวัฒน์ ผะดาสีณิกุล</t>
  </si>
  <si>
    <t>STHBKK012605000006</t>
  </si>
  <si>
    <t>นาย วัฒนา รอดวรรณโน</t>
  </si>
  <si>
    <t>STHBKK012605000008</t>
  </si>
  <si>
    <t>นาง ภัคภร ทองประสม</t>
  </si>
  <si>
    <t>STHBKK012605000010</t>
  </si>
  <si>
    <t>นาย กมล ขันหลวง</t>
  </si>
  <si>
    <t>STHBKK012605000011</t>
  </si>
  <si>
    <t>นาย ไพโรจน์ อาบสุวรรณ์</t>
  </si>
  <si>
    <t>STHBKK012605000012</t>
  </si>
  <si>
    <t>นาย นิยม บุญเจือ</t>
  </si>
  <si>
    <t>STHBKK012605000013</t>
  </si>
  <si>
    <t>นางสาว พิชาวีร์ บวรธีราเศรษฐ์</t>
  </si>
  <si>
    <t>STHBKK012605000014</t>
  </si>
  <si>
    <t>นาย สุรัตน์  สุขเพ็ง</t>
  </si>
  <si>
    <t>STHONLIN2604006634</t>
  </si>
  <si>
    <t>นาย สุเมธ จันทร์งาม</t>
  </si>
  <si>
    <t>STHONLIN2604006636</t>
  </si>
  <si>
    <t>นางสาว ภูว์ศรีลักษณ์ โพธิ์ศรีรัตนบุศย์</t>
  </si>
  <si>
    <t>STHONLIN2604006647</t>
  </si>
  <si>
    <t>สิทธิศักดิ์ สีต้น</t>
  </si>
  <si>
    <t>STHONLIN2604006683</t>
  </si>
  <si>
    <t>นางสาวธัญญรัตน์  นิภิรมย์</t>
  </si>
  <si>
    <t>STHONLIN2605000013</t>
  </si>
  <si>
    <t>Kullada Mounkaew</t>
  </si>
  <si>
    <t>STHONLIN2605000099</t>
  </si>
  <si>
    <t>บริษัท โคบาราเอฟโวลูชั่น (ประเทศไทย)จำกัด ( สำนักงานใหญ่ )</t>
  </si>
  <si>
    <t>STHONLIN2605000100</t>
  </si>
  <si>
    <t>นางสาว ลำใย  เจริญศิริ</t>
  </si>
  <si>
    <t>STHONLIN2605000102</t>
  </si>
  <si>
    <t>นางสาว ธนพรรษ​ ยี่ภู่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</si>
  <si>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</si>
  <si>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</si>
  <si>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</si>
  <si>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EASY</t>
  </si>
  <si>
    <t>STHBKK012605000015</t>
  </si>
  <si>
    <t>STHONLIN2605000103</t>
  </si>
  <si>
    <t>นางสาว พรทิพย์  นาสวน</t>
  </si>
  <si>
    <t>STHONLIN2605000104</t>
  </si>
  <si>
    <t>นาย ธนบูลย์ แสงฐิตาพันธุ์</t>
  </si>
  <si>
    <t>STHONLIN2605000128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</si>
  <si>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</si>
  <si>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</si>
  <si>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</si>
  <si>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ETHBKK012605000001</t>
  </si>
  <si>
    <t>ETHONLIN2605000001</t>
  </si>
  <si>
    <t>ห้างหุ้นส่วน รีลิกธีน  (สำนักงานใหญ่)</t>
  </si>
  <si>
    <t>ETHONLIN2605000002</t>
  </si>
  <si>
    <t>บี ฮัมเบิล แอนด์ เมอร์ซี กรุ๊ป  (สำนักงานใหญ่)</t>
  </si>
  <si>
    <t xml:space="preserve">ผู้เรียงบิล     </t>
  </si>
  <si>
    <t>เหน่ง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</si>
  <si>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</si>
  <si>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</si>
  <si>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</si>
  <si>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</si>
  <si>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</si>
  <si>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</si>
  <si>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</si>
  <si>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</si>
  <si>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3 พฤษภาคม 2569 </t>
  </si>
  <si>
    <t>STHBKK012605000016</t>
  </si>
  <si>
    <t>นางสาว นุชจรี เนินแสง</t>
  </si>
  <si>
    <t>STHBKK012605000017</t>
  </si>
  <si>
    <t>นาง จเร  ยอดดี</t>
  </si>
  <si>
    <t>STHBKK012605000019</t>
  </si>
  <si>
    <t>Ms. Eghomba Ernestine Alih</t>
  </si>
  <si>
    <t>STHBKK012605000020</t>
  </si>
  <si>
    <t>นาย นะโม บวรเบญจพรรณ</t>
  </si>
  <si>
    <t>STHBKK012605000021</t>
  </si>
  <si>
    <t>Ms. Lanie Panen Ariola</t>
  </si>
  <si>
    <t>STHBKK012605000024</t>
  </si>
  <si>
    <t>นาย ธนกร อภัยพงศ์</t>
  </si>
  <si>
    <t>STHBKK012605000025</t>
  </si>
  <si>
    <t>Mrs. NAN​ KYI KYI​ WIN</t>
  </si>
  <si>
    <t>STHBKK012605000026</t>
  </si>
  <si>
    <t>นางสาว สุพรรณษา ไพศาล</t>
  </si>
  <si>
    <t>STHBKK012605000027</t>
  </si>
  <si>
    <t>นางสาว กาญจนา บุญเกษม</t>
  </si>
  <si>
    <t>STHBKK012605000028</t>
  </si>
  <si>
    <t>นางสาว ณัฐรดา นมพุก</t>
  </si>
  <si>
    <t>STHBKK012605000031</t>
  </si>
  <si>
    <t>STHBKK012605000033</t>
  </si>
  <si>
    <t>บริษัท พิมปรีชา จำกัด (สำนักงานใหญ่)</t>
  </si>
  <si>
    <t>STHBKK012605000034</t>
  </si>
  <si>
    <t>STHBKK012605000035</t>
  </si>
  <si>
    <t>นาย ศักรินทร์ บุญรอด</t>
  </si>
  <si>
    <t>STHBKK012605000036</t>
  </si>
  <si>
    <t>บริษัท สว่างทรัพย์ จำกัด (สำนักงานใหญ่)</t>
  </si>
  <si>
    <t>STHBKK012605000037</t>
  </si>
  <si>
    <t>นางสาว มลฤดี  พิกลุขาว</t>
  </si>
  <si>
    <t>STHBKK012605000038</t>
  </si>
  <si>
    <t>นาง ฐานมญ ชลคีรี</t>
  </si>
  <si>
    <t>STHBKK012605000040</t>
  </si>
  <si>
    <t>นาย พุฒิพัฒน์ รัตนพิริยสกุล</t>
  </si>
  <si>
    <t>STHBKK012605000041</t>
  </si>
  <si>
    <t>STHBKK012605000043</t>
  </si>
  <si>
    <t>Mr. Si Thu Maung</t>
  </si>
  <si>
    <t>STHBKK012605000044</t>
  </si>
  <si>
    <t>นาย วิชาการ ธะนูรัมย์</t>
  </si>
  <si>
    <t>STHONLIN2605000199</t>
  </si>
  <si>
    <t>นาย ณรงค์ชัย บุญจันทร์</t>
  </si>
  <si>
    <t>STHONLIN2605000205</t>
  </si>
  <si>
    <t>นาย สุวิทย์  รองชูเพ็ง</t>
  </si>
  <si>
    <t>STHONLIN2605000206</t>
  </si>
  <si>
    <t>ห้างหุ้นส่วน โกรท โกลเบิล เน็ตเวิร์ก (สำนักงานใหญ่)</t>
  </si>
  <si>
    <t>STHONLIN2605000207</t>
  </si>
  <si>
    <t>ห้างหุ้นส่วน ขุนศรี โกลเบิล (สำนักงานใหญ่)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</si>
  <si>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</si>
  <si>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STHBKK012605000022</t>
  </si>
  <si>
    <t>นาย ศักดา ตำนาญ</t>
  </si>
  <si>
    <t>STHBKK012605000023</t>
  </si>
  <si>
    <t>STHBKK012605000029</t>
  </si>
  <si>
    <t>นางสาว ดารดี ญาณกวี</t>
  </si>
  <si>
    <t>STHBKK012605000030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</si>
  <si>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</si>
  <si>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ETHONLIN2605000003</t>
  </si>
  <si>
    <t>ETHONLIN2605000004</t>
  </si>
  <si>
    <t>ETHONLIN2605000005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</si>
  <si>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</si>
  <si>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4 พฤษภาคม 2569 </t>
  </si>
  <si>
    <t>STHBKK012605000045</t>
  </si>
  <si>
    <t>STHBKK012605000046</t>
  </si>
  <si>
    <t>นาย  จักรพงศ์ เพชรเหลี่ยม</t>
  </si>
  <si>
    <t>STHBKK012605000047</t>
  </si>
  <si>
    <t>นาง อัมพร  กุลศัตยาภิรมย์</t>
  </si>
  <si>
    <t>STHBKK012605000048</t>
  </si>
  <si>
    <t>นาย วิเชษฐ สกุลหอม</t>
  </si>
  <si>
    <t>STHBKK012605000049</t>
  </si>
  <si>
    <t>นาง ชิโลบล กำลังสิงห์</t>
  </si>
  <si>
    <t>STHBKK012605000050</t>
  </si>
  <si>
    <t>นาย สมชาย โสภา</t>
  </si>
  <si>
    <t>STHBKK012605000051</t>
  </si>
  <si>
    <t xml:space="preserve">นาย ทนงศักดิ์ รัตนบุรี		</t>
  </si>
  <si>
    <t>STHBKK012605000052</t>
  </si>
  <si>
    <t>นาย สงขลา กายพันธุ์</t>
  </si>
  <si>
    <t>STHBKK012605000053</t>
  </si>
  <si>
    <t>บริษัท ผักคะน้ากรอบ จำกัด(สำนักงานใหญ่)</t>
  </si>
  <si>
    <t>STHBKK012605000054</t>
  </si>
  <si>
    <t>STHBKK012605000055</t>
  </si>
  <si>
    <t>ห้างหุ้นส่วน ไดม่อนอันดามัน เน็ตเวิร์ค  (สำนักงานใหญ่)</t>
  </si>
  <si>
    <t>STHBKK012605000056</t>
  </si>
  <si>
    <t>STHBKK012605000058</t>
  </si>
  <si>
    <t>นาย สุชาติ ทุมมาลี</t>
  </si>
  <si>
    <t>STHBKK012605000059</t>
  </si>
  <si>
    <t>STHBKK012605000060</t>
  </si>
  <si>
    <t>นาย มนัสวี ภักดีใหม่</t>
  </si>
  <si>
    <t>STHBKK012605000062</t>
  </si>
  <si>
    <t>นาย วีระพล บรรทะโก</t>
  </si>
  <si>
    <t>STHBKK012605000063</t>
  </si>
  <si>
    <t>นางสาว พิกุล กลิ่นฟุ้ง</t>
  </si>
  <si>
    <t>STHBKK012605000064</t>
  </si>
  <si>
    <t>STHONLIN2605000249</t>
  </si>
  <si>
    <t>STHONLIN2605000250</t>
  </si>
  <si>
    <t>นาย สาธิต คำรังษี</t>
  </si>
  <si>
    <t>STHONLIN2605000279</t>
  </si>
  <si>
    <t>จิรัฏฐ์ จงรักษ์คชาพงษ์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</si>
  <si>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</si>
  <si>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STHONLIN2605000251</t>
  </si>
  <si>
    <t>STHONLIN2605000317</t>
  </si>
  <si>
    <t>บริษัท เค24 โกลบอล จำกัด (สำนักงานใหญ่)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</si>
  <si>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</si>
  <si>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ETHBKK012605000002</t>
  </si>
  <si>
    <t>ETHBKK012605000003</t>
  </si>
  <si>
    <t>ETHBKK012605000004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</si>
  <si>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</si>
  <si>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5 พฤษภาคม 2569 </t>
  </si>
  <si>
    <t>STHBKK012605000065</t>
  </si>
  <si>
    <t>นาย ปรีชา  แก้วโกถม</t>
  </si>
  <si>
    <t>STHBKK012605000066</t>
  </si>
  <si>
    <t>STHBKK012605000067</t>
  </si>
  <si>
    <t>STHBKK012605000068</t>
  </si>
  <si>
    <t>STHBKK012605000069</t>
  </si>
  <si>
    <t>นาง สิริรักษ์ ผิวอ่อน</t>
  </si>
  <si>
    <t>STHBKK012605000070</t>
  </si>
  <si>
    <t>STHBKK012605000071</t>
  </si>
  <si>
    <t>นางสาว วงจันทร์ นิลบุรี</t>
  </si>
  <si>
    <t>STHBKK012605000072</t>
  </si>
  <si>
    <t>นางสาว คณาง ไพรบึง</t>
  </si>
  <si>
    <t>STHBKK012605000073</t>
  </si>
  <si>
    <t>ห้างหุ้นส่วน ปูแดงพารวย ( สำนักงานใหญ่)</t>
  </si>
  <si>
    <t>STHBKK012605000074</t>
  </si>
  <si>
    <t>STHBKK012605000075</t>
  </si>
  <si>
    <t>STHBKK012605000076</t>
  </si>
  <si>
    <t>บริษัท เค.ที.คอนแทคท์เวิลด์ จำกัด (สำนักงานใหญ่)</t>
  </si>
  <si>
    <t>STHBKK012605000077</t>
  </si>
  <si>
    <t>นางสาว พิมลพัตร พยัคเวชวิกรณ์</t>
  </si>
  <si>
    <t>STHBKK012605000078</t>
  </si>
  <si>
    <t>นาง อรุณพรรณ  กิ่งแก้ว</t>
  </si>
  <si>
    <t>STHBKK012605000079</t>
  </si>
  <si>
    <t>STHBKK012605000080</t>
  </si>
  <si>
    <t>นางสาว ธนัญรัถถ์ ธนพันธุ์นาวี</t>
  </si>
  <si>
    <t>STHBKK012605000081</t>
  </si>
  <si>
    <t>นาย พีรพงศ์ ภรประเสริฐศรี</t>
  </si>
  <si>
    <t>STHBKK012605000082</t>
  </si>
  <si>
    <t>STHBKK012605000084</t>
  </si>
  <si>
    <t>Mr. JAMES KONAN TARPEH</t>
  </si>
  <si>
    <t>STHBKK012605000086</t>
  </si>
  <si>
    <t>นาย บุรี น้อยแก้ว</t>
  </si>
  <si>
    <t>STHBKK012605000088</t>
  </si>
  <si>
    <t>นาย ฟุ้ง แย้มทะเล</t>
  </si>
  <si>
    <t>STHBKK012605000089</t>
  </si>
  <si>
    <t>บริษัท หลานหยิน จำกัด ( สำนักงานใหญ่ )</t>
  </si>
  <si>
    <t>STHONLIN2605000685</t>
  </si>
  <si>
    <t>นางสาว ฐิติมา ทิศอุ่น</t>
  </si>
  <si>
    <t>STHONLIN2605000692</t>
  </si>
  <si>
    <t>บริษัท เศรษฐกวี จำกัด ( สำนักงานใหญ่ )</t>
  </si>
  <si>
    <t>STHONLIN2605000707</t>
  </si>
  <si>
    <t>นาย ถนอม ยาตรา</t>
  </si>
  <si>
    <t>abb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</si>
  <si>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</si>
  <si>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online</t>
  </si>
  <si>
    <t>STHONLIN2605000699</t>
  </si>
  <si>
    <t>STHONLIN2605000701</t>
  </si>
  <si>
    <t>นางสาว ธันยาพร สีแก้ว</t>
  </si>
  <si>
    <t>STHONLIN2605000702</t>
  </si>
  <si>
    <t>นางสาว ทิพวัลย์  เหลือรักษ์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</si>
  <si>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</si>
  <si>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ETHONLIN2605000006</t>
  </si>
  <si>
    <t>ETHONLIN2605000007</t>
  </si>
  <si>
    <t>ETHONLIN2605000008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</si>
  <si>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</si>
  <si>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</si>
  <si>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6 พฤษภาคม 2569 </t>
  </si>
  <si>
    <t>STHBKK012605000090</t>
  </si>
  <si>
    <t>STHBKK012605000091</t>
  </si>
  <si>
    <t>Ms. Kullada Mounkaew</t>
  </si>
  <si>
    <t>STHBKK012605000092</t>
  </si>
  <si>
    <t>STHBKK012605000093</t>
  </si>
  <si>
    <t>นาย ปริญพัชร์ ศรีศุภณัฐธนากุล</t>
  </si>
  <si>
    <t>STHBKK012605000094</t>
  </si>
  <si>
    <t>STHBKK012605000095</t>
  </si>
  <si>
    <t>STHBKK012605000096</t>
  </si>
  <si>
    <t>นางสาว ฤทัยทิพย์ นาโพธิ์</t>
  </si>
  <si>
    <t>STHBKK012605000097</t>
  </si>
  <si>
    <t>STHBKK012605000098</t>
  </si>
  <si>
    <t>นาง ลำเพลิน  พุ่มไสว</t>
  </si>
  <si>
    <t>STHBKK012605000099</t>
  </si>
  <si>
    <t>นาง กานดา วงศ์เทพนิวัติ</t>
  </si>
  <si>
    <t>STHBKK012605000100</t>
  </si>
  <si>
    <t>พิชชาพร พุ่มไสว</t>
  </si>
  <si>
    <t>STHBKK012605000101</t>
  </si>
  <si>
    <t>นางสาว เพลิน รายสันเทียะ</t>
  </si>
  <si>
    <t>STHBKK012605000102</t>
  </si>
  <si>
    <t>นาง อริยา  สุขเกษม</t>
  </si>
  <si>
    <t>STHBKK012605000103</t>
  </si>
  <si>
    <t>นางสาว จิราภรณ์ เขาทอง</t>
  </si>
  <si>
    <t>STHBKK012605000105</t>
  </si>
  <si>
    <t>Mr. Guilavaogui David</t>
  </si>
  <si>
    <t>STHBKK012605000106</t>
  </si>
  <si>
    <t>STHBKK012605000107</t>
  </si>
  <si>
    <t>Mrs. Naw Tin Tin Aye</t>
  </si>
  <si>
    <t>STHBKK012605000108</t>
  </si>
  <si>
    <t>นางสาว พรทิพย์ เลอทวีทรัพย์</t>
  </si>
  <si>
    <t>STHBKK012605000109</t>
  </si>
  <si>
    <t>นาย อนุวัตร สุวรรณวงศ์</t>
  </si>
  <si>
    <t>STHBKK012605000110</t>
  </si>
  <si>
    <t>นาย สุมิตรชา  ทศแก้ว</t>
  </si>
  <si>
    <t>STHONLIN2605001037</t>
  </si>
  <si>
    <t>นางสาว วันวิสาข แก้วแกมทอง</t>
  </si>
  <si>
    <t>STHONLIN2605001038</t>
  </si>
  <si>
    <t>STHONLIN2605001039</t>
  </si>
  <si>
    <t>บริษัท  ต.ศรีโสภณ จำกัด (สำนักงานใหญ่)</t>
  </si>
  <si>
    <t>STHONLIN2605001046</t>
  </si>
  <si>
    <t>นาง รุ่งรวี  ประสิทธิการกุล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</si>
  <si>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</si>
  <si>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STHONLIN2605001049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</si>
  <si>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</si>
  <si>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ETHBKK012605000005</t>
  </si>
  <si>
    <t>Mrs. Konate Batourou</t>
  </si>
  <si>
    <t>ETHONLIN2605000009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</si>
  <si>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</si>
  <si>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7 พฤษภาคม 2569 </t>
  </si>
  <si>
    <t>STHBKK012605000111</t>
  </si>
  <si>
    <t>นางสาว พิมพ์ชญา  สุริยปรีชาพงษ์</t>
  </si>
  <si>
    <t>STHBKK012605000112</t>
  </si>
  <si>
    <t>STHBKK012605000113</t>
  </si>
  <si>
    <t>STHBKK012605000115</t>
  </si>
  <si>
    <t>STHBKK012605000117</t>
  </si>
  <si>
    <t>Mr. James K. Nyumah</t>
  </si>
  <si>
    <t>STHBKK012605000118</t>
  </si>
  <si>
    <t>นางสาว พัชนีย์ ไชยธรรมมา</t>
  </si>
  <si>
    <t>STHBKK012605000119</t>
  </si>
  <si>
    <t>นางสาว รุ่งนภา ก้อนมะณี</t>
  </si>
  <si>
    <t>STHBKK012605000120</t>
  </si>
  <si>
    <t>นางสาว พัทธนันท์ ชิณพรธนะวัฒน์</t>
  </si>
  <si>
    <t>STHBKK012605000121</t>
  </si>
  <si>
    <t>STHBKK012605000122</t>
  </si>
  <si>
    <t>นาย ชนะพงศ์ ผาสุขขันธ์</t>
  </si>
  <si>
    <t>STHBKK012605000124</t>
  </si>
  <si>
    <t>นางสาว มนชพร ภณภัทรสรณ์</t>
  </si>
  <si>
    <t>STHBKK012605000125</t>
  </si>
  <si>
    <t>นางสาว ทัณฑิกา จารุพงษ์กุล</t>
  </si>
  <si>
    <t>STHBKK012605000126</t>
  </si>
  <si>
    <t>นาง ลอย เคร่งกระโทก</t>
  </si>
  <si>
    <t>STHBKK012605000127</t>
  </si>
  <si>
    <t>นาง ศิริรัตน์ หวังดี</t>
  </si>
  <si>
    <t>STHONLIN2605001144</t>
  </si>
  <si>
    <t>STHONLIN2605001250</t>
  </si>
  <si>
    <t>STHONLIN2605001263</t>
  </si>
  <si>
    <t>นาย อุทัย กุลดี</t>
  </si>
  <si>
    <t>STHONLIN2605001283</t>
  </si>
  <si>
    <t>เอกฐากร ปั้นมีรส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</si>
  <si>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</si>
  <si>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</si>
  <si>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ETHBKK012605000006</t>
  </si>
  <si>
    <t>ETHONLIN2605000011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</si>
  <si>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</si>
  <si>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8 พฤษภาคม 2569 </t>
  </si>
  <si>
    <t>STHBKK012605000128</t>
  </si>
  <si>
    <t>นาย สุนัน  ชำนาญ</t>
  </si>
  <si>
    <t>STHBKK012605000129</t>
  </si>
  <si>
    <t>STHBKK012605000130</t>
  </si>
  <si>
    <t>นาย พิชัย  อาษาสุข</t>
  </si>
  <si>
    <t>STHBKK012605000131</t>
  </si>
  <si>
    <t>STHBKK012605000132</t>
  </si>
  <si>
    <t>STHBKK012605000133</t>
  </si>
  <si>
    <t>STHBKK012605000135</t>
  </si>
  <si>
    <t>นาย ศักดินันท์ น้ำทรง</t>
  </si>
  <si>
    <t>STHBKK012605000136</t>
  </si>
  <si>
    <t>Mr. Mohamed Sidibe</t>
  </si>
  <si>
    <t>STHBKK012605000137</t>
  </si>
  <si>
    <t>นาย กรกช สุขาล</t>
  </si>
  <si>
    <t>STHBKK012605000138</t>
  </si>
  <si>
    <t>นาย อนุศิษฎ์  อนันตะ</t>
  </si>
  <si>
    <t>STHBKK012605000139</t>
  </si>
  <si>
    <t>นาย อิทธิพล วิทยาเรืองศรี</t>
  </si>
  <si>
    <t>STHBKK012605000140</t>
  </si>
  <si>
    <t>STHBKK012605000141</t>
  </si>
  <si>
    <t>นางสาว ผกามาศ อติพญากุล</t>
  </si>
  <si>
    <t>STHBKK012605000142</t>
  </si>
  <si>
    <t>นาย คมสันต์ อ่อนดี</t>
  </si>
  <si>
    <t>STHBKK012605000143</t>
  </si>
  <si>
    <t>นางสาว วารุณี เริงอนันต์</t>
  </si>
  <si>
    <t>STHONLIN2605001337</t>
  </si>
  <si>
    <t>Mr. Traore Yaya</t>
  </si>
  <si>
    <t>STHONLIN2605001350</t>
  </si>
  <si>
    <t>STHONLIN2605001369</t>
  </si>
  <si>
    <t>STHONLIN2605001377</t>
  </si>
  <si>
    <t>STHONLIN2605001385</t>
  </si>
  <si>
    <t>STHONLIN2605001390</t>
  </si>
  <si>
    <t>STHONLIN2605001397</t>
  </si>
  <si>
    <t>STHONLIN2605001494</t>
  </si>
  <si>
    <t>นางสาว พรพิมล ลาภเกิด</t>
  </si>
  <si>
    <t>STHONLIN2605001495</t>
  </si>
  <si>
    <t>Mr. Sekou Diaby</t>
  </si>
  <si>
    <t>STHONLIN2605001496</t>
  </si>
  <si>
    <t>Ms. M’mah Camara</t>
  </si>
  <si>
    <t>STHONLIN2605001497</t>
  </si>
  <si>
    <t>Ms. Estelle Assale</t>
  </si>
  <si>
    <t>STHONLIN2605001498</t>
  </si>
  <si>
    <t>Mr. Amara Traore</t>
  </si>
  <si>
    <t>STHONLIN2605001499</t>
  </si>
  <si>
    <t>Ms. Aminata Toure</t>
  </si>
  <si>
    <t>STHONLIN2605001500</t>
  </si>
  <si>
    <t>นางสาว อรณิกร บุญเกษม</t>
  </si>
  <si>
    <t>STHONLIN2605001502</t>
  </si>
  <si>
    <t>Ms. Hawa Fofana</t>
  </si>
  <si>
    <t>STHONLIN2605001503</t>
  </si>
  <si>
    <t>STHONLIN2605001509</t>
  </si>
  <si>
    <t>Mr. FREDERICK BALOKO</t>
  </si>
  <si>
    <t>STHONLIN2605001535</t>
  </si>
  <si>
    <t>นาย ยงยุทธ  อรธรรมรัตน์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</si>
  <si>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</si>
  <si>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</si>
  <si>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ETHBKK012605000007</t>
  </si>
  <si>
    <t>นางสาว อภัสนันท์  เจริญศิริวิชญกุล</t>
  </si>
  <si>
    <t>ETHBKK012605000008</t>
  </si>
  <si>
    <t>บริษัท เอ็น.พี มาร์เก็ตติ้ง แบรนด์ จำกัด(สำนักงานใหญ่)</t>
  </si>
  <si>
    <t>ETHONLIN2605000012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</si>
  <si>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</si>
  <si>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9 พฤษภาคม 2569 </t>
  </si>
  <si>
    <t>STHBKK012605000144</t>
  </si>
  <si>
    <t>STHBKK012605000145</t>
  </si>
  <si>
    <t>นาย ธนสิน ยวงลำใย</t>
  </si>
  <si>
    <t>STHBKK012605000147</t>
  </si>
  <si>
    <t>STHBKK012605000148</t>
  </si>
  <si>
    <t>มธุรา ชาติสุทธิ์</t>
  </si>
  <si>
    <t>STHBKK012605000149</t>
  </si>
  <si>
    <t>STHBKK012605000150</t>
  </si>
  <si>
    <t>STHBKK012605000151</t>
  </si>
  <si>
    <t>นาง ฐปนจันทร์ ยศตรีสรณ์</t>
  </si>
  <si>
    <t>STHBKK012605000152</t>
  </si>
  <si>
    <t>STHBKK012605000153</t>
  </si>
  <si>
    <t>นาง ทิพยาภรณ์ ฆ้องวงษ์</t>
  </si>
  <si>
    <t>STHBKK012605000154</t>
  </si>
  <si>
    <t>STHBKK012605000156</t>
  </si>
  <si>
    <t>STHONLIN2605001710</t>
  </si>
  <si>
    <t>นาย ธีรพัฒน์ สัพลักษณ์</t>
  </si>
  <si>
    <t>STHONLIN2605001715</t>
  </si>
  <si>
    <t>STHONLIN2605001716</t>
  </si>
  <si>
    <t>Benny Stephanie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</si>
  <si>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</si>
  <si>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STHBKK012605000155</t>
  </si>
  <si>
    <t>STHBKK012605000157</t>
  </si>
  <si>
    <t>นาย เก่งภพ ศุภาภพปภาส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</si>
  <si>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</si>
  <si>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ETHBKK012605000009</t>
  </si>
  <si>
    <t>นาย สอด เอียดหมุน</t>
  </si>
  <si>
    <t>ETHBKK012605000010</t>
  </si>
  <si>
    <t>ETHONLIN2605000013</t>
  </si>
  <si>
    <t>นางสาว โสภา  นายสุข</t>
  </si>
  <si>
    <t>ETHONLIN2605000014</t>
  </si>
  <si>
    <t>ETHONLIN2605000015</t>
  </si>
  <si>
    <t>นางสาว นภาไพลิน  กาละวันต์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</si>
  <si>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</si>
  <si>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10 พฤษภาคม 2569 </t>
  </si>
  <si>
    <t>STHBKK012605000158</t>
  </si>
  <si>
    <t>นาง ศิลา  สงอาจินต์</t>
  </si>
  <si>
    <t>STHBKK012605000159</t>
  </si>
  <si>
    <t>STHBKK012605000160</t>
  </si>
  <si>
    <t>STHBKK012605000161</t>
  </si>
  <si>
    <t>นาย ดำเนิน  แป้นต่วน</t>
  </si>
  <si>
    <t>STHBKK012605000162</t>
  </si>
  <si>
    <t>นาง บุญชอบ แจ่มจำรัส</t>
  </si>
  <si>
    <t>STHBKK012605000163</t>
  </si>
  <si>
    <t>นางสาว นงพงา ตั้งฤทัยเยี่ยม</t>
  </si>
  <si>
    <t>STHBKK012605000164</t>
  </si>
  <si>
    <t>STHBKK012605000165</t>
  </si>
  <si>
    <t>STHBKK012605000166</t>
  </si>
  <si>
    <t>STHBKK012605000167</t>
  </si>
  <si>
    <t>STHBKK012605000168</t>
  </si>
  <si>
    <t>นาย ณฐพนธ์ ศรีศักดา</t>
  </si>
  <si>
    <t>STHBKK012605000169</t>
  </si>
  <si>
    <t>นาย เอกชลิต ธวัชกฤตยา</t>
  </si>
  <si>
    <t>STHBKK012605000171</t>
  </si>
  <si>
    <t>นางสาว เพิ่มศรี บุญมี</t>
  </si>
  <si>
    <t>STHBKK012605000173</t>
  </si>
  <si>
    <t>STHBKK012605000174</t>
  </si>
  <si>
    <t>STHBKK012605000175</t>
  </si>
  <si>
    <t>STHBKK012605000177</t>
  </si>
  <si>
    <t>นางสาว จัสมินทร์ มอร์แกรนทรัม</t>
  </si>
  <si>
    <t>STHBKK012605000179</t>
  </si>
  <si>
    <t>STHBKK012605000181</t>
  </si>
  <si>
    <t>Mr. ABLO  DIOMBANA</t>
  </si>
  <si>
    <t>STHBKK012605000183</t>
  </si>
  <si>
    <t>STHBKK012605000184</t>
  </si>
  <si>
    <t>นางสาว นฤชา  แสงระวี</t>
  </si>
  <si>
    <t>STHBKK012605000186</t>
  </si>
  <si>
    <t>นางสาว จรรยา  จันทร</t>
  </si>
  <si>
    <t>STHBKK012605000187</t>
  </si>
  <si>
    <t>STHONLIN2605001843</t>
  </si>
  <si>
    <t>STHONLIN2605001844</t>
  </si>
  <si>
    <t>STHONLIN2605001849</t>
  </si>
  <si>
    <t>นาง ศรีเอกอัมพร พุทธสุวรรณ</t>
  </si>
  <si>
    <t>Arp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</si>
  <si>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</si>
  <si>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GILF VOUCHER</t>
  </si>
  <si>
    <t>Easy</t>
  </si>
  <si>
    <t>STHBKK012605000176</t>
  </si>
  <si>
    <t>STHONLIN2605001856</t>
  </si>
  <si>
    <t>นางสาว มัลลิกา พลรัตน์</t>
  </si>
  <si>
    <t>STHONLIN2605001857</t>
  </si>
  <si>
    <t>STHONLIN2605001860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</si>
  <si>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</si>
  <si>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ETHBKK012605000011</t>
  </si>
  <si>
    <t>Ms. DOLLY KIMBENG</t>
  </si>
  <si>
    <t>ETHONLIN2605000016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</si>
  <si>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</si>
  <si>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11 พฤษภาคม 2569 </t>
  </si>
  <si>
    <t>STHBKK012605000188</t>
  </si>
  <si>
    <t>นางสาว สายฝน ศรีสุขใส</t>
  </si>
  <si>
    <t>STHBKK012605000189</t>
  </si>
  <si>
    <t>STHBKK012605000191</t>
  </si>
  <si>
    <t>STHBKK012605000192</t>
  </si>
  <si>
    <t>STHBKK012605000194</t>
  </si>
  <si>
    <t>นางสาว ธนภร นิจมนัส</t>
  </si>
  <si>
    <t>STHBKK012605000196</t>
  </si>
  <si>
    <t>STHBKK012605000197</t>
  </si>
  <si>
    <t>นางสาว กาญตนา ตรีศักดิ์</t>
  </si>
  <si>
    <t>STHBKK012605000198</t>
  </si>
  <si>
    <t>STHBKK012605000199</t>
  </si>
  <si>
    <t>นางสาว ทวีรัตน์ มาลาศรี</t>
  </si>
  <si>
    <t>STHBKK012605000200</t>
  </si>
  <si>
    <t>นาย อนันต์กฤช เต็มศิริพันธุ์</t>
  </si>
  <si>
    <t>STHBKK012605000201</t>
  </si>
  <si>
    <t>STHBKK012605000202</t>
  </si>
  <si>
    <t>นางสาว ธนภร ม่วงกล่ำ</t>
  </si>
  <si>
    <t>STHBKK012605000203</t>
  </si>
  <si>
    <t>STHBKK012605000204</t>
  </si>
  <si>
    <t>นาง ทัศนา เลื่อมสำราญ</t>
  </si>
  <si>
    <t>STHBKK012605000205</t>
  </si>
  <si>
    <t>STHBKK012605000206</t>
  </si>
  <si>
    <t>STHBKK012605000207</t>
  </si>
  <si>
    <t>นางสาว กุลนาถ ไตรทัตธนากร</t>
  </si>
  <si>
    <t>STHBKK012605000208</t>
  </si>
  <si>
    <t>STHBKK012605000209</t>
  </si>
  <si>
    <t>นางสาว สมคิด ยิ้มสาระ</t>
  </si>
  <si>
    <t>STHBKK012605000210</t>
  </si>
  <si>
    <t>นางสาว สุธรรมา กุสันเทียะ</t>
  </si>
  <si>
    <t>STHBKK012605000211</t>
  </si>
  <si>
    <t>STHBKK012605000213</t>
  </si>
  <si>
    <t>STHBKK012605000214</t>
  </si>
  <si>
    <t>STHBKK012605000215</t>
  </si>
  <si>
    <t>STHBKK012605000216</t>
  </si>
  <si>
    <t>STHBKK012605000217</t>
  </si>
  <si>
    <t>นาง ณัฎฐณันธ์ วงวันดี</t>
  </si>
  <si>
    <t>STHONLIN2605001890</t>
  </si>
  <si>
    <t>นาย ชัยนรินทร์  ศิริวรรณางกูล</t>
  </si>
  <si>
    <t>STHONLIN2605001913</t>
  </si>
  <si>
    <t>ดรรชนี  อิฐรัตน์</t>
  </si>
  <si>
    <t>STHONLIN2605001968</t>
  </si>
  <si>
    <t>นางสาว พัชรมณฑ์ พรมทา</t>
  </si>
  <si>
    <t>STHONLIN2605001969</t>
  </si>
  <si>
    <t>STHONLIN2605001973</t>
  </si>
  <si>
    <t>STHONLIN2605002023</t>
  </si>
  <si>
    <t>STHONLIN2605002024</t>
  </si>
  <si>
    <t>นาย พชร จิรรัตน์พิทักษ์</t>
  </si>
  <si>
    <t>STHONLIN2605002025</t>
  </si>
  <si>
    <t>นาง สมหมาย จิรรัตน์พิทักษ์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</si>
  <si>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</si>
  <si>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STHONLIN2605001972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</si>
  <si>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</si>
  <si>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ETHBKK012605000012</t>
  </si>
  <si>
    <t>ETHBKK012605000013</t>
  </si>
  <si>
    <t>นาย ณัฐวุฒิ ศรีศักดา</t>
  </si>
  <si>
    <t>ETHONLIN2605000017</t>
  </si>
  <si>
    <t>ETHONLIN2605000018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</si>
  <si>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</si>
  <si>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12 พฤษภาคม 2569 </t>
  </si>
  <si>
    <t>STHBKK012605000218</t>
  </si>
  <si>
    <t>STHBKK012605000219</t>
  </si>
  <si>
    <t>นางสาว สุกัญญา สะอาดเอี่ยม</t>
  </si>
  <si>
    <t>STHBKK012605000220</t>
  </si>
  <si>
    <t>นาย อุดม แสงพิทักษ์</t>
  </si>
  <si>
    <t>STHBKK012605000221</t>
  </si>
  <si>
    <t>นางสาว ประภัสสร  ดีดวงพันธ์</t>
  </si>
  <si>
    <t>STHBKK012605000222</t>
  </si>
  <si>
    <t>STHBKK012605000223</t>
  </si>
  <si>
    <t>นางสาว มาลัย คำมณี</t>
  </si>
  <si>
    <t>STHBKK012605000224</t>
  </si>
  <si>
    <t>วาสนา ดิษปัญญา</t>
  </si>
  <si>
    <t>STHBKK012605000225</t>
  </si>
  <si>
    <t>STHBKK012605000226</t>
  </si>
  <si>
    <t>นาย วชิระ จรเณร</t>
  </si>
  <si>
    <t>STHBKK012605000227</t>
  </si>
  <si>
    <t>STHBKK012605000228</t>
  </si>
  <si>
    <t>นาง ชนิดา สามารถ</t>
  </si>
  <si>
    <t>STHBKK012605000229</t>
  </si>
  <si>
    <t>STHBKK012605000230</t>
  </si>
  <si>
    <t>นาย ชุมพล  คุ้มพันธ์แย้ม</t>
  </si>
  <si>
    <t>STHBKK012605000231</t>
  </si>
  <si>
    <t>นาย รวมพล บุญยัง</t>
  </si>
  <si>
    <t>STHONLIN2605002245</t>
  </si>
  <si>
    <t>STHONLIN2605002255</t>
  </si>
  <si>
    <t>นางสาว พรพนา ทรงเจริญ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</si>
  <si>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</si>
  <si>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</si>
  <si>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</si>
  <si>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</si>
  <si>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13 พฤษภาคม 2569 </t>
  </si>
  <si>
    <t>STHBKK012605000232</t>
  </si>
  <si>
    <t>กรณ์ธนัตถ์ บุญมีสุขสัณห์</t>
  </si>
  <si>
    <t>STHBKK012605000234</t>
  </si>
  <si>
    <t>STHBKK012605000236</t>
  </si>
  <si>
    <t>STHBKK012605000237</t>
  </si>
  <si>
    <t>นาง ปริษา ปรัชญาโชติการ</t>
  </si>
  <si>
    <t>STHBKK012605000239</t>
  </si>
  <si>
    <t>นาย สุรวัฒน์ ตั้งพงศ์ศิรประภา</t>
  </si>
  <si>
    <t>STHBKK012605000240</t>
  </si>
  <si>
    <t>STHBKK012605000241</t>
  </si>
  <si>
    <t>นาย ประทักษ์ มหาวงศ์ตระกูล</t>
  </si>
  <si>
    <t>STHBKK012605000242</t>
  </si>
  <si>
    <t>STHBKK012605000243</t>
  </si>
  <si>
    <t>นาย พิชิต ผิวสุข</t>
  </si>
  <si>
    <t>STHBKK012605000244</t>
  </si>
  <si>
    <t>STHBKK012605000245</t>
  </si>
  <si>
    <t>STHBKK012605000246</t>
  </si>
  <si>
    <t>นางสาว โซเฟีย</t>
  </si>
  <si>
    <t>STHBKK012605000247</t>
  </si>
  <si>
    <t>STHBKK012605000248</t>
  </si>
  <si>
    <t>STHBKK012605000250</t>
  </si>
  <si>
    <t>นาง อรนุช นวลปิด</t>
  </si>
  <si>
    <t>STHONLIN2605002487</t>
  </si>
  <si>
    <t>STHONLIN2605002502</t>
  </si>
  <si>
    <t>STHONLIN2605002515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</si>
  <si>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</si>
  <si>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STHONLIN2605002542</t>
  </si>
  <si>
    <t>นาย ภวินท์สุข ตั้งพงษ์ศิรประภา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</si>
  <si>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</si>
  <si>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ETHBKK012605000015</t>
  </si>
  <si>
    <t>ETHBKK012605000016</t>
  </si>
  <si>
    <t>ETHONLIN2605000020</t>
  </si>
  <si>
    <t>ETHONLIN2605000021</t>
  </si>
  <si>
    <t>นางสาว พรไพลิน จินดานรเศษฐ์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</si>
  <si>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</si>
  <si>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14 พฤษภาคม 2569 </t>
  </si>
  <si>
    <t>STHBKK012605000251</t>
  </si>
  <si>
    <t>STHBKK012605000252</t>
  </si>
  <si>
    <t>STHBKK012605000254</t>
  </si>
  <si>
    <t>นาย สมคิด คงวิริยะโสภณ</t>
  </si>
  <si>
    <t>STHBKK012605000255</t>
  </si>
  <si>
    <t>STHBKK012605000256</t>
  </si>
  <si>
    <t>STHBKK012605000257</t>
  </si>
  <si>
    <t>STHBKK012605000259</t>
  </si>
  <si>
    <t>STHBKK012605000261</t>
  </si>
  <si>
    <t>นางสาว ทัศนีย์ ทองคำ</t>
  </si>
  <si>
    <t>STHBKK012605000262</t>
  </si>
  <si>
    <t>STHBKK012605000263</t>
  </si>
  <si>
    <t>นางสาว ธันยพร เพ็งผล</t>
  </si>
  <si>
    <t>STHBKK012605000265</t>
  </si>
  <si>
    <t>นาง พิชญ์สินี ประจักษ์จิตร</t>
  </si>
  <si>
    <t>STHBKK012605000266</t>
  </si>
  <si>
    <t>STHBKK012605000267</t>
  </si>
  <si>
    <t>STHBKK012605000268</t>
  </si>
  <si>
    <t>นางสาว ภรภัทร  อธิเกษมสุข</t>
  </si>
  <si>
    <t>STHBKK012605000269</t>
  </si>
  <si>
    <t>STHBKK012605000270</t>
  </si>
  <si>
    <t>STHBKK012605000271</t>
  </si>
  <si>
    <t>STHBKK012605000272</t>
  </si>
  <si>
    <t>STHBKK012605000273</t>
  </si>
  <si>
    <t>STHBKK012605000275</t>
  </si>
  <si>
    <t>นางสาว สุวรรณ์รัตน อัคนานท์</t>
  </si>
  <si>
    <t>STHBKK012605000276</t>
  </si>
  <si>
    <t>นาย โชติพงษ์ ณ เชียงรุ้ง</t>
  </si>
  <si>
    <t>STHBKK012605000277</t>
  </si>
  <si>
    <t>นางสาว กิ่งรัก  ธรรมกุล</t>
  </si>
  <si>
    <t>STHBKK012605000280</t>
  </si>
  <si>
    <t>ห้างหุ้นส่วน เครือข่ายปิยธนา ( สำนักงานใหญ่ )</t>
  </si>
  <si>
    <t>STHONLIN2605002856</t>
  </si>
  <si>
    <t>STHONLIN2605002858</t>
  </si>
  <si>
    <t>ศุภวัลย์ สิทธิแสงวัฒนา</t>
  </si>
  <si>
    <t>STHONLIN2605002861</t>
  </si>
  <si>
    <t>STHONLIN2605002920</t>
  </si>
  <si>
    <t>นาย ปรเมศวร์ ธรรมโชติ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</si>
  <si>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</si>
  <si>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STHBKK012605000264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</si>
  <si>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</si>
  <si>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ETHONLIN2605000022</t>
  </si>
  <si>
    <t>ETHONLIN2605000023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</si>
  <si>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</si>
  <si>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15 พฤษภาคม 2569 </t>
  </si>
  <si>
    <t>STHBKK012605000281</t>
  </si>
  <si>
    <t>นาง ศริยา  รักษาราษฎร์</t>
  </si>
  <si>
    <t>STHBKK012605000282</t>
  </si>
  <si>
    <t>นางสาว อธิติยา อิ่มเอิบ</t>
  </si>
  <si>
    <t>STHBKK012605000283</t>
  </si>
  <si>
    <t>STHBKK012605000284</t>
  </si>
  <si>
    <t>STHBKK012605000285</t>
  </si>
  <si>
    <t>นางสาว รังสิตา หงสกุล</t>
  </si>
  <si>
    <t>STHBKK012605000286</t>
  </si>
  <si>
    <t>นาย ดิลก แผ่ทอง</t>
  </si>
  <si>
    <t>STHBKK012605000287</t>
  </si>
  <si>
    <t>นางสาว วันทนี อาจทอง</t>
  </si>
  <si>
    <t>STHBKK012605000288</t>
  </si>
  <si>
    <t>STHBKK012605000289</t>
  </si>
  <si>
    <t>STHBKK012605000290</t>
  </si>
  <si>
    <t>STHBKK012605000293</t>
  </si>
  <si>
    <t>นาย ธนภัทร  อยู่คำ</t>
  </si>
  <si>
    <t>STHBKK012605000294</t>
  </si>
  <si>
    <t>STHBKK012605000295</t>
  </si>
  <si>
    <t>STHBKK012605000296</t>
  </si>
  <si>
    <t>STHBKK012605000297</t>
  </si>
  <si>
    <t>นาย สุทัศน์  จันทะวงษ์</t>
  </si>
  <si>
    <t>STHBKK012605000298</t>
  </si>
  <si>
    <t>STHBKK012605000299</t>
  </si>
  <si>
    <t>STHBKK012605000300</t>
  </si>
  <si>
    <t>STHBKK012605000301</t>
  </si>
  <si>
    <t>STHBKK012605000302</t>
  </si>
  <si>
    <t>STHBKK012605000303</t>
  </si>
  <si>
    <t>นาย ชนะใจ ชนะศาสตร์</t>
  </si>
  <si>
    <t>STHBKK012605000304</t>
  </si>
  <si>
    <t>STHONLIN2605002971</t>
  </si>
  <si>
    <t>นาย นิวัติ  มีงาม</t>
  </si>
  <si>
    <t>STHONLIN2605002991</t>
  </si>
  <si>
    <t>มิ่งขวัญ  เฟื่องกาญจนกุล</t>
  </si>
  <si>
    <t>STHONLIN2605003116</t>
  </si>
  <si>
    <t>นาย ศักดา หงส์วิไลมงคล</t>
  </si>
  <si>
    <t>STHONLIN2605003117</t>
  </si>
  <si>
    <t>STHONLIN2605003118</t>
  </si>
  <si>
    <t>นาย สุวชัช  อมตวงษ์</t>
  </si>
  <si>
    <t>STHONLIN2605003120</t>
  </si>
  <si>
    <t>STHONLIN2605003127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</si>
  <si>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</si>
  <si>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</si>
  <si>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ETHONLIN2605000024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</si>
  <si>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</si>
  <si>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16 พฤษภาคม 2569 </t>
  </si>
  <si>
    <t>STHBKK012605000308</t>
  </si>
  <si>
    <t>บริษัท ดีเวย์ ริชคอร์ป จำกัด(สำนักงานใหญ่)</t>
  </si>
  <si>
    <t>STHBKK012605000309</t>
  </si>
  <si>
    <t>STHBKK012605000310</t>
  </si>
  <si>
    <t>STHBKK012605000311</t>
  </si>
  <si>
    <t>นาย โกศล ดำสอาด</t>
  </si>
  <si>
    <t>STHBKK012605000312</t>
  </si>
  <si>
    <t>STHBKK012605000313</t>
  </si>
  <si>
    <t>STHBKK012605000314</t>
  </si>
  <si>
    <t>STHBKK012605000315</t>
  </si>
  <si>
    <t>STHBKK012605000316</t>
  </si>
  <si>
    <t>STHBKK012605000319</t>
  </si>
  <si>
    <t>Mr. SULEMANA AYUBA</t>
  </si>
  <si>
    <t>STHBKK012605000320</t>
  </si>
  <si>
    <t>นางสาว พจนา พูลสวัสดิ์</t>
  </si>
  <si>
    <t>STHBKK012605000322</t>
  </si>
  <si>
    <t>นางสาว ็HANNAH  KONADU</t>
  </si>
  <si>
    <t>STHONLIN2605003496</t>
  </si>
  <si>
    <t>STHONLIN2605003510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</si>
  <si>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</si>
  <si>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</si>
  <si>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</si>
  <si>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17 พฤษภาคม 2569 </t>
  </si>
  <si>
    <t>STHBKK012605000323</t>
  </si>
  <si>
    <t>นาง กรรณิการ์ อุดมดี</t>
  </si>
  <si>
    <t>STHBKK012605000324</t>
  </si>
  <si>
    <t>STHBKK012605000326</t>
  </si>
  <si>
    <t>STHBKK012605000327</t>
  </si>
  <si>
    <t>STHBKK012605000329</t>
  </si>
  <si>
    <t>นาย ประหยัด รัตนตรัยวงษ์</t>
  </si>
  <si>
    <t>STHBKK012605000330</t>
  </si>
  <si>
    <t>นางสาว หนูจันทร์ ลาภเย็น</t>
  </si>
  <si>
    <t>STHBKK012605000331</t>
  </si>
  <si>
    <t>นาง กานต์ดาวศี แสงกุล</t>
  </si>
  <si>
    <t>STHBKK012605000332</t>
  </si>
  <si>
    <t>STHBKK012605000333</t>
  </si>
  <si>
    <t>STHBKK012605000334</t>
  </si>
  <si>
    <t>STHBKK012605000335</t>
  </si>
  <si>
    <t>STHBKK012605000336</t>
  </si>
  <si>
    <t>STHBKK012605000337</t>
  </si>
  <si>
    <t>นางสาว ศศิมา  จุ้ยมอญ</t>
  </si>
  <si>
    <t>STHBKK012605000338</t>
  </si>
  <si>
    <t>นาย อดุลย์ กลิ่นหอมอุทิศ</t>
  </si>
  <si>
    <t>STHBKK012605000339</t>
  </si>
  <si>
    <t>นาย มนตรี สีมาก</t>
  </si>
  <si>
    <t>STHBKK012605000340</t>
  </si>
  <si>
    <t>นางสาว ธันย์ณิชา ชำนาญป่า</t>
  </si>
  <si>
    <t>STHBKK012605000341</t>
  </si>
  <si>
    <t>นาย ธนบดี ใหม่ตั้ง</t>
  </si>
  <si>
    <t>STHBKK012605000342</t>
  </si>
  <si>
    <t>นาย กัมปนาท รุ่งโรจน์</t>
  </si>
  <si>
    <t>STHBKK012605000343</t>
  </si>
  <si>
    <t>STHBKK012605000344</t>
  </si>
  <si>
    <t>STHBKK012605000345</t>
  </si>
  <si>
    <t>STHBKK012605000346</t>
  </si>
  <si>
    <t>นางสาว อมรา  บริบูรณ์เวช</t>
  </si>
  <si>
    <t>STHBKK012605000347</t>
  </si>
  <si>
    <t>นางสาว สุภา แตรวิจิตรศิลป์</t>
  </si>
  <si>
    <t>STHONLIN2605003746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</si>
  <si>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</si>
  <si>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STHBKK012605000325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</si>
  <si>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</si>
  <si>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ARPTHBKK012605000001</t>
  </si>
  <si>
    <t>นางสาว ลำใย เจริญศิริ</t>
  </si>
  <si>
    <t>ARPTHBKK012605000002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</si>
  <si>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</si>
  <si>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18 พฤษภาคม 2569 </t>
  </si>
  <si>
    <t>STHBKK012605000348</t>
  </si>
  <si>
    <t>STHBKK012605000349</t>
  </si>
  <si>
    <t>นาย บูชาติ หาดสร้อย</t>
  </si>
  <si>
    <t>STHBKK012605000350</t>
  </si>
  <si>
    <t>STHBKK012605000351</t>
  </si>
  <si>
    <t>STHBKK012605000352</t>
  </si>
  <si>
    <t>STHBKK012605000353</t>
  </si>
  <si>
    <t>STHBKK012605000354</t>
  </si>
  <si>
    <t>STHBKK012605000356</t>
  </si>
  <si>
    <t>นางสาว จรูญลักษณ์ ไวยพุฒ</t>
  </si>
  <si>
    <t>STHBKK012605000357</t>
  </si>
  <si>
    <t>STHBKK012605000358</t>
  </si>
  <si>
    <t>STHBKK012605000359</t>
  </si>
  <si>
    <t>STHBKK012605000360</t>
  </si>
  <si>
    <t>STHONLIN2605003882</t>
  </si>
  <si>
    <t>นางสาว สุภาพร สรนิกร</t>
  </si>
  <si>
    <t>STHONLIN2605003883</t>
  </si>
  <si>
    <t>STHONLIN2605003886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</si>
  <si>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</si>
  <si>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</si>
  <si>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ETHBKK012605000017</t>
  </si>
  <si>
    <t>นาง ทัศนี กลิ่นหอม</t>
  </si>
  <si>
    <t>ETHBKK012605000018</t>
  </si>
  <si>
    <t>Mr. MOHAMED TOURE</t>
  </si>
  <si>
    <t>ETHONLIN2605000025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</si>
  <si>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</si>
  <si>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19 พฤษภาคม 2569 </t>
  </si>
  <si>
    <t>STHBKK012605000361</t>
  </si>
  <si>
    <t>STHBKK012605000363</t>
  </si>
  <si>
    <t>นางสาว ภิญประไพ พันธ์ุเล่ง</t>
  </si>
  <si>
    <t>STHBKK012605000365</t>
  </si>
  <si>
    <t>STHBKK012605000366</t>
  </si>
  <si>
    <t>STHBKK012605000367</t>
  </si>
  <si>
    <t>นาง อัชราพร ภู่ทอง</t>
  </si>
  <si>
    <t>STHBKK012605000368</t>
  </si>
  <si>
    <t>STHBKK012605000369</t>
  </si>
  <si>
    <t>STHBKK012605000371</t>
  </si>
  <si>
    <t>นาย ณาณ โพอินทร์</t>
  </si>
  <si>
    <t>STHBKK012605000372</t>
  </si>
  <si>
    <t>STHBKK012605000373</t>
  </si>
  <si>
    <t>นางสาว ทัตธีรา  นีรโยธิน</t>
  </si>
  <si>
    <t>STHBKK012605000374</t>
  </si>
  <si>
    <t>STHONLIN2605003987</t>
  </si>
  <si>
    <t>นาย ทรงกลด กันตังกุล</t>
  </si>
  <si>
    <t>STHONLIN2605004024</t>
  </si>
  <si>
    <t>Mrs. Mrs. Nake Fuam Christabel</t>
  </si>
  <si>
    <t>STHONLIN2605004271</t>
  </si>
  <si>
    <t>STHONLIN2605004282</t>
  </si>
  <si>
    <t>นางสาว ธิดารัตน์ สมทรัพย์</t>
  </si>
  <si>
    <t>STHONLIN2605004284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</si>
  <si>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</si>
  <si>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</si>
  <si>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ETHBKK012605000019</t>
  </si>
  <si>
    <t>นาย ดิเรก  กรีฑา</t>
  </si>
  <si>
    <t>ETHONLIN2605000026</t>
  </si>
  <si>
    <t>ETHONLIN2605000027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</si>
  <si>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</si>
  <si>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20 พฤษภาคม 2569 </t>
  </si>
  <si>
    <t>STHBKK012605000375</t>
  </si>
  <si>
    <t>STHBKK012605000376</t>
  </si>
  <si>
    <t>STHBKK012605000377</t>
  </si>
  <si>
    <t>STHBKK012605000378</t>
  </si>
  <si>
    <t>นาง สมบูรณ์ สุ่มประเสริฐ</t>
  </si>
  <si>
    <t>STHBKK012605000379</t>
  </si>
  <si>
    <t>STHBKK012605000380</t>
  </si>
  <si>
    <t>STHBKK012605000381</t>
  </si>
  <si>
    <t>STHBKK012605000382</t>
  </si>
  <si>
    <t>STHBKK012605000383</t>
  </si>
  <si>
    <t>STHBKK012605000384</t>
  </si>
  <si>
    <t>STHBKK012605000385</t>
  </si>
  <si>
    <t>นาง ประภาพร  ถือดียิ่ง</t>
  </si>
  <si>
    <t>STHBKK012605000386</t>
  </si>
  <si>
    <t>STHBKK012605000387</t>
  </si>
  <si>
    <t>STHBKK012605000388</t>
  </si>
  <si>
    <t>STHBKK012605000389</t>
  </si>
  <si>
    <t>นางสาว สุดารัตน์ มั่งมี</t>
  </si>
  <si>
    <t>STHBKK012605000390</t>
  </si>
  <si>
    <t>นางสาว จินตนา นกแก้ว</t>
  </si>
  <si>
    <t>STHBKK012605000391</t>
  </si>
  <si>
    <t>STHBKK012605000392</t>
  </si>
  <si>
    <t>Mr. FRANCK ROMEO BAKALING</t>
  </si>
  <si>
    <t>STHBKK012605000393</t>
  </si>
  <si>
    <t>STHBKK012605000394</t>
  </si>
  <si>
    <t>STHBKK012605000396</t>
  </si>
  <si>
    <t>นางสาว วาสนา แซ่เล่า</t>
  </si>
  <si>
    <t>STHONLIN2605004688</t>
  </si>
  <si>
    <t>STHONLIN2605004755</t>
  </si>
  <si>
    <t>STHONLIN2605004775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</si>
  <si>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</si>
  <si>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</si>
  <si>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ETHONLIN2605000028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</si>
  <si>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</si>
  <si>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21 พฤษภาคม 2569 </t>
  </si>
  <si>
    <t>STHBKK012605000397</t>
  </si>
  <si>
    <t>STHBKK012605000398</t>
  </si>
  <si>
    <t>STHBKK012605000399</t>
  </si>
  <si>
    <t>นางสาว รวินท์รัตน์ เหลืองอ่อน</t>
  </si>
  <si>
    <t>STHBKK012605000400</t>
  </si>
  <si>
    <t>นาง ปุรสา  พรมฤทธิ์</t>
  </si>
  <si>
    <t>STHBKK012605000401</t>
  </si>
  <si>
    <t>STHBKK012605000402</t>
  </si>
  <si>
    <t>STHBKK012605000403</t>
  </si>
  <si>
    <t>STHBKK012605000404</t>
  </si>
  <si>
    <t>STHBKK012605000406</t>
  </si>
  <si>
    <t>STHBKK012605000407</t>
  </si>
  <si>
    <t>STHBKK012605000408</t>
  </si>
  <si>
    <t>STHBKK012605000409</t>
  </si>
  <si>
    <t>นางสาว วนิดา  รุ่งแสง</t>
  </si>
  <si>
    <t>STHBKK012605000410</t>
  </si>
  <si>
    <t>STHBKK012605000411</t>
  </si>
  <si>
    <t>นาง ยุพา จำปาวงศ์</t>
  </si>
  <si>
    <t>STHBKK012605000412</t>
  </si>
  <si>
    <t>STHBKK012605000413</t>
  </si>
  <si>
    <t>STHBKK012605000414</t>
  </si>
  <si>
    <t>STHONLIN2605005058</t>
  </si>
  <si>
    <t>STHONLIN2605005060</t>
  </si>
  <si>
    <t>STHONLIN2605005063</t>
  </si>
  <si>
    <t>STHONLIN2605005114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</si>
  <si>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</si>
  <si>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STHBKK012605000405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</si>
  <si>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</si>
  <si>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ETHONLIN2605000029</t>
  </si>
  <si>
    <t>ETHONLIN2605000030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</si>
  <si>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</si>
  <si>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22 พฤษภาคม 2569 </t>
  </si>
  <si>
    <t>STHBKK012605000415</t>
  </si>
  <si>
    <t>นาย ศุทธิ์ธี  ลาภูเขียว</t>
  </si>
  <si>
    <t>STHBKK012605000416</t>
  </si>
  <si>
    <t>STHBKK012605000418</t>
  </si>
  <si>
    <t>นาง สุวาณีย์ ประภัยวงษ์</t>
  </si>
  <si>
    <t>STHBKK012605000419</t>
  </si>
  <si>
    <t>นาง บัวเงิน ทรัพย์ทิพย์</t>
  </si>
  <si>
    <t>STHBKK012605000420</t>
  </si>
  <si>
    <t>STHBKK012605000421</t>
  </si>
  <si>
    <t>STHBKK012605000422</t>
  </si>
  <si>
    <t>นางสาว มิ่งขวัญ  เฟื่องกาญจนกุล</t>
  </si>
  <si>
    <t>STHBKK012605000424</t>
  </si>
  <si>
    <t>นางสาว วรารัตน์ ฤกษ์ศรี</t>
  </si>
  <si>
    <t>STHBKK012605000426</t>
  </si>
  <si>
    <t>นางสาว จุฬาลักษณ์ ศักดิ์แก้ว</t>
  </si>
  <si>
    <t>STHBKK012605000427</t>
  </si>
  <si>
    <t>STHBKK012605000428</t>
  </si>
  <si>
    <t>นาย ฐนพัฒน์ เฉลยกลิ่น</t>
  </si>
  <si>
    <t>STHBKK012605000429</t>
  </si>
  <si>
    <t>STHBKK012605000430</t>
  </si>
  <si>
    <t>นาย พิชัย โชติเชื้อวงค์</t>
  </si>
  <si>
    <t>STHBKK012605000431</t>
  </si>
  <si>
    <t>STHBKK012605000432</t>
  </si>
  <si>
    <t>STHBKK012605000433</t>
  </si>
  <si>
    <t>นาง ศศิธร เม่นตะเภา</t>
  </si>
  <si>
    <t>STHONLIN2605005156</t>
  </si>
  <si>
    <t>นาย อำพล ทรายทอง</t>
  </si>
  <si>
    <t>STHONLIN2605005287</t>
  </si>
  <si>
    <t>นางสาว สมใจ มั่นคง</t>
  </si>
  <si>
    <t>STHONLIN2605005289</t>
  </si>
  <si>
    <t>STHONLIN2605005296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</si>
  <si>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</si>
  <si>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</si>
  <si>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</si>
  <si>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23 พฤษภาคม 2569 </t>
  </si>
  <si>
    <t>STHBKK012605000434</t>
  </si>
  <si>
    <t>STHBKK012605000435</t>
  </si>
  <si>
    <t>STHBKK012605000437</t>
  </si>
  <si>
    <t>Mr. James Wah-Bloh Bedell</t>
  </si>
  <si>
    <t>STHBKK012605000439</t>
  </si>
  <si>
    <t>นาง นารินี กมลสุวรรณ</t>
  </si>
  <si>
    <t>STHBKK012605000440</t>
  </si>
  <si>
    <t>STHBKK012605000441</t>
  </si>
  <si>
    <t>STHBKK012605000443</t>
  </si>
  <si>
    <t>STHBKK012605000444</t>
  </si>
  <si>
    <t>STHBKK012605000446</t>
  </si>
  <si>
    <t>STHBKK012605000447</t>
  </si>
  <si>
    <t>STHBKK012605000448</t>
  </si>
  <si>
    <t>นาย ทิวา เตียววิไล</t>
  </si>
  <si>
    <t>STHBKK012605000449</t>
  </si>
  <si>
    <t>นางสาว กุลทรัพย์  จันทะโมโส</t>
  </si>
  <si>
    <t>STHBKK012605000450</t>
  </si>
  <si>
    <t>STHBKK012605000451</t>
  </si>
  <si>
    <t>STHBKK012605000452</t>
  </si>
  <si>
    <t>นางสาว สารภี ชูทอง</t>
  </si>
  <si>
    <t>STHBKK012605000454</t>
  </si>
  <si>
    <t>นางสาว สุทิศา ศรีอินทร์</t>
  </si>
  <si>
    <t>STHBKK012605000455</t>
  </si>
  <si>
    <t>STHBKK012605000457</t>
  </si>
  <si>
    <t>นาย อนพ เกษรบัว</t>
  </si>
  <si>
    <t>STHBKK012605000460</t>
  </si>
  <si>
    <t>นาย ศรชัย คู่วงศ์ไพศาล</t>
  </si>
  <si>
    <t>STHBKK012605000461</t>
  </si>
  <si>
    <t>นางสาว อัญชนาฬ์ มาลัย</t>
  </si>
  <si>
    <t>STHBKK012605000462</t>
  </si>
  <si>
    <t>STHONLIN2605005429</t>
  </si>
  <si>
    <t>STHONLIN2605005537</t>
  </si>
  <si>
    <t>STHONLIN2605005539</t>
  </si>
  <si>
    <t>Ms. SHILPI JAIN</t>
  </si>
  <si>
    <t>STHONLIN2605005540</t>
  </si>
  <si>
    <t>STHONLIN2605005543</t>
  </si>
  <si>
    <t>STHONLIN2605005575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</si>
  <si>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</si>
  <si>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STHBKK012605000445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</si>
  <si>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</si>
  <si>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ETHONLIN2605000032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</si>
  <si>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</si>
  <si>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24 พฤษภาคม 2569 </t>
  </si>
  <si>
    <t>STHBKK012605000463</t>
  </si>
  <si>
    <t>STHBKK012605000464</t>
  </si>
  <si>
    <t>นาย รุจิภาส รอดเผือก</t>
  </si>
  <si>
    <t>STHBKK012605000465</t>
  </si>
  <si>
    <t>STHBKK012605000466</t>
  </si>
  <si>
    <t>STHBKK012605000467</t>
  </si>
  <si>
    <t>STHBKK012605000469</t>
  </si>
  <si>
    <t>นาย วันเดียว วินทะไชย</t>
  </si>
  <si>
    <t>STHBKK012605000470</t>
  </si>
  <si>
    <t>นาย ไทคูณ ไพรบึง</t>
  </si>
  <si>
    <t>STHBKK012605000471</t>
  </si>
  <si>
    <t>STHBKK012605000472</t>
  </si>
  <si>
    <t>STHBKK012605000473</t>
  </si>
  <si>
    <t>ธนวรรธน์ สุขจิตร</t>
  </si>
  <si>
    <t>STHBKK012605000474</t>
  </si>
  <si>
    <t>นาย สันติ นุพาสันต์</t>
  </si>
  <si>
    <t>STHBKK012605000475</t>
  </si>
  <si>
    <t>STHBKK012605000476</t>
  </si>
  <si>
    <t>วรนุช จันทรานุรักษ์</t>
  </si>
  <si>
    <t>STHBKK012605000477</t>
  </si>
  <si>
    <t>STHBKK012605000479</t>
  </si>
  <si>
    <t>นางสาว ธนันต์วรา บุญเดช</t>
  </si>
  <si>
    <t>STHBKK012605000480</t>
  </si>
  <si>
    <t>STHBKK012605000481</t>
  </si>
  <si>
    <t>STHBKK012605000483</t>
  </si>
  <si>
    <t>นาง ดอกไม้ เกสรกุล</t>
  </si>
  <si>
    <t>STHBKK012605000484</t>
  </si>
  <si>
    <t>STHBKK012605000485</t>
  </si>
  <si>
    <t>นาย บุญส่ง ศรประสิทธิ์</t>
  </si>
  <si>
    <t>STHBKK012605000489</t>
  </si>
  <si>
    <t>STHONLIN2605005652</t>
  </si>
  <si>
    <t>STHONLIN2605005812</t>
  </si>
  <si>
    <t>STHONLIN2605005815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</si>
  <si>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</si>
  <si>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STHBKK012605000486</t>
  </si>
  <si>
    <t>STHBKK012605000487</t>
  </si>
  <si>
    <t>นาง ลิ้นจี่ ศรีสุขเจริญพร</t>
  </si>
  <si>
    <t>STHBKK012605000488</t>
  </si>
  <si>
    <t>นาย สหชัย ศรีสุขเจริญพร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</si>
  <si>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</si>
  <si>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ETHONLIN2605000033</t>
  </si>
  <si>
    <t>ETHONLIN2605000034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</si>
  <si>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</si>
  <si>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25 พฤษภาคม 2569 </t>
  </si>
  <si>
    <t>STHBKK012605000491</t>
  </si>
  <si>
    <t>STHBKK012605000492</t>
  </si>
  <si>
    <t>นาย ว่าที่ ร.ต.ประสิทธิ์ รูปขำดี</t>
  </si>
  <si>
    <t>STHBKK012605000493</t>
  </si>
  <si>
    <t>STHBKK012605000494</t>
  </si>
  <si>
    <t>STHBKK012605000495</t>
  </si>
  <si>
    <t>STHBKK012605000497</t>
  </si>
  <si>
    <t>STHBKK012605000498</t>
  </si>
  <si>
    <t>นาย พิสิฐพงษ์  ยอดจันทร์</t>
  </si>
  <si>
    <t>STHBKK012605000499</t>
  </si>
  <si>
    <t>STHBKK012605000500</t>
  </si>
  <si>
    <t>STHBKK012605000501</t>
  </si>
  <si>
    <t>นางสาว จำเรียง อินทปัตย์</t>
  </si>
  <si>
    <t>STHBKK012605000502</t>
  </si>
  <si>
    <t>STHBKK012605000504</t>
  </si>
  <si>
    <t>STHBKK012605000505</t>
  </si>
  <si>
    <t>Mr. GODFRED MUSTAPHA COLE</t>
  </si>
  <si>
    <t>STHBKK012605000506</t>
  </si>
  <si>
    <t>นาง สุกัญญา โต๊ะอิ๊</t>
  </si>
  <si>
    <t>STHBKK012605000507</t>
  </si>
  <si>
    <t>STHONLIN2605005895</t>
  </si>
  <si>
    <t>นาง สุวภัทร ปาละมะ</t>
  </si>
  <si>
    <t>STHONLIN2605005897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</si>
  <si>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</si>
  <si>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STHBKK012605000490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</si>
  <si>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</si>
  <si>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ETHBKK012605000020</t>
  </si>
  <si>
    <t>ETHBKK012605000021</t>
  </si>
  <si>
    <t>Mr. Mosoke Peter fele</t>
  </si>
  <si>
    <t>ETHONLIN2605000035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</si>
  <si>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</si>
  <si>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27 พฤษภาคม 2569 </t>
  </si>
  <si>
    <t>STHBKK012605000508</t>
  </si>
  <si>
    <t>STHBKK012605000509</t>
  </si>
  <si>
    <t>นาง ขนิษฐา  วิฮะไวแนน</t>
  </si>
  <si>
    <t>STHBKK012605000511</t>
  </si>
  <si>
    <t>นาย ยงยศ ศิริโต</t>
  </si>
  <si>
    <t>STHBKK012605000512</t>
  </si>
  <si>
    <t>STHBKK012605000513</t>
  </si>
  <si>
    <t>STHBKK012605000514</t>
  </si>
  <si>
    <t>STHBKK012605000516</t>
  </si>
  <si>
    <t>นาง ณัฐวิภา อาแว</t>
  </si>
  <si>
    <t>STHBKK012605000517</t>
  </si>
  <si>
    <t>นาง พิมพ์นิภา ทรึกประโคน</t>
  </si>
  <si>
    <t>STHBKK012605000518</t>
  </si>
  <si>
    <t>นาย ประมวล กลิ่นจันทร์</t>
  </si>
  <si>
    <t>STHBKK012605000519</t>
  </si>
  <si>
    <t>นาย นิตินาฎ หมิ่นขัด</t>
  </si>
  <si>
    <t>STHBKK012605000520</t>
  </si>
  <si>
    <t>STHBKK012605000521</t>
  </si>
  <si>
    <t>STHBKK012605000522</t>
  </si>
  <si>
    <t>นาย จักรกฤษ อินทะชัย</t>
  </si>
  <si>
    <t>STHONLIN2605006087</t>
  </si>
  <si>
    <t>STHONLIN2605006088</t>
  </si>
  <si>
    <t>STHONLIN2605006089</t>
  </si>
  <si>
    <t>STHONLIN2605006094</t>
  </si>
  <si>
    <t>STHONLIN2605006097</t>
  </si>
  <si>
    <t>STHONLIN2605006106</t>
  </si>
  <si>
    <t>STHONLIN2605006120</t>
  </si>
  <si>
    <t>นางสาว รวีวรรณ จินต์สวัสดิ์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</si>
  <si>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</si>
  <si>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</si>
  <si>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ETHBKK012605000022</t>
  </si>
  <si>
    <t>ETHONLIN2605000036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</si>
  <si>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</si>
  <si>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STHBKK012605000523</t>
  </si>
  <si>
    <t>นาย สรรณ สินธุรัตน์</t>
  </si>
  <si>
    <t>STHBKK012605000524</t>
  </si>
  <si>
    <t>STHBKK012605000525</t>
  </si>
  <si>
    <t>นาย มงคล บุญจันทร์</t>
  </si>
  <si>
    <t>STHBKK012605000526</t>
  </si>
  <si>
    <t>STHBKK012605000527</t>
  </si>
  <si>
    <t>STHBKK012605000528</t>
  </si>
  <si>
    <t>STHBKK012605000530</t>
  </si>
  <si>
    <t>นาย ธนา คุ้มจิตร์</t>
  </si>
  <si>
    <t>STHBKK012605000531</t>
  </si>
  <si>
    <t>จันทร์เพ็ญ วิลัยกุล</t>
  </si>
  <si>
    <t>STHBKK012605000532</t>
  </si>
  <si>
    <t>นาย สกลสักก์ สาครเรืองสิรี</t>
  </si>
  <si>
    <t>STHBKK012605000533</t>
  </si>
  <si>
    <t>สุรชาติ นพนิธิพัฒน์</t>
  </si>
  <si>
    <t>STHBKK012605000534</t>
  </si>
  <si>
    <t>STHBKK012605000535</t>
  </si>
  <si>
    <t>STHBKK012605000536</t>
  </si>
  <si>
    <t>STHBKK012605000538</t>
  </si>
  <si>
    <t>นาง เฉลียว สียะ</t>
  </si>
  <si>
    <t>STHBKK012605000539</t>
  </si>
  <si>
    <t>นาง สุไพรรัตน์ ใยโฉม</t>
  </si>
  <si>
    <t>STHBKK012605000541</t>
  </si>
  <si>
    <t>นาย ปิยะ ผาสุวรรณ</t>
  </si>
  <si>
    <t>STHBKK012605000542</t>
  </si>
  <si>
    <t>นาย เอกภาพ เจตมงคลนวัช</t>
  </si>
  <si>
    <t>STHBKK012605000544</t>
  </si>
  <si>
    <t>Mr. CHRIS G YELLEH</t>
  </si>
  <si>
    <t>STHBKK012605000546</t>
  </si>
  <si>
    <t>Mrs. Victoria M Woart</t>
  </si>
  <si>
    <t>STHBKK012605000547</t>
  </si>
  <si>
    <t>STHONLIN2605006138</t>
  </si>
  <si>
    <t>ไพรินทร์ นามสุขี</t>
  </si>
  <si>
    <t>STHONLIN2605006424</t>
  </si>
  <si>
    <t>นาย จักรพงศ์ สินธุรักษ์</t>
  </si>
  <si>
    <t>STHONLIN2605006427</t>
  </si>
  <si>
    <t>นาย สมศักดิ์  แสงรัตนเจริญ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</si>
  <si>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</si>
  <si>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STHBKK012605000537</t>
  </si>
  <si>
    <t>KETBKK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</si>
  <si>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</si>
  <si>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ETHONLIN2605000037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</si>
  <si>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</si>
  <si>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28 พฤษภาคม 2569 </t>
  </si>
  <si>
    <t>STHBKK012605000548</t>
  </si>
  <si>
    <t>STHBKK012605000549</t>
  </si>
  <si>
    <t>STHBKK012605000550</t>
  </si>
  <si>
    <t>นางสาว ภัคชัญญา เทพวรรณ์</t>
  </si>
  <si>
    <t>STHBKK012605000551</t>
  </si>
  <si>
    <t>STHBKK012605000552</t>
  </si>
  <si>
    <t>STHBKK012605000553</t>
  </si>
  <si>
    <t>STHBKK012605000554</t>
  </si>
  <si>
    <t>นาย นิรันดร์ สันอัด</t>
  </si>
  <si>
    <t>STHBKK012605000555</t>
  </si>
  <si>
    <t>STHBKK012605000556</t>
  </si>
  <si>
    <t>STHBKK012605000557</t>
  </si>
  <si>
    <t>STHBKK012605000558</t>
  </si>
  <si>
    <t>นางสาว มุกดา พวงสง่า</t>
  </si>
  <si>
    <t>STHBKK012605000559</t>
  </si>
  <si>
    <t>STHBKK012605000561</t>
  </si>
  <si>
    <t>STHONLIN2605006480</t>
  </si>
  <si>
    <t>นางสาว มารยาท อ่อนศรี</t>
  </si>
  <si>
    <t>STHONLIN2605006499</t>
  </si>
  <si>
    <t>STHONLIN2605006564</t>
  </si>
  <si>
    <t>Ms. Noxolo  Badi</t>
  </si>
  <si>
    <t>STHONLIN2605006589</t>
  </si>
  <si>
    <t>STHONLIN2605006590</t>
  </si>
  <si>
    <t>STHONLIN2605006591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</si>
  <si>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</si>
  <si>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</si>
  <si>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ETHBKK012605000023</t>
  </si>
  <si>
    <t>นาย ปาณชัย คงกอ</t>
  </si>
  <si>
    <t>ETHONLIN2605000038</t>
  </si>
  <si>
    <t>ETHONLIN2605000039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</si>
  <si>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</si>
  <si>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29 พฤษภาคม 2569 </t>
  </si>
  <si>
    <t>STHBKK012605000562</t>
  </si>
  <si>
    <t>นางสาว ขวัญจิตร สมพร</t>
  </si>
  <si>
    <t>STHBKK012605000563</t>
  </si>
  <si>
    <t>STHBKK012605000564</t>
  </si>
  <si>
    <t>STHBKK012605000565</t>
  </si>
  <si>
    <t>STHBKK012605000566</t>
  </si>
  <si>
    <t>STHBKK012605000567</t>
  </si>
  <si>
    <t>นาง กัญฐ์ภิญญา จงยันต์ธนกุล</t>
  </si>
  <si>
    <t>STHBKK012605000568</t>
  </si>
  <si>
    <t>นางสาว ประสิตา พรมบุตร</t>
  </si>
  <si>
    <t>STHBKK012605000569</t>
  </si>
  <si>
    <t>STHBKK012605000570</t>
  </si>
  <si>
    <t>STHBKK012605000571</t>
  </si>
  <si>
    <t>STHBKK012605000572</t>
  </si>
  <si>
    <t>STHBKK012605000573</t>
  </si>
  <si>
    <t>STHBKK012605000574</t>
  </si>
  <si>
    <t>STHONLIN2605006853</t>
  </si>
  <si>
    <t>STHONLIN2605007049</t>
  </si>
  <si>
    <t>STHONLIN2605007081</t>
  </si>
  <si>
    <t>STHONLIN2605007111</t>
  </si>
  <si>
    <t>STHONLIN2605007132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</si>
  <si>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</si>
  <si>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</si>
  <si>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ETHBKK012605000024</t>
  </si>
  <si>
    <t>ETHONLIN2605000040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</si>
  <si>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</si>
  <si>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30 พฤษภาคม 2569 </t>
  </si>
  <si>
    <t>STHBKK012605000575</t>
  </si>
  <si>
    <t>นางสาว อิษยา  หน่อแก้ว</t>
  </si>
  <si>
    <t>STHBKK012605000576</t>
  </si>
  <si>
    <t>นาง วริชา จันทรังษี</t>
  </si>
  <si>
    <t>STHBKK012605000577</t>
  </si>
  <si>
    <t>STHBKK012605000578</t>
  </si>
  <si>
    <t>STHBKK012605000579</t>
  </si>
  <si>
    <t>Mr. NDI OSCAR TEGWI</t>
  </si>
  <si>
    <t>STHBKK012605000580</t>
  </si>
  <si>
    <t>STHBKK012605000581</t>
  </si>
  <si>
    <t>STHBKK012605000582</t>
  </si>
  <si>
    <t>STHBKK012605000584</t>
  </si>
  <si>
    <t>STHBKK012605000585</t>
  </si>
  <si>
    <t>STHBKK012605000586</t>
  </si>
  <si>
    <t>นาง เลียน ปุยอบ</t>
  </si>
  <si>
    <t>STHBKK012605000587</t>
  </si>
  <si>
    <t>STHBKK012605000588</t>
  </si>
  <si>
    <t>นาย อำนาจ กลิ่นหอม</t>
  </si>
  <si>
    <t>STHBKK012605000589</t>
  </si>
  <si>
    <t>STHBKK012605000591</t>
  </si>
  <si>
    <t>นาย เธียรวิชญ์ สิรินรภักดีกุล</t>
  </si>
  <si>
    <t>STHBKK012605000593</t>
  </si>
  <si>
    <t>STHBKK012605000594</t>
  </si>
  <si>
    <t>STHBKK012605000595</t>
  </si>
  <si>
    <t>STHBKK012605000596</t>
  </si>
  <si>
    <t>นาย กฤตพัส  วงศ์สว่าง</t>
  </si>
  <si>
    <t>STHBKK012605000597</t>
  </si>
  <si>
    <t>STHBKK012605000599</t>
  </si>
  <si>
    <t>STHBKK012605000601</t>
  </si>
  <si>
    <t>STHBKK012605000603</t>
  </si>
  <si>
    <t>นาง นุช แช่เตียว</t>
  </si>
  <si>
    <t>STHBKK012605000606</t>
  </si>
  <si>
    <t>นางสาว ณทิพรดา โหตรภานนท์</t>
  </si>
  <si>
    <t>STHBKK012605000607</t>
  </si>
  <si>
    <t>STHBKK012605000608</t>
  </si>
  <si>
    <t>STHONLIN2605007317</t>
  </si>
  <si>
    <t>STHONLIN2605007457</t>
  </si>
  <si>
    <t>STHONLIN2605007484</t>
  </si>
  <si>
    <t>STHONLIN2605007485</t>
  </si>
  <si>
    <t>นาง วิชญ์ชยา ภูธนโรจน์สิริ</t>
  </si>
  <si>
    <t>STHONLIN2605007496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</si>
  <si>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</si>
  <si>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STHBKK012605000590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</si>
  <si>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</si>
  <si>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</si>
  <si>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31 พฤษภาคม 2569 </t>
  </si>
  <si>
    <t>STHBKK012605000610</t>
  </si>
  <si>
    <t>STHBKK012605000612</t>
  </si>
  <si>
    <t>นาย ชัชรินทร์  ธารีย์สิทธิวัฒน์</t>
  </si>
  <si>
    <t>STHBKK012605000614</t>
  </si>
  <si>
    <t>STHBKK012605000615</t>
  </si>
  <si>
    <t>STHBKK012605000617</t>
  </si>
  <si>
    <t>STHBKK012605000618</t>
  </si>
  <si>
    <t>นางสาว ไปรยา ไชยรา</t>
  </si>
  <si>
    <t>STHBKK012605000619</t>
  </si>
  <si>
    <t>STHBKK012605000620</t>
  </si>
  <si>
    <t>STHBKK012605000621</t>
  </si>
  <si>
    <t>STHBKK012605000622</t>
  </si>
  <si>
    <t>STHBKK012605000623</t>
  </si>
  <si>
    <t>STHBKK012605000624</t>
  </si>
  <si>
    <t>Ms. MI MAT</t>
  </si>
  <si>
    <t>STHBKK012605000625</t>
  </si>
  <si>
    <t>STHBKK012605000626</t>
  </si>
  <si>
    <t>STHBKK012605000627</t>
  </si>
  <si>
    <t>นาย สุนทร สุขแข</t>
  </si>
  <si>
    <t>STHBKK012605000628</t>
  </si>
  <si>
    <t>STHBKK012605000630</t>
  </si>
  <si>
    <t>STHBKK012605000631</t>
  </si>
  <si>
    <t>นางสาว ภิรัณยา โพธิพรรค</t>
  </si>
  <si>
    <t>STHBKK012605000632</t>
  </si>
  <si>
    <t>นาย พงษ์ศักดิ์ พรเจีย</t>
  </si>
  <si>
    <t>STHBKK012605000634</t>
  </si>
  <si>
    <t>นาง ศุภวัลย์ สิทธิแสงวัฒนา</t>
  </si>
  <si>
    <t>STHBKK012605000635</t>
  </si>
  <si>
    <t>STHBKK012605000637</t>
  </si>
  <si>
    <t>STHONLIN2605007544</t>
  </si>
  <si>
    <t>STHONLIN2605007625</t>
  </si>
  <si>
    <t>STHONLIN2605007758</t>
  </si>
  <si>
    <t>STHONLIN2605007759</t>
  </si>
  <si>
    <t>STHONLIN2605007760</t>
  </si>
  <si>
    <t>นาย ดำรงค์ ปฏิสังข์</t>
  </si>
  <si>
    <t>STHONLIN2605007761</t>
  </si>
  <si>
    <t>นาย คณิศร กรีฑา</t>
  </si>
  <si>
    <t>STHONLIN2605007763</t>
  </si>
  <si>
    <t>STHONLIN2605007771</t>
  </si>
  <si>
    <t>STHONLIN2605007775</t>
  </si>
  <si>
    <t>STHONLIN2605007776</t>
  </si>
  <si>
    <t>พสิษฐ์ สุวรรณพิทักษ์</t>
  </si>
  <si>
    <t>STHONLIN2605007786</t>
  </si>
  <si>
    <t>Ms. Lufila Doka Christelle</t>
  </si>
  <si>
    <t>STHONLIN2605007787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</si>
  <si>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</si>
  <si>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STHBKK012605000613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</si>
  <si>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</si>
  <si>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ETHONLIN2605000041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</si>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</sst>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</numFmts>
  <fonts count="41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b/>
      <sz val="16.0"/>
      <color theme="1"/>
      <name val="Arial"/>
    </font>
    <font>
      <sz val="18.0"/>
      <color theme="1"/>
      <name val="Arial"/>
    </font>
    <font>
      <b/>
      <sz val="19.0"/>
      <color rgb="FF000000"/>
      <name val="Times New Roman"/>
    </font>
    <font>
      <sz val="30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18.0"/>
      <color rgb="FF000000"/>
      <name val="Rubik"/>
    </font>
    <font>
      <sz val="17.0"/>
      <color theme="1"/>
      <name val="Arial"/>
    </font>
    <font>
      <sz val="21.0"/>
      <color theme="1"/>
      <name val="Arial"/>
    </font>
    <font>
      <sz val="17.0"/>
      <color rgb="FF000000"/>
      <name val="Rubik"/>
    </font>
    <font>
      <sz val="15.0"/>
      <color theme="1"/>
      <name val="Arial"/>
    </font>
    <font>
      <sz val="19.0"/>
      <color theme="1"/>
      <name val="Arial"/>
    </font>
    <font>
      <sz val="30.0"/>
      <color rgb="FF000000"/>
      <name val="Angsana New"/>
    </font>
    <font>
      <sz val="16.0"/>
      <color theme="1"/>
      <name val="Arial"/>
    </font>
    <font>
      <sz val="14.0"/>
      <color theme="1"/>
      <name val="Arial"/>
    </font>
    <font>
      <sz val="20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24.0"/>
      <color theme="1"/>
      <name val="Arial"/>
    </font>
    <font>
      <sz val="27.0"/>
      <color theme="1"/>
      <name val="Arial"/>
    </font>
    <font>
      <sz val="22.0"/>
      <color theme="1"/>
      <name val="Arial"/>
      <scheme val="minor"/>
    </font>
    <font>
      <b/>
      <sz val="13.0"/>
      <color theme="1"/>
      <name val="Arial"/>
    </font>
    <font>
      <sz val="20.0"/>
      <color rgb="FF000000"/>
      <name val="Rubik"/>
    </font>
    <font>
      <sz val="26.0"/>
      <color theme="1"/>
      <name val="Arial"/>
    </font>
    <font>
      <sz val="21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9" fillId="5" fontId="9" numFmtId="38" xfId="0" applyAlignment="1" applyBorder="1" applyFont="1" applyNumberFormat="1">
      <alignment horizontal="center" readingOrder="0"/>
    </xf>
    <xf borderId="7" fillId="5" fontId="5" numFmtId="38" xfId="0" applyAlignment="1" applyBorder="1" applyFont="1" applyNumberFormat="1">
      <alignment horizontal="center" vertical="bottom"/>
    </xf>
    <xf borderId="0" fillId="5" fontId="10" numFmtId="0" xfId="0" applyAlignment="1" applyFont="1">
      <alignment vertical="bottom"/>
    </xf>
    <xf borderId="7" fillId="5" fontId="5" numFmtId="38" xfId="0" applyAlignment="1" applyBorder="1" applyFont="1" applyNumberFormat="1">
      <alignment readingOrder="0" vertical="bottom"/>
    </xf>
    <xf borderId="9" fillId="0" fontId="11" numFmtId="165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0" fillId="5" fontId="12" numFmtId="166" xfId="0" applyFont="1" applyNumberForma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3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4" numFmtId="164" xfId="0" applyAlignment="1" applyBorder="1" applyFill="1" applyFont="1" applyNumberFormat="1">
      <alignment horizontal="center" vertical="bottom"/>
    </xf>
    <xf borderId="4" fillId="8" fontId="15" numFmtId="0" xfId="0" applyAlignment="1" applyBorder="1" applyFill="1" applyFont="1">
      <alignment horizontal="center" vertical="bottom"/>
    </xf>
    <xf borderId="5" fillId="8" fontId="15" numFmtId="0" xfId="0" applyAlignment="1" applyBorder="1" applyFont="1">
      <alignment horizontal="center" vertical="bottom"/>
    </xf>
    <xf borderId="6" fillId="8" fontId="16" numFmtId="0" xfId="0" applyAlignment="1" applyBorder="1" applyFont="1">
      <alignment horizontal="center" vertical="bottom"/>
    </xf>
    <xf borderId="5" fillId="8" fontId="16" numFmtId="0" xfId="0" applyAlignment="1" applyBorder="1" applyFont="1">
      <alignment horizontal="center" vertical="bottom"/>
    </xf>
    <xf borderId="6" fillId="8" fontId="15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8" fontId="15" numFmtId="0" xfId="0" applyAlignment="1" applyBorder="1" applyFont="1">
      <alignment horizontal="center" vertical="bottom"/>
    </xf>
    <xf borderId="5" fillId="8" fontId="15" numFmtId="0" xfId="0" applyAlignment="1" applyBorder="1" applyFont="1">
      <alignment horizontal="center" shrinkToFit="0" vertical="bottom" wrapText="1"/>
    </xf>
    <xf borderId="7" fillId="8" fontId="17" numFmtId="0" xfId="0" applyAlignment="1" applyBorder="1" applyFont="1">
      <alignment horizontal="center" vertical="bottom"/>
    </xf>
    <xf borderId="9" fillId="5" fontId="15" numFmtId="0" xfId="0" applyAlignment="1" applyBorder="1" applyFont="1">
      <alignment horizontal="center" vertical="bottom"/>
    </xf>
    <xf borderId="9" fillId="9" fontId="18" numFmtId="165" xfId="0" applyAlignment="1" applyBorder="1" applyFill="1" applyFont="1" applyNumberFormat="1">
      <alignment horizontal="center" readingOrder="0"/>
    </xf>
    <xf borderId="9" fillId="9" fontId="18" numFmtId="4" xfId="0" applyAlignment="1" applyBorder="1" applyFont="1" applyNumberFormat="1">
      <alignment horizontal="center" readingOrder="0"/>
    </xf>
    <xf borderId="9" fillId="9" fontId="18" numFmtId="0" xfId="0" applyAlignment="1" applyBorder="1" applyFont="1">
      <alignment horizontal="center" readingOrder="0"/>
    </xf>
    <xf borderId="9" fillId="9" fontId="18" numFmtId="0" xfId="0" applyAlignment="1" applyBorder="1" applyFont="1">
      <alignment horizontal="left" readingOrder="0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2" numFmtId="0" xfId="0" applyAlignment="1" applyBorder="1" applyFont="1">
      <alignment vertical="bottom"/>
    </xf>
    <xf borderId="9" fillId="5" fontId="19" numFmtId="3" xfId="0" applyAlignment="1" applyBorder="1" applyFont="1" applyNumberFormat="1">
      <alignment horizontal="center" vertical="center"/>
    </xf>
    <xf borderId="9" fillId="5" fontId="10" numFmtId="0" xfId="0" applyAlignment="1" applyBorder="1" applyFont="1">
      <alignment readingOrder="0" vertical="bottom"/>
    </xf>
    <xf borderId="9" fillId="5" fontId="19" numFmtId="38" xfId="0" applyAlignment="1" applyBorder="1" applyFont="1" applyNumberFormat="1">
      <alignment horizontal="center" readingOrder="0" vertical="center"/>
    </xf>
    <xf borderId="9" fillId="5" fontId="15" numFmtId="0" xfId="0" applyAlignment="1" applyBorder="1" applyFont="1">
      <alignment horizontal="center" readingOrder="0" vertical="bottom"/>
    </xf>
    <xf borderId="9" fillId="5" fontId="8" numFmtId="0" xfId="0" applyAlignment="1" applyBorder="1" applyFont="1">
      <alignment readingOrder="0" vertical="bottom"/>
    </xf>
    <xf borderId="9" fillId="5" fontId="20" numFmtId="38" xfId="0" applyAlignment="1" applyBorder="1" applyFont="1" applyNumberFormat="1">
      <alignment horizontal="center" readingOrder="0" vertical="bottom"/>
    </xf>
    <xf borderId="9" fillId="5" fontId="20" numFmtId="3" xfId="0" applyAlignment="1" applyBorder="1" applyFont="1" applyNumberFormat="1">
      <alignment horizontal="center" vertical="bottom"/>
    </xf>
    <xf borderId="7" fillId="5" fontId="16" numFmtId="38" xfId="0" applyAlignment="1" applyBorder="1" applyFont="1" applyNumberFormat="1">
      <alignment horizontal="center" vertical="bottom"/>
    </xf>
    <xf borderId="9" fillId="9" fontId="21" numFmtId="4" xfId="0" applyAlignment="1" applyBorder="1" applyFont="1" applyNumberFormat="1">
      <alignment horizontal="center"/>
    </xf>
    <xf borderId="9" fillId="9" fontId="21" numFmtId="0" xfId="0" applyAlignment="1" applyBorder="1" applyFont="1">
      <alignment horizontal="center"/>
    </xf>
    <xf borderId="9" fillId="9" fontId="21" numFmtId="0" xfId="0" applyAlignment="1" applyBorder="1" applyFont="1">
      <alignment horizontal="left"/>
    </xf>
    <xf borderId="9" fillId="5" fontId="9" numFmtId="0" xfId="0" applyAlignment="1" applyBorder="1" applyFont="1">
      <alignment horizontal="center" vertical="bottom"/>
    </xf>
    <xf borderId="9" fillId="5" fontId="10" numFmtId="167" xfId="0" applyAlignment="1" applyBorder="1" applyFont="1" applyNumberFormat="1">
      <alignment horizontal="center" vertical="bottom"/>
    </xf>
    <xf borderId="9" fillId="5" fontId="10" numFmtId="0" xfId="0" applyAlignment="1" applyBorder="1" applyFont="1">
      <alignment vertical="bottom"/>
    </xf>
    <xf borderId="9" fillId="5" fontId="20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6" numFmtId="0" xfId="0" applyAlignment="1" applyBorder="1" applyFont="1">
      <alignment horizontal="center" vertical="bottom"/>
    </xf>
    <xf borderId="7" fillId="8" fontId="16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9" fillId="5" fontId="8" numFmtId="0" xfId="0" applyAlignment="1" applyBorder="1" applyFont="1">
      <alignment horizontal="center" vertical="bottom"/>
    </xf>
    <xf borderId="9" fillId="0" fontId="22" numFmtId="168" xfId="0" applyAlignment="1" applyBorder="1" applyFont="1" applyNumberFormat="1">
      <alignment horizontal="right" readingOrder="0"/>
    </xf>
    <xf borderId="9" fillId="0" fontId="23" numFmtId="4" xfId="0" applyAlignment="1" applyBorder="1" applyFont="1" applyNumberFormat="1">
      <alignment readingOrder="0"/>
    </xf>
    <xf borderId="9" fillId="0" fontId="23" numFmtId="0" xfId="0" applyAlignment="1" applyBorder="1" applyFont="1">
      <alignment horizontal="center" readingOrder="0"/>
    </xf>
    <xf borderId="9" fillId="0" fontId="23" numFmtId="0" xfId="0" applyAlignment="1" applyBorder="1" applyFont="1">
      <alignment readingOrder="0"/>
    </xf>
    <xf borderId="7" fillId="5" fontId="10" numFmtId="38" xfId="0" applyAlignment="1" applyBorder="1" applyFont="1" applyNumberFormat="1">
      <alignment horizontal="right" vertical="bottom"/>
    </xf>
    <xf borderId="9" fillId="0" fontId="24" numFmtId="38" xfId="0" applyAlignment="1" applyBorder="1" applyFont="1" applyNumberFormat="1">
      <alignment horizontal="right" readingOrder="0" shrinkToFit="0" vertical="bottom" wrapText="0"/>
    </xf>
    <xf borderId="7" fillId="5" fontId="23" numFmtId="38" xfId="0" applyAlignment="1" applyBorder="1" applyFont="1" applyNumberFormat="1">
      <alignment horizontal="center" vertical="bottom"/>
    </xf>
    <xf borderId="9" fillId="0" fontId="22" numFmtId="168" xfId="0" applyAlignment="1" applyBorder="1" applyFont="1" applyNumberFormat="1">
      <alignment readingOrder="0"/>
    </xf>
    <xf borderId="9" fillId="0" fontId="25" numFmtId="4" xfId="0" applyAlignment="1" applyBorder="1" applyFont="1" applyNumberFormat="1">
      <alignment readingOrder="0"/>
    </xf>
    <xf borderId="9" fillId="0" fontId="25" numFmtId="0" xfId="0" applyAlignment="1" applyBorder="1" applyFont="1">
      <alignment readingOrder="0"/>
    </xf>
    <xf borderId="9" fillId="5" fontId="2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readingOrder="0" vertical="bottom"/>
    </xf>
    <xf borderId="9" fillId="0" fontId="24" numFmtId="3" xfId="0" applyAlignment="1" applyBorder="1" applyFont="1" applyNumberFormat="1">
      <alignment horizontal="right" readingOrder="0" shrinkToFit="0" vertical="bottom" wrapText="0"/>
    </xf>
    <xf borderId="9" fillId="0" fontId="10" numFmtId="4" xfId="0" applyAlignment="1" applyBorder="1" applyFont="1" applyNumberFormat="1">
      <alignment readingOrder="0"/>
    </xf>
    <xf borderId="9" fillId="0" fontId="26" numFmtId="0" xfId="0" applyAlignment="1" applyBorder="1" applyFont="1">
      <alignment horizontal="center" readingOrder="0"/>
    </xf>
    <xf borderId="9" fillId="0" fontId="10" numFmtId="0" xfId="0" applyAlignment="1" applyBorder="1" applyFont="1">
      <alignment readingOrder="0"/>
    </xf>
    <xf borderId="9" fillId="5" fontId="8" numFmtId="3" xfId="0" applyAlignment="1" applyBorder="1" applyFont="1" applyNumberFormat="1">
      <alignment readingOrder="0" vertical="bottom"/>
    </xf>
    <xf borderId="9" fillId="5" fontId="27" numFmtId="3" xfId="0" applyAlignment="1" applyBorder="1" applyFont="1" applyNumberFormat="1">
      <alignment vertical="bottom"/>
    </xf>
    <xf borderId="9" fillId="5" fontId="27" numFmtId="3" xfId="0" applyAlignment="1" applyBorder="1" applyFont="1" applyNumberFormat="1">
      <alignment horizontal="center" readingOrder="0" vertical="bottom"/>
    </xf>
    <xf borderId="9" fillId="0" fontId="22" numFmtId="168" xfId="0" applyAlignment="1" applyBorder="1" applyFont="1" applyNumberFormat="1">
      <alignment horizontal="right"/>
    </xf>
    <xf borderId="9" fillId="9" fontId="10" numFmtId="4" xfId="0" applyAlignment="1" applyBorder="1" applyFont="1" applyNumberFormat="1">
      <alignment vertical="bottom"/>
    </xf>
    <xf borderId="9" fillId="9" fontId="10" numFmtId="0" xfId="0" applyAlignment="1" applyBorder="1" applyFont="1">
      <alignment horizontal="center" vertical="bottom"/>
    </xf>
    <xf borderId="9" fillId="9" fontId="10" numFmtId="0" xfId="0" applyAlignment="1" applyBorder="1" applyFont="1">
      <alignment vertical="bottom"/>
    </xf>
    <xf borderId="9" fillId="5" fontId="27" numFmtId="3" xfId="0" applyAlignment="1" applyBorder="1" applyFont="1" applyNumberFormat="1">
      <alignment horizontal="center" vertical="bottom"/>
    </xf>
    <xf borderId="9" fillId="0" fontId="26" numFmtId="168" xfId="0" applyAlignment="1" applyBorder="1" applyFont="1" applyNumberFormat="1">
      <alignment horizontal="right"/>
    </xf>
    <xf borderId="7" fillId="9" fontId="10" numFmtId="4" xfId="0" applyAlignment="1" applyBorder="1" applyFont="1" applyNumberFormat="1">
      <alignment vertical="bottom"/>
    </xf>
    <xf borderId="7" fillId="9" fontId="10" numFmtId="0" xfId="0" applyAlignment="1" applyBorder="1" applyFont="1">
      <alignment horizontal="center" vertical="bottom"/>
    </xf>
    <xf borderId="7" fillId="9" fontId="10" numFmtId="0" xfId="0" applyAlignment="1" applyBorder="1" applyFont="1">
      <alignment vertical="bottom"/>
    </xf>
    <xf borderId="7" fillId="5" fontId="2" numFmtId="3" xfId="0" applyAlignment="1" applyBorder="1" applyFont="1" applyNumberFormat="1">
      <alignment vertical="bottom"/>
    </xf>
    <xf borderId="7" fillId="5" fontId="10" numFmtId="3" xfId="0" applyAlignment="1" applyBorder="1" applyFont="1" applyNumberFormat="1">
      <alignment vertical="bottom"/>
    </xf>
    <xf borderId="7" fillId="5" fontId="2" numFmtId="0" xfId="0" applyAlignment="1" applyBorder="1" applyFont="1">
      <alignment vertical="bottom"/>
    </xf>
    <xf borderId="7" fillId="5" fontId="27" numFmtId="3" xfId="0" applyAlignment="1" applyBorder="1" applyFont="1" applyNumberFormat="1">
      <alignment horizontal="center" vertical="bottom"/>
    </xf>
    <xf borderId="7" fillId="9" fontId="10" numFmtId="165" xfId="0" applyAlignment="1" applyBorder="1" applyFont="1" applyNumberFormat="1">
      <alignment vertical="bottom"/>
    </xf>
    <xf borderId="7" fillId="9" fontId="19" numFmtId="0" xfId="0" applyAlignment="1" applyBorder="1" applyFont="1">
      <alignment vertical="bottom"/>
    </xf>
    <xf borderId="7" fillId="9" fontId="23" numFmtId="0" xfId="0" applyAlignment="1" applyBorder="1" applyFont="1">
      <alignment vertical="bottom"/>
    </xf>
    <xf borderId="7" fillId="5" fontId="25" numFmtId="3" xfId="0" applyAlignment="1" applyBorder="1" applyFont="1" applyNumberFormat="1">
      <alignment vertical="bottom"/>
    </xf>
    <xf borderId="7" fillId="9" fontId="2" numFmtId="165" xfId="0" applyAlignment="1" applyBorder="1" applyFont="1" applyNumberFormat="1">
      <alignment vertical="bottom"/>
    </xf>
    <xf borderId="7" fillId="9" fontId="2" numFmtId="4" xfId="0" applyAlignment="1" applyBorder="1" applyFont="1" applyNumberFormat="1">
      <alignment vertical="bottom"/>
    </xf>
    <xf borderId="7" fillId="9" fontId="2" numFmtId="0" xfId="0" applyAlignment="1" applyBorder="1" applyFont="1">
      <alignment vertical="bottom"/>
    </xf>
    <xf borderId="7" fillId="5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28" numFmtId="0" xfId="0" applyAlignment="1" applyFont="1">
      <alignment horizontal="center" vertical="bottom"/>
    </xf>
    <xf borderId="0" fillId="10" fontId="5" numFmtId="0" xfId="0" applyAlignment="1" applyFill="1" applyFont="1">
      <alignment horizontal="right" vertical="bottom"/>
    </xf>
    <xf borderId="0" fillId="10" fontId="28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5" fontId="33" numFmtId="0" xfId="0" applyAlignment="1" applyFont="1">
      <alignment horizontal="center" vertical="bottom"/>
    </xf>
    <xf borderId="0" fillId="5" fontId="33" numFmtId="0" xfId="0" applyAlignment="1" applyFont="1">
      <alignment vertical="bottom"/>
    </xf>
    <xf borderId="0" fillId="5" fontId="19" numFmtId="0" xfId="0" applyAlignment="1" applyFont="1">
      <alignment vertical="bottom"/>
    </xf>
    <xf borderId="0" fillId="5" fontId="20" numFmtId="0" xfId="0" applyAlignment="1" applyFont="1">
      <alignment vertical="bottom"/>
    </xf>
    <xf borderId="0" fillId="5" fontId="25" numFmtId="3" xfId="0" applyAlignment="1" applyFont="1" applyNumberFormat="1">
      <alignment vertical="bottom"/>
    </xf>
    <xf borderId="0" fillId="5" fontId="23" numFmtId="0" xfId="0" applyAlignment="1" applyFont="1">
      <alignment vertical="bottom"/>
    </xf>
    <xf borderId="0" fillId="5" fontId="25" numFmtId="0" xfId="0" applyAlignment="1" applyFont="1">
      <alignment vertical="bottom"/>
    </xf>
    <xf borderId="9" fillId="0" fontId="10" numFmtId="168" xfId="0" applyAlignment="1" applyBorder="1" applyFont="1" applyNumberFormat="1">
      <alignment readingOrder="0"/>
    </xf>
    <xf borderId="9" fillId="0" fontId="10" numFmtId="4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/>
    </xf>
    <xf borderId="9" fillId="11" fontId="2" numFmtId="3" xfId="0" applyBorder="1" applyFill="1" applyFont="1" applyNumberFormat="1"/>
    <xf borderId="9" fillId="11" fontId="20" numFmtId="3" xfId="0" applyAlignment="1" applyBorder="1" applyFont="1" applyNumberFormat="1">
      <alignment readingOrder="0"/>
    </xf>
    <xf borderId="9" fillId="11" fontId="10" numFmtId="3" xfId="0" applyAlignment="1" applyBorder="1" applyFont="1" applyNumberFormat="1">
      <alignment horizontal="center"/>
    </xf>
    <xf borderId="9" fillId="11" fontId="8" numFmtId="3" xfId="0" applyAlignment="1" applyBorder="1" applyFont="1" applyNumberFormat="1">
      <alignment readingOrder="0"/>
    </xf>
    <xf borderId="9" fillId="0" fontId="20" numFmtId="3" xfId="0" applyAlignment="1" applyBorder="1" applyFont="1" applyNumberFormat="1">
      <alignment horizontal="center" readingOrder="0"/>
    </xf>
    <xf borderId="9" fillId="5" fontId="20" numFmtId="3" xfId="0" applyAlignment="1" applyBorder="1" applyFont="1" applyNumberFormat="1">
      <alignment horizontal="center" readingOrder="0" vertical="bottom"/>
    </xf>
    <xf borderId="9" fillId="9" fontId="18" numFmtId="165" xfId="0" applyAlignment="1" applyBorder="1" applyFont="1" applyNumberFormat="1">
      <alignment horizontal="center"/>
    </xf>
    <xf borderId="9" fillId="9" fontId="18" numFmtId="4" xfId="0" applyAlignment="1" applyBorder="1" applyFont="1" applyNumberFormat="1">
      <alignment horizontal="center"/>
    </xf>
    <xf borderId="9" fillId="9" fontId="18" numFmtId="0" xfId="0" applyAlignment="1" applyBorder="1" applyFont="1">
      <alignment horizontal="center"/>
    </xf>
    <xf borderId="9" fillId="9" fontId="18" numFmtId="0" xfId="0" applyAlignment="1" applyBorder="1" applyFont="1">
      <alignment horizontal="left"/>
    </xf>
    <xf borderId="9" fillId="5" fontId="20" numFmtId="3" xfId="0" applyAlignment="1" applyBorder="1" applyFont="1" applyNumberFormat="1">
      <alignment horizontal="right" readingOrder="0" vertical="bottom"/>
    </xf>
    <xf borderId="9" fillId="5" fontId="10" numFmtId="167" xfId="0" applyAlignment="1" applyBorder="1" applyFont="1" applyNumberFormat="1">
      <alignment readingOrder="0" vertical="bottom"/>
    </xf>
    <xf borderId="9" fillId="5" fontId="10" numFmtId="4" xfId="0" applyAlignment="1" applyBorder="1" applyFont="1" applyNumberFormat="1">
      <alignment readingOrder="0" vertical="bottom"/>
    </xf>
    <xf borderId="9" fillId="5" fontId="19" numFmtId="3" xfId="0" applyAlignment="1" applyBorder="1" applyFont="1" applyNumberFormat="1">
      <alignment vertical="bottom"/>
    </xf>
    <xf borderId="9" fillId="5" fontId="27" numFmtId="3" xfId="0" applyAlignment="1" applyBorder="1" applyFont="1" applyNumberFormat="1">
      <alignment readingOrder="0" vertical="bottom"/>
    </xf>
    <xf borderId="9" fillId="5" fontId="8" numFmtId="0" xfId="0" applyAlignment="1" applyBorder="1" applyFont="1">
      <alignment horizontal="center" readingOrder="0" vertical="bottom"/>
    </xf>
    <xf borderId="9" fillId="9" fontId="10" numFmtId="165" xfId="0" applyAlignment="1" applyBorder="1" applyFont="1" applyNumberFormat="1">
      <alignment readingOrder="0" vertical="bottom"/>
    </xf>
    <xf borderId="9" fillId="9" fontId="10" numFmtId="4" xfId="0" applyAlignment="1" applyBorder="1" applyFont="1" applyNumberFormat="1">
      <alignment readingOrder="0" vertical="bottom"/>
    </xf>
    <xf borderId="9" fillId="9" fontId="10" numFmtId="0" xfId="0" applyAlignment="1" applyBorder="1" applyFont="1">
      <alignment readingOrder="0" vertical="bottom"/>
    </xf>
    <xf borderId="9" fillId="5" fontId="34" numFmtId="3" xfId="0" applyAlignment="1" applyBorder="1" applyFont="1" applyNumberFormat="1">
      <alignment readingOrder="0" vertical="bottom"/>
    </xf>
    <xf borderId="9" fillId="5" fontId="35" numFmtId="3" xfId="0" applyAlignment="1" applyBorder="1" applyFont="1" applyNumberFormat="1">
      <alignment vertical="bottom"/>
    </xf>
    <xf borderId="9" fillId="9" fontId="10" numFmtId="165" xfId="0" applyAlignment="1" applyBorder="1" applyFont="1" applyNumberFormat="1">
      <alignment vertical="bottom"/>
    </xf>
    <xf borderId="7" fillId="5" fontId="27" numFmtId="3" xfId="0" applyAlignment="1" applyBorder="1" applyFont="1" applyNumberFormat="1">
      <alignment vertical="bottom"/>
    </xf>
    <xf borderId="0" fillId="10" fontId="28" numFmtId="0" xfId="0" applyAlignment="1" applyFont="1">
      <alignment horizontal="center" readingOrder="0" vertical="bottom"/>
    </xf>
    <xf borderId="9" fillId="5" fontId="20" numFmtId="3" xfId="0" applyAlignment="1" applyBorder="1" applyFont="1" applyNumberFormat="1">
      <alignment horizontal="right" vertical="bottom"/>
    </xf>
    <xf borderId="9" fillId="5" fontId="23" numFmtId="167" xfId="0" applyAlignment="1" applyBorder="1" applyFont="1" applyNumberFormat="1">
      <alignment readingOrder="0" vertical="bottom"/>
    </xf>
    <xf borderId="9" fillId="5" fontId="23" numFmtId="4" xfId="0" applyAlignment="1" applyBorder="1" applyFont="1" applyNumberFormat="1">
      <alignment readingOrder="0" vertical="bottom"/>
    </xf>
    <xf borderId="9" fillId="5" fontId="23" numFmtId="0" xfId="0" applyAlignment="1" applyBorder="1" applyFont="1">
      <alignment readingOrder="0" vertical="bottom"/>
    </xf>
    <xf borderId="9" fillId="9" fontId="23" numFmtId="165" xfId="0" applyAlignment="1" applyBorder="1" applyFont="1" applyNumberFormat="1">
      <alignment readingOrder="0" vertical="bottom"/>
    </xf>
    <xf borderId="9" fillId="9" fontId="23" numFmtId="4" xfId="0" applyAlignment="1" applyBorder="1" applyFont="1" applyNumberFormat="1">
      <alignment readingOrder="0" vertical="bottom"/>
    </xf>
    <xf borderId="9" fillId="9" fontId="23" numFmtId="0" xfId="0" applyAlignment="1" applyBorder="1" applyFont="1">
      <alignment readingOrder="0" vertical="bottom"/>
    </xf>
    <xf borderId="9" fillId="9" fontId="23" numFmtId="165" xfId="0" applyAlignment="1" applyBorder="1" applyFont="1" applyNumberFormat="1">
      <alignment vertical="bottom"/>
    </xf>
    <xf borderId="9" fillId="9" fontId="23" numFmtId="4" xfId="0" applyAlignment="1" applyBorder="1" applyFont="1" applyNumberFormat="1">
      <alignment vertical="bottom"/>
    </xf>
    <xf borderId="9" fillId="9" fontId="23" numFmtId="0" xfId="0" applyAlignment="1" applyBorder="1" applyFont="1">
      <alignment vertical="bottom"/>
    </xf>
    <xf borderId="7" fillId="9" fontId="23" numFmtId="165" xfId="0" applyAlignment="1" applyBorder="1" applyFont="1" applyNumberFormat="1">
      <alignment vertical="bottom"/>
    </xf>
    <xf borderId="7" fillId="9" fontId="23" numFmtId="4" xfId="0" applyAlignment="1" applyBorder="1" applyFont="1" applyNumberFormat="1">
      <alignment vertical="bottom"/>
    </xf>
    <xf borderId="7" fillId="5" fontId="8" numFmtId="3" xfId="0" applyAlignment="1" applyBorder="1" applyFont="1" applyNumberFormat="1">
      <alignment vertical="bottom"/>
    </xf>
    <xf borderId="8" fillId="5" fontId="8" numFmtId="0" xfId="0" applyAlignment="1" applyBorder="1" applyFont="1">
      <alignment horizontal="center" vertical="bottom"/>
    </xf>
    <xf borderId="7" fillId="5" fontId="20" numFmtId="3" xfId="0" applyAlignment="1" applyBorder="1" applyFont="1" applyNumberFormat="1">
      <alignment vertical="bottom"/>
    </xf>
    <xf borderId="7" fillId="5" fontId="33" numFmtId="3" xfId="0" applyAlignment="1" applyBorder="1" applyFont="1" applyNumberFormat="1">
      <alignment vertical="bottom"/>
    </xf>
    <xf borderId="9" fillId="11" fontId="20" numFmtId="3" xfId="0" applyAlignment="1" applyBorder="1" applyFont="1" applyNumberFormat="1">
      <alignment horizontal="center" vertical="center"/>
    </xf>
    <xf borderId="9" fillId="5" fontId="9" numFmtId="0" xfId="0" applyAlignment="1" applyBorder="1" applyFont="1">
      <alignment horizontal="center" readingOrder="0" vertical="bottom"/>
    </xf>
    <xf borderId="9" fillId="9" fontId="10" numFmtId="165" xfId="0" applyAlignment="1" applyBorder="1" applyFont="1" applyNumberFormat="1">
      <alignment horizontal="center" readingOrder="0" vertical="bottom"/>
    </xf>
    <xf borderId="9" fillId="5" fontId="10" numFmtId="3" xfId="0" applyAlignment="1" applyBorder="1" applyFont="1" applyNumberFormat="1">
      <alignment horizontal="center" vertical="bottom"/>
    </xf>
    <xf borderId="9" fillId="0" fontId="27" numFmtId="3" xfId="0" applyAlignment="1" applyBorder="1" applyFont="1" applyNumberFormat="1">
      <alignment horizontal="center"/>
    </xf>
    <xf borderId="9" fillId="5" fontId="25" numFmtId="3" xfId="0" applyAlignment="1" applyBorder="1" applyFont="1" applyNumberFormat="1">
      <alignment horizontal="center" vertical="bottom"/>
    </xf>
    <xf borderId="9" fillId="9" fontId="10" numFmtId="165" xfId="0" applyAlignment="1" applyBorder="1" applyFont="1" applyNumberFormat="1">
      <alignment horizontal="center" readingOrder="0" vertical="center"/>
    </xf>
    <xf borderId="9" fillId="9" fontId="10" numFmtId="0" xfId="0" applyAlignment="1" applyBorder="1" applyFont="1">
      <alignment horizontal="center" readingOrder="0" vertical="bottom"/>
    </xf>
    <xf borderId="9" fillId="0" fontId="23" numFmtId="168" xfId="0" applyAlignment="1" applyBorder="1" applyFont="1" applyNumberFormat="1">
      <alignment readingOrder="0"/>
    </xf>
    <xf borderId="9" fillId="0" fontId="23" numFmtId="4" xfId="0" applyAlignment="1" applyBorder="1" applyFont="1" applyNumberFormat="1">
      <alignment horizontal="center" readingOrder="0"/>
    </xf>
    <xf borderId="9" fillId="11" fontId="23" numFmtId="3" xfId="0" applyBorder="1" applyFont="1" applyNumberFormat="1"/>
    <xf borderId="9" fillId="11" fontId="23" numFmtId="3" xfId="0" applyAlignment="1" applyBorder="1" applyFont="1" applyNumberFormat="1">
      <alignment horizontal="center"/>
    </xf>
    <xf borderId="9" fillId="11" fontId="23" numFmtId="3" xfId="0" applyAlignment="1" applyBorder="1" applyFont="1" applyNumberFormat="1">
      <alignment readingOrder="0"/>
    </xf>
    <xf borderId="9" fillId="11" fontId="23" numFmtId="3" xfId="0" applyAlignment="1" applyBorder="1" applyFont="1" applyNumberFormat="1">
      <alignment horizontal="center" vertical="center"/>
    </xf>
    <xf borderId="9" fillId="0" fontId="23" numFmtId="3" xfId="0" applyAlignment="1" applyBorder="1" applyFont="1" applyNumberFormat="1">
      <alignment horizontal="center" readingOrder="0"/>
    </xf>
    <xf borderId="7" fillId="5" fontId="16" numFmtId="38" xfId="0" applyAlignment="1" applyBorder="1" applyFont="1" applyNumberFormat="1">
      <alignment horizontal="center" readingOrder="0" vertical="bottom"/>
    </xf>
    <xf borderId="0" fillId="0" fontId="36" numFmtId="0" xfId="0" applyFont="1"/>
    <xf borderId="9" fillId="5" fontId="33" numFmtId="3" xfId="0" applyAlignment="1" applyBorder="1" applyFont="1" applyNumberFormat="1">
      <alignment readingOrder="0" vertical="bottom"/>
    </xf>
    <xf borderId="9" fillId="5" fontId="33" numFmtId="3" xfId="0" applyAlignment="1" applyBorder="1" applyFont="1" applyNumberFormat="1">
      <alignment horizontal="center" vertical="bottom"/>
    </xf>
    <xf borderId="9" fillId="5" fontId="33" numFmtId="3" xfId="0" applyAlignment="1" applyBorder="1" applyFont="1" applyNumberFormat="1">
      <alignment vertical="bottom"/>
    </xf>
    <xf borderId="7" fillId="5" fontId="23" numFmtId="38" xfId="0" applyAlignment="1" applyBorder="1" applyFont="1" applyNumberFormat="1">
      <alignment horizontal="center" readingOrder="0" vertical="bottom"/>
    </xf>
    <xf borderId="9" fillId="0" fontId="27" numFmtId="3" xfId="0" applyAlignment="1" applyBorder="1" applyFont="1" applyNumberFormat="1">
      <alignment horizontal="center" readingOrder="0"/>
    </xf>
    <xf borderId="9" fillId="0" fontId="26" numFmtId="38" xfId="0" applyAlignment="1" applyBorder="1" applyFont="1" applyNumberFormat="1">
      <alignment horizontal="center" readingOrder="0"/>
    </xf>
    <xf borderId="9" fillId="0" fontId="36" numFmtId="3" xfId="0" applyAlignment="1" applyBorder="1" applyFont="1" applyNumberFormat="1">
      <alignment readingOrder="0"/>
    </xf>
    <xf borderId="9" fillId="5" fontId="23" numFmtId="3" xfId="0" applyAlignment="1" applyBorder="1" applyFont="1" applyNumberFormat="1">
      <alignment readingOrder="0" vertical="bottom"/>
    </xf>
    <xf borderId="9" fillId="5" fontId="27" numFmtId="3" xfId="0" applyAlignment="1" applyBorder="1" applyFont="1" applyNumberFormat="1">
      <alignment horizontal="center" readingOrder="0"/>
    </xf>
    <xf borderId="9" fillId="11" fontId="23" numFmtId="3" xfId="0" applyAlignment="1" applyBorder="1" applyFont="1" applyNumberFormat="1">
      <alignment horizontal="center" readingOrder="0" vertical="center"/>
    </xf>
    <xf borderId="7" fillId="9" fontId="10" numFmtId="165" xfId="0" applyAlignment="1" applyBorder="1" applyFont="1" applyNumberFormat="1">
      <alignment readingOrder="0" vertical="bottom"/>
    </xf>
    <xf borderId="7" fillId="9" fontId="10" numFmtId="4" xfId="0" applyAlignment="1" applyBorder="1" applyFont="1" applyNumberFormat="1">
      <alignment readingOrder="0" vertical="bottom"/>
    </xf>
    <xf borderId="7" fillId="9" fontId="10" numFmtId="0" xfId="0" applyAlignment="1" applyBorder="1" applyFont="1">
      <alignment readingOrder="0" vertical="bottom"/>
    </xf>
    <xf borderId="7" fillId="5" fontId="10" numFmtId="3" xfId="0" applyAlignment="1" applyBorder="1" applyFont="1" applyNumberFormat="1">
      <alignment readingOrder="0" vertical="bottom"/>
    </xf>
    <xf borderId="7" fillId="5" fontId="27" numFmtId="3" xfId="0" applyAlignment="1" applyBorder="1" applyFont="1" applyNumberFormat="1">
      <alignment readingOrder="0" vertical="bottom"/>
    </xf>
    <xf borderId="9" fillId="0" fontId="25" numFmtId="38" xfId="0" applyAlignment="1" applyBorder="1" applyFont="1" applyNumberFormat="1">
      <alignment horizontal="center" readingOrder="0"/>
    </xf>
    <xf borderId="5" fillId="8" fontId="17" numFmtId="0" xfId="0" applyAlignment="1" applyBorder="1" applyFont="1">
      <alignment horizontal="center" vertical="bottom"/>
    </xf>
    <xf borderId="7" fillId="8" fontId="15" numFmtId="0" xfId="0" applyAlignment="1" applyBorder="1" applyFont="1">
      <alignment horizontal="center" readingOrder="0" vertical="bottom"/>
    </xf>
    <xf borderId="7" fillId="8" fontId="37" numFmtId="0" xfId="0" applyAlignment="1" applyBorder="1" applyFont="1">
      <alignment horizontal="center" readingOrder="0" vertical="bottom"/>
    </xf>
    <xf borderId="9" fillId="0" fontId="27" numFmtId="168" xfId="0" applyAlignment="1" applyBorder="1" applyFont="1" applyNumberFormat="1">
      <alignment readingOrder="0"/>
    </xf>
    <xf borderId="9" fillId="0" fontId="27" numFmtId="4" xfId="0" applyAlignment="1" applyBorder="1" applyFont="1" applyNumberFormat="1">
      <alignment horizontal="center" readingOrder="0"/>
    </xf>
    <xf borderId="9" fillId="0" fontId="27" numFmtId="0" xfId="0" applyAlignment="1" applyBorder="1" applyFont="1">
      <alignment horizontal="center" readingOrder="0"/>
    </xf>
    <xf borderId="9" fillId="0" fontId="27" numFmtId="0" xfId="0" applyAlignment="1" applyBorder="1" applyFont="1">
      <alignment readingOrder="0"/>
    </xf>
    <xf borderId="9" fillId="9" fontId="38" numFmtId="4" xfId="0" applyAlignment="1" applyBorder="1" applyFont="1" applyNumberFormat="1">
      <alignment horizontal="center" readingOrder="0"/>
    </xf>
    <xf borderId="9" fillId="9" fontId="38" numFmtId="0" xfId="0" applyAlignment="1" applyBorder="1" applyFont="1">
      <alignment horizontal="center" readingOrder="0"/>
    </xf>
    <xf borderId="9" fillId="9" fontId="38" numFmtId="0" xfId="0" applyAlignment="1" applyBorder="1" applyFont="1">
      <alignment horizontal="left" readingOrder="0"/>
    </xf>
    <xf borderId="9" fillId="9" fontId="38" numFmtId="165" xfId="0" applyAlignment="1" applyBorder="1" applyFont="1" applyNumberFormat="1">
      <alignment horizontal="center" readingOrder="0"/>
    </xf>
    <xf borderId="9" fillId="5" fontId="33" numFmtId="3" xfId="0" applyAlignment="1" applyBorder="1" applyFont="1" applyNumberFormat="1">
      <alignment horizontal="center" readingOrder="0" vertical="bottom"/>
    </xf>
    <xf borderId="9" fillId="5" fontId="39" numFmtId="3" xfId="0" applyAlignment="1" applyBorder="1" applyFont="1" applyNumberFormat="1">
      <alignment readingOrder="0" vertical="bottom"/>
    </xf>
    <xf borderId="9" fillId="5" fontId="10" numFmtId="0" xfId="0" applyAlignment="1" applyBorder="1" applyFont="1">
      <alignment horizontal="center" readingOrder="0" vertical="bottom"/>
    </xf>
    <xf borderId="9" fillId="11" fontId="27" numFmtId="3" xfId="0" applyAlignment="1" applyBorder="1" applyFont="1" applyNumberFormat="1">
      <alignment horizontal="center" readingOrder="0" vertical="center"/>
    </xf>
    <xf borderId="0" fillId="0" fontId="36" numFmtId="0" xfId="0" applyAlignment="1" applyFont="1">
      <alignment readingOrder="0"/>
    </xf>
    <xf borderId="8" fillId="5" fontId="5" numFmtId="0" xfId="0" applyAlignment="1" applyBorder="1" applyFont="1">
      <alignment horizontal="center" readingOrder="0" vertical="bottom"/>
    </xf>
    <xf borderId="9" fillId="12" fontId="40" numFmtId="3" xfId="0" applyAlignment="1" applyBorder="1" applyFill="1" applyFont="1" applyNumberFormat="1">
      <alignment horizontal="center" readingOrder="0" vertical="center"/>
    </xf>
    <xf borderId="9" fillId="5" fontId="40" numFmtId="3" xfId="0" applyAlignment="1" applyBorder="1" applyFont="1" applyNumberFormat="1">
      <alignment horizontal="center" readingOrder="0" vertical="center"/>
    </xf>
    <xf borderId="9" fillId="9" fontId="21" numFmtId="165" xfId="0" applyAlignment="1" applyBorder="1" applyFont="1" applyNumberFormat="1">
      <alignment horizontal="center" readingOrder="0"/>
    </xf>
    <xf borderId="7" fillId="5" fontId="7" numFmtId="38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46144.0</v>
      </c>
      <c r="C6" s="21" t="s">
        <v>24</v>
      </c>
      <c r="D6" s="22">
        <v>59244.0</v>
      </c>
      <c r="E6" s="23" t="s">
        <v>25</v>
      </c>
      <c r="F6" s="24"/>
      <c r="G6" s="24"/>
      <c r="H6" s="24"/>
      <c r="I6" s="25">
        <v>1800.0</v>
      </c>
      <c r="J6" s="24"/>
      <c r="K6" s="24"/>
      <c r="L6" s="24"/>
      <c r="M6" s="26"/>
      <c r="N6" s="24"/>
      <c r="O6" s="24"/>
      <c r="P6" s="27">
        <v>1800.0</v>
      </c>
      <c r="Q6" s="28">
        <f t="shared" ref="Q6:Q58" si="1">F6+G6+H6+I6+J6+K6+L6+M6+N6+O6-P6</f>
        <v>0</v>
      </c>
      <c r="R6" s="29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46144.0</v>
      </c>
      <c r="C7" s="21" t="s">
        <v>27</v>
      </c>
      <c r="D7" s="22">
        <v>50596.0</v>
      </c>
      <c r="E7" s="23" t="s">
        <v>28</v>
      </c>
      <c r="F7" s="24"/>
      <c r="G7" s="24"/>
      <c r="H7" s="24"/>
      <c r="I7" s="25">
        <v>2500.0</v>
      </c>
      <c r="J7" s="24"/>
      <c r="K7" s="24"/>
      <c r="L7" s="24"/>
      <c r="M7" s="26"/>
      <c r="N7" s="24"/>
      <c r="O7" s="24"/>
      <c r="P7" s="27">
        <v>2500.0</v>
      </c>
      <c r="Q7" s="28">
        <f t="shared" si="1"/>
        <v>0</v>
      </c>
      <c r="R7" s="29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46144.0</v>
      </c>
      <c r="C8" s="21" t="s">
        <v>30</v>
      </c>
      <c r="D8" s="22">
        <v>55562.0</v>
      </c>
      <c r="E8" s="23" t="s">
        <v>31</v>
      </c>
      <c r="F8" s="24"/>
      <c r="G8" s="24"/>
      <c r="H8" s="24"/>
      <c r="I8" s="25">
        <v>10000.0</v>
      </c>
      <c r="J8" s="24"/>
      <c r="K8" s="24"/>
      <c r="L8" s="24"/>
      <c r="M8" s="26"/>
      <c r="N8" s="24"/>
      <c r="O8" s="24"/>
      <c r="P8" s="27">
        <v>10000.0</v>
      </c>
      <c r="Q8" s="28">
        <f t="shared" si="1"/>
        <v>0</v>
      </c>
      <c r="R8" s="29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46144.0</v>
      </c>
      <c r="C9" s="21" t="s">
        <v>33</v>
      </c>
      <c r="D9" s="22">
        <v>10250.0</v>
      </c>
      <c r="E9" s="23" t="s">
        <v>34</v>
      </c>
      <c r="F9" s="24"/>
      <c r="G9" s="24"/>
      <c r="H9" s="24"/>
      <c r="I9" s="25">
        <v>10000.0</v>
      </c>
      <c r="J9" s="24"/>
      <c r="K9" s="24"/>
      <c r="L9" s="24"/>
      <c r="M9" s="26"/>
      <c r="N9" s="24"/>
      <c r="O9" s="24"/>
      <c r="P9" s="27">
        <v>10000.0</v>
      </c>
      <c r="Q9" s="28">
        <f t="shared" si="1"/>
        <v>0</v>
      </c>
      <c r="R9" s="29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46144.0</v>
      </c>
      <c r="C10" s="21" t="s">
        <v>35</v>
      </c>
      <c r="D10" s="22">
        <v>35518.0</v>
      </c>
      <c r="E10" s="23" t="s">
        <v>36</v>
      </c>
      <c r="F10" s="24"/>
      <c r="G10" s="24"/>
      <c r="H10" s="24"/>
      <c r="I10" s="25">
        <v>10000.0</v>
      </c>
      <c r="J10" s="24"/>
      <c r="K10" s="24"/>
      <c r="L10" s="24"/>
      <c r="M10" s="26"/>
      <c r="N10" s="24"/>
      <c r="O10" s="24"/>
      <c r="P10" s="27">
        <v>10000.0</v>
      </c>
      <c r="Q10" s="28">
        <f t="shared" si="1"/>
        <v>0</v>
      </c>
      <c r="R10" s="29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46144.0</v>
      </c>
      <c r="C11" s="21" t="s">
        <v>37</v>
      </c>
      <c r="D11" s="22">
        <v>67867.0</v>
      </c>
      <c r="E11" s="23" t="s">
        <v>38</v>
      </c>
      <c r="F11" s="24"/>
      <c r="G11" s="24"/>
      <c r="H11" s="24"/>
      <c r="I11" s="25">
        <v>4180.0</v>
      </c>
      <c r="J11" s="24"/>
      <c r="K11" s="24"/>
      <c r="L11" s="24"/>
      <c r="M11" s="26"/>
      <c r="N11" s="24"/>
      <c r="O11" s="24"/>
      <c r="P11" s="27">
        <v>4180.0</v>
      </c>
      <c r="Q11" s="28">
        <f t="shared" si="1"/>
        <v>0</v>
      </c>
      <c r="R11" s="29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46144.0</v>
      </c>
      <c r="C12" s="21" t="s">
        <v>39</v>
      </c>
      <c r="D12" s="22">
        <v>25376.0</v>
      </c>
      <c r="E12" s="23" t="s">
        <v>40</v>
      </c>
      <c r="F12" s="24"/>
      <c r="G12" s="32">
        <v>1400.0</v>
      </c>
      <c r="H12" s="24"/>
      <c r="I12" s="26"/>
      <c r="J12" s="24"/>
      <c r="K12" s="24"/>
      <c r="L12" s="24"/>
      <c r="M12" s="26"/>
      <c r="N12" s="24"/>
      <c r="O12" s="24"/>
      <c r="P12" s="27">
        <v>1400.0</v>
      </c>
      <c r="Q12" s="28">
        <f t="shared" si="1"/>
        <v>0</v>
      </c>
      <c r="R12" s="29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46144.0</v>
      </c>
      <c r="C13" s="21" t="s">
        <v>41</v>
      </c>
      <c r="D13" s="22">
        <v>50871.0</v>
      </c>
      <c r="E13" s="23" t="s">
        <v>42</v>
      </c>
      <c r="F13" s="24"/>
      <c r="G13" s="24"/>
      <c r="H13" s="24"/>
      <c r="I13" s="25">
        <v>7500.0</v>
      </c>
      <c r="J13" s="24"/>
      <c r="K13" s="24"/>
      <c r="L13" s="24"/>
      <c r="M13" s="26"/>
      <c r="N13" s="24"/>
      <c r="O13" s="24"/>
      <c r="P13" s="27">
        <v>7500.0</v>
      </c>
      <c r="Q13" s="28">
        <f t="shared" si="1"/>
        <v>0</v>
      </c>
      <c r="R13" s="29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46144.0</v>
      </c>
      <c r="C14" s="21" t="s">
        <v>43</v>
      </c>
      <c r="D14" s="22">
        <v>80366.0</v>
      </c>
      <c r="E14" s="23" t="s">
        <v>44</v>
      </c>
      <c r="F14" s="24"/>
      <c r="G14" s="24"/>
      <c r="H14" s="24"/>
      <c r="I14" s="26"/>
      <c r="J14" s="24"/>
      <c r="K14" s="32">
        <v>4600.0</v>
      </c>
      <c r="L14" s="24"/>
      <c r="M14" s="26"/>
      <c r="N14" s="24"/>
      <c r="O14" s="24"/>
      <c r="P14" s="27">
        <v>4600.0</v>
      </c>
      <c r="Q14" s="28">
        <f t="shared" si="1"/>
        <v>0</v>
      </c>
      <c r="R14" s="29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46144.0</v>
      </c>
      <c r="C15" s="21" t="s">
        <v>45</v>
      </c>
      <c r="D15" s="22">
        <v>72834.0</v>
      </c>
      <c r="E15" s="23" t="s">
        <v>46</v>
      </c>
      <c r="F15" s="24"/>
      <c r="G15" s="24"/>
      <c r="H15" s="24"/>
      <c r="I15" s="25">
        <v>5100.0</v>
      </c>
      <c r="J15" s="24"/>
      <c r="K15" s="24"/>
      <c r="L15" s="24"/>
      <c r="M15" s="26"/>
      <c r="N15" s="24"/>
      <c r="O15" s="24"/>
      <c r="P15" s="27">
        <v>5100.0</v>
      </c>
      <c r="Q15" s="28">
        <f t="shared" si="1"/>
        <v>0</v>
      </c>
      <c r="R15" s="29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1.25" customHeight="1">
      <c r="A16" s="19">
        <v>11.0</v>
      </c>
      <c r="B16" s="20">
        <v>46144.0</v>
      </c>
      <c r="C16" s="21" t="s">
        <v>47</v>
      </c>
      <c r="D16" s="22">
        <v>50436.0</v>
      </c>
      <c r="E16" s="23" t="s">
        <v>48</v>
      </c>
      <c r="F16" s="24"/>
      <c r="G16" s="24"/>
      <c r="H16" s="24"/>
      <c r="I16" s="26"/>
      <c r="J16" s="24"/>
      <c r="K16" s="32">
        <v>250.0</v>
      </c>
      <c r="L16" s="24"/>
      <c r="M16" s="26"/>
      <c r="N16" s="24"/>
      <c r="O16" s="24"/>
      <c r="P16" s="27">
        <v>250.0</v>
      </c>
      <c r="Q16" s="28">
        <f t="shared" si="1"/>
        <v>0</v>
      </c>
      <c r="R16" s="29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46144.0</v>
      </c>
      <c r="C17" s="21" t="s">
        <v>49</v>
      </c>
      <c r="D17" s="22">
        <v>61445.0</v>
      </c>
      <c r="E17" s="23" t="s">
        <v>50</v>
      </c>
      <c r="F17" s="24"/>
      <c r="G17" s="24"/>
      <c r="H17" s="24"/>
      <c r="I17" s="25">
        <v>2500.0</v>
      </c>
      <c r="J17" s="24"/>
      <c r="K17" s="24"/>
      <c r="L17" s="24"/>
      <c r="M17" s="26"/>
      <c r="N17" s="24"/>
      <c r="O17" s="24"/>
      <c r="P17" s="27">
        <v>2500.0</v>
      </c>
      <c r="Q17" s="28">
        <f t="shared" si="1"/>
        <v>0</v>
      </c>
      <c r="R17" s="27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46142.0</v>
      </c>
      <c r="C18" s="21" t="s">
        <v>51</v>
      </c>
      <c r="D18" s="22">
        <v>52686.0</v>
      </c>
      <c r="E18" s="23" t="s">
        <v>52</v>
      </c>
      <c r="F18" s="24"/>
      <c r="G18" s="24"/>
      <c r="H18" s="32">
        <v>4500.0</v>
      </c>
      <c r="I18" s="26"/>
      <c r="J18" s="24"/>
      <c r="K18" s="24"/>
      <c r="L18" s="24"/>
      <c r="M18" s="26"/>
      <c r="N18" s="24"/>
      <c r="O18" s="24"/>
      <c r="P18" s="27">
        <v>4500.0</v>
      </c>
      <c r="Q18" s="28">
        <f t="shared" si="1"/>
        <v>0</v>
      </c>
      <c r="R18" s="27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46142.0</v>
      </c>
      <c r="C19" s="21" t="s">
        <v>53</v>
      </c>
      <c r="D19" s="22">
        <v>65611.0</v>
      </c>
      <c r="E19" s="23" t="s">
        <v>54</v>
      </c>
      <c r="F19" s="24"/>
      <c r="G19" s="24"/>
      <c r="H19" s="32">
        <v>3200.0</v>
      </c>
      <c r="I19" s="26"/>
      <c r="J19" s="24"/>
      <c r="K19" s="24"/>
      <c r="L19" s="24"/>
      <c r="M19" s="26"/>
      <c r="N19" s="24"/>
      <c r="O19" s="24"/>
      <c r="P19" s="27">
        <v>3200.0</v>
      </c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46142.0</v>
      </c>
      <c r="C20" s="21" t="s">
        <v>55</v>
      </c>
      <c r="D20" s="22">
        <v>119065.0</v>
      </c>
      <c r="E20" s="23" t="s">
        <v>56</v>
      </c>
      <c r="F20" s="24"/>
      <c r="G20" s="24"/>
      <c r="H20" s="24"/>
      <c r="I20" s="26"/>
      <c r="J20" s="24"/>
      <c r="K20" s="24"/>
      <c r="L20" s="24"/>
      <c r="M20" s="25">
        <v>350.0</v>
      </c>
      <c r="N20" s="24"/>
      <c r="O20" s="24"/>
      <c r="P20" s="27">
        <v>350.0</v>
      </c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33">
        <v>46142.0</v>
      </c>
      <c r="C21" s="34" t="s">
        <v>57</v>
      </c>
      <c r="D21" s="35">
        <v>119073.0</v>
      </c>
      <c r="E21" s="35" t="s">
        <v>58</v>
      </c>
      <c r="F21" s="24"/>
      <c r="G21" s="24"/>
      <c r="H21" s="24"/>
      <c r="I21" s="26"/>
      <c r="J21" s="24"/>
      <c r="K21" s="24"/>
      <c r="L21" s="24"/>
      <c r="M21" s="25">
        <v>350.0</v>
      </c>
      <c r="N21" s="24"/>
      <c r="O21" s="24"/>
      <c r="P21" s="27">
        <v>350.0</v>
      </c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46143.0</v>
      </c>
      <c r="C22" s="21" t="s">
        <v>59</v>
      </c>
      <c r="D22" s="22">
        <v>119103.0</v>
      </c>
      <c r="E22" s="23" t="s">
        <v>60</v>
      </c>
      <c r="F22" s="24"/>
      <c r="G22" s="24"/>
      <c r="H22" s="24"/>
      <c r="I22" s="26"/>
      <c r="J22" s="24"/>
      <c r="K22" s="24"/>
      <c r="L22" s="24"/>
      <c r="M22" s="25">
        <v>350.0</v>
      </c>
      <c r="N22" s="24"/>
      <c r="O22" s="24"/>
      <c r="P22" s="27">
        <v>350.0</v>
      </c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46144.0</v>
      </c>
      <c r="C23" s="21" t="s">
        <v>61</v>
      </c>
      <c r="D23" s="22">
        <v>52669.0</v>
      </c>
      <c r="E23" s="23" t="s">
        <v>62</v>
      </c>
      <c r="F23" s="24"/>
      <c r="G23" s="24"/>
      <c r="H23" s="24"/>
      <c r="I23" s="26"/>
      <c r="J23" s="24"/>
      <c r="K23" s="24"/>
      <c r="L23" s="24"/>
      <c r="M23" s="25">
        <v>26950.0</v>
      </c>
      <c r="N23" s="24"/>
      <c r="O23" s="24"/>
      <c r="P23" s="27">
        <v>26950.0</v>
      </c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46144.0</v>
      </c>
      <c r="C24" s="21" t="s">
        <v>63</v>
      </c>
      <c r="D24" s="22">
        <v>10271.0</v>
      </c>
      <c r="E24" s="23" t="s">
        <v>64</v>
      </c>
      <c r="F24" s="24"/>
      <c r="G24" s="24"/>
      <c r="H24" s="24"/>
      <c r="I24" s="26"/>
      <c r="J24" s="24"/>
      <c r="K24" s="32">
        <v>1000.0</v>
      </c>
      <c r="L24" s="24"/>
      <c r="M24" s="26"/>
      <c r="N24" s="24"/>
      <c r="O24" s="24"/>
      <c r="P24" s="27">
        <v>1000.0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46144.0</v>
      </c>
      <c r="C25" s="21" t="s">
        <v>65</v>
      </c>
      <c r="D25" s="22">
        <v>68284.0</v>
      </c>
      <c r="E25" s="23" t="s">
        <v>66</v>
      </c>
      <c r="F25" s="24"/>
      <c r="G25" s="24"/>
      <c r="H25" s="32">
        <v>2480.0</v>
      </c>
      <c r="I25" s="26"/>
      <c r="J25" s="24"/>
      <c r="K25" s="24"/>
      <c r="L25" s="24"/>
      <c r="M25" s="26"/>
      <c r="N25" s="24"/>
      <c r="O25" s="24"/>
      <c r="P25" s="27">
        <v>2480.0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27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27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24.0</v>
      </c>
      <c r="B28" s="20"/>
      <c r="C28" s="21"/>
      <c r="D28" s="22"/>
      <c r="E28" s="23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7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25.0</v>
      </c>
      <c r="B29" s="20"/>
      <c r="C29" s="21"/>
      <c r="D29" s="22"/>
      <c r="E29" s="23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7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26.0</v>
      </c>
      <c r="B30" s="36"/>
      <c r="C30" s="37"/>
      <c r="D30" s="38"/>
      <c r="E30" s="39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27.0</v>
      </c>
      <c r="B31" s="36"/>
      <c r="C31" s="37"/>
      <c r="D31" s="38"/>
      <c r="E31" s="39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28.0</v>
      </c>
      <c r="B32" s="36"/>
      <c r="C32" s="37"/>
      <c r="D32" s="38"/>
      <c r="E32" s="39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29.0</v>
      </c>
      <c r="B33" s="36"/>
      <c r="C33" s="37"/>
      <c r="D33" s="38"/>
      <c r="E33" s="39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30.0</v>
      </c>
      <c r="B34" s="36"/>
      <c r="C34" s="37"/>
      <c r="D34" s="38"/>
      <c r="E34" s="39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31.0</v>
      </c>
      <c r="B35" s="36"/>
      <c r="C35" s="37"/>
      <c r="D35" s="38"/>
      <c r="E35" s="39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32.0</v>
      </c>
      <c r="B36" s="36"/>
      <c r="C36" s="37"/>
      <c r="D36" s="38"/>
      <c r="E36" s="39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33.0</v>
      </c>
      <c r="B37" s="36"/>
      <c r="C37" s="37"/>
      <c r="D37" s="38"/>
      <c r="E37" s="39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34.0</v>
      </c>
      <c r="B38" s="36"/>
      <c r="C38" s="37"/>
      <c r="D38" s="38"/>
      <c r="E38" s="39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35.0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36.0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37.0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38.0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39.0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40.0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41.0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42.0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43.0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44.0</v>
      </c>
      <c r="B48" s="36"/>
      <c r="C48" s="37"/>
      <c r="D48" s="38"/>
      <c r="E48" s="39"/>
      <c r="F48" s="24"/>
      <c r="G48" s="24"/>
      <c r="H48" s="24"/>
      <c r="I48" s="26"/>
      <c r="J48" s="24"/>
      <c r="K48" s="26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45.0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46.0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47.0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48.0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49.0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50.0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51.0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52.0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53.0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19"/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27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40"/>
      <c r="B59" s="41"/>
      <c r="C59" s="42"/>
      <c r="D59" s="43"/>
      <c r="E59" s="43"/>
      <c r="F59" s="44">
        <f t="shared" ref="F59:P59" si="2">SUM(F6:F52)</f>
        <v>0</v>
      </c>
      <c r="G59" s="44">
        <f t="shared" si="2"/>
        <v>1400</v>
      </c>
      <c r="H59" s="44">
        <f t="shared" si="2"/>
        <v>10180</v>
      </c>
      <c r="I59" s="44">
        <f t="shared" si="2"/>
        <v>53580</v>
      </c>
      <c r="J59" s="44">
        <f t="shared" si="2"/>
        <v>0</v>
      </c>
      <c r="K59" s="44">
        <f t="shared" si="2"/>
        <v>5850</v>
      </c>
      <c r="L59" s="44">
        <f t="shared" si="2"/>
        <v>0</v>
      </c>
      <c r="M59" s="44">
        <f t="shared" si="2"/>
        <v>28000</v>
      </c>
      <c r="N59" s="44">
        <f t="shared" si="2"/>
        <v>0</v>
      </c>
      <c r="O59" s="44">
        <f t="shared" si="2"/>
        <v>0</v>
      </c>
      <c r="P59" s="44">
        <f t="shared" si="2"/>
        <v>99010</v>
      </c>
      <c r="Q59" s="45">
        <f>SUM(Q6:Q24)</f>
        <v>0</v>
      </c>
      <c r="R59" s="43"/>
      <c r="S59" s="46"/>
      <c r="T59" s="47"/>
      <c r="U59" s="48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</row>
    <row r="60" ht="42.0" customHeight="1">
      <c r="A60" s="49"/>
      <c r="B60" s="50"/>
      <c r="C60" s="51"/>
      <c r="D60" s="51"/>
      <c r="E60" s="51"/>
      <c r="F60" s="52">
        <f>F59+G59+H59+I59+J59+K59+L59+M59+N59+O59</f>
        <v>99010</v>
      </c>
      <c r="G60" s="4"/>
      <c r="H60" s="4"/>
      <c r="I60" s="4"/>
      <c r="J60" s="4"/>
      <c r="K60" s="4"/>
      <c r="L60" s="4"/>
      <c r="M60" s="4"/>
      <c r="N60" s="4"/>
      <c r="O60" s="4"/>
      <c r="P60" s="53" t="s">
        <v>67</v>
      </c>
      <c r="Q60" s="53"/>
      <c r="R60" s="51"/>
      <c r="S60" s="54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55"/>
      <c r="B61" s="55"/>
      <c r="C61" s="55"/>
      <c r="D61" s="55"/>
      <c r="E61" s="31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6" t="s">
        <v>68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7" t="s">
        <v>2</v>
      </c>
      <c r="B63" s="58" t="s">
        <v>3</v>
      </c>
      <c r="C63" s="58" t="s">
        <v>4</v>
      </c>
      <c r="D63" s="58" t="s">
        <v>5</v>
      </c>
      <c r="E63" s="58" t="s">
        <v>6</v>
      </c>
      <c r="F63" s="59" t="s">
        <v>7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58" t="s">
        <v>8</v>
      </c>
      <c r="S63" s="58" t="s">
        <v>9</v>
      </c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11"/>
      <c r="B64" s="12"/>
      <c r="C64" s="12"/>
      <c r="D64" s="12"/>
      <c r="E64" s="12"/>
      <c r="F64" s="60" t="s">
        <v>10</v>
      </c>
      <c r="G64" s="61" t="s">
        <v>11</v>
      </c>
      <c r="H64" s="10"/>
      <c r="I64" s="61" t="s">
        <v>12</v>
      </c>
      <c r="J64" s="10"/>
      <c r="K64" s="58" t="s">
        <v>13</v>
      </c>
      <c r="L64" s="62"/>
      <c r="M64" s="62"/>
      <c r="N64" s="63" t="s">
        <v>23</v>
      </c>
      <c r="O64" s="64" t="s">
        <v>69</v>
      </c>
      <c r="P64" s="58" t="s">
        <v>14</v>
      </c>
      <c r="Q64" s="58" t="s">
        <v>15</v>
      </c>
      <c r="R64" s="12"/>
      <c r="S64" s="12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7"/>
      <c r="B65" s="10"/>
      <c r="C65" s="10"/>
      <c r="D65" s="10"/>
      <c r="E65" s="10"/>
      <c r="F65" s="10"/>
      <c r="G65" s="65" t="s">
        <v>16</v>
      </c>
      <c r="H65" s="63" t="s">
        <v>17</v>
      </c>
      <c r="I65" s="63" t="s">
        <v>18</v>
      </c>
      <c r="J65" s="63" t="s">
        <v>19</v>
      </c>
      <c r="K65" s="10"/>
      <c r="L65" s="63" t="s">
        <v>20</v>
      </c>
      <c r="M65" s="63" t="s">
        <v>21</v>
      </c>
      <c r="N65" s="63" t="s">
        <v>70</v>
      </c>
      <c r="O65" s="10"/>
      <c r="P65" s="10"/>
      <c r="Q65" s="10"/>
      <c r="R65" s="10"/>
      <c r="S65" s="10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52.5" customHeight="1">
      <c r="A66" s="66">
        <v>1.0</v>
      </c>
      <c r="B66" s="67">
        <v>46144.0</v>
      </c>
      <c r="C66" s="68" t="s">
        <v>71</v>
      </c>
      <c r="D66" s="69">
        <v>50436.0</v>
      </c>
      <c r="E66" s="70" t="s">
        <v>48</v>
      </c>
      <c r="F66" s="71"/>
      <c r="G66" s="71"/>
      <c r="H66" s="71"/>
      <c r="I66" s="71"/>
      <c r="J66" s="71"/>
      <c r="K66" s="71"/>
      <c r="L66" s="71"/>
      <c r="M66" s="71"/>
      <c r="N66" s="27">
        <v>320.0</v>
      </c>
      <c r="O66" s="72"/>
      <c r="P66" s="27">
        <v>320.0</v>
      </c>
      <c r="Q66" s="28">
        <f t="shared" ref="Q66:Q72" si="3">F66+G66+H66+I66+J66+K66+L66+M66+N66+O66-P66</f>
        <v>0</v>
      </c>
      <c r="R66" s="30"/>
      <c r="S66" s="73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2.0</v>
      </c>
      <c r="B67" s="20">
        <v>46144.0</v>
      </c>
      <c r="C67" s="21" t="s">
        <v>72</v>
      </c>
      <c r="D67" s="22">
        <v>61420.0</v>
      </c>
      <c r="E67" s="23" t="s">
        <v>73</v>
      </c>
      <c r="F67" s="71"/>
      <c r="G67" s="71"/>
      <c r="H67" s="71"/>
      <c r="I67" s="71"/>
      <c r="J67" s="71"/>
      <c r="K67" s="71"/>
      <c r="L67" s="71"/>
      <c r="M67" s="71"/>
      <c r="N67" s="74"/>
      <c r="O67" s="75">
        <v>35.0</v>
      </c>
      <c r="P67" s="76">
        <v>35.0</v>
      </c>
      <c r="Q67" s="28">
        <f t="shared" si="3"/>
        <v>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77">
        <v>3.0</v>
      </c>
      <c r="B68" s="67">
        <v>46144.0</v>
      </c>
      <c r="C68" s="68" t="s">
        <v>74</v>
      </c>
      <c r="D68" s="69">
        <v>21828.0</v>
      </c>
      <c r="E68" s="70" t="s">
        <v>75</v>
      </c>
      <c r="F68" s="71"/>
      <c r="G68" s="71"/>
      <c r="H68" s="71"/>
      <c r="I68" s="71"/>
      <c r="J68" s="71"/>
      <c r="K68" s="71"/>
      <c r="L68" s="71"/>
      <c r="M68" s="71"/>
      <c r="N68" s="71"/>
      <c r="O68" s="78">
        <v>35.0</v>
      </c>
      <c r="P68" s="79">
        <v>35.0</v>
      </c>
      <c r="Q68" s="28">
        <f t="shared" si="3"/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4.0</v>
      </c>
      <c r="B69" s="20">
        <v>46144.0</v>
      </c>
      <c r="C69" s="21" t="s">
        <v>76</v>
      </c>
      <c r="D69" s="22">
        <v>50436.0</v>
      </c>
      <c r="E69" s="23" t="s">
        <v>48</v>
      </c>
      <c r="F69" s="24"/>
      <c r="G69" s="24"/>
      <c r="H69" s="32"/>
      <c r="I69" s="26"/>
      <c r="J69" s="24"/>
      <c r="K69" s="24"/>
      <c r="L69" s="24"/>
      <c r="M69" s="26"/>
      <c r="N69" s="24"/>
      <c r="O69" s="32">
        <v>35.0</v>
      </c>
      <c r="P69" s="27">
        <v>35.0</v>
      </c>
      <c r="Q69" s="28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/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80"/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/>
      <c r="B71" s="36"/>
      <c r="C71" s="82"/>
      <c r="D71" s="83"/>
      <c r="E71" s="84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85"/>
      <c r="B72" s="86"/>
      <c r="C72" s="87"/>
      <c r="D72" s="87"/>
      <c r="E72" s="87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8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89"/>
      <c r="B73" s="90"/>
      <c r="C73" s="91"/>
      <c r="D73" s="92" t="s">
        <v>77</v>
      </c>
      <c r="E73" s="62"/>
      <c r="F73" s="93">
        <f t="shared" ref="F73:P73" si="4">SUM(F66:F72)</f>
        <v>0</v>
      </c>
      <c r="G73" s="93">
        <f t="shared" si="4"/>
        <v>0</v>
      </c>
      <c r="H73" s="93">
        <f t="shared" si="4"/>
        <v>0</v>
      </c>
      <c r="I73" s="93">
        <f t="shared" si="4"/>
        <v>0</v>
      </c>
      <c r="J73" s="93">
        <f t="shared" si="4"/>
        <v>0</v>
      </c>
      <c r="K73" s="93">
        <f t="shared" si="4"/>
        <v>0</v>
      </c>
      <c r="L73" s="93">
        <f t="shared" si="4"/>
        <v>0</v>
      </c>
      <c r="M73" s="93">
        <f t="shared" si="4"/>
        <v>0</v>
      </c>
      <c r="N73" s="93">
        <f t="shared" si="4"/>
        <v>320</v>
      </c>
      <c r="O73" s="93">
        <f t="shared" si="4"/>
        <v>105</v>
      </c>
      <c r="P73" s="93">
        <f t="shared" si="4"/>
        <v>425</v>
      </c>
      <c r="Q73" s="94"/>
      <c r="R73" s="62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55"/>
      <c r="B74" s="55"/>
      <c r="C74" s="55"/>
      <c r="D74" s="55"/>
      <c r="E74" s="31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6" t="s">
        <v>78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7" t="s">
        <v>2</v>
      </c>
      <c r="B76" s="58" t="s">
        <v>3</v>
      </c>
      <c r="C76" s="58" t="s">
        <v>4</v>
      </c>
      <c r="D76" s="58" t="s">
        <v>5</v>
      </c>
      <c r="E76" s="58" t="s">
        <v>6</v>
      </c>
      <c r="F76" s="59" t="s">
        <v>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  <c r="R76" s="58" t="s">
        <v>8</v>
      </c>
      <c r="S76" s="58" t="s">
        <v>9</v>
      </c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11"/>
      <c r="B77" s="12"/>
      <c r="C77" s="12"/>
      <c r="D77" s="12"/>
      <c r="E77" s="12"/>
      <c r="F77" s="60" t="s">
        <v>10</v>
      </c>
      <c r="G77" s="61" t="s">
        <v>11</v>
      </c>
      <c r="H77" s="10"/>
      <c r="I77" s="61" t="s">
        <v>12</v>
      </c>
      <c r="J77" s="10"/>
      <c r="K77" s="58" t="s">
        <v>13</v>
      </c>
      <c r="L77" s="62"/>
      <c r="M77" s="62"/>
      <c r="N77" s="62"/>
      <c r="O77" s="64" t="s">
        <v>79</v>
      </c>
      <c r="P77" s="58" t="s">
        <v>14</v>
      </c>
      <c r="Q77" s="58" t="s">
        <v>15</v>
      </c>
      <c r="R77" s="12"/>
      <c r="S77" s="12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7"/>
      <c r="B78" s="10"/>
      <c r="C78" s="10"/>
      <c r="D78" s="10"/>
      <c r="E78" s="10"/>
      <c r="F78" s="10"/>
      <c r="G78" s="65" t="s">
        <v>16</v>
      </c>
      <c r="H78" s="63" t="s">
        <v>17</v>
      </c>
      <c r="I78" s="63" t="s">
        <v>18</v>
      </c>
      <c r="J78" s="63" t="s">
        <v>19</v>
      </c>
      <c r="K78" s="10"/>
      <c r="L78" s="63" t="s">
        <v>20</v>
      </c>
      <c r="M78" s="63" t="s">
        <v>21</v>
      </c>
      <c r="N78" s="63" t="s">
        <v>22</v>
      </c>
      <c r="O78" s="10"/>
      <c r="P78" s="10"/>
      <c r="Q78" s="10"/>
      <c r="R78" s="10"/>
      <c r="S78" s="10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95">
        <v>1.0</v>
      </c>
      <c r="B79" s="96">
        <v>46144.0</v>
      </c>
      <c r="C79" s="97" t="s">
        <v>80</v>
      </c>
      <c r="D79" s="98">
        <v>61420.0</v>
      </c>
      <c r="E79" s="99" t="s">
        <v>73</v>
      </c>
      <c r="F79" s="24"/>
      <c r="G79" s="24"/>
      <c r="H79" s="24"/>
      <c r="I79" s="100"/>
      <c r="J79" s="24"/>
      <c r="K79" s="24"/>
      <c r="L79" s="32">
        <v>5700.0</v>
      </c>
      <c r="M79" s="26"/>
      <c r="N79" s="24"/>
      <c r="O79" s="24"/>
      <c r="P79" s="101">
        <v>5700.0</v>
      </c>
      <c r="Q79" s="81">
        <f t="shared" ref="Q79:Q84" si="5">F79+G79+H79+I79+J79+K79+L79+M79+N79+O79-P79</f>
        <v>0</v>
      </c>
      <c r="R79" s="102"/>
      <c r="S79" s="73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2.0</v>
      </c>
      <c r="B80" s="103">
        <v>46144.0</v>
      </c>
      <c r="C80" s="104" t="s">
        <v>81</v>
      </c>
      <c r="D80" s="105">
        <v>48631.0</v>
      </c>
      <c r="E80" s="105" t="s">
        <v>82</v>
      </c>
      <c r="F80" s="106"/>
      <c r="G80" s="107"/>
      <c r="H80" s="108">
        <v>5000.0</v>
      </c>
      <c r="I80" s="107"/>
      <c r="J80" s="106"/>
      <c r="K80" s="106"/>
      <c r="L80" s="106"/>
      <c r="M80" s="106"/>
      <c r="N80" s="106"/>
      <c r="O80" s="73"/>
      <c r="P80" s="109">
        <v>5000.0</v>
      </c>
      <c r="Q80" s="81">
        <f t="shared" si="5"/>
        <v>0</v>
      </c>
      <c r="R80" s="102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3.0</v>
      </c>
      <c r="B81" s="96">
        <v>46144.0</v>
      </c>
      <c r="C81" s="110" t="s">
        <v>83</v>
      </c>
      <c r="D81" s="111">
        <v>49655.0</v>
      </c>
      <c r="E81" s="112" t="s">
        <v>84</v>
      </c>
      <c r="F81" s="106"/>
      <c r="G81" s="107"/>
      <c r="H81" s="113">
        <v>4600.0</v>
      </c>
      <c r="I81" s="107"/>
      <c r="J81" s="106"/>
      <c r="K81" s="106"/>
      <c r="L81" s="106"/>
      <c r="M81" s="114"/>
      <c r="N81" s="106"/>
      <c r="O81" s="73"/>
      <c r="P81" s="115">
        <v>4600.0</v>
      </c>
      <c r="Q81" s="81">
        <f t="shared" si="5"/>
        <v>0</v>
      </c>
      <c r="R81" s="102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4.0</v>
      </c>
      <c r="B82" s="116"/>
      <c r="C82" s="117"/>
      <c r="D82" s="118"/>
      <c r="E82" s="119"/>
      <c r="F82" s="106"/>
      <c r="G82" s="107"/>
      <c r="H82" s="107"/>
      <c r="I82" s="107"/>
      <c r="J82" s="106"/>
      <c r="K82" s="106"/>
      <c r="L82" s="106"/>
      <c r="M82" s="106"/>
      <c r="N82" s="106"/>
      <c r="O82" s="73"/>
      <c r="P82" s="120"/>
      <c r="Q82" s="81">
        <f t="shared" si="5"/>
        <v>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5">
        <v>5.0</v>
      </c>
      <c r="B83" s="121"/>
      <c r="C83" s="122"/>
      <c r="D83" s="123"/>
      <c r="E83" s="124"/>
      <c r="F83" s="125"/>
      <c r="G83" s="126"/>
      <c r="H83" s="126"/>
      <c r="I83" s="126"/>
      <c r="J83" s="125"/>
      <c r="K83" s="125"/>
      <c r="L83" s="125"/>
      <c r="M83" s="125"/>
      <c r="N83" s="125"/>
      <c r="O83" s="127"/>
      <c r="P83" s="128"/>
      <c r="Q83" s="81">
        <f t="shared" si="5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5">
        <v>6.0</v>
      </c>
      <c r="B84" s="121"/>
      <c r="C84" s="122"/>
      <c r="D84" s="123"/>
      <c r="E84" s="124"/>
      <c r="F84" s="125"/>
      <c r="G84" s="126"/>
      <c r="H84" s="126"/>
      <c r="I84" s="126"/>
      <c r="J84" s="125"/>
      <c r="K84" s="125"/>
      <c r="L84" s="125"/>
      <c r="M84" s="125"/>
      <c r="N84" s="125"/>
      <c r="O84" s="127"/>
      <c r="P84" s="128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7.0</v>
      </c>
      <c r="B85" s="121"/>
      <c r="C85" s="122"/>
      <c r="D85" s="123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28"/>
      <c r="Q85" s="81">
        <v>0.0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8.0</v>
      </c>
      <c r="B86" s="121"/>
      <c r="C86" s="122"/>
      <c r="D86" s="123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28"/>
      <c r="Q86" s="81">
        <f t="shared" ref="Q86:Q88" si="6">F86+G86+H86+I86+J86+K86+L86+M86+N86+O86-P86</f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9.0</v>
      </c>
      <c r="B87" s="121"/>
      <c r="C87" s="122"/>
      <c r="D87" s="123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28"/>
      <c r="Q87" s="81">
        <f t="shared" si="6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/>
      <c r="B88" s="129"/>
      <c r="C88" s="122"/>
      <c r="D88" s="130"/>
      <c r="E88" s="131"/>
      <c r="F88" s="125"/>
      <c r="G88" s="125"/>
      <c r="H88" s="132"/>
      <c r="I88" s="125"/>
      <c r="J88" s="125"/>
      <c r="K88" s="125"/>
      <c r="L88" s="125"/>
      <c r="M88" s="125"/>
      <c r="N88" s="125"/>
      <c r="O88" s="127"/>
      <c r="P88" s="126"/>
      <c r="Q88" s="81">
        <f t="shared" si="6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/>
      <c r="B89" s="133"/>
      <c r="C89" s="134"/>
      <c r="D89" s="135"/>
      <c r="E89" s="135"/>
      <c r="F89" s="125"/>
      <c r="G89" s="125"/>
      <c r="H89" s="125"/>
      <c r="I89" s="125"/>
      <c r="J89" s="125"/>
      <c r="K89" s="125"/>
      <c r="L89" s="125"/>
      <c r="M89" s="125"/>
      <c r="N89" s="125"/>
      <c r="O89" s="127"/>
      <c r="P89" s="125"/>
      <c r="Q89" s="81"/>
      <c r="R89" s="136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89"/>
      <c r="B90" s="90"/>
      <c r="C90" s="91"/>
      <c r="D90" s="92" t="s">
        <v>77</v>
      </c>
      <c r="E90" s="62"/>
      <c r="F90" s="93">
        <f t="shared" ref="F90:P90" si="7">SUM(F79:F82)</f>
        <v>0</v>
      </c>
      <c r="G90" s="93">
        <f t="shared" si="7"/>
        <v>0</v>
      </c>
      <c r="H90" s="93">
        <f t="shared" si="7"/>
        <v>9600</v>
      </c>
      <c r="I90" s="93">
        <f t="shared" si="7"/>
        <v>0</v>
      </c>
      <c r="J90" s="93">
        <f t="shared" si="7"/>
        <v>0</v>
      </c>
      <c r="K90" s="93">
        <f t="shared" si="7"/>
        <v>0</v>
      </c>
      <c r="L90" s="93">
        <f t="shared" si="7"/>
        <v>5700</v>
      </c>
      <c r="M90" s="93">
        <f t="shared" si="7"/>
        <v>0</v>
      </c>
      <c r="N90" s="93">
        <f t="shared" si="7"/>
        <v>0</v>
      </c>
      <c r="O90" s="93">
        <f t="shared" si="7"/>
        <v>0</v>
      </c>
      <c r="P90" s="93">
        <f t="shared" si="7"/>
        <v>15300</v>
      </c>
      <c r="Q90" s="94"/>
      <c r="R90" s="62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55"/>
      <c r="B91" s="55"/>
      <c r="C91" s="55"/>
      <c r="D91" s="55"/>
      <c r="E91" s="137"/>
      <c r="F91" s="138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51.0" customHeight="1">
      <c r="A93" s="2"/>
      <c r="B93" s="2"/>
      <c r="C93" s="2"/>
      <c r="D93" s="2"/>
      <c r="E93" s="139" t="s">
        <v>85</v>
      </c>
      <c r="F93" s="140" t="s">
        <v>86</v>
      </c>
      <c r="G93" s="2"/>
      <c r="H93" s="2"/>
      <c r="I93" s="2"/>
      <c r="J93" s="141" t="s">
        <v>87</v>
      </c>
      <c r="K93" s="141"/>
      <c r="L93" s="141"/>
      <c r="M93" s="141"/>
      <c r="N93" s="142"/>
      <c r="O93" s="142"/>
      <c r="P93" s="14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9" t="s">
        <v>88</v>
      </c>
      <c r="F94" s="140" t="s">
        <v>86</v>
      </c>
      <c r="G94" s="2"/>
      <c r="H94" s="2"/>
      <c r="I94" s="2"/>
      <c r="J94" s="144" t="s">
        <v>89</v>
      </c>
      <c r="K94" s="144"/>
      <c r="L94" s="144"/>
      <c r="M94" s="144"/>
      <c r="N94" s="144"/>
      <c r="O94" s="144"/>
      <c r="P94" s="14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90</v>
      </c>
      <c r="F95" s="140" t="s">
        <v>86</v>
      </c>
      <c r="G95" s="2"/>
      <c r="H95" s="2"/>
      <c r="I95" s="2"/>
      <c r="J95" s="146"/>
      <c r="K95" s="147"/>
      <c r="L95" s="147"/>
      <c r="M95" s="147"/>
      <c r="N95" s="147"/>
      <c r="O95" s="147"/>
      <c r="P95" s="147"/>
      <c r="Q95" s="148"/>
      <c r="R95" s="3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91</v>
      </c>
      <c r="F96" s="140" t="s">
        <v>86</v>
      </c>
      <c r="G96" s="2"/>
      <c r="H96" s="2"/>
      <c r="I96" s="2"/>
      <c r="J96" s="149"/>
      <c r="K96" s="149"/>
      <c r="L96" s="149"/>
      <c r="M96" s="149"/>
      <c r="N96" s="149"/>
      <c r="O96" s="149"/>
      <c r="P96" s="55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92</v>
      </c>
      <c r="F97" s="140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150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93</v>
      </c>
      <c r="F98" s="140" t="s">
        <v>86</v>
      </c>
      <c r="G98" s="2"/>
      <c r="H98" s="2"/>
      <c r="I98" s="2"/>
      <c r="J98" s="151"/>
      <c r="K98" s="151"/>
      <c r="L98" s="151"/>
      <c r="M98" s="151"/>
      <c r="N98" s="55"/>
      <c r="O98" s="55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94</v>
      </c>
      <c r="F99" s="140" t="s">
        <v>86</v>
      </c>
      <c r="G99" s="2"/>
      <c r="H99" s="2"/>
      <c r="I99" s="2"/>
      <c r="J99" s="55"/>
      <c r="K99" s="55"/>
      <c r="L99" s="152"/>
      <c r="M99" s="55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5"/>
      <c r="K100" s="55"/>
      <c r="L100" s="55"/>
      <c r="M100" s="55"/>
      <c r="N100" s="55"/>
      <c r="O100" s="55"/>
      <c r="P100" s="5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9">
    <mergeCell ref="F77:F78"/>
    <mergeCell ref="G77:H77"/>
    <mergeCell ref="I77:J77"/>
    <mergeCell ref="K77:K78"/>
    <mergeCell ref="O77:O78"/>
    <mergeCell ref="P77:P78"/>
    <mergeCell ref="A75:S75"/>
    <mergeCell ref="A76:A78"/>
    <mergeCell ref="B76:B78"/>
    <mergeCell ref="C76:C78"/>
    <mergeCell ref="D76:D78"/>
    <mergeCell ref="E76:E78"/>
    <mergeCell ref="F76:Q76"/>
    <mergeCell ref="Q77:Q7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0:O60"/>
    <mergeCell ref="A63:A65"/>
    <mergeCell ref="B63:B65"/>
    <mergeCell ref="C63:C65"/>
    <mergeCell ref="D63:D65"/>
    <mergeCell ref="E63:E65"/>
    <mergeCell ref="K64:K65"/>
    <mergeCell ref="O64:O65"/>
    <mergeCell ref="P64:P65"/>
    <mergeCell ref="Q64:Q65"/>
    <mergeCell ref="A62:S62"/>
    <mergeCell ref="F63:Q63"/>
    <mergeCell ref="R63:R65"/>
    <mergeCell ref="S63:S65"/>
    <mergeCell ref="F64:F65"/>
    <mergeCell ref="G64:H64"/>
    <mergeCell ref="I64:J64"/>
    <mergeCell ref="R76:R78"/>
    <mergeCell ref="S76:S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46145.0</v>
      </c>
      <c r="C6" s="21" t="s">
        <v>96</v>
      </c>
      <c r="D6" s="22">
        <v>73862.0</v>
      </c>
      <c r="E6" s="23" t="s">
        <v>97</v>
      </c>
      <c r="F6" s="24"/>
      <c r="G6" s="24"/>
      <c r="H6" s="24"/>
      <c r="I6" s="25">
        <v>4600.0</v>
      </c>
      <c r="J6" s="24"/>
      <c r="K6" s="24"/>
      <c r="L6" s="24"/>
      <c r="M6" s="26"/>
      <c r="N6" s="24"/>
      <c r="O6" s="24"/>
      <c r="P6" s="27">
        <v>4600.0</v>
      </c>
      <c r="Q6" s="28">
        <f t="shared" ref="Q6:Q60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46145.0</v>
      </c>
      <c r="C7" s="21" t="s">
        <v>98</v>
      </c>
      <c r="D7" s="22">
        <v>58763.0</v>
      </c>
      <c r="E7" s="23" t="s">
        <v>99</v>
      </c>
      <c r="F7" s="24"/>
      <c r="G7" s="24"/>
      <c r="H7" s="24"/>
      <c r="I7" s="25">
        <v>2600.0</v>
      </c>
      <c r="J7" s="24"/>
      <c r="K7" s="24"/>
      <c r="L7" s="24"/>
      <c r="M7" s="26"/>
      <c r="N7" s="24"/>
      <c r="O7" s="24"/>
      <c r="P7" s="27">
        <v>2600.0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46145.0</v>
      </c>
      <c r="C8" s="21" t="s">
        <v>100</v>
      </c>
      <c r="D8" s="22">
        <v>106403.0</v>
      </c>
      <c r="E8" s="23" t="s">
        <v>101</v>
      </c>
      <c r="F8" s="24"/>
      <c r="G8" s="24"/>
      <c r="H8" s="24"/>
      <c r="I8" s="25">
        <v>4000.0</v>
      </c>
      <c r="J8" s="24"/>
      <c r="K8" s="24"/>
      <c r="L8" s="24"/>
      <c r="M8" s="26"/>
      <c r="N8" s="24"/>
      <c r="O8" s="24"/>
      <c r="P8" s="27">
        <v>4000.0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46145.0</v>
      </c>
      <c r="C9" s="21" t="s">
        <v>102</v>
      </c>
      <c r="D9" s="22">
        <v>119205.0</v>
      </c>
      <c r="E9" s="23" t="s">
        <v>103</v>
      </c>
      <c r="F9" s="24"/>
      <c r="G9" s="24"/>
      <c r="H9" s="24"/>
      <c r="I9" s="25">
        <v>300.0</v>
      </c>
      <c r="J9" s="24"/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46145.0</v>
      </c>
      <c r="C10" s="21" t="s">
        <v>104</v>
      </c>
      <c r="D10" s="22">
        <v>118173.0</v>
      </c>
      <c r="E10" s="23" t="s">
        <v>105</v>
      </c>
      <c r="F10" s="24"/>
      <c r="G10" s="24"/>
      <c r="H10" s="24"/>
      <c r="I10" s="25">
        <v>560.0</v>
      </c>
      <c r="J10" s="24"/>
      <c r="K10" s="24"/>
      <c r="L10" s="24"/>
      <c r="M10" s="26"/>
      <c r="N10" s="24"/>
      <c r="O10" s="24"/>
      <c r="P10" s="27">
        <v>560.0</v>
      </c>
      <c r="Q10" s="28">
        <f t="shared" si="1"/>
        <v>0</v>
      </c>
      <c r="R10" s="27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46145.0</v>
      </c>
      <c r="C11" s="21" t="s">
        <v>106</v>
      </c>
      <c r="D11" s="22">
        <v>42046.0</v>
      </c>
      <c r="E11" s="23" t="s">
        <v>107</v>
      </c>
      <c r="F11" s="24"/>
      <c r="G11" s="24"/>
      <c r="H11" s="24"/>
      <c r="I11" s="26"/>
      <c r="J11" s="24"/>
      <c r="K11" s="32">
        <v>3050.0</v>
      </c>
      <c r="L11" s="24"/>
      <c r="M11" s="26"/>
      <c r="N11" s="24"/>
      <c r="O11" s="24"/>
      <c r="P11" s="27">
        <v>3050.0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46145.0</v>
      </c>
      <c r="C12" s="21" t="s">
        <v>108</v>
      </c>
      <c r="D12" s="22">
        <v>75472.0</v>
      </c>
      <c r="E12" s="23" t="s">
        <v>109</v>
      </c>
      <c r="F12" s="32">
        <v>4200.0</v>
      </c>
      <c r="G12" s="24"/>
      <c r="H12" s="24"/>
      <c r="I12" s="26"/>
      <c r="J12" s="24"/>
      <c r="K12" s="24"/>
      <c r="L12" s="24"/>
      <c r="M12" s="26"/>
      <c r="N12" s="24"/>
      <c r="O12" s="24"/>
      <c r="P12" s="27">
        <v>4200.0</v>
      </c>
      <c r="Q12" s="28">
        <f t="shared" si="1"/>
        <v>0</v>
      </c>
      <c r="R12" s="27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46145.0</v>
      </c>
      <c r="C13" s="21" t="s">
        <v>110</v>
      </c>
      <c r="D13" s="22">
        <v>59103.0</v>
      </c>
      <c r="E13" s="23" t="s">
        <v>111</v>
      </c>
      <c r="F13" s="24"/>
      <c r="G13" s="24"/>
      <c r="H13" s="24"/>
      <c r="I13" s="25">
        <v>400.0</v>
      </c>
      <c r="J13" s="24"/>
      <c r="K13" s="24"/>
      <c r="L13" s="24"/>
      <c r="M13" s="26"/>
      <c r="N13" s="24"/>
      <c r="O13" s="24"/>
      <c r="P13" s="27">
        <v>400.0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46145.0</v>
      </c>
      <c r="C14" s="21" t="s">
        <v>112</v>
      </c>
      <c r="D14" s="22">
        <v>25541.0</v>
      </c>
      <c r="E14" s="23" t="s">
        <v>113</v>
      </c>
      <c r="F14" s="24"/>
      <c r="G14" s="24"/>
      <c r="H14" s="24"/>
      <c r="I14" s="26"/>
      <c r="J14" s="24"/>
      <c r="K14" s="32">
        <v>2200.0</v>
      </c>
      <c r="L14" s="24"/>
      <c r="M14" s="26"/>
      <c r="N14" s="24"/>
      <c r="O14" s="24"/>
      <c r="P14" s="27">
        <v>2200.0</v>
      </c>
      <c r="Q14" s="28">
        <f t="shared" si="1"/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46145.0</v>
      </c>
      <c r="C15" s="21" t="s">
        <v>114</v>
      </c>
      <c r="D15" s="22">
        <v>49270.0</v>
      </c>
      <c r="E15" s="23" t="s">
        <v>115</v>
      </c>
      <c r="F15" s="24"/>
      <c r="G15" s="24"/>
      <c r="H15" s="24"/>
      <c r="I15" s="25">
        <v>550.0</v>
      </c>
      <c r="J15" s="24"/>
      <c r="K15" s="24"/>
      <c r="L15" s="24"/>
      <c r="M15" s="26"/>
      <c r="N15" s="24"/>
      <c r="O15" s="24"/>
      <c r="P15" s="27">
        <v>550.0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46145.0</v>
      </c>
      <c r="C16" s="21" t="s">
        <v>116</v>
      </c>
      <c r="D16" s="22">
        <v>59103.0</v>
      </c>
      <c r="E16" s="23" t="s">
        <v>111</v>
      </c>
      <c r="F16" s="24"/>
      <c r="G16" s="24"/>
      <c r="H16" s="24"/>
      <c r="I16" s="25">
        <v>4500.0</v>
      </c>
      <c r="J16" s="24"/>
      <c r="K16" s="24"/>
      <c r="L16" s="24"/>
      <c r="M16" s="26"/>
      <c r="N16" s="24"/>
      <c r="O16" s="24"/>
      <c r="P16" s="27">
        <v>4500.0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46145.0</v>
      </c>
      <c r="C17" s="21" t="s">
        <v>117</v>
      </c>
      <c r="D17" s="22">
        <v>67797.0</v>
      </c>
      <c r="E17" s="23" t="s">
        <v>118</v>
      </c>
      <c r="F17" s="24"/>
      <c r="G17" s="24"/>
      <c r="H17" s="24"/>
      <c r="I17" s="26"/>
      <c r="J17" s="32">
        <v>10000.0</v>
      </c>
      <c r="K17" s="24"/>
      <c r="L17" s="24"/>
      <c r="M17" s="26"/>
      <c r="N17" s="24"/>
      <c r="O17" s="24"/>
      <c r="P17" s="27">
        <v>10000.0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46145.0</v>
      </c>
      <c r="C18" s="21" t="s">
        <v>119</v>
      </c>
      <c r="D18" s="22">
        <v>118173.0</v>
      </c>
      <c r="E18" s="23" t="s">
        <v>105</v>
      </c>
      <c r="F18" s="24"/>
      <c r="G18" s="24"/>
      <c r="H18" s="24"/>
      <c r="I18" s="25">
        <v>150.0</v>
      </c>
      <c r="J18" s="24"/>
      <c r="K18" s="24"/>
      <c r="L18" s="24"/>
      <c r="M18" s="26"/>
      <c r="N18" s="24"/>
      <c r="O18" s="24"/>
      <c r="P18" s="27">
        <v>150.0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46145.0</v>
      </c>
      <c r="C19" s="21" t="s">
        <v>120</v>
      </c>
      <c r="D19" s="22">
        <v>80315.0</v>
      </c>
      <c r="E19" s="23" t="s">
        <v>121</v>
      </c>
      <c r="F19" s="24"/>
      <c r="G19" s="24"/>
      <c r="H19" s="24"/>
      <c r="I19" s="25">
        <v>1500.0</v>
      </c>
      <c r="J19" s="24"/>
      <c r="K19" s="24"/>
      <c r="L19" s="24"/>
      <c r="M19" s="26"/>
      <c r="N19" s="24"/>
      <c r="O19" s="24"/>
      <c r="P19" s="27">
        <v>1500.0</v>
      </c>
      <c r="Q19" s="28">
        <f t="shared" si="1"/>
        <v>0</v>
      </c>
      <c r="R19" s="27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46145.0</v>
      </c>
      <c r="C20" s="21" t="s">
        <v>122</v>
      </c>
      <c r="D20" s="22">
        <v>10001.0</v>
      </c>
      <c r="E20" s="23" t="s">
        <v>123</v>
      </c>
      <c r="F20" s="24"/>
      <c r="G20" s="24"/>
      <c r="H20" s="24"/>
      <c r="I20" s="26"/>
      <c r="J20" s="24"/>
      <c r="K20" s="24"/>
      <c r="L20" s="24"/>
      <c r="M20" s="25">
        <v>4500.0</v>
      </c>
      <c r="N20" s="24"/>
      <c r="O20" s="24"/>
      <c r="P20" s="27">
        <v>4500.0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46145.0</v>
      </c>
      <c r="C21" s="21" t="s">
        <v>124</v>
      </c>
      <c r="D21" s="22">
        <v>110968.0</v>
      </c>
      <c r="E21" s="23" t="s">
        <v>125</v>
      </c>
      <c r="F21" s="24"/>
      <c r="G21" s="24"/>
      <c r="H21" s="24"/>
      <c r="I21" s="26"/>
      <c r="J21" s="24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46145.0</v>
      </c>
      <c r="C22" s="21" t="s">
        <v>126</v>
      </c>
      <c r="D22" s="22">
        <v>36928.0</v>
      </c>
      <c r="E22" s="23" t="s">
        <v>127</v>
      </c>
      <c r="F22" s="24"/>
      <c r="G22" s="24"/>
      <c r="H22" s="24"/>
      <c r="I22" s="26"/>
      <c r="J22" s="24"/>
      <c r="K22" s="24"/>
      <c r="L22" s="24"/>
      <c r="M22" s="25">
        <v>140.0</v>
      </c>
      <c r="N22" s="24"/>
      <c r="O22" s="24"/>
      <c r="P22" s="27">
        <v>140.0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46145.0</v>
      </c>
      <c r="C23" s="21" t="s">
        <v>128</v>
      </c>
      <c r="D23" s="22">
        <v>20541.0</v>
      </c>
      <c r="E23" s="23" t="s">
        <v>129</v>
      </c>
      <c r="F23" s="24"/>
      <c r="G23" s="24"/>
      <c r="H23" s="24"/>
      <c r="I23" s="25">
        <v>4500.0</v>
      </c>
      <c r="J23" s="24"/>
      <c r="K23" s="24"/>
      <c r="L23" s="24"/>
      <c r="M23" s="26"/>
      <c r="N23" s="24"/>
      <c r="O23" s="24"/>
      <c r="P23" s="27">
        <v>4500.0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46145.0</v>
      </c>
      <c r="C24" s="21" t="s">
        <v>130</v>
      </c>
      <c r="D24" s="22">
        <v>20541.0</v>
      </c>
      <c r="E24" s="23" t="s">
        <v>129</v>
      </c>
      <c r="F24" s="24"/>
      <c r="G24" s="24"/>
      <c r="H24" s="24"/>
      <c r="I24" s="25">
        <v>4500.0</v>
      </c>
      <c r="J24" s="24"/>
      <c r="K24" s="24"/>
      <c r="L24" s="24"/>
      <c r="M24" s="26"/>
      <c r="N24" s="24"/>
      <c r="O24" s="24"/>
      <c r="P24" s="27">
        <v>4500.0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46145.0</v>
      </c>
      <c r="C25" s="21" t="s">
        <v>131</v>
      </c>
      <c r="D25" s="22">
        <v>119211.0</v>
      </c>
      <c r="E25" s="23" t="s">
        <v>132</v>
      </c>
      <c r="F25" s="32">
        <v>300.0</v>
      </c>
      <c r="G25" s="24"/>
      <c r="H25" s="24"/>
      <c r="I25" s="26"/>
      <c r="J25" s="24"/>
      <c r="K25" s="24"/>
      <c r="L25" s="24"/>
      <c r="M25" s="26"/>
      <c r="N25" s="24"/>
      <c r="O25" s="24"/>
      <c r="P25" s="27">
        <v>300.0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46145.0</v>
      </c>
      <c r="C26" s="21" t="s">
        <v>133</v>
      </c>
      <c r="D26" s="22">
        <v>119210.0</v>
      </c>
      <c r="E26" s="23" t="s">
        <v>134</v>
      </c>
      <c r="F26" s="32">
        <v>290.0</v>
      </c>
      <c r="G26" s="24"/>
      <c r="H26" s="24"/>
      <c r="I26" s="26"/>
      <c r="J26" s="24"/>
      <c r="K26" s="24"/>
      <c r="L26" s="24"/>
      <c r="M26" s="26"/>
      <c r="N26" s="24"/>
      <c r="O26" s="24"/>
      <c r="P26" s="27">
        <v>290.0</v>
      </c>
      <c r="Q26" s="28">
        <f t="shared" si="1"/>
        <v>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46145.0</v>
      </c>
      <c r="C27" s="21" t="s">
        <v>135</v>
      </c>
      <c r="D27" s="22">
        <v>43102.0</v>
      </c>
      <c r="E27" s="23" t="s">
        <v>136</v>
      </c>
      <c r="F27" s="24"/>
      <c r="G27" s="24"/>
      <c r="H27" s="32">
        <v>5100.0</v>
      </c>
      <c r="I27" s="26"/>
      <c r="J27" s="24"/>
      <c r="K27" s="24"/>
      <c r="L27" s="24"/>
      <c r="M27" s="26"/>
      <c r="N27" s="24"/>
      <c r="O27" s="24"/>
      <c r="P27" s="27">
        <v>5100.0</v>
      </c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46145.0</v>
      </c>
      <c r="C28" s="21" t="s">
        <v>137</v>
      </c>
      <c r="D28" s="22">
        <v>51782.0</v>
      </c>
      <c r="E28" s="23" t="s">
        <v>138</v>
      </c>
      <c r="F28" s="24"/>
      <c r="G28" s="24"/>
      <c r="H28" s="32">
        <v>200.0</v>
      </c>
      <c r="I28" s="26"/>
      <c r="J28" s="24"/>
      <c r="K28" s="24"/>
      <c r="L28" s="24"/>
      <c r="M28" s="26"/>
      <c r="N28" s="24"/>
      <c r="O28" s="24"/>
      <c r="P28" s="27">
        <v>200.0</v>
      </c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46145.0</v>
      </c>
      <c r="C29" s="21" t="s">
        <v>139</v>
      </c>
      <c r="D29" s="22">
        <v>47787.0</v>
      </c>
      <c r="E29" s="23" t="s">
        <v>140</v>
      </c>
      <c r="F29" s="24"/>
      <c r="G29" s="24"/>
      <c r="H29" s="32">
        <v>6000.0</v>
      </c>
      <c r="I29" s="26"/>
      <c r="J29" s="24"/>
      <c r="K29" s="24"/>
      <c r="L29" s="24"/>
      <c r="M29" s="26"/>
      <c r="N29" s="24"/>
      <c r="O29" s="24"/>
      <c r="P29" s="27">
        <v>6000.0</v>
      </c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46145.0</v>
      </c>
      <c r="C30" s="21" t="s">
        <v>141</v>
      </c>
      <c r="D30" s="22">
        <v>45937.0</v>
      </c>
      <c r="E30" s="23" t="s">
        <v>142</v>
      </c>
      <c r="F30" s="24"/>
      <c r="G30" s="24"/>
      <c r="H30" s="32">
        <v>1550.0</v>
      </c>
      <c r="I30" s="26"/>
      <c r="J30" s="24"/>
      <c r="K30" s="24"/>
      <c r="L30" s="24"/>
      <c r="M30" s="26"/>
      <c r="N30" s="24"/>
      <c r="O30" s="24"/>
      <c r="P30" s="27">
        <v>1550.0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36"/>
      <c r="C31" s="37"/>
      <c r="D31" s="38"/>
      <c r="E31" s="39"/>
      <c r="F31" s="24"/>
      <c r="G31" s="24"/>
      <c r="H31" s="24"/>
      <c r="I31" s="26"/>
      <c r="J31" s="24"/>
      <c r="K31" s="26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36"/>
      <c r="C32" s="37"/>
      <c r="D32" s="38"/>
      <c r="E32" s="39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6"/>
      <c r="C59" s="37"/>
      <c r="D59" s="38"/>
      <c r="E59" s="39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2">SUM(F6:F60)</f>
        <v>4790</v>
      </c>
      <c r="G61" s="44">
        <f t="shared" si="2"/>
        <v>0</v>
      </c>
      <c r="H61" s="44">
        <f t="shared" si="2"/>
        <v>12850</v>
      </c>
      <c r="I61" s="44">
        <f t="shared" si="2"/>
        <v>28160</v>
      </c>
      <c r="J61" s="44">
        <f t="shared" si="2"/>
        <v>10000</v>
      </c>
      <c r="K61" s="44">
        <f t="shared" si="2"/>
        <v>5250</v>
      </c>
      <c r="L61" s="44">
        <f t="shared" si="2"/>
        <v>0</v>
      </c>
      <c r="M61" s="44">
        <f t="shared" si="2"/>
        <v>4940</v>
      </c>
      <c r="N61" s="44">
        <f t="shared" si="2"/>
        <v>0</v>
      </c>
      <c r="O61" s="44">
        <f t="shared" si="2"/>
        <v>0</v>
      </c>
      <c r="P61" s="44">
        <f t="shared" si="2"/>
        <v>65990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65990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67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62"/>
      <c r="O66" s="64" t="s">
        <v>143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63" t="s">
        <v>22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77">
        <v>1.0</v>
      </c>
      <c r="B68" s="153">
        <v>46145.0</v>
      </c>
      <c r="C68" s="154" t="s">
        <v>144</v>
      </c>
      <c r="D68" s="155">
        <v>75045.0</v>
      </c>
      <c r="E68" s="112" t="s">
        <v>145</v>
      </c>
      <c r="F68" s="156"/>
      <c r="G68" s="156"/>
      <c r="H68" s="156"/>
      <c r="I68" s="157">
        <v>100.0</v>
      </c>
      <c r="J68" s="156"/>
      <c r="K68" s="156"/>
      <c r="L68" s="158"/>
      <c r="M68" s="156"/>
      <c r="N68" s="156"/>
      <c r="O68" s="159">
        <v>320.0</v>
      </c>
      <c r="P68" s="160">
        <v>420.0</v>
      </c>
      <c r="Q68" s="81">
        <f t="shared" ref="Q68:Q74" si="3">F68+G68+H68+I68+J68+K68+L68+M68+N68+O68-P68</f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2.0</v>
      </c>
      <c r="B69" s="153">
        <v>46145.0</v>
      </c>
      <c r="C69" s="68" t="s">
        <v>146</v>
      </c>
      <c r="D69" s="69">
        <v>75045.0</v>
      </c>
      <c r="E69" s="70" t="s">
        <v>145</v>
      </c>
      <c r="F69" s="71"/>
      <c r="G69" s="71"/>
      <c r="H69" s="71"/>
      <c r="I69" s="71"/>
      <c r="J69" s="71"/>
      <c r="K69" s="71"/>
      <c r="L69" s="71"/>
      <c r="M69" s="71"/>
      <c r="N69" s="71"/>
      <c r="O69" s="78">
        <v>320.0</v>
      </c>
      <c r="P69" s="161">
        <v>320.0</v>
      </c>
      <c r="Q69" s="81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3.0</v>
      </c>
      <c r="B70" s="67">
        <v>46145.0</v>
      </c>
      <c r="C70" s="68" t="s">
        <v>147</v>
      </c>
      <c r="D70" s="69">
        <v>42095.0</v>
      </c>
      <c r="E70" s="70" t="s">
        <v>148</v>
      </c>
      <c r="F70" s="71"/>
      <c r="G70" s="71"/>
      <c r="H70" s="71"/>
      <c r="I70" s="71"/>
      <c r="J70" s="71"/>
      <c r="K70" s="71"/>
      <c r="L70" s="71"/>
      <c r="M70" s="71"/>
      <c r="N70" s="71"/>
      <c r="O70" s="78">
        <v>320.0</v>
      </c>
      <c r="P70" s="161">
        <v>320.0</v>
      </c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77">
        <v>4.0</v>
      </c>
      <c r="B71" s="67">
        <v>46145.0</v>
      </c>
      <c r="C71" s="68" t="s">
        <v>149</v>
      </c>
      <c r="D71" s="69">
        <v>42095.0</v>
      </c>
      <c r="E71" s="70" t="s">
        <v>148</v>
      </c>
      <c r="F71" s="71"/>
      <c r="G71" s="71"/>
      <c r="H71" s="71"/>
      <c r="I71" s="71"/>
      <c r="J71" s="71"/>
      <c r="K71" s="71"/>
      <c r="L71" s="71"/>
      <c r="M71" s="71"/>
      <c r="N71" s="71"/>
      <c r="O71" s="78">
        <v>320.0</v>
      </c>
      <c r="P71" s="161">
        <v>320.0</v>
      </c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77">
        <v>5.0</v>
      </c>
      <c r="B72" s="162"/>
      <c r="C72" s="163"/>
      <c r="D72" s="164"/>
      <c r="E72" s="16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166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77">
        <v>6.0</v>
      </c>
      <c r="B73" s="36"/>
      <c r="C73" s="83"/>
      <c r="D73" s="83"/>
      <c r="E73" s="84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166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5"/>
      <c r="B74" s="86"/>
      <c r="C74" s="87"/>
      <c r="D74" s="87"/>
      <c r="E74" s="87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8"/>
      <c r="Q74" s="81">
        <f t="shared" si="3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9"/>
      <c r="B75" s="90"/>
      <c r="C75" s="91"/>
      <c r="D75" s="92" t="s">
        <v>77</v>
      </c>
      <c r="E75" s="62"/>
      <c r="F75" s="93">
        <f t="shared" ref="F75:P75" si="4">SUM(F68:F74)</f>
        <v>0</v>
      </c>
      <c r="G75" s="93">
        <f t="shared" si="4"/>
        <v>0</v>
      </c>
      <c r="H75" s="93">
        <f t="shared" si="4"/>
        <v>0</v>
      </c>
      <c r="I75" s="93">
        <f t="shared" si="4"/>
        <v>100</v>
      </c>
      <c r="J75" s="93">
        <f t="shared" si="4"/>
        <v>0</v>
      </c>
      <c r="K75" s="93">
        <f t="shared" si="4"/>
        <v>0</v>
      </c>
      <c r="L75" s="93">
        <f t="shared" si="4"/>
        <v>0</v>
      </c>
      <c r="M75" s="93">
        <f t="shared" si="4"/>
        <v>0</v>
      </c>
      <c r="N75" s="93">
        <f t="shared" si="4"/>
        <v>0</v>
      </c>
      <c r="O75" s="93">
        <f t="shared" si="4"/>
        <v>1280</v>
      </c>
      <c r="P75" s="93">
        <f t="shared" si="4"/>
        <v>1380</v>
      </c>
      <c r="Q75" s="94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150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1.0</v>
      </c>
      <c r="B81" s="167">
        <v>46145.0</v>
      </c>
      <c r="C81" s="168" t="s">
        <v>151</v>
      </c>
      <c r="D81" s="75">
        <v>42046.0</v>
      </c>
      <c r="E81" s="75" t="s">
        <v>107</v>
      </c>
      <c r="F81" s="106"/>
      <c r="G81" s="107"/>
      <c r="H81" s="108">
        <v>2700.0</v>
      </c>
      <c r="I81" s="107"/>
      <c r="J81" s="106"/>
      <c r="K81" s="107"/>
      <c r="L81" s="106"/>
      <c r="M81" s="106"/>
      <c r="N81" s="169"/>
      <c r="O81" s="73"/>
      <c r="P81" s="170">
        <v>2700.0</v>
      </c>
      <c r="Q81" s="81">
        <v>0.0</v>
      </c>
      <c r="R81" s="102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71">
        <v>2.0</v>
      </c>
      <c r="B82" s="172">
        <v>46145.0</v>
      </c>
      <c r="C82" s="173" t="s">
        <v>152</v>
      </c>
      <c r="D82" s="174">
        <v>42046.0</v>
      </c>
      <c r="E82" s="174" t="s">
        <v>107</v>
      </c>
      <c r="F82" s="106"/>
      <c r="G82" s="107"/>
      <c r="H82" s="107"/>
      <c r="I82" s="107"/>
      <c r="J82" s="106"/>
      <c r="K82" s="106"/>
      <c r="L82" s="106"/>
      <c r="M82" s="175">
        <v>100.0</v>
      </c>
      <c r="N82" s="106"/>
      <c r="O82" s="73"/>
      <c r="P82" s="170">
        <v>100.0</v>
      </c>
      <c r="Q82" s="81">
        <v>0.0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3.0</v>
      </c>
      <c r="B83" s="172">
        <v>46145.0</v>
      </c>
      <c r="C83" s="173" t="s">
        <v>153</v>
      </c>
      <c r="D83" s="174">
        <v>25541.0</v>
      </c>
      <c r="E83" s="174" t="s">
        <v>113</v>
      </c>
      <c r="F83" s="106"/>
      <c r="G83" s="107"/>
      <c r="H83" s="108">
        <v>2200.0</v>
      </c>
      <c r="I83" s="107"/>
      <c r="J83" s="106"/>
      <c r="K83" s="106"/>
      <c r="L83" s="106"/>
      <c r="M83" s="176"/>
      <c r="N83" s="106"/>
      <c r="O83" s="73"/>
      <c r="P83" s="170">
        <v>2200.0</v>
      </c>
      <c r="Q83" s="81">
        <v>0.0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0.5" customHeight="1">
      <c r="A84" s="95">
        <v>4.0</v>
      </c>
      <c r="B84" s="177"/>
      <c r="C84" s="117"/>
      <c r="D84" s="119"/>
      <c r="E84" s="119"/>
      <c r="F84" s="106"/>
      <c r="G84" s="107"/>
      <c r="H84" s="107"/>
      <c r="I84" s="107"/>
      <c r="J84" s="106"/>
      <c r="K84" s="106"/>
      <c r="L84" s="106"/>
      <c r="M84" s="106"/>
      <c r="N84" s="106"/>
      <c r="O84" s="73"/>
      <c r="P84" s="114"/>
      <c r="Q84" s="81">
        <v>0.0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1">
        <v>5.0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v>0.0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171">
        <v>6.0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v>0.0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7.0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v>0.0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171">
        <v>8.0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v>0.0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171">
        <v>9.0</v>
      </c>
      <c r="B89" s="129"/>
      <c r="C89" s="122"/>
      <c r="D89" s="124"/>
      <c r="E89" s="124"/>
      <c r="F89" s="125"/>
      <c r="G89" s="126"/>
      <c r="H89" s="126"/>
      <c r="I89" s="126"/>
      <c r="J89" s="125"/>
      <c r="K89" s="125"/>
      <c r="L89" s="125"/>
      <c r="M89" s="125"/>
      <c r="N89" s="125"/>
      <c r="O89" s="127"/>
      <c r="P89" s="178"/>
      <c r="Q89" s="81">
        <v>0.0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>
        <v>10.0</v>
      </c>
      <c r="B90" s="129"/>
      <c r="C90" s="122"/>
      <c r="D90" s="130"/>
      <c r="E90" s="131"/>
      <c r="F90" s="125"/>
      <c r="G90" s="125"/>
      <c r="H90" s="132"/>
      <c r="I90" s="125"/>
      <c r="J90" s="125"/>
      <c r="K90" s="125"/>
      <c r="L90" s="125"/>
      <c r="M90" s="125"/>
      <c r="N90" s="125"/>
      <c r="O90" s="127"/>
      <c r="P90" s="126"/>
      <c r="Q90" s="81">
        <v>0.0</v>
      </c>
      <c r="R90" s="102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95"/>
      <c r="B91" s="133"/>
      <c r="C91" s="134"/>
      <c r="D91" s="135"/>
      <c r="E91" s="135"/>
      <c r="F91" s="125"/>
      <c r="G91" s="125"/>
      <c r="H91" s="125"/>
      <c r="I91" s="125"/>
      <c r="J91" s="125"/>
      <c r="K91" s="125"/>
      <c r="L91" s="125"/>
      <c r="M91" s="125"/>
      <c r="N91" s="125"/>
      <c r="O91" s="127"/>
      <c r="P91" s="125"/>
      <c r="Q91" s="81"/>
      <c r="R91" s="136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89"/>
      <c r="B92" s="90"/>
      <c r="C92" s="91"/>
      <c r="D92" s="92" t="s">
        <v>77</v>
      </c>
      <c r="E92" s="62"/>
      <c r="F92" s="93">
        <f t="shared" ref="F92:P92" si="5">SUM(F81:F84)</f>
        <v>0</v>
      </c>
      <c r="G92" s="93">
        <f t="shared" si="5"/>
        <v>0</v>
      </c>
      <c r="H92" s="93">
        <f t="shared" si="5"/>
        <v>4900</v>
      </c>
      <c r="I92" s="93">
        <f t="shared" si="5"/>
        <v>0</v>
      </c>
      <c r="J92" s="93">
        <f t="shared" si="5"/>
        <v>0</v>
      </c>
      <c r="K92" s="93">
        <f t="shared" si="5"/>
        <v>0</v>
      </c>
      <c r="L92" s="93">
        <f t="shared" si="5"/>
        <v>0</v>
      </c>
      <c r="M92" s="93">
        <f t="shared" si="5"/>
        <v>100</v>
      </c>
      <c r="N92" s="93">
        <f t="shared" si="5"/>
        <v>0</v>
      </c>
      <c r="O92" s="93">
        <f t="shared" si="5"/>
        <v>0</v>
      </c>
      <c r="P92" s="93">
        <f t="shared" si="5"/>
        <v>5000</v>
      </c>
      <c r="Q92" s="94"/>
      <c r="R92" s="62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137"/>
      <c r="F94" s="138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51.0" customHeight="1">
      <c r="A95" s="2"/>
      <c r="B95" s="2"/>
      <c r="C95" s="2"/>
      <c r="D95" s="2"/>
      <c r="E95" s="139" t="s">
        <v>85</v>
      </c>
      <c r="F95" s="179" t="s">
        <v>86</v>
      </c>
      <c r="G95" s="2"/>
      <c r="H95" s="2"/>
      <c r="I95" s="2"/>
      <c r="J95" s="141" t="s">
        <v>87</v>
      </c>
      <c r="K95" s="141"/>
      <c r="L95" s="141"/>
      <c r="M95" s="141"/>
      <c r="N95" s="142"/>
      <c r="O95" s="142"/>
      <c r="P95" s="14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88</v>
      </c>
      <c r="F96" s="179" t="s">
        <v>86</v>
      </c>
      <c r="G96" s="2"/>
      <c r="H96" s="2"/>
      <c r="I96" s="2"/>
      <c r="J96" s="144" t="s">
        <v>89</v>
      </c>
      <c r="K96" s="144"/>
      <c r="L96" s="144"/>
      <c r="M96" s="144"/>
      <c r="N96" s="144"/>
      <c r="O96" s="144"/>
      <c r="P96" s="14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90</v>
      </c>
      <c r="F97" s="179" t="s">
        <v>86</v>
      </c>
      <c r="G97" s="2"/>
      <c r="H97" s="2"/>
      <c r="I97" s="2"/>
      <c r="J97" s="146"/>
      <c r="K97" s="147"/>
      <c r="L97" s="147"/>
      <c r="M97" s="147"/>
      <c r="N97" s="147"/>
      <c r="O97" s="147"/>
      <c r="P97" s="147"/>
      <c r="Q97" s="148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91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154</v>
      </c>
      <c r="F99" s="179" t="s">
        <v>86</v>
      </c>
      <c r="G99" s="2"/>
      <c r="H99" s="2"/>
      <c r="I99" s="2"/>
      <c r="J99" s="149"/>
      <c r="K99" s="149"/>
      <c r="L99" s="149"/>
      <c r="M99" s="149"/>
      <c r="N99" s="149"/>
      <c r="O99" s="149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93</v>
      </c>
      <c r="F100" s="179" t="s">
        <v>86</v>
      </c>
      <c r="G100" s="2"/>
      <c r="H100" s="2"/>
      <c r="I100" s="2"/>
      <c r="J100" s="151"/>
      <c r="K100" s="151"/>
      <c r="L100" s="151"/>
      <c r="M100" s="151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9" t="s">
        <v>94</v>
      </c>
      <c r="F101" s="179" t="s">
        <v>86</v>
      </c>
      <c r="G101" s="2"/>
      <c r="H101" s="2"/>
      <c r="I101" s="2"/>
      <c r="J101" s="55"/>
      <c r="K101" s="55"/>
      <c r="L101" s="152"/>
      <c r="M101" s="55"/>
      <c r="N101" s="55"/>
      <c r="O101" s="55"/>
      <c r="P101" s="150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5"/>
      <c r="K102" s="55"/>
      <c r="L102" s="55"/>
      <c r="M102" s="55"/>
      <c r="N102" s="55"/>
      <c r="O102" s="55"/>
      <c r="P102" s="55"/>
      <c r="Q102" s="55"/>
      <c r="R102" s="5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155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46146.0</v>
      </c>
      <c r="C6" s="21" t="s">
        <v>156</v>
      </c>
      <c r="D6" s="22">
        <v>10250.0</v>
      </c>
      <c r="E6" s="23" t="s">
        <v>34</v>
      </c>
      <c r="F6" s="24"/>
      <c r="G6" s="24"/>
      <c r="H6" s="24"/>
      <c r="I6" s="25">
        <v>11500.0</v>
      </c>
      <c r="J6" s="24"/>
      <c r="K6" s="24"/>
      <c r="L6" s="24"/>
      <c r="M6" s="26"/>
      <c r="N6" s="24"/>
      <c r="O6" s="24"/>
      <c r="P6" s="27">
        <v>11500.0</v>
      </c>
      <c r="Q6" s="28">
        <f t="shared" ref="Q6:Q60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46146.0</v>
      </c>
      <c r="C7" s="21" t="s">
        <v>157</v>
      </c>
      <c r="D7" s="22">
        <v>55992.0</v>
      </c>
      <c r="E7" s="23" t="s">
        <v>158</v>
      </c>
      <c r="F7" s="24"/>
      <c r="G7" s="24"/>
      <c r="H7" s="24"/>
      <c r="I7" s="25">
        <v>280.0</v>
      </c>
      <c r="J7" s="24"/>
      <c r="K7" s="24"/>
      <c r="L7" s="24"/>
      <c r="M7" s="26"/>
      <c r="N7" s="24"/>
      <c r="O7" s="24"/>
      <c r="P7" s="27">
        <v>280.0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46146.0</v>
      </c>
      <c r="C8" s="21" t="s">
        <v>159</v>
      </c>
      <c r="D8" s="22">
        <v>33054.0</v>
      </c>
      <c r="E8" s="23" t="s">
        <v>160</v>
      </c>
      <c r="F8" s="24"/>
      <c r="G8" s="24"/>
      <c r="H8" s="24"/>
      <c r="I8" s="26"/>
      <c r="J8" s="32">
        <v>4600.0</v>
      </c>
      <c r="K8" s="24"/>
      <c r="L8" s="24"/>
      <c r="M8" s="26"/>
      <c r="N8" s="24"/>
      <c r="O8" s="24"/>
      <c r="P8" s="27">
        <v>4600.0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46146.0</v>
      </c>
      <c r="C9" s="21" t="s">
        <v>161</v>
      </c>
      <c r="D9" s="22">
        <v>45096.0</v>
      </c>
      <c r="E9" s="23" t="s">
        <v>162</v>
      </c>
      <c r="F9" s="24"/>
      <c r="G9" s="24"/>
      <c r="H9" s="24"/>
      <c r="I9" s="25">
        <v>3050.0</v>
      </c>
      <c r="J9" s="24"/>
      <c r="K9" s="24"/>
      <c r="L9" s="24"/>
      <c r="M9" s="26"/>
      <c r="N9" s="24"/>
      <c r="O9" s="24"/>
      <c r="P9" s="27">
        <v>3050.0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46146.0</v>
      </c>
      <c r="C10" s="21" t="s">
        <v>163</v>
      </c>
      <c r="D10" s="22">
        <v>57363.0</v>
      </c>
      <c r="E10" s="23" t="s">
        <v>164</v>
      </c>
      <c r="F10" s="24"/>
      <c r="G10" s="24"/>
      <c r="H10" s="24"/>
      <c r="I10" s="25">
        <v>100.0</v>
      </c>
      <c r="J10" s="24"/>
      <c r="K10" s="24"/>
      <c r="L10" s="24"/>
      <c r="M10" s="26"/>
      <c r="N10" s="24"/>
      <c r="O10" s="24"/>
      <c r="P10" s="27">
        <v>100.0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46146.0</v>
      </c>
      <c r="C11" s="21" t="s">
        <v>165</v>
      </c>
      <c r="D11" s="22">
        <v>58257.0</v>
      </c>
      <c r="E11" s="23" t="s">
        <v>166</v>
      </c>
      <c r="F11" s="24"/>
      <c r="G11" s="32">
        <v>10150.0</v>
      </c>
      <c r="H11" s="24"/>
      <c r="I11" s="26"/>
      <c r="J11" s="24"/>
      <c r="K11" s="24"/>
      <c r="L11" s="24"/>
      <c r="M11" s="26"/>
      <c r="N11" s="24"/>
      <c r="O11" s="24"/>
      <c r="P11" s="27">
        <v>10150.0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46146.0</v>
      </c>
      <c r="C12" s="21" t="s">
        <v>167</v>
      </c>
      <c r="D12" s="22">
        <v>57499.0</v>
      </c>
      <c r="E12" s="23" t="s">
        <v>168</v>
      </c>
      <c r="F12" s="24"/>
      <c r="G12" s="24"/>
      <c r="H12" s="24"/>
      <c r="I12" s="26"/>
      <c r="J12" s="32">
        <v>5000.0</v>
      </c>
      <c r="K12" s="24"/>
      <c r="L12" s="24"/>
      <c r="M12" s="26"/>
      <c r="N12" s="24"/>
      <c r="O12" s="24"/>
      <c r="P12" s="27">
        <v>5000.0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46146.0</v>
      </c>
      <c r="C13" s="21" t="s">
        <v>169</v>
      </c>
      <c r="D13" s="22">
        <v>19122.0</v>
      </c>
      <c r="E13" s="23" t="s">
        <v>170</v>
      </c>
      <c r="F13" s="24"/>
      <c r="G13" s="24"/>
      <c r="H13" s="24"/>
      <c r="I13" s="26"/>
      <c r="J13" s="24"/>
      <c r="K13" s="24"/>
      <c r="L13" s="24"/>
      <c r="M13" s="25">
        <v>8400.0</v>
      </c>
      <c r="N13" s="24"/>
      <c r="O13" s="24"/>
      <c r="P13" s="27">
        <v>8400.0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46146.0</v>
      </c>
      <c r="C14" s="21" t="s">
        <v>171</v>
      </c>
      <c r="D14" s="22">
        <v>81108.0</v>
      </c>
      <c r="E14" s="23" t="s">
        <v>172</v>
      </c>
      <c r="F14" s="24"/>
      <c r="G14" s="24"/>
      <c r="H14" s="24"/>
      <c r="I14" s="25">
        <v>8000.0</v>
      </c>
      <c r="J14" s="24"/>
      <c r="K14" s="24"/>
      <c r="L14" s="24"/>
      <c r="M14" s="26"/>
      <c r="N14" s="24"/>
      <c r="O14" s="24"/>
      <c r="P14" s="27">
        <v>8000.0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46146.0</v>
      </c>
      <c r="C15" s="21" t="s">
        <v>173</v>
      </c>
      <c r="D15" s="22">
        <v>50596.0</v>
      </c>
      <c r="E15" s="23" t="s">
        <v>28</v>
      </c>
      <c r="F15" s="24"/>
      <c r="G15" s="24"/>
      <c r="H15" s="24"/>
      <c r="I15" s="25">
        <v>2500.0</v>
      </c>
      <c r="J15" s="24"/>
      <c r="K15" s="24"/>
      <c r="L15" s="24"/>
      <c r="M15" s="26"/>
      <c r="N15" s="24"/>
      <c r="O15" s="24"/>
      <c r="P15" s="27">
        <v>2500.0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46146.0</v>
      </c>
      <c r="C16" s="21" t="s">
        <v>174</v>
      </c>
      <c r="D16" s="22">
        <v>21818.0</v>
      </c>
      <c r="E16" s="23" t="s">
        <v>175</v>
      </c>
      <c r="F16" s="24"/>
      <c r="G16" s="24"/>
      <c r="H16" s="24"/>
      <c r="I16" s="26"/>
      <c r="J16" s="32">
        <v>200.0</v>
      </c>
      <c r="K16" s="24"/>
      <c r="L16" s="24"/>
      <c r="M16" s="26"/>
      <c r="N16" s="24"/>
      <c r="O16" s="24"/>
      <c r="P16" s="27">
        <v>200.0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46146.0</v>
      </c>
      <c r="C17" s="21" t="s">
        <v>176</v>
      </c>
      <c r="D17" s="22">
        <v>21818.0</v>
      </c>
      <c r="E17" s="23" t="s">
        <v>175</v>
      </c>
      <c r="F17" s="24"/>
      <c r="G17" s="24"/>
      <c r="H17" s="24"/>
      <c r="I17" s="26"/>
      <c r="J17" s="24"/>
      <c r="K17" s="32">
        <v>200.0</v>
      </c>
      <c r="L17" s="24"/>
      <c r="M17" s="26"/>
      <c r="N17" s="24"/>
      <c r="O17" s="24"/>
      <c r="P17" s="27">
        <v>200.0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46146.0</v>
      </c>
      <c r="C18" s="21" t="s">
        <v>177</v>
      </c>
      <c r="D18" s="22">
        <v>119241.0</v>
      </c>
      <c r="E18" s="23" t="s">
        <v>178</v>
      </c>
      <c r="F18" s="32">
        <v>300.0</v>
      </c>
      <c r="G18" s="24"/>
      <c r="H18" s="24"/>
      <c r="I18" s="26"/>
      <c r="J18" s="24"/>
      <c r="K18" s="24"/>
      <c r="L18" s="24"/>
      <c r="M18" s="26"/>
      <c r="N18" s="24"/>
      <c r="O18" s="24"/>
      <c r="P18" s="27">
        <v>300.0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46146.0</v>
      </c>
      <c r="C19" s="21" t="s">
        <v>179</v>
      </c>
      <c r="D19" s="22">
        <v>119241.0</v>
      </c>
      <c r="E19" s="23" t="s">
        <v>178</v>
      </c>
      <c r="F19" s="32">
        <v>200.0</v>
      </c>
      <c r="G19" s="24"/>
      <c r="H19" s="24"/>
      <c r="I19" s="26"/>
      <c r="J19" s="24"/>
      <c r="K19" s="24"/>
      <c r="L19" s="24"/>
      <c r="M19" s="26"/>
      <c r="N19" s="24"/>
      <c r="O19" s="24"/>
      <c r="P19" s="27">
        <v>200.0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46146.0</v>
      </c>
      <c r="C20" s="21" t="s">
        <v>180</v>
      </c>
      <c r="D20" s="22">
        <v>109518.0</v>
      </c>
      <c r="E20" s="23" t="s">
        <v>181</v>
      </c>
      <c r="F20" s="24"/>
      <c r="G20" s="24"/>
      <c r="H20" s="24"/>
      <c r="I20" s="26"/>
      <c r="J20" s="24"/>
      <c r="K20" s="24"/>
      <c r="L20" s="24"/>
      <c r="M20" s="25">
        <v>200.0</v>
      </c>
      <c r="N20" s="24"/>
      <c r="O20" s="24"/>
      <c r="P20" s="27">
        <v>200.0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46146.0</v>
      </c>
      <c r="C21" s="21" t="s">
        <v>182</v>
      </c>
      <c r="D21" s="22">
        <v>119253.0</v>
      </c>
      <c r="E21" s="23" t="s">
        <v>183</v>
      </c>
      <c r="F21" s="24"/>
      <c r="G21" s="24"/>
      <c r="H21" s="24"/>
      <c r="I21" s="25">
        <v>350.0</v>
      </c>
      <c r="J21" s="24"/>
      <c r="K21" s="24"/>
      <c r="L21" s="24"/>
      <c r="M21" s="26"/>
      <c r="N21" s="24"/>
      <c r="O21" s="24"/>
      <c r="P21" s="27">
        <v>350.0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46146.0</v>
      </c>
      <c r="C22" s="21" t="s">
        <v>184</v>
      </c>
      <c r="D22" s="22">
        <v>62146.0</v>
      </c>
      <c r="E22" s="23" t="s">
        <v>185</v>
      </c>
      <c r="F22" s="24"/>
      <c r="G22" s="24"/>
      <c r="H22" s="24"/>
      <c r="I22" s="25">
        <v>2600.0</v>
      </c>
      <c r="J22" s="24"/>
      <c r="K22" s="24"/>
      <c r="L22" s="24"/>
      <c r="M22" s="26"/>
      <c r="N22" s="24"/>
      <c r="O22" s="24"/>
      <c r="P22" s="27">
        <v>2600.0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46146.0</v>
      </c>
      <c r="C23" s="21" t="s">
        <v>186</v>
      </c>
      <c r="D23" s="22">
        <v>57499.0</v>
      </c>
      <c r="E23" s="23" t="s">
        <v>168</v>
      </c>
      <c r="F23" s="24"/>
      <c r="G23" s="24"/>
      <c r="H23" s="24"/>
      <c r="I23" s="26"/>
      <c r="J23" s="32">
        <v>200.0</v>
      </c>
      <c r="K23" s="24"/>
      <c r="L23" s="24"/>
      <c r="M23" s="26"/>
      <c r="N23" s="24"/>
      <c r="O23" s="24"/>
      <c r="P23" s="27">
        <v>200.0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46146.0</v>
      </c>
      <c r="C24" s="21" t="s">
        <v>187</v>
      </c>
      <c r="D24" s="22">
        <v>21828.0</v>
      </c>
      <c r="E24" s="23" t="s">
        <v>75</v>
      </c>
      <c r="F24" s="24"/>
      <c r="G24" s="24"/>
      <c r="H24" s="32">
        <v>5000.0</v>
      </c>
      <c r="I24" s="26"/>
      <c r="J24" s="24"/>
      <c r="K24" s="24"/>
      <c r="L24" s="24"/>
      <c r="M24" s="26"/>
      <c r="N24" s="24"/>
      <c r="O24" s="24"/>
      <c r="P24" s="27">
        <v>5000.0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46146.0</v>
      </c>
      <c r="C25" s="21" t="s">
        <v>188</v>
      </c>
      <c r="D25" s="22">
        <v>83352.0</v>
      </c>
      <c r="E25" s="23" t="s">
        <v>189</v>
      </c>
      <c r="F25" s="24"/>
      <c r="G25" s="24"/>
      <c r="H25" s="32">
        <v>25000.0</v>
      </c>
      <c r="I25" s="26"/>
      <c r="J25" s="24"/>
      <c r="K25" s="24"/>
      <c r="L25" s="24"/>
      <c r="M25" s="26"/>
      <c r="N25" s="24"/>
      <c r="O25" s="24"/>
      <c r="P25" s="27">
        <v>25000.0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46146.0</v>
      </c>
      <c r="C26" s="21" t="s">
        <v>190</v>
      </c>
      <c r="D26" s="22">
        <v>119252.0</v>
      </c>
      <c r="E26" s="23" t="s">
        <v>191</v>
      </c>
      <c r="F26" s="24"/>
      <c r="G26" s="24"/>
      <c r="H26" s="24"/>
      <c r="I26" s="26"/>
      <c r="J26" s="24"/>
      <c r="K26" s="24"/>
      <c r="L26" s="24"/>
      <c r="M26" s="25">
        <v>350.0</v>
      </c>
      <c r="N26" s="24"/>
      <c r="O26" s="24"/>
      <c r="P26" s="27">
        <v>350.0</v>
      </c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36"/>
      <c r="C27" s="37"/>
      <c r="D27" s="38"/>
      <c r="E27" s="39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36"/>
      <c r="C28" s="37"/>
      <c r="D28" s="38"/>
      <c r="E28" s="39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6"/>
      <c r="C29" s="37"/>
      <c r="D29" s="38"/>
      <c r="E29" s="39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36"/>
      <c r="C30" s="37"/>
      <c r="D30" s="38"/>
      <c r="E30" s="39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36"/>
      <c r="C31" s="37"/>
      <c r="D31" s="38"/>
      <c r="E31" s="39"/>
      <c r="F31" s="24"/>
      <c r="G31" s="24"/>
      <c r="H31" s="24"/>
      <c r="I31" s="26"/>
      <c r="J31" s="24"/>
      <c r="K31" s="26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6"/>
      <c r="C32" s="37"/>
      <c r="D32" s="38"/>
      <c r="E32" s="39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6"/>
      <c r="C59" s="37"/>
      <c r="D59" s="38"/>
      <c r="E59" s="39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>
        <v>55.0</v>
      </c>
      <c r="B60" s="36"/>
      <c r="C60" s="37"/>
      <c r="D60" s="38"/>
      <c r="E60" s="39"/>
      <c r="F60" s="24"/>
      <c r="G60" s="24"/>
      <c r="H60" s="24"/>
      <c r="I60" s="26"/>
      <c r="J60" s="24"/>
      <c r="K60" s="24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2">SUM(F6:F60)</f>
        <v>500</v>
      </c>
      <c r="G61" s="44">
        <f t="shared" si="2"/>
        <v>10150</v>
      </c>
      <c r="H61" s="44">
        <f t="shared" si="2"/>
        <v>30000</v>
      </c>
      <c r="I61" s="44">
        <f t="shared" si="2"/>
        <v>28380</v>
      </c>
      <c r="J61" s="44">
        <f t="shared" si="2"/>
        <v>10000</v>
      </c>
      <c r="K61" s="44">
        <f t="shared" si="2"/>
        <v>200</v>
      </c>
      <c r="L61" s="44">
        <f t="shared" si="2"/>
        <v>0</v>
      </c>
      <c r="M61" s="44">
        <f t="shared" si="2"/>
        <v>8950</v>
      </c>
      <c r="N61" s="44">
        <f t="shared" si="2"/>
        <v>0</v>
      </c>
      <c r="O61" s="44">
        <f t="shared" si="2"/>
        <v>0</v>
      </c>
      <c r="P61" s="44">
        <f t="shared" si="2"/>
        <v>88180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88180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67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62"/>
      <c r="O66" s="64" t="s">
        <v>192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63" t="s">
        <v>22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153">
        <v>46146.0</v>
      </c>
      <c r="C68" s="154" t="s">
        <v>193</v>
      </c>
      <c r="D68" s="155">
        <v>57363.0</v>
      </c>
      <c r="E68" s="112" t="s">
        <v>164</v>
      </c>
      <c r="F68" s="156"/>
      <c r="G68" s="156"/>
      <c r="H68" s="156"/>
      <c r="I68" s="156"/>
      <c r="J68" s="156"/>
      <c r="K68" s="156"/>
      <c r="L68" s="158"/>
      <c r="M68" s="156"/>
      <c r="N68" s="156"/>
      <c r="O68" s="159">
        <v>72.0</v>
      </c>
      <c r="P68" s="160">
        <v>72.0</v>
      </c>
      <c r="Q68" s="81">
        <f t="shared" ref="Q68:Q74" si="3">F68+G68+H68+I68+J68+K68+L68+M68+N68+O68-P68</f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2.0</v>
      </c>
      <c r="B69" s="153">
        <v>46146.0</v>
      </c>
      <c r="C69" s="68" t="s">
        <v>194</v>
      </c>
      <c r="D69" s="69">
        <v>10008.0</v>
      </c>
      <c r="E69" s="70" t="s">
        <v>195</v>
      </c>
      <c r="F69" s="71"/>
      <c r="G69" s="71"/>
      <c r="H69" s="71"/>
      <c r="I69" s="71"/>
      <c r="J69" s="71"/>
      <c r="K69" s="71"/>
      <c r="L69" s="71"/>
      <c r="M69" s="71"/>
      <c r="N69" s="71"/>
      <c r="O69" s="78">
        <v>151.0</v>
      </c>
      <c r="P69" s="161">
        <v>151.0</v>
      </c>
      <c r="Q69" s="81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66"/>
      <c r="B70" s="162"/>
      <c r="C70" s="163"/>
      <c r="D70" s="164"/>
      <c r="E70" s="165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180"/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66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180"/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/>
      <c r="B72" s="162"/>
      <c r="C72" s="163"/>
      <c r="D72" s="164"/>
      <c r="E72" s="16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1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/>
      <c r="B73" s="36"/>
      <c r="C73" s="83"/>
      <c r="D73" s="83"/>
      <c r="E73" s="84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180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5"/>
      <c r="B74" s="86"/>
      <c r="C74" s="87"/>
      <c r="D74" s="87"/>
      <c r="E74" s="87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8"/>
      <c r="Q74" s="81">
        <f t="shared" si="3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9"/>
      <c r="B75" s="90"/>
      <c r="C75" s="91"/>
      <c r="D75" s="92" t="s">
        <v>77</v>
      </c>
      <c r="E75" s="62"/>
      <c r="F75" s="93">
        <f t="shared" ref="F75:P75" si="4">SUM(F68:F74)</f>
        <v>0</v>
      </c>
      <c r="G75" s="93">
        <f t="shared" si="4"/>
        <v>0</v>
      </c>
      <c r="H75" s="93">
        <f t="shared" si="4"/>
        <v>0</v>
      </c>
      <c r="I75" s="93">
        <f t="shared" si="4"/>
        <v>0</v>
      </c>
      <c r="J75" s="93">
        <f t="shared" si="4"/>
        <v>0</v>
      </c>
      <c r="K75" s="93">
        <f t="shared" si="4"/>
        <v>0</v>
      </c>
      <c r="L75" s="93">
        <f t="shared" si="4"/>
        <v>0</v>
      </c>
      <c r="M75" s="93">
        <f t="shared" si="4"/>
        <v>0</v>
      </c>
      <c r="N75" s="93">
        <f t="shared" si="4"/>
        <v>0</v>
      </c>
      <c r="O75" s="93">
        <f t="shared" si="4"/>
        <v>223</v>
      </c>
      <c r="P75" s="93">
        <f t="shared" si="4"/>
        <v>223</v>
      </c>
      <c r="Q75" s="94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196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1.0</v>
      </c>
      <c r="B81" s="181">
        <v>46146.0</v>
      </c>
      <c r="C81" s="182" t="s">
        <v>197</v>
      </c>
      <c r="D81" s="183">
        <v>10250.0</v>
      </c>
      <c r="E81" s="183" t="s">
        <v>34</v>
      </c>
      <c r="F81" s="106"/>
      <c r="G81" s="107"/>
      <c r="H81" s="107"/>
      <c r="I81" s="108">
        <v>250.0</v>
      </c>
      <c r="J81" s="106"/>
      <c r="K81" s="107"/>
      <c r="L81" s="107"/>
      <c r="M81" s="106"/>
      <c r="N81" s="106"/>
      <c r="O81" s="73"/>
      <c r="P81" s="113">
        <v>250.0</v>
      </c>
      <c r="Q81" s="81">
        <f t="shared" ref="Q81:Q105" si="5">F81+G81+H81+I81+J81+K81+L81+M81+N81+O81-P81</f>
        <v>0</v>
      </c>
      <c r="R81" s="102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2.0</v>
      </c>
      <c r="B82" s="184">
        <v>46146.0</v>
      </c>
      <c r="C82" s="185" t="s">
        <v>198</v>
      </c>
      <c r="D82" s="186">
        <v>21818.0</v>
      </c>
      <c r="E82" s="186" t="s">
        <v>175</v>
      </c>
      <c r="F82" s="106"/>
      <c r="G82" s="107"/>
      <c r="H82" s="107"/>
      <c r="I82" s="107"/>
      <c r="J82" s="106"/>
      <c r="K82" s="106"/>
      <c r="L82" s="106"/>
      <c r="M82" s="106"/>
      <c r="N82" s="170">
        <v>83200.0</v>
      </c>
      <c r="O82" s="73"/>
      <c r="P82" s="113">
        <v>83200.0</v>
      </c>
      <c r="Q82" s="81">
        <f t="shared" si="5"/>
        <v>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5">
        <v>3.0</v>
      </c>
      <c r="B83" s="184">
        <v>46146.0</v>
      </c>
      <c r="C83" s="185" t="s">
        <v>199</v>
      </c>
      <c r="D83" s="186">
        <v>10250.0</v>
      </c>
      <c r="E83" s="186" t="s">
        <v>34</v>
      </c>
      <c r="F83" s="106"/>
      <c r="G83" s="107"/>
      <c r="H83" s="107"/>
      <c r="I83" s="108">
        <v>100.0</v>
      </c>
      <c r="J83" s="106"/>
      <c r="K83" s="106"/>
      <c r="L83" s="106"/>
      <c r="M83" s="106"/>
      <c r="N83" s="106"/>
      <c r="O83" s="73"/>
      <c r="P83" s="113">
        <v>100.0</v>
      </c>
      <c r="Q83" s="81">
        <f t="shared" si="5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5">
        <v>4.0</v>
      </c>
      <c r="B84" s="187"/>
      <c r="C84" s="188"/>
      <c r="D84" s="189"/>
      <c r="E84" s="189"/>
      <c r="F84" s="106"/>
      <c r="G84" s="107"/>
      <c r="H84" s="107"/>
      <c r="I84" s="107"/>
      <c r="J84" s="106"/>
      <c r="K84" s="106"/>
      <c r="L84" s="106"/>
      <c r="M84" s="106"/>
      <c r="N84" s="106"/>
      <c r="O84" s="73"/>
      <c r="P84" s="71"/>
      <c r="Q84" s="81">
        <f t="shared" si="5"/>
        <v>0</v>
      </c>
      <c r="R84" s="136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5">
        <v>5.0</v>
      </c>
      <c r="B85" s="190"/>
      <c r="C85" s="191"/>
      <c r="D85" s="131"/>
      <c r="E85" s="131"/>
      <c r="F85" s="125"/>
      <c r="G85" s="126"/>
      <c r="H85" s="126"/>
      <c r="I85" s="107"/>
      <c r="J85" s="125"/>
      <c r="K85" s="125"/>
      <c r="L85" s="125"/>
      <c r="M85" s="125"/>
      <c r="N85" s="125"/>
      <c r="O85" s="127"/>
      <c r="P85" s="192"/>
      <c r="Q85" s="81">
        <f t="shared" si="5"/>
        <v>0</v>
      </c>
      <c r="R85" s="136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95">
        <v>6.0</v>
      </c>
      <c r="B86" s="190"/>
      <c r="C86" s="191"/>
      <c r="D86" s="131"/>
      <c r="E86" s="131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92"/>
      <c r="Q86" s="81">
        <f t="shared" si="5"/>
        <v>0</v>
      </c>
      <c r="R86" s="136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95">
        <v>7.0</v>
      </c>
      <c r="B87" s="190"/>
      <c r="C87" s="191"/>
      <c r="D87" s="131"/>
      <c r="E87" s="131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92"/>
      <c r="Q87" s="81">
        <f t="shared" si="5"/>
        <v>0</v>
      </c>
      <c r="R87" s="136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95">
        <v>8.0</v>
      </c>
      <c r="B88" s="190"/>
      <c r="C88" s="191"/>
      <c r="D88" s="131"/>
      <c r="E88" s="131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92"/>
      <c r="Q88" s="81">
        <f t="shared" si="5"/>
        <v>0</v>
      </c>
      <c r="R88" s="136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95">
        <v>9.0</v>
      </c>
      <c r="B89" s="190"/>
      <c r="C89" s="191"/>
      <c r="D89" s="131"/>
      <c r="E89" s="131"/>
      <c r="F89" s="125"/>
      <c r="G89" s="126"/>
      <c r="H89" s="126"/>
      <c r="I89" s="126"/>
      <c r="J89" s="125"/>
      <c r="K89" s="125"/>
      <c r="L89" s="125"/>
      <c r="M89" s="125"/>
      <c r="N89" s="125"/>
      <c r="O89" s="127"/>
      <c r="P89" s="192"/>
      <c r="Q89" s="81">
        <f t="shared" si="5"/>
        <v>0</v>
      </c>
      <c r="R89" s="136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5">
        <v>10.0</v>
      </c>
      <c r="B90" s="190"/>
      <c r="C90" s="191"/>
      <c r="D90" s="131"/>
      <c r="E90" s="131"/>
      <c r="F90" s="125"/>
      <c r="G90" s="125"/>
      <c r="H90" s="126"/>
      <c r="I90" s="125"/>
      <c r="J90" s="125"/>
      <c r="K90" s="125"/>
      <c r="L90" s="125"/>
      <c r="M90" s="125"/>
      <c r="N90" s="125"/>
      <c r="O90" s="127"/>
      <c r="P90" s="192"/>
      <c r="Q90" s="81">
        <f t="shared" si="5"/>
        <v>0</v>
      </c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193"/>
      <c r="B91" s="190"/>
      <c r="C91" s="191"/>
      <c r="D91" s="131"/>
      <c r="E91" s="131"/>
      <c r="F91" s="125"/>
      <c r="G91" s="125"/>
      <c r="H91" s="126"/>
      <c r="I91" s="125"/>
      <c r="J91" s="125"/>
      <c r="K91" s="125"/>
      <c r="L91" s="125"/>
      <c r="M91" s="125"/>
      <c r="N91" s="125"/>
      <c r="O91" s="127"/>
      <c r="P91" s="192"/>
      <c r="Q91" s="81">
        <f t="shared" si="5"/>
        <v>0</v>
      </c>
      <c r="R91" s="136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193"/>
      <c r="B92" s="190"/>
      <c r="C92" s="191"/>
      <c r="D92" s="131"/>
      <c r="E92" s="131"/>
      <c r="F92" s="125"/>
      <c r="G92" s="125"/>
      <c r="H92" s="126"/>
      <c r="I92" s="125"/>
      <c r="J92" s="125"/>
      <c r="K92" s="125"/>
      <c r="L92" s="125"/>
      <c r="M92" s="125"/>
      <c r="N92" s="125"/>
      <c r="O92" s="127"/>
      <c r="P92" s="192"/>
      <c r="Q92" s="81">
        <f t="shared" si="5"/>
        <v>0</v>
      </c>
      <c r="R92" s="136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hidden="1" customHeight="1">
      <c r="A93" s="193"/>
      <c r="B93" s="190"/>
      <c r="C93" s="191"/>
      <c r="D93" s="131"/>
      <c r="E93" s="131"/>
      <c r="F93" s="125"/>
      <c r="G93" s="125"/>
      <c r="H93" s="126"/>
      <c r="I93" s="125"/>
      <c r="J93" s="125"/>
      <c r="K93" s="125"/>
      <c r="L93" s="125"/>
      <c r="M93" s="125"/>
      <c r="N93" s="125"/>
      <c r="O93" s="127"/>
      <c r="P93" s="192"/>
      <c r="Q93" s="81">
        <f t="shared" si="5"/>
        <v>0</v>
      </c>
      <c r="R93" s="136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hidden="1" customHeight="1">
      <c r="A94" s="193"/>
      <c r="B94" s="190"/>
      <c r="C94" s="191"/>
      <c r="D94" s="131"/>
      <c r="E94" s="131"/>
      <c r="F94" s="125"/>
      <c r="G94" s="125"/>
      <c r="H94" s="126"/>
      <c r="I94" s="125"/>
      <c r="J94" s="125"/>
      <c r="K94" s="125"/>
      <c r="L94" s="125"/>
      <c r="M94" s="125"/>
      <c r="N94" s="125"/>
      <c r="O94" s="127"/>
      <c r="P94" s="192"/>
      <c r="Q94" s="81">
        <f t="shared" si="5"/>
        <v>0</v>
      </c>
      <c r="R94" s="136"/>
      <c r="S94" s="73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hidden="1" customHeight="1">
      <c r="A95" s="193"/>
      <c r="B95" s="190"/>
      <c r="C95" s="191"/>
      <c r="D95" s="131"/>
      <c r="E95" s="131"/>
      <c r="F95" s="125"/>
      <c r="G95" s="125"/>
      <c r="H95" s="126"/>
      <c r="I95" s="125"/>
      <c r="J95" s="125"/>
      <c r="K95" s="125"/>
      <c r="L95" s="125"/>
      <c r="M95" s="125"/>
      <c r="N95" s="125"/>
      <c r="O95" s="127"/>
      <c r="P95" s="192"/>
      <c r="Q95" s="81">
        <f t="shared" si="5"/>
        <v>0</v>
      </c>
      <c r="R95" s="136"/>
      <c r="S95" s="73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hidden="1" customHeight="1">
      <c r="A96" s="193"/>
      <c r="B96" s="190"/>
      <c r="C96" s="191"/>
      <c r="D96" s="131"/>
      <c r="E96" s="131"/>
      <c r="F96" s="125"/>
      <c r="G96" s="125"/>
      <c r="H96" s="126"/>
      <c r="I96" s="125"/>
      <c r="J96" s="125"/>
      <c r="K96" s="125"/>
      <c r="L96" s="125"/>
      <c r="M96" s="125"/>
      <c r="N96" s="125"/>
      <c r="O96" s="127"/>
      <c r="P96" s="192"/>
      <c r="Q96" s="81">
        <f t="shared" si="5"/>
        <v>0</v>
      </c>
      <c r="R96" s="136"/>
      <c r="S96" s="73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hidden="1" customHeight="1">
      <c r="A97" s="193"/>
      <c r="B97" s="190"/>
      <c r="C97" s="191"/>
      <c r="D97" s="131"/>
      <c r="E97" s="131"/>
      <c r="F97" s="125"/>
      <c r="G97" s="125"/>
      <c r="H97" s="126"/>
      <c r="I97" s="125"/>
      <c r="J97" s="125"/>
      <c r="K97" s="125"/>
      <c r="L97" s="125"/>
      <c r="M97" s="125"/>
      <c r="N97" s="125"/>
      <c r="O97" s="127"/>
      <c r="P97" s="192"/>
      <c r="Q97" s="81">
        <f t="shared" si="5"/>
        <v>0</v>
      </c>
      <c r="R97" s="136"/>
      <c r="S97" s="73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hidden="1" customHeight="1">
      <c r="A98" s="193"/>
      <c r="B98" s="190"/>
      <c r="C98" s="191"/>
      <c r="D98" s="131"/>
      <c r="E98" s="131"/>
      <c r="F98" s="125"/>
      <c r="G98" s="125"/>
      <c r="H98" s="126"/>
      <c r="I98" s="125"/>
      <c r="J98" s="125"/>
      <c r="K98" s="125"/>
      <c r="L98" s="125"/>
      <c r="M98" s="125"/>
      <c r="N98" s="125"/>
      <c r="O98" s="127"/>
      <c r="P98" s="192"/>
      <c r="Q98" s="81">
        <f t="shared" si="5"/>
        <v>0</v>
      </c>
      <c r="R98" s="136"/>
      <c r="S98" s="73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hidden="1" customHeight="1">
      <c r="A99" s="193"/>
      <c r="B99" s="190"/>
      <c r="C99" s="191"/>
      <c r="D99" s="131"/>
      <c r="E99" s="131"/>
      <c r="F99" s="125"/>
      <c r="G99" s="125"/>
      <c r="H99" s="126"/>
      <c r="I99" s="125"/>
      <c r="J99" s="125"/>
      <c r="K99" s="125"/>
      <c r="L99" s="125"/>
      <c r="M99" s="125"/>
      <c r="N99" s="125"/>
      <c r="O99" s="127"/>
      <c r="P99" s="192"/>
      <c r="Q99" s="81">
        <f t="shared" si="5"/>
        <v>0</v>
      </c>
      <c r="R99" s="136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hidden="1" customHeight="1">
      <c r="A100" s="193"/>
      <c r="B100" s="190"/>
      <c r="C100" s="191"/>
      <c r="D100" s="131"/>
      <c r="E100" s="131"/>
      <c r="F100" s="125"/>
      <c r="G100" s="125"/>
      <c r="H100" s="126"/>
      <c r="I100" s="125"/>
      <c r="J100" s="125"/>
      <c r="K100" s="125"/>
      <c r="L100" s="125"/>
      <c r="M100" s="125"/>
      <c r="N100" s="125"/>
      <c r="O100" s="127"/>
      <c r="P100" s="192"/>
      <c r="Q100" s="81">
        <f t="shared" si="5"/>
        <v>0</v>
      </c>
      <c r="R100" s="136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hidden="1" customHeight="1">
      <c r="A101" s="193"/>
      <c r="B101" s="190"/>
      <c r="C101" s="191"/>
      <c r="D101" s="131"/>
      <c r="E101" s="131"/>
      <c r="F101" s="125"/>
      <c r="G101" s="125"/>
      <c r="H101" s="126"/>
      <c r="I101" s="125"/>
      <c r="J101" s="125"/>
      <c r="K101" s="125"/>
      <c r="L101" s="125"/>
      <c r="M101" s="125"/>
      <c r="N101" s="125"/>
      <c r="O101" s="127"/>
      <c r="P101" s="192"/>
      <c r="Q101" s="81">
        <f t="shared" si="5"/>
        <v>0</v>
      </c>
      <c r="R101" s="136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hidden="1" customHeight="1">
      <c r="A102" s="193"/>
      <c r="B102" s="190"/>
      <c r="C102" s="191"/>
      <c r="D102" s="131"/>
      <c r="E102" s="131"/>
      <c r="F102" s="125"/>
      <c r="G102" s="125"/>
      <c r="H102" s="126"/>
      <c r="I102" s="125"/>
      <c r="J102" s="125"/>
      <c r="K102" s="125"/>
      <c r="L102" s="125"/>
      <c r="M102" s="125"/>
      <c r="N102" s="125"/>
      <c r="O102" s="127"/>
      <c r="P102" s="192"/>
      <c r="Q102" s="81">
        <f t="shared" si="5"/>
        <v>0</v>
      </c>
      <c r="R102" s="136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193"/>
      <c r="B103" s="190"/>
      <c r="C103" s="191"/>
      <c r="D103" s="131"/>
      <c r="E103" s="131"/>
      <c r="F103" s="125"/>
      <c r="G103" s="125"/>
      <c r="H103" s="126"/>
      <c r="I103" s="125"/>
      <c r="J103" s="125"/>
      <c r="K103" s="125"/>
      <c r="L103" s="125"/>
      <c r="M103" s="125"/>
      <c r="N103" s="125"/>
      <c r="O103" s="127"/>
      <c r="P103" s="192"/>
      <c r="Q103" s="81">
        <f t="shared" si="5"/>
        <v>0</v>
      </c>
      <c r="R103" s="136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193"/>
      <c r="B104" s="190"/>
      <c r="C104" s="191"/>
      <c r="D104" s="131"/>
      <c r="E104" s="131"/>
      <c r="F104" s="125"/>
      <c r="G104" s="125"/>
      <c r="H104" s="125"/>
      <c r="I104" s="125"/>
      <c r="J104" s="125"/>
      <c r="K104" s="125"/>
      <c r="L104" s="125"/>
      <c r="M104" s="194"/>
      <c r="N104" s="125"/>
      <c r="O104" s="127"/>
      <c r="P104" s="192"/>
      <c r="Q104" s="81">
        <f t="shared" si="5"/>
        <v>0</v>
      </c>
      <c r="R104" s="136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193"/>
      <c r="B105" s="190"/>
      <c r="C105" s="191"/>
      <c r="D105" s="131"/>
      <c r="E105" s="131"/>
      <c r="F105" s="125"/>
      <c r="G105" s="125"/>
      <c r="H105" s="125"/>
      <c r="I105" s="125"/>
      <c r="J105" s="125"/>
      <c r="K105" s="125"/>
      <c r="L105" s="125"/>
      <c r="M105" s="195"/>
      <c r="N105" s="125"/>
      <c r="O105" s="127"/>
      <c r="P105" s="192"/>
      <c r="Q105" s="81">
        <f t="shared" si="5"/>
        <v>0</v>
      </c>
      <c r="R105" s="136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193"/>
      <c r="B106" s="133"/>
      <c r="C106" s="134"/>
      <c r="D106" s="135"/>
      <c r="E106" s="13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7"/>
      <c r="P106" s="125"/>
      <c r="Q106" s="81"/>
      <c r="R106" s="136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193"/>
      <c r="B107" s="133"/>
      <c r="C107" s="134"/>
      <c r="D107" s="135"/>
      <c r="E107" s="13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7"/>
      <c r="P107" s="125"/>
      <c r="Q107" s="81"/>
      <c r="R107" s="136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193"/>
      <c r="B108" s="133"/>
      <c r="C108" s="134"/>
      <c r="D108" s="135"/>
      <c r="E108" s="13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7"/>
      <c r="P108" s="125"/>
      <c r="Q108" s="81"/>
      <c r="R108" s="136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193"/>
      <c r="B109" s="133"/>
      <c r="C109" s="134"/>
      <c r="D109" s="135"/>
      <c r="E109" s="13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7"/>
      <c r="P109" s="125"/>
      <c r="Q109" s="81"/>
      <c r="R109" s="136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hidden="1" customHeight="1">
      <c r="A110" s="193"/>
      <c r="B110" s="133"/>
      <c r="C110" s="134"/>
      <c r="D110" s="135"/>
      <c r="E110" s="13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7"/>
      <c r="P110" s="125"/>
      <c r="Q110" s="81"/>
      <c r="R110" s="136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89"/>
      <c r="B111" s="90"/>
      <c r="C111" s="91"/>
      <c r="D111" s="92" t="s">
        <v>77</v>
      </c>
      <c r="E111" s="62"/>
      <c r="F111" s="93">
        <f t="shared" ref="F111:P111" si="6">SUM(F81:F84)</f>
        <v>0</v>
      </c>
      <c r="G111" s="93">
        <f t="shared" si="6"/>
        <v>0</v>
      </c>
      <c r="H111" s="93">
        <f t="shared" si="6"/>
        <v>0</v>
      </c>
      <c r="I111" s="93">
        <f t="shared" si="6"/>
        <v>350</v>
      </c>
      <c r="J111" s="93">
        <f t="shared" si="6"/>
        <v>0</v>
      </c>
      <c r="K111" s="93">
        <f t="shared" si="6"/>
        <v>0</v>
      </c>
      <c r="L111" s="93">
        <f t="shared" si="6"/>
        <v>0</v>
      </c>
      <c r="M111" s="93">
        <f t="shared" si="6"/>
        <v>0</v>
      </c>
      <c r="N111" s="93">
        <f t="shared" si="6"/>
        <v>83200</v>
      </c>
      <c r="O111" s="93">
        <f t="shared" si="6"/>
        <v>0</v>
      </c>
      <c r="P111" s="93">
        <f t="shared" si="6"/>
        <v>83550</v>
      </c>
      <c r="Q111" s="94"/>
      <c r="R111" s="62"/>
      <c r="S111" s="73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7"/>
      <c r="F112" s="138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42.0" customHeight="1">
      <c r="A113" s="55"/>
      <c r="B113" s="55"/>
      <c r="C113" s="55"/>
      <c r="D113" s="55"/>
      <c r="E113" s="137"/>
      <c r="F113" s="138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</row>
    <row r="114" ht="51.0" customHeight="1">
      <c r="A114" s="2"/>
      <c r="B114" s="2"/>
      <c r="C114" s="2"/>
      <c r="D114" s="2"/>
      <c r="E114" s="139" t="s">
        <v>85</v>
      </c>
      <c r="F114" s="179" t="s">
        <v>86</v>
      </c>
      <c r="G114" s="2"/>
      <c r="H114" s="2"/>
      <c r="I114" s="2"/>
      <c r="J114" s="141" t="s">
        <v>87</v>
      </c>
      <c r="K114" s="141"/>
      <c r="L114" s="141"/>
      <c r="M114" s="141"/>
      <c r="N114" s="142"/>
      <c r="O114" s="142"/>
      <c r="P114" s="14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9" t="s">
        <v>88</v>
      </c>
      <c r="F115" s="179" t="s">
        <v>86</v>
      </c>
      <c r="G115" s="2"/>
      <c r="H115" s="2"/>
      <c r="I115" s="2"/>
      <c r="J115" s="144" t="s">
        <v>89</v>
      </c>
      <c r="K115" s="144"/>
      <c r="L115" s="144"/>
      <c r="M115" s="144"/>
      <c r="N115" s="144"/>
      <c r="O115" s="144"/>
      <c r="P115" s="14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9" t="s">
        <v>90</v>
      </c>
      <c r="F116" s="179" t="s">
        <v>86</v>
      </c>
      <c r="G116" s="2"/>
      <c r="H116" s="2"/>
      <c r="I116" s="2"/>
      <c r="J116" s="146"/>
      <c r="K116" s="147"/>
      <c r="L116" s="147"/>
      <c r="M116" s="147"/>
      <c r="N116" s="147"/>
      <c r="O116" s="147"/>
      <c r="P116" s="147"/>
      <c r="Q116" s="148"/>
      <c r="R116" s="31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9" t="s">
        <v>91</v>
      </c>
      <c r="F117" s="179" t="s">
        <v>86</v>
      </c>
      <c r="G117" s="2"/>
      <c r="H117" s="2"/>
      <c r="I117" s="2"/>
      <c r="J117" s="149"/>
      <c r="K117" s="149"/>
      <c r="L117" s="149"/>
      <c r="M117" s="149"/>
      <c r="N117" s="149"/>
      <c r="O117" s="149"/>
      <c r="P117" s="5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9" t="s">
        <v>200</v>
      </c>
      <c r="F118" s="179" t="s">
        <v>86</v>
      </c>
      <c r="G118" s="2"/>
      <c r="H118" s="2"/>
      <c r="I118" s="2"/>
      <c r="J118" s="149"/>
      <c r="K118" s="149"/>
      <c r="L118" s="149"/>
      <c r="M118" s="149"/>
      <c r="N118" s="149"/>
      <c r="O118" s="149"/>
      <c r="P118" s="150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9" t="s">
        <v>93</v>
      </c>
      <c r="F119" s="179" t="s">
        <v>86</v>
      </c>
      <c r="G119" s="2"/>
      <c r="H119" s="2"/>
      <c r="I119" s="2"/>
      <c r="J119" s="151"/>
      <c r="K119" s="151"/>
      <c r="L119" s="151"/>
      <c r="M119" s="151"/>
      <c r="N119" s="55"/>
      <c r="O119" s="55"/>
      <c r="P119" s="150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139" t="s">
        <v>94</v>
      </c>
      <c r="F120" s="179" t="s">
        <v>86</v>
      </c>
      <c r="G120" s="2"/>
      <c r="H120" s="2"/>
      <c r="I120" s="2"/>
      <c r="J120" s="55"/>
      <c r="K120" s="55"/>
      <c r="L120" s="152"/>
      <c r="M120" s="55"/>
      <c r="N120" s="55"/>
      <c r="O120" s="55"/>
      <c r="P120" s="150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55"/>
      <c r="K121" s="55"/>
      <c r="L121" s="55"/>
      <c r="M121" s="55"/>
      <c r="N121" s="55"/>
      <c r="O121" s="55"/>
      <c r="P121" s="55"/>
      <c r="Q121" s="55"/>
      <c r="R121" s="5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201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46147.0</v>
      </c>
      <c r="C6" s="21" t="s">
        <v>202</v>
      </c>
      <c r="D6" s="22">
        <v>46778.0</v>
      </c>
      <c r="E6" s="23" t="s">
        <v>203</v>
      </c>
      <c r="F6" s="24"/>
      <c r="G6" s="24"/>
      <c r="H6" s="24"/>
      <c r="I6" s="26"/>
      <c r="J6" s="32">
        <v>4600.0</v>
      </c>
      <c r="K6" s="24"/>
      <c r="L6" s="24"/>
      <c r="M6" s="26"/>
      <c r="N6" s="24"/>
      <c r="O6" s="24"/>
      <c r="P6" s="27">
        <v>4600.0</v>
      </c>
      <c r="Q6" s="28">
        <f t="shared" ref="Q6:Q59" si="1">F6+G6+H6+I6+J6+K6+L6+M6+N6+O6-P6</f>
        <v>0</v>
      </c>
      <c r="R6" s="27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46147.0</v>
      </c>
      <c r="C7" s="21" t="s">
        <v>204</v>
      </c>
      <c r="D7" s="22">
        <v>33054.0</v>
      </c>
      <c r="E7" s="23" t="s">
        <v>160</v>
      </c>
      <c r="F7" s="24"/>
      <c r="G7" s="24"/>
      <c r="H7" s="24"/>
      <c r="I7" s="26"/>
      <c r="J7" s="32">
        <v>5100.0</v>
      </c>
      <c r="K7" s="24"/>
      <c r="L7" s="24"/>
      <c r="M7" s="26"/>
      <c r="N7" s="24"/>
      <c r="O7" s="24"/>
      <c r="P7" s="27">
        <v>5100.0</v>
      </c>
      <c r="Q7" s="28">
        <f t="shared" si="1"/>
        <v>0</v>
      </c>
      <c r="R7" s="27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46147.0</v>
      </c>
      <c r="C8" s="21" t="s">
        <v>205</v>
      </c>
      <c r="D8" s="22">
        <v>42046.0</v>
      </c>
      <c r="E8" s="23" t="s">
        <v>107</v>
      </c>
      <c r="F8" s="24"/>
      <c r="G8" s="24"/>
      <c r="H8" s="24"/>
      <c r="I8" s="26"/>
      <c r="J8" s="24"/>
      <c r="K8" s="32">
        <v>2800.0</v>
      </c>
      <c r="L8" s="24"/>
      <c r="M8" s="26"/>
      <c r="N8" s="24"/>
      <c r="O8" s="24"/>
      <c r="P8" s="27">
        <v>2800.0</v>
      </c>
      <c r="Q8" s="28">
        <f t="shared" si="1"/>
        <v>0</v>
      </c>
      <c r="R8" s="27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46147.0</v>
      </c>
      <c r="C9" s="21" t="s">
        <v>206</v>
      </c>
      <c r="D9" s="22">
        <v>61420.0</v>
      </c>
      <c r="E9" s="23" t="s">
        <v>73</v>
      </c>
      <c r="F9" s="24"/>
      <c r="G9" s="24"/>
      <c r="H9" s="24"/>
      <c r="I9" s="26"/>
      <c r="J9" s="24"/>
      <c r="K9" s="32">
        <v>4050.0</v>
      </c>
      <c r="L9" s="24"/>
      <c r="M9" s="26"/>
      <c r="N9" s="24"/>
      <c r="O9" s="24"/>
      <c r="P9" s="27">
        <v>4050.0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46147.0</v>
      </c>
      <c r="C10" s="21" t="s">
        <v>207</v>
      </c>
      <c r="D10" s="22">
        <v>59812.0</v>
      </c>
      <c r="E10" s="23" t="s">
        <v>208</v>
      </c>
      <c r="F10" s="24"/>
      <c r="G10" s="24"/>
      <c r="H10" s="24"/>
      <c r="I10" s="25">
        <v>5100.0</v>
      </c>
      <c r="J10" s="24"/>
      <c r="K10" s="24"/>
      <c r="L10" s="24"/>
      <c r="M10" s="26"/>
      <c r="N10" s="24"/>
      <c r="O10" s="24"/>
      <c r="P10" s="27">
        <v>5100.0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46147.0</v>
      </c>
      <c r="C11" s="21" t="s">
        <v>209</v>
      </c>
      <c r="D11" s="22">
        <v>10250.0</v>
      </c>
      <c r="E11" s="23" t="s">
        <v>34</v>
      </c>
      <c r="F11" s="24"/>
      <c r="G11" s="24"/>
      <c r="H11" s="24"/>
      <c r="I11" s="25">
        <v>5000.0</v>
      </c>
      <c r="J11" s="24"/>
      <c r="K11" s="24"/>
      <c r="L11" s="24"/>
      <c r="M11" s="26"/>
      <c r="N11" s="24"/>
      <c r="O11" s="24"/>
      <c r="P11" s="27">
        <v>5000.0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46147.0</v>
      </c>
      <c r="C12" s="21" t="s">
        <v>210</v>
      </c>
      <c r="D12" s="22">
        <v>76787.0</v>
      </c>
      <c r="E12" s="23" t="s">
        <v>211</v>
      </c>
      <c r="F12" s="24"/>
      <c r="G12" s="24"/>
      <c r="H12" s="24"/>
      <c r="I12" s="26"/>
      <c r="J12" s="32">
        <v>5240.0</v>
      </c>
      <c r="K12" s="24"/>
      <c r="L12" s="24"/>
      <c r="M12" s="26"/>
      <c r="N12" s="24"/>
      <c r="O12" s="24"/>
      <c r="P12" s="27">
        <v>5240.0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46147.0</v>
      </c>
      <c r="C13" s="21" t="s">
        <v>212</v>
      </c>
      <c r="D13" s="22">
        <v>22332.0</v>
      </c>
      <c r="E13" s="23" t="s">
        <v>213</v>
      </c>
      <c r="F13" s="24"/>
      <c r="G13" s="24"/>
      <c r="H13" s="24"/>
      <c r="I13" s="25">
        <v>2700.0</v>
      </c>
      <c r="J13" s="24"/>
      <c r="K13" s="24"/>
      <c r="L13" s="24"/>
      <c r="M13" s="26"/>
      <c r="N13" s="24"/>
      <c r="O13" s="24"/>
      <c r="P13" s="27">
        <v>2700.0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46147.0</v>
      </c>
      <c r="C14" s="21" t="s">
        <v>214</v>
      </c>
      <c r="D14" s="22">
        <v>53249.0</v>
      </c>
      <c r="E14" s="23" t="s">
        <v>215</v>
      </c>
      <c r="F14" s="24"/>
      <c r="G14" s="24"/>
      <c r="H14" s="24"/>
      <c r="I14" s="26"/>
      <c r="J14" s="32">
        <v>16000.0</v>
      </c>
      <c r="K14" s="24"/>
      <c r="L14" s="24"/>
      <c r="M14" s="26"/>
      <c r="N14" s="24"/>
      <c r="O14" s="24"/>
      <c r="P14" s="27">
        <v>16000.0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46147.0</v>
      </c>
      <c r="C15" s="21" t="s">
        <v>216</v>
      </c>
      <c r="D15" s="22">
        <v>46778.0</v>
      </c>
      <c r="E15" s="23" t="s">
        <v>203</v>
      </c>
      <c r="F15" s="24"/>
      <c r="G15" s="24"/>
      <c r="H15" s="24"/>
      <c r="I15" s="26"/>
      <c r="J15" s="32">
        <v>4600.0</v>
      </c>
      <c r="K15" s="24"/>
      <c r="L15" s="24"/>
      <c r="M15" s="26"/>
      <c r="N15" s="24"/>
      <c r="O15" s="24"/>
      <c r="P15" s="27">
        <v>4600.0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46147.0</v>
      </c>
      <c r="C16" s="21" t="s">
        <v>217</v>
      </c>
      <c r="D16" s="22">
        <v>46778.0</v>
      </c>
      <c r="E16" s="23" t="s">
        <v>203</v>
      </c>
      <c r="F16" s="24"/>
      <c r="G16" s="24"/>
      <c r="H16" s="24"/>
      <c r="I16" s="26"/>
      <c r="J16" s="32">
        <v>2250.0</v>
      </c>
      <c r="K16" s="24"/>
      <c r="L16" s="24"/>
      <c r="M16" s="26"/>
      <c r="N16" s="24"/>
      <c r="O16" s="24"/>
      <c r="P16" s="27">
        <v>2250.0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46147.0</v>
      </c>
      <c r="C17" s="21" t="s">
        <v>218</v>
      </c>
      <c r="D17" s="22">
        <v>84993.0</v>
      </c>
      <c r="E17" s="23" t="s">
        <v>219</v>
      </c>
      <c r="F17" s="24"/>
      <c r="G17" s="32">
        <v>1450.0</v>
      </c>
      <c r="H17" s="24"/>
      <c r="I17" s="26"/>
      <c r="J17" s="24"/>
      <c r="K17" s="24"/>
      <c r="L17" s="24"/>
      <c r="M17" s="26"/>
      <c r="N17" s="24"/>
      <c r="O17" s="24"/>
      <c r="P17" s="27">
        <v>1450.0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46147.0</v>
      </c>
      <c r="C18" s="21" t="s">
        <v>220</v>
      </c>
      <c r="D18" s="22">
        <v>22978.0</v>
      </c>
      <c r="E18" s="23" t="s">
        <v>221</v>
      </c>
      <c r="F18" s="24"/>
      <c r="G18" s="24"/>
      <c r="H18" s="24"/>
      <c r="I18" s="25">
        <v>4600.0</v>
      </c>
      <c r="J18" s="24"/>
      <c r="K18" s="24"/>
      <c r="L18" s="24"/>
      <c r="M18" s="26"/>
      <c r="N18" s="24"/>
      <c r="O18" s="24"/>
      <c r="P18" s="27">
        <v>4600.0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46147.0</v>
      </c>
      <c r="C19" s="21" t="s">
        <v>222</v>
      </c>
      <c r="D19" s="22">
        <v>70076.0</v>
      </c>
      <c r="E19" s="23" t="s">
        <v>223</v>
      </c>
      <c r="F19" s="24"/>
      <c r="G19" s="24"/>
      <c r="H19" s="24"/>
      <c r="I19" s="25">
        <v>2500.0</v>
      </c>
      <c r="J19" s="24"/>
      <c r="K19" s="24"/>
      <c r="L19" s="24"/>
      <c r="M19" s="26"/>
      <c r="N19" s="24"/>
      <c r="O19" s="24"/>
      <c r="P19" s="27">
        <v>2500.0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46147.0</v>
      </c>
      <c r="C20" s="21" t="s">
        <v>224</v>
      </c>
      <c r="D20" s="22">
        <v>70076.0</v>
      </c>
      <c r="E20" s="23" t="s">
        <v>223</v>
      </c>
      <c r="F20" s="24"/>
      <c r="G20" s="24"/>
      <c r="H20" s="24"/>
      <c r="I20" s="25">
        <v>200.0</v>
      </c>
      <c r="J20" s="24"/>
      <c r="K20" s="24"/>
      <c r="L20" s="24"/>
      <c r="M20" s="26"/>
      <c r="N20" s="24"/>
      <c r="O20" s="24"/>
      <c r="P20" s="27">
        <v>200.0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46147.0</v>
      </c>
      <c r="C21" s="21" t="s">
        <v>225</v>
      </c>
      <c r="D21" s="22">
        <v>119376.0</v>
      </c>
      <c r="E21" s="23" t="s">
        <v>226</v>
      </c>
      <c r="F21" s="24"/>
      <c r="G21" s="24"/>
      <c r="H21" s="24"/>
      <c r="I21" s="26"/>
      <c r="J21" s="32">
        <v>200.0</v>
      </c>
      <c r="K21" s="24"/>
      <c r="L21" s="24"/>
      <c r="M21" s="26"/>
      <c r="N21" s="24"/>
      <c r="O21" s="24"/>
      <c r="P21" s="27">
        <v>200.0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46147.0</v>
      </c>
      <c r="C22" s="21" t="s">
        <v>227</v>
      </c>
      <c r="D22" s="22">
        <v>35227.0</v>
      </c>
      <c r="E22" s="23" t="s">
        <v>228</v>
      </c>
      <c r="F22" s="32">
        <v>100.0</v>
      </c>
      <c r="G22" s="32">
        <v>4400.0</v>
      </c>
      <c r="H22" s="24"/>
      <c r="I22" s="26"/>
      <c r="J22" s="24"/>
      <c r="K22" s="24"/>
      <c r="L22" s="24"/>
      <c r="M22" s="26"/>
      <c r="N22" s="24"/>
      <c r="O22" s="24"/>
      <c r="P22" s="27">
        <v>4500.0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46147.0</v>
      </c>
      <c r="C23" s="21" t="s">
        <v>229</v>
      </c>
      <c r="D23" s="22">
        <v>59244.0</v>
      </c>
      <c r="E23" s="23" t="s">
        <v>25</v>
      </c>
      <c r="F23" s="24"/>
      <c r="G23" s="24"/>
      <c r="H23" s="24"/>
      <c r="I23" s="25">
        <v>50.0</v>
      </c>
      <c r="J23" s="24"/>
      <c r="K23" s="24"/>
      <c r="L23" s="24"/>
      <c r="M23" s="26"/>
      <c r="N23" s="24"/>
      <c r="O23" s="24"/>
      <c r="P23" s="27">
        <v>50.0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46147.0</v>
      </c>
      <c r="C24" s="21" t="s">
        <v>230</v>
      </c>
      <c r="D24" s="22">
        <v>119382.0</v>
      </c>
      <c r="E24" s="23" t="s">
        <v>231</v>
      </c>
      <c r="F24" s="24"/>
      <c r="G24" s="24"/>
      <c r="H24" s="24"/>
      <c r="I24" s="26"/>
      <c r="J24" s="32">
        <v>300.0</v>
      </c>
      <c r="K24" s="24"/>
      <c r="L24" s="24"/>
      <c r="M24" s="26"/>
      <c r="N24" s="24"/>
      <c r="O24" s="24"/>
      <c r="P24" s="27">
        <v>300.0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46147.0</v>
      </c>
      <c r="C25" s="21" t="s">
        <v>232</v>
      </c>
      <c r="D25" s="22">
        <v>119386.0</v>
      </c>
      <c r="E25" s="23" t="s">
        <v>233</v>
      </c>
      <c r="F25" s="24"/>
      <c r="G25" s="24"/>
      <c r="H25" s="24"/>
      <c r="I25" s="25">
        <v>300.0</v>
      </c>
      <c r="J25" s="24"/>
      <c r="K25" s="24"/>
      <c r="L25" s="24"/>
      <c r="M25" s="26"/>
      <c r="N25" s="24"/>
      <c r="O25" s="24"/>
      <c r="P25" s="27">
        <v>300.0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46147.0</v>
      </c>
      <c r="C26" s="21" t="s">
        <v>234</v>
      </c>
      <c r="D26" s="22">
        <v>119403.0</v>
      </c>
      <c r="E26" s="23" t="s">
        <v>235</v>
      </c>
      <c r="F26" s="24"/>
      <c r="G26" s="24"/>
      <c r="H26" s="24"/>
      <c r="I26" s="25">
        <v>2900.0</v>
      </c>
      <c r="J26" s="24"/>
      <c r="K26" s="24"/>
      <c r="L26" s="24"/>
      <c r="M26" s="26"/>
      <c r="N26" s="24"/>
      <c r="O26" s="24"/>
      <c r="P26" s="27">
        <v>2900.0</v>
      </c>
      <c r="Q26" s="28">
        <f t="shared" si="1"/>
        <v>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46147.0</v>
      </c>
      <c r="C27" s="21" t="s">
        <v>236</v>
      </c>
      <c r="D27" s="22">
        <v>50222.0</v>
      </c>
      <c r="E27" s="23" t="s">
        <v>237</v>
      </c>
      <c r="F27" s="24"/>
      <c r="G27" s="24"/>
      <c r="H27" s="24"/>
      <c r="I27" s="25">
        <v>10000.0</v>
      </c>
      <c r="J27" s="24"/>
      <c r="K27" s="24"/>
      <c r="L27" s="24"/>
      <c r="M27" s="26"/>
      <c r="N27" s="24"/>
      <c r="O27" s="24"/>
      <c r="P27" s="27">
        <v>10000.0</v>
      </c>
      <c r="Q27" s="28">
        <f t="shared" si="1"/>
        <v>0</v>
      </c>
      <c r="R27" s="27" t="s">
        <v>26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46147.0</v>
      </c>
      <c r="C28" s="21" t="s">
        <v>238</v>
      </c>
      <c r="D28" s="22">
        <v>77658.0</v>
      </c>
      <c r="E28" s="23" t="s">
        <v>239</v>
      </c>
      <c r="F28" s="24"/>
      <c r="G28" s="24"/>
      <c r="H28" s="32">
        <v>9500.0</v>
      </c>
      <c r="I28" s="26"/>
      <c r="J28" s="24"/>
      <c r="K28" s="24"/>
      <c r="L28" s="24"/>
      <c r="M28" s="26"/>
      <c r="N28" s="24"/>
      <c r="O28" s="24"/>
      <c r="P28" s="27">
        <v>9500.0</v>
      </c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46147.0</v>
      </c>
      <c r="C29" s="21" t="s">
        <v>240</v>
      </c>
      <c r="D29" s="22">
        <v>35245.0</v>
      </c>
      <c r="E29" s="23" t="s">
        <v>241</v>
      </c>
      <c r="F29" s="24"/>
      <c r="G29" s="24"/>
      <c r="H29" s="32">
        <v>3500.0</v>
      </c>
      <c r="I29" s="26"/>
      <c r="J29" s="24"/>
      <c r="K29" s="24"/>
      <c r="L29" s="24"/>
      <c r="M29" s="26"/>
      <c r="N29" s="24"/>
      <c r="O29" s="24"/>
      <c r="P29" s="27">
        <v>3500.0</v>
      </c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46147.0</v>
      </c>
      <c r="C30" s="21" t="s">
        <v>242</v>
      </c>
      <c r="D30" s="22">
        <v>66961.0</v>
      </c>
      <c r="E30" s="23" t="s">
        <v>243</v>
      </c>
      <c r="F30" s="24"/>
      <c r="G30" s="24"/>
      <c r="H30" s="24"/>
      <c r="I30" s="26"/>
      <c r="J30" s="24"/>
      <c r="K30" s="24"/>
      <c r="L30" s="24"/>
      <c r="M30" s="25">
        <v>1000.0</v>
      </c>
      <c r="N30" s="24"/>
      <c r="O30" s="24"/>
      <c r="P30" s="27">
        <v>1000.0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36"/>
      <c r="C31" s="37"/>
      <c r="D31" s="38"/>
      <c r="E31" s="39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6"/>
      <c r="C32" s="37"/>
      <c r="D32" s="38"/>
      <c r="E32" s="39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100</v>
      </c>
      <c r="G60" s="44">
        <f t="shared" si="2"/>
        <v>5850</v>
      </c>
      <c r="H60" s="44">
        <f t="shared" si="2"/>
        <v>13000</v>
      </c>
      <c r="I60" s="44">
        <f t="shared" si="2"/>
        <v>33350</v>
      </c>
      <c r="J60" s="44">
        <f t="shared" si="2"/>
        <v>38290</v>
      </c>
      <c r="K60" s="44">
        <f t="shared" si="2"/>
        <v>6850</v>
      </c>
      <c r="L60" s="44">
        <f t="shared" si="2"/>
        <v>0</v>
      </c>
      <c r="M60" s="44">
        <f t="shared" si="2"/>
        <v>1000</v>
      </c>
      <c r="N60" s="44">
        <f t="shared" si="2"/>
        <v>0</v>
      </c>
      <c r="O60" s="44">
        <f t="shared" si="2"/>
        <v>0</v>
      </c>
      <c r="P60" s="44">
        <f t="shared" si="2"/>
        <v>98440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98440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244</v>
      </c>
      <c r="O65" s="64" t="s">
        <v>245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246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103">
        <v>46147.0</v>
      </c>
      <c r="C67" s="154" t="s">
        <v>247</v>
      </c>
      <c r="D67" s="155">
        <v>53249.0</v>
      </c>
      <c r="E67" s="112" t="s">
        <v>215</v>
      </c>
      <c r="F67" s="156"/>
      <c r="G67" s="156"/>
      <c r="H67" s="156"/>
      <c r="I67" s="156"/>
      <c r="J67" s="156"/>
      <c r="K67" s="156"/>
      <c r="L67" s="158"/>
      <c r="M67" s="156"/>
      <c r="N67" s="196"/>
      <c r="O67" s="159">
        <v>35.0</v>
      </c>
      <c r="P67" s="160">
        <v>35.0</v>
      </c>
      <c r="Q67" s="81">
        <v>0.0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3">
        <v>46147.0</v>
      </c>
      <c r="C68" s="68" t="s">
        <v>248</v>
      </c>
      <c r="D68" s="69">
        <v>55969.0</v>
      </c>
      <c r="E68" s="70" t="s">
        <v>249</v>
      </c>
      <c r="F68" s="71"/>
      <c r="G68" s="71"/>
      <c r="H68" s="71"/>
      <c r="I68" s="71"/>
      <c r="J68" s="71"/>
      <c r="K68" s="71"/>
      <c r="L68" s="71"/>
      <c r="M68" s="71"/>
      <c r="N68" s="71"/>
      <c r="O68" s="78">
        <v>35.0</v>
      </c>
      <c r="P68" s="161">
        <v>35.0</v>
      </c>
      <c r="Q68" s="81">
        <v>0.0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67">
        <v>46147.0</v>
      </c>
      <c r="C69" s="68" t="s">
        <v>250</v>
      </c>
      <c r="D69" s="69">
        <v>56033.0</v>
      </c>
      <c r="E69" s="70" t="s">
        <v>251</v>
      </c>
      <c r="F69" s="71"/>
      <c r="G69" s="71"/>
      <c r="H69" s="71"/>
      <c r="I69" s="71"/>
      <c r="J69" s="71"/>
      <c r="K69" s="71"/>
      <c r="L69" s="71"/>
      <c r="M69" s="71"/>
      <c r="N69" s="71"/>
      <c r="O69" s="78">
        <v>35.0</v>
      </c>
      <c r="P69" s="161">
        <v>35.0</v>
      </c>
      <c r="Q69" s="81">
        <f t="shared" ref="Q69:Q73" si="3">F69+G69+H69+I69+J69+K69+L69+M69+N69+O69-P69</f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162"/>
      <c r="C70" s="163"/>
      <c r="D70" s="164"/>
      <c r="E70" s="165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80"/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77">
        <v>5.0</v>
      </c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77">
        <v>6.0</v>
      </c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197">
        <v>7.0</v>
      </c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105</v>
      </c>
      <c r="P74" s="93">
        <f t="shared" si="4"/>
        <v>105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252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46147.0</v>
      </c>
      <c r="C80" s="168" t="s">
        <v>253</v>
      </c>
      <c r="D80" s="75">
        <v>42046.0</v>
      </c>
      <c r="E80" s="75" t="s">
        <v>107</v>
      </c>
      <c r="F80" s="106"/>
      <c r="G80" s="107"/>
      <c r="H80" s="108">
        <v>1700.0</v>
      </c>
      <c r="I80" s="199"/>
      <c r="J80" s="106"/>
      <c r="K80" s="107"/>
      <c r="L80" s="106"/>
      <c r="M80" s="169"/>
      <c r="N80" s="169"/>
      <c r="O80" s="73"/>
      <c r="P80" s="200">
        <v>1700.0</v>
      </c>
      <c r="Q80" s="81">
        <v>0.0</v>
      </c>
      <c r="R80" s="102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46147.0</v>
      </c>
      <c r="C81" s="173" t="s">
        <v>254</v>
      </c>
      <c r="D81" s="174">
        <v>42046.0</v>
      </c>
      <c r="E81" s="174" t="s">
        <v>107</v>
      </c>
      <c r="F81" s="106"/>
      <c r="G81" s="107"/>
      <c r="H81" s="108">
        <v>1100.0</v>
      </c>
      <c r="I81" s="107"/>
      <c r="J81" s="106"/>
      <c r="K81" s="201"/>
      <c r="L81" s="106"/>
      <c r="M81" s="114"/>
      <c r="N81" s="106"/>
      <c r="O81" s="73"/>
      <c r="P81" s="200">
        <v>1100.0</v>
      </c>
      <c r="Q81" s="81">
        <v>0.0</v>
      </c>
      <c r="R81" s="102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46147.0</v>
      </c>
      <c r="C82" s="173" t="s">
        <v>255</v>
      </c>
      <c r="D82" s="203">
        <v>49655.0</v>
      </c>
      <c r="E82" s="174" t="s">
        <v>84</v>
      </c>
      <c r="F82" s="106"/>
      <c r="G82" s="107"/>
      <c r="H82" s="113">
        <v>12500.0</v>
      </c>
      <c r="I82" s="107"/>
      <c r="J82" s="106"/>
      <c r="K82" s="106"/>
      <c r="L82" s="106"/>
      <c r="M82" s="106"/>
      <c r="N82" s="106"/>
      <c r="O82" s="73"/>
      <c r="P82" s="200">
        <v>12500.0</v>
      </c>
      <c r="Q82" s="81">
        <v>0.0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5"/>
      <c r="B83" s="177"/>
      <c r="C83" s="117"/>
      <c r="D83" s="119"/>
      <c r="E83" s="119"/>
      <c r="F83" s="106"/>
      <c r="G83" s="107"/>
      <c r="H83" s="107"/>
      <c r="I83" s="107"/>
      <c r="J83" s="106"/>
      <c r="K83" s="106"/>
      <c r="L83" s="106"/>
      <c r="M83" s="106"/>
      <c r="N83" s="106"/>
      <c r="O83" s="73"/>
      <c r="P83" s="114"/>
      <c r="Q83" s="81">
        <f t="shared" ref="Q83:Q89" si="5">F83+G83+H83+I83+J83+K83+L83+M83+N83+O83-P83</f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5"/>
      <c r="B84" s="129"/>
      <c r="C84" s="122"/>
      <c r="D84" s="124"/>
      <c r="E84" s="124"/>
      <c r="F84" s="125"/>
      <c r="G84" s="126"/>
      <c r="H84" s="126"/>
      <c r="I84" s="126"/>
      <c r="J84" s="125"/>
      <c r="K84" s="125"/>
      <c r="L84" s="125"/>
      <c r="M84" s="125"/>
      <c r="N84" s="125"/>
      <c r="O84" s="127"/>
      <c r="P84" s="178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15300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15300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40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40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40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40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257</v>
      </c>
      <c r="F98" s="140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40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40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46148.0</v>
      </c>
      <c r="C6" s="21" t="s">
        <v>259</v>
      </c>
      <c r="D6" s="22">
        <v>57499.0</v>
      </c>
      <c r="E6" s="23" t="s">
        <v>168</v>
      </c>
      <c r="F6" s="24"/>
      <c r="G6" s="24"/>
      <c r="H6" s="24"/>
      <c r="I6" s="26"/>
      <c r="J6" s="32">
        <v>1500.0</v>
      </c>
      <c r="K6" s="24"/>
      <c r="L6" s="24"/>
      <c r="M6" s="26"/>
      <c r="N6" s="24"/>
      <c r="O6" s="24"/>
      <c r="P6" s="27">
        <v>1500.0</v>
      </c>
      <c r="Q6" s="28">
        <f t="shared" ref="Q6:Q59" si="1">F6+G6+H6+I6+J6+K6+L6+M6+N6+O6-P6</f>
        <v>0</v>
      </c>
      <c r="R6" s="27" t="s">
        <v>29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46148.0</v>
      </c>
      <c r="C7" s="21" t="s">
        <v>260</v>
      </c>
      <c r="D7" s="22">
        <v>119103.0</v>
      </c>
      <c r="E7" s="23" t="s">
        <v>261</v>
      </c>
      <c r="F7" s="24"/>
      <c r="G7" s="24"/>
      <c r="H7" s="24"/>
      <c r="I7" s="26"/>
      <c r="J7" s="32">
        <v>10000.0</v>
      </c>
      <c r="K7" s="24"/>
      <c r="L7" s="24"/>
      <c r="M7" s="26"/>
      <c r="N7" s="24"/>
      <c r="O7" s="24"/>
      <c r="P7" s="27">
        <v>10000.0</v>
      </c>
      <c r="Q7" s="28">
        <f t="shared" si="1"/>
        <v>0</v>
      </c>
      <c r="R7" s="27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46148.0</v>
      </c>
      <c r="C8" s="21" t="s">
        <v>262</v>
      </c>
      <c r="D8" s="22">
        <v>22978.0</v>
      </c>
      <c r="E8" s="23" t="s">
        <v>221</v>
      </c>
      <c r="F8" s="24"/>
      <c r="G8" s="24"/>
      <c r="H8" s="24"/>
      <c r="I8" s="25">
        <v>0.0</v>
      </c>
      <c r="J8" s="24"/>
      <c r="K8" s="32"/>
      <c r="L8" s="24"/>
      <c r="M8" s="26"/>
      <c r="N8" s="24"/>
      <c r="O8" s="24"/>
      <c r="P8" s="27">
        <v>4600.0</v>
      </c>
      <c r="Q8" s="28">
        <f t="shared" si="1"/>
        <v>-4600</v>
      </c>
      <c r="R8" s="27" t="s">
        <v>29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46148.0</v>
      </c>
      <c r="C9" s="21" t="s">
        <v>263</v>
      </c>
      <c r="D9" s="22">
        <v>10249.0</v>
      </c>
      <c r="E9" s="23" t="s">
        <v>264</v>
      </c>
      <c r="F9" s="24"/>
      <c r="G9" s="24"/>
      <c r="H9" s="24"/>
      <c r="I9" s="26"/>
      <c r="J9" s="32">
        <v>9500.0</v>
      </c>
      <c r="K9" s="32"/>
      <c r="L9" s="24"/>
      <c r="M9" s="26"/>
      <c r="N9" s="24"/>
      <c r="O9" s="24"/>
      <c r="P9" s="27">
        <v>9500.0</v>
      </c>
      <c r="Q9" s="28">
        <f t="shared" si="1"/>
        <v>0</v>
      </c>
      <c r="R9" s="27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46148.0</v>
      </c>
      <c r="C10" s="21" t="s">
        <v>265</v>
      </c>
      <c r="D10" s="22">
        <v>10250.0</v>
      </c>
      <c r="E10" s="23" t="s">
        <v>34</v>
      </c>
      <c r="F10" s="24"/>
      <c r="G10" s="24"/>
      <c r="H10" s="24"/>
      <c r="I10" s="25">
        <v>10000.0</v>
      </c>
      <c r="J10" s="24"/>
      <c r="K10" s="24"/>
      <c r="L10" s="24"/>
      <c r="M10" s="26"/>
      <c r="N10" s="24"/>
      <c r="O10" s="24"/>
      <c r="P10" s="27">
        <v>10000.0</v>
      </c>
      <c r="Q10" s="28">
        <f t="shared" si="1"/>
        <v>0</v>
      </c>
      <c r="R10" s="27" t="s">
        <v>29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46148.0</v>
      </c>
      <c r="C11" s="21" t="s">
        <v>266</v>
      </c>
      <c r="D11" s="22">
        <v>10249.0</v>
      </c>
      <c r="E11" s="23" t="s">
        <v>264</v>
      </c>
      <c r="F11" s="24"/>
      <c r="G11" s="24"/>
      <c r="H11" s="24"/>
      <c r="I11" s="25"/>
      <c r="J11" s="32">
        <v>100.0</v>
      </c>
      <c r="K11" s="24"/>
      <c r="L11" s="24"/>
      <c r="M11" s="26"/>
      <c r="N11" s="24"/>
      <c r="O11" s="24"/>
      <c r="P11" s="27">
        <v>100.0</v>
      </c>
      <c r="Q11" s="28">
        <f t="shared" si="1"/>
        <v>0</v>
      </c>
      <c r="R11" s="27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46148.0</v>
      </c>
      <c r="C12" s="21" t="s">
        <v>267</v>
      </c>
      <c r="D12" s="22">
        <v>58050.0</v>
      </c>
      <c r="E12" s="23" t="s">
        <v>268</v>
      </c>
      <c r="F12" s="24"/>
      <c r="G12" s="24"/>
      <c r="H12" s="24"/>
      <c r="I12" s="26"/>
      <c r="J12" s="32">
        <v>2600.0</v>
      </c>
      <c r="K12" s="24"/>
      <c r="L12" s="24"/>
      <c r="M12" s="26"/>
      <c r="N12" s="24"/>
      <c r="O12" s="24"/>
      <c r="P12" s="27">
        <v>2600.0</v>
      </c>
      <c r="Q12" s="28">
        <f t="shared" si="1"/>
        <v>0</v>
      </c>
      <c r="R12" s="27" t="s">
        <v>29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46148.0</v>
      </c>
      <c r="C13" s="21" t="s">
        <v>269</v>
      </c>
      <c r="D13" s="22">
        <v>42046.0</v>
      </c>
      <c r="E13" s="23" t="s">
        <v>107</v>
      </c>
      <c r="F13" s="24"/>
      <c r="G13" s="24"/>
      <c r="H13" s="24"/>
      <c r="I13" s="25"/>
      <c r="J13" s="24"/>
      <c r="K13" s="32">
        <v>10000.0</v>
      </c>
      <c r="L13" s="24"/>
      <c r="M13" s="26"/>
      <c r="N13" s="24"/>
      <c r="O13" s="24"/>
      <c r="P13" s="27">
        <v>10000.0</v>
      </c>
      <c r="Q13" s="28">
        <f t="shared" si="1"/>
        <v>0</v>
      </c>
      <c r="R13" s="27" t="s">
        <v>29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46148.0</v>
      </c>
      <c r="C14" s="21" t="s">
        <v>270</v>
      </c>
      <c r="D14" s="22">
        <v>29620.0</v>
      </c>
      <c r="E14" s="23" t="s">
        <v>271</v>
      </c>
      <c r="F14" s="24"/>
      <c r="G14" s="24"/>
      <c r="H14" s="24"/>
      <c r="I14" s="25">
        <v>2900.0</v>
      </c>
      <c r="J14" s="32"/>
      <c r="K14" s="24"/>
      <c r="L14" s="24"/>
      <c r="M14" s="26"/>
      <c r="N14" s="24"/>
      <c r="O14" s="24"/>
      <c r="P14" s="27">
        <v>2900.0</v>
      </c>
      <c r="Q14" s="28">
        <f t="shared" si="1"/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46148.0</v>
      </c>
      <c r="C15" s="21" t="s">
        <v>272</v>
      </c>
      <c r="D15" s="22">
        <v>62815.0</v>
      </c>
      <c r="E15" s="23" t="s">
        <v>273</v>
      </c>
      <c r="F15" s="24"/>
      <c r="G15" s="24"/>
      <c r="H15" s="24"/>
      <c r="I15" s="25">
        <v>16000.0</v>
      </c>
      <c r="J15" s="32"/>
      <c r="K15" s="24"/>
      <c r="L15" s="24"/>
      <c r="M15" s="26"/>
      <c r="N15" s="24"/>
      <c r="O15" s="24"/>
      <c r="P15" s="27">
        <v>16000.0</v>
      </c>
      <c r="Q15" s="28">
        <f t="shared" si="1"/>
        <v>0</v>
      </c>
      <c r="R15" s="27" t="s">
        <v>29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46148.0</v>
      </c>
      <c r="C16" s="21" t="s">
        <v>274</v>
      </c>
      <c r="D16" s="22">
        <v>36253.0</v>
      </c>
      <c r="E16" s="23" t="s">
        <v>275</v>
      </c>
      <c r="F16" s="24"/>
      <c r="G16" s="24"/>
      <c r="H16" s="24"/>
      <c r="I16" s="25">
        <v>1300.0</v>
      </c>
      <c r="J16" s="32"/>
      <c r="K16" s="24"/>
      <c r="L16" s="24"/>
      <c r="M16" s="26"/>
      <c r="N16" s="24"/>
      <c r="O16" s="24"/>
      <c r="P16" s="27">
        <v>1300.0</v>
      </c>
      <c r="Q16" s="28">
        <f t="shared" si="1"/>
        <v>0</v>
      </c>
      <c r="R16" s="27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46148.0</v>
      </c>
      <c r="C17" s="21" t="s">
        <v>276</v>
      </c>
      <c r="D17" s="22">
        <v>26040.0</v>
      </c>
      <c r="E17" s="23" t="s">
        <v>277</v>
      </c>
      <c r="F17" s="24"/>
      <c r="G17" s="32"/>
      <c r="H17" s="24"/>
      <c r="I17" s="26"/>
      <c r="J17" s="32">
        <v>12000.0</v>
      </c>
      <c r="K17" s="24"/>
      <c r="L17" s="24"/>
      <c r="M17" s="26"/>
      <c r="N17" s="24"/>
      <c r="O17" s="24"/>
      <c r="P17" s="27">
        <v>12000.0</v>
      </c>
      <c r="Q17" s="28">
        <f t="shared" si="1"/>
        <v>0</v>
      </c>
      <c r="R17" s="27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46148.0</v>
      </c>
      <c r="C18" s="21" t="s">
        <v>278</v>
      </c>
      <c r="D18" s="22">
        <v>13311.0</v>
      </c>
      <c r="E18" s="23" t="s">
        <v>279</v>
      </c>
      <c r="F18" s="24"/>
      <c r="G18" s="24"/>
      <c r="H18" s="24"/>
      <c r="I18" s="25"/>
      <c r="J18" s="32">
        <v>2500.0</v>
      </c>
      <c r="K18" s="24"/>
      <c r="L18" s="24"/>
      <c r="M18" s="26"/>
      <c r="N18" s="24"/>
      <c r="O18" s="24"/>
      <c r="P18" s="27">
        <v>2500.0</v>
      </c>
      <c r="Q18" s="28">
        <f t="shared" si="1"/>
        <v>0</v>
      </c>
      <c r="R18" s="27" t="s">
        <v>29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46148.0</v>
      </c>
      <c r="C19" s="21" t="s">
        <v>280</v>
      </c>
      <c r="D19" s="22">
        <v>51876.0</v>
      </c>
      <c r="E19" s="23" t="s">
        <v>281</v>
      </c>
      <c r="F19" s="24"/>
      <c r="G19" s="24"/>
      <c r="H19" s="24"/>
      <c r="I19" s="25">
        <v>2600.0</v>
      </c>
      <c r="J19" s="24"/>
      <c r="K19" s="24"/>
      <c r="L19" s="24"/>
      <c r="M19" s="26"/>
      <c r="N19" s="24"/>
      <c r="O19" s="24"/>
      <c r="P19" s="27">
        <v>2600.0</v>
      </c>
      <c r="Q19" s="28">
        <f t="shared" si="1"/>
        <v>0</v>
      </c>
      <c r="R19" s="27" t="s">
        <v>29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46148.0</v>
      </c>
      <c r="C20" s="21" t="s">
        <v>282</v>
      </c>
      <c r="D20" s="22">
        <v>119476.0</v>
      </c>
      <c r="E20" s="23" t="s">
        <v>283</v>
      </c>
      <c r="F20" s="24"/>
      <c r="G20" s="24"/>
      <c r="H20" s="24"/>
      <c r="I20" s="25">
        <v>300.0</v>
      </c>
      <c r="J20" s="24"/>
      <c r="K20" s="24"/>
      <c r="L20" s="24"/>
      <c r="M20" s="26"/>
      <c r="N20" s="24"/>
      <c r="O20" s="24"/>
      <c r="P20" s="27">
        <v>300.0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46148.0</v>
      </c>
      <c r="C21" s="21" t="s">
        <v>284</v>
      </c>
      <c r="D21" s="22">
        <v>53249.0</v>
      </c>
      <c r="E21" s="23" t="s">
        <v>215</v>
      </c>
      <c r="F21" s="24"/>
      <c r="G21" s="24"/>
      <c r="H21" s="24"/>
      <c r="I21" s="26"/>
      <c r="J21" s="32">
        <v>15000.0</v>
      </c>
      <c r="K21" s="24"/>
      <c r="L21" s="24"/>
      <c r="M21" s="26"/>
      <c r="N21" s="24"/>
      <c r="O21" s="24"/>
      <c r="P21" s="27">
        <v>15000.0</v>
      </c>
      <c r="Q21" s="28">
        <f t="shared" si="1"/>
        <v>0</v>
      </c>
      <c r="R21" s="27" t="s">
        <v>29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46148.0</v>
      </c>
      <c r="C22" s="21" t="s">
        <v>285</v>
      </c>
      <c r="D22" s="22">
        <v>72433.0</v>
      </c>
      <c r="E22" s="23" t="s">
        <v>286</v>
      </c>
      <c r="F22" s="32"/>
      <c r="G22" s="32"/>
      <c r="H22" s="24"/>
      <c r="I22" s="25">
        <v>1550.0</v>
      </c>
      <c r="J22" s="24"/>
      <c r="K22" s="24"/>
      <c r="L22" s="24"/>
      <c r="M22" s="26"/>
      <c r="N22" s="24"/>
      <c r="O22" s="24"/>
      <c r="P22" s="27">
        <v>1550.0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46148.0</v>
      </c>
      <c r="C23" s="21" t="s">
        <v>287</v>
      </c>
      <c r="D23" s="22">
        <v>60369.0</v>
      </c>
      <c r="E23" s="23" t="s">
        <v>288</v>
      </c>
      <c r="F23" s="24"/>
      <c r="G23" s="24"/>
      <c r="H23" s="24"/>
      <c r="I23" s="25"/>
      <c r="J23" s="32">
        <v>5100.0</v>
      </c>
      <c r="K23" s="24"/>
      <c r="L23" s="24"/>
      <c r="M23" s="26"/>
      <c r="N23" s="24"/>
      <c r="O23" s="24"/>
      <c r="P23" s="27">
        <v>5100.0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46148.0</v>
      </c>
      <c r="C24" s="21" t="s">
        <v>289</v>
      </c>
      <c r="D24" s="22">
        <v>87431.0</v>
      </c>
      <c r="E24" s="23" t="s">
        <v>290</v>
      </c>
      <c r="F24" s="24"/>
      <c r="G24" s="24"/>
      <c r="H24" s="24"/>
      <c r="I24" s="25">
        <v>2600.0</v>
      </c>
      <c r="J24" s="32"/>
      <c r="K24" s="24"/>
      <c r="L24" s="24"/>
      <c r="M24" s="26"/>
      <c r="N24" s="24"/>
      <c r="O24" s="24"/>
      <c r="P24" s="27">
        <v>2600.0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46148.0</v>
      </c>
      <c r="C25" s="21" t="s">
        <v>291</v>
      </c>
      <c r="D25" s="22">
        <v>78625.0</v>
      </c>
      <c r="E25" s="23" t="s">
        <v>292</v>
      </c>
      <c r="F25" s="24"/>
      <c r="G25" s="24"/>
      <c r="H25" s="24"/>
      <c r="I25" s="25">
        <v>5100.0</v>
      </c>
      <c r="J25" s="24"/>
      <c r="K25" s="24"/>
      <c r="L25" s="24"/>
      <c r="M25" s="26"/>
      <c r="N25" s="24"/>
      <c r="O25" s="24"/>
      <c r="P25" s="27">
        <v>5100.0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46148.0</v>
      </c>
      <c r="C26" s="21" t="s">
        <v>293</v>
      </c>
      <c r="D26" s="22">
        <v>50595.0</v>
      </c>
      <c r="E26" s="23" t="s">
        <v>294</v>
      </c>
      <c r="F26" s="24"/>
      <c r="G26" s="24"/>
      <c r="H26" s="32">
        <v>5000.0</v>
      </c>
      <c r="I26" s="25"/>
      <c r="J26" s="24"/>
      <c r="K26" s="24"/>
      <c r="L26" s="24"/>
      <c r="M26" s="26"/>
      <c r="N26" s="24"/>
      <c r="O26" s="24"/>
      <c r="P26" s="27">
        <v>5000.0</v>
      </c>
      <c r="Q26" s="28">
        <f t="shared" si="1"/>
        <v>0</v>
      </c>
      <c r="R26" s="27">
        <v>50595.0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46148.0</v>
      </c>
      <c r="C27" s="21" t="s">
        <v>295</v>
      </c>
      <c r="D27" s="22">
        <v>47787.0</v>
      </c>
      <c r="E27" s="23" t="s">
        <v>140</v>
      </c>
      <c r="F27" s="24"/>
      <c r="G27" s="24"/>
      <c r="H27" s="32">
        <v>10000.0</v>
      </c>
      <c r="I27" s="25"/>
      <c r="J27" s="24"/>
      <c r="K27" s="24"/>
      <c r="L27" s="24"/>
      <c r="M27" s="26"/>
      <c r="N27" s="24"/>
      <c r="O27" s="24"/>
      <c r="P27" s="27">
        <v>10000.0</v>
      </c>
      <c r="Q27" s="28">
        <f t="shared" si="1"/>
        <v>0</v>
      </c>
      <c r="R27" s="27">
        <v>47787.0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46148.0</v>
      </c>
      <c r="C28" s="21" t="s">
        <v>296</v>
      </c>
      <c r="D28" s="22">
        <v>51017.0</v>
      </c>
      <c r="E28" s="23" t="s">
        <v>297</v>
      </c>
      <c r="F28" s="24"/>
      <c r="G28" s="24"/>
      <c r="H28" s="32">
        <v>5000.0</v>
      </c>
      <c r="I28" s="26"/>
      <c r="J28" s="24"/>
      <c r="K28" s="24"/>
      <c r="L28" s="24"/>
      <c r="M28" s="26"/>
      <c r="N28" s="24"/>
      <c r="O28" s="24"/>
      <c r="P28" s="27">
        <v>5000.0</v>
      </c>
      <c r="Q28" s="28">
        <f t="shared" si="1"/>
        <v>0</v>
      </c>
      <c r="R28" s="27">
        <v>51017.0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46148.0</v>
      </c>
      <c r="C29" s="21" t="s">
        <v>298</v>
      </c>
      <c r="D29" s="22">
        <v>98882.0</v>
      </c>
      <c r="E29" s="23" t="s">
        <v>299</v>
      </c>
      <c r="F29" s="24"/>
      <c r="G29" s="24"/>
      <c r="H29" s="32"/>
      <c r="I29" s="26"/>
      <c r="J29" s="24"/>
      <c r="K29" s="24"/>
      <c r="L29" s="24"/>
      <c r="M29" s="25">
        <v>2500.0</v>
      </c>
      <c r="N29" s="24"/>
      <c r="O29" s="24"/>
      <c r="P29" s="27">
        <v>2500.0</v>
      </c>
      <c r="Q29" s="28">
        <f t="shared" si="1"/>
        <v>0</v>
      </c>
      <c r="R29" s="27">
        <v>98882.0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/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/>
      <c r="B31" s="36"/>
      <c r="C31" s="37"/>
      <c r="D31" s="38"/>
      <c r="E31" s="39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6"/>
      <c r="C32" s="37"/>
      <c r="D32" s="38"/>
      <c r="E32" s="39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20000</v>
      </c>
      <c r="I60" s="44">
        <f t="shared" si="2"/>
        <v>42350</v>
      </c>
      <c r="J60" s="44">
        <f t="shared" si="2"/>
        <v>58300</v>
      </c>
      <c r="K60" s="44">
        <f t="shared" si="2"/>
        <v>10000</v>
      </c>
      <c r="L60" s="44">
        <f t="shared" si="2"/>
        <v>0</v>
      </c>
      <c r="M60" s="44">
        <f t="shared" si="2"/>
        <v>2500</v>
      </c>
      <c r="N60" s="44">
        <f t="shared" si="2"/>
        <v>0</v>
      </c>
      <c r="O60" s="44">
        <f t="shared" si="2"/>
        <v>0</v>
      </c>
      <c r="P60" s="44">
        <f t="shared" si="2"/>
        <v>137750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133150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244</v>
      </c>
      <c r="O65" s="64" t="s">
        <v>300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246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04">
        <v>46148.0</v>
      </c>
      <c r="C67" s="205" t="s">
        <v>301</v>
      </c>
      <c r="D67" s="98">
        <v>26040.0</v>
      </c>
      <c r="E67" s="99" t="s">
        <v>277</v>
      </c>
      <c r="F67" s="206"/>
      <c r="G67" s="206"/>
      <c r="H67" s="206"/>
      <c r="I67" s="206"/>
      <c r="J67" s="206"/>
      <c r="K67" s="206"/>
      <c r="L67" s="207"/>
      <c r="M67" s="208">
        <v>35.0</v>
      </c>
      <c r="N67" s="209"/>
      <c r="O67" s="208"/>
      <c r="P67" s="210">
        <v>35.0</v>
      </c>
      <c r="Q67" s="211">
        <v>0.0</v>
      </c>
      <c r="R67" s="27">
        <v>26040.0</v>
      </c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3"/>
      <c r="C68" s="68"/>
      <c r="D68" s="69"/>
      <c r="E68" s="70"/>
      <c r="F68" s="71"/>
      <c r="G68" s="71"/>
      <c r="H68" s="71"/>
      <c r="I68" s="71"/>
      <c r="J68" s="71"/>
      <c r="K68" s="71"/>
      <c r="L68" s="71"/>
      <c r="M68" s="71"/>
      <c r="N68" s="71"/>
      <c r="O68" s="78"/>
      <c r="P68" s="161"/>
      <c r="Q68" s="81">
        <v>0.0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67"/>
      <c r="C69" s="68"/>
      <c r="D69" s="69"/>
      <c r="E69" s="70"/>
      <c r="F69" s="71"/>
      <c r="G69" s="71"/>
      <c r="H69" s="71"/>
      <c r="I69" s="71"/>
      <c r="J69" s="71"/>
      <c r="K69" s="71"/>
      <c r="L69" s="71"/>
      <c r="M69" s="71"/>
      <c r="N69" s="71"/>
      <c r="O69" s="78"/>
      <c r="P69" s="161"/>
      <c r="Q69" s="81">
        <f t="shared" ref="Q69:Q73" si="3">F69+G69+H69+I69+J69+K69+L69+M69+N69+O69-P69</f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162"/>
      <c r="C70" s="163"/>
      <c r="D70" s="164"/>
      <c r="E70" s="165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80"/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5.0</v>
      </c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>
        <v>6.0</v>
      </c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>
        <v>7.0</v>
      </c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35</v>
      </c>
      <c r="N74" s="93">
        <f t="shared" si="4"/>
        <v>0</v>
      </c>
      <c r="O74" s="93">
        <f t="shared" si="4"/>
        <v>0</v>
      </c>
      <c r="P74" s="93">
        <f t="shared" si="4"/>
        <v>35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302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46148.0</v>
      </c>
      <c r="C80" s="168" t="s">
        <v>303</v>
      </c>
      <c r="D80" s="75">
        <v>114893.0</v>
      </c>
      <c r="E80" s="75" t="s">
        <v>304</v>
      </c>
      <c r="F80" s="106"/>
      <c r="G80" s="71"/>
      <c r="H80" s="212"/>
      <c r="I80" s="212"/>
      <c r="J80" s="212"/>
      <c r="K80" s="212"/>
      <c r="L80" s="113">
        <v>1993.0</v>
      </c>
      <c r="M80" s="169"/>
      <c r="N80" s="213"/>
      <c r="O80" s="214"/>
      <c r="P80" s="215"/>
      <c r="Q80" s="215"/>
      <c r="R80" s="216" t="s">
        <v>29</v>
      </c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46148.0</v>
      </c>
      <c r="C81" s="173" t="s">
        <v>305</v>
      </c>
      <c r="D81" s="174">
        <v>42046.0</v>
      </c>
      <c r="E81" s="174" t="s">
        <v>107</v>
      </c>
      <c r="F81" s="106"/>
      <c r="G81" s="107"/>
      <c r="H81" s="108">
        <v>10000.0</v>
      </c>
      <c r="I81" s="107"/>
      <c r="J81" s="106"/>
      <c r="K81" s="201"/>
      <c r="L81" s="106"/>
      <c r="M81" s="114"/>
      <c r="N81" s="106"/>
      <c r="O81" s="73"/>
      <c r="P81" s="217">
        <v>10000.0</v>
      </c>
      <c r="Q81" s="211">
        <v>0.0</v>
      </c>
      <c r="R81" s="216">
        <v>42046.0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06"/>
      <c r="N82" s="106"/>
      <c r="O82" s="73"/>
      <c r="P82" s="200"/>
      <c r="Q82" s="81">
        <v>0.0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5"/>
      <c r="B83" s="177"/>
      <c r="C83" s="117"/>
      <c r="D83" s="119"/>
      <c r="E83" s="119"/>
      <c r="F83" s="106"/>
      <c r="G83" s="107"/>
      <c r="H83" s="107"/>
      <c r="I83" s="107"/>
      <c r="J83" s="106"/>
      <c r="K83" s="106"/>
      <c r="L83" s="106"/>
      <c r="M83" s="106"/>
      <c r="N83" s="106"/>
      <c r="O83" s="73"/>
      <c r="P83" s="114"/>
      <c r="Q83" s="81">
        <f t="shared" ref="Q83:Q89" si="5">F83+G83+H83+I83+J83+K83+L83+M83+N83+O83-P83</f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5"/>
      <c r="B84" s="129"/>
      <c r="C84" s="122"/>
      <c r="D84" s="124"/>
      <c r="E84" s="124"/>
      <c r="F84" s="125"/>
      <c r="G84" s="126"/>
      <c r="H84" s="126"/>
      <c r="I84" s="126"/>
      <c r="J84" s="125"/>
      <c r="K84" s="125"/>
      <c r="L84" s="125"/>
      <c r="M84" s="125"/>
      <c r="N84" s="125"/>
      <c r="O84" s="127"/>
      <c r="P84" s="178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10000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1993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10000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40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40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40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40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306</v>
      </c>
      <c r="F98" s="140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40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40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307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46149.0</v>
      </c>
      <c r="C6" s="21" t="s">
        <v>308</v>
      </c>
      <c r="D6" s="22">
        <v>36555.0</v>
      </c>
      <c r="E6" s="23" t="s">
        <v>309</v>
      </c>
      <c r="F6" s="24"/>
      <c r="G6" s="24"/>
      <c r="H6" s="24"/>
      <c r="I6" s="25">
        <v>100.0</v>
      </c>
      <c r="J6" s="32"/>
      <c r="K6" s="24"/>
      <c r="L6" s="24"/>
      <c r="M6" s="26"/>
      <c r="N6" s="24"/>
      <c r="O6" s="24"/>
      <c r="P6" s="27">
        <v>100.0</v>
      </c>
      <c r="Q6" s="28">
        <f t="shared" ref="Q6:Q59" si="1">F6+G6+H6+I6+J6+K6+L6+M6+N6+O6-P6</f>
        <v>0</v>
      </c>
      <c r="R6" s="21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46149.0</v>
      </c>
      <c r="C7" s="21" t="s">
        <v>310</v>
      </c>
      <c r="D7" s="22">
        <v>10250.0</v>
      </c>
      <c r="E7" s="23" t="s">
        <v>34</v>
      </c>
      <c r="F7" s="24"/>
      <c r="G7" s="24"/>
      <c r="H7" s="24"/>
      <c r="I7" s="25">
        <v>4500.0</v>
      </c>
      <c r="J7" s="32"/>
      <c r="K7" s="24"/>
      <c r="L7" s="24"/>
      <c r="M7" s="26"/>
      <c r="N7" s="24"/>
      <c r="O7" s="24"/>
      <c r="P7" s="27">
        <v>4500.0</v>
      </c>
      <c r="Q7" s="28">
        <f t="shared" si="1"/>
        <v>0</v>
      </c>
      <c r="R7" s="21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46149.0</v>
      </c>
      <c r="C8" s="21" t="s">
        <v>311</v>
      </c>
      <c r="D8" s="22">
        <v>59244.0</v>
      </c>
      <c r="E8" s="23" t="s">
        <v>25</v>
      </c>
      <c r="F8" s="24"/>
      <c r="G8" s="24"/>
      <c r="H8" s="24"/>
      <c r="I8" s="25">
        <v>32500.0</v>
      </c>
      <c r="J8" s="24"/>
      <c r="K8" s="32"/>
      <c r="L8" s="24"/>
      <c r="M8" s="26"/>
      <c r="N8" s="24"/>
      <c r="O8" s="24"/>
      <c r="P8" s="27">
        <v>32500.0</v>
      </c>
      <c r="Q8" s="28">
        <f t="shared" si="1"/>
        <v>0</v>
      </c>
      <c r="R8" s="21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46149.0</v>
      </c>
      <c r="C9" s="21" t="s">
        <v>312</v>
      </c>
      <c r="D9" s="22">
        <v>50871.0</v>
      </c>
      <c r="E9" s="23" t="s">
        <v>42</v>
      </c>
      <c r="F9" s="24"/>
      <c r="G9" s="24"/>
      <c r="H9" s="24"/>
      <c r="I9" s="25">
        <v>5000.0</v>
      </c>
      <c r="J9" s="32"/>
      <c r="K9" s="32"/>
      <c r="L9" s="24"/>
      <c r="M9" s="26"/>
      <c r="N9" s="24"/>
      <c r="O9" s="24"/>
      <c r="P9" s="27">
        <v>5000.0</v>
      </c>
      <c r="Q9" s="28">
        <f t="shared" si="1"/>
        <v>0</v>
      </c>
      <c r="R9" s="218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46149.0</v>
      </c>
      <c r="C10" s="21" t="s">
        <v>313</v>
      </c>
      <c r="D10" s="22">
        <v>119534.0</v>
      </c>
      <c r="E10" s="23" t="s">
        <v>314</v>
      </c>
      <c r="F10" s="24"/>
      <c r="G10" s="24"/>
      <c r="H10" s="24"/>
      <c r="I10" s="25"/>
      <c r="J10" s="32">
        <v>300.0</v>
      </c>
      <c r="K10" s="24"/>
      <c r="L10" s="24"/>
      <c r="M10" s="26"/>
      <c r="N10" s="24"/>
      <c r="O10" s="24"/>
      <c r="P10" s="27">
        <v>300.0</v>
      </c>
      <c r="Q10" s="28">
        <f t="shared" si="1"/>
        <v>0</v>
      </c>
      <c r="R10" s="218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46149.0</v>
      </c>
      <c r="C11" s="21" t="s">
        <v>315</v>
      </c>
      <c r="D11" s="22">
        <v>10881.0</v>
      </c>
      <c r="E11" s="23" t="s">
        <v>316</v>
      </c>
      <c r="F11" s="32">
        <v>5400.0</v>
      </c>
      <c r="G11" s="24"/>
      <c r="H11" s="24"/>
      <c r="I11" s="25"/>
      <c r="J11" s="32"/>
      <c r="K11" s="24"/>
      <c r="L11" s="24"/>
      <c r="M11" s="26"/>
      <c r="N11" s="24"/>
      <c r="O11" s="24"/>
      <c r="P11" s="27">
        <v>5400.0</v>
      </c>
      <c r="Q11" s="28">
        <f t="shared" si="1"/>
        <v>0</v>
      </c>
      <c r="R11" s="21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46149.0</v>
      </c>
      <c r="C12" s="21" t="s">
        <v>317</v>
      </c>
      <c r="D12" s="22">
        <v>114397.0</v>
      </c>
      <c r="E12" s="23" t="s">
        <v>318</v>
      </c>
      <c r="F12" s="24"/>
      <c r="G12" s="24"/>
      <c r="H12" s="24"/>
      <c r="I12" s="26"/>
      <c r="J12" s="32">
        <v>200.0</v>
      </c>
      <c r="K12" s="24"/>
      <c r="L12" s="24"/>
      <c r="M12" s="26"/>
      <c r="N12" s="24"/>
      <c r="O12" s="24"/>
      <c r="P12" s="27">
        <v>200.0</v>
      </c>
      <c r="Q12" s="28">
        <f t="shared" si="1"/>
        <v>0</v>
      </c>
      <c r="R12" s="21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46149.0</v>
      </c>
      <c r="C13" s="21" t="s">
        <v>319</v>
      </c>
      <c r="D13" s="22">
        <v>112075.0</v>
      </c>
      <c r="E13" s="23" t="s">
        <v>320</v>
      </c>
      <c r="F13" s="24"/>
      <c r="G13" s="24"/>
      <c r="H13" s="24"/>
      <c r="I13" s="25">
        <v>200.0</v>
      </c>
      <c r="J13" s="24"/>
      <c r="K13" s="32"/>
      <c r="L13" s="24"/>
      <c r="M13" s="26"/>
      <c r="N13" s="24"/>
      <c r="O13" s="24"/>
      <c r="P13" s="27">
        <v>200.0</v>
      </c>
      <c r="Q13" s="28">
        <f t="shared" si="1"/>
        <v>0</v>
      </c>
      <c r="R13" s="21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46149.0</v>
      </c>
      <c r="C14" s="21" t="s">
        <v>321</v>
      </c>
      <c r="D14" s="22">
        <v>25376.0</v>
      </c>
      <c r="E14" s="23" t="s">
        <v>40</v>
      </c>
      <c r="F14" s="24"/>
      <c r="G14" s="24"/>
      <c r="H14" s="24"/>
      <c r="I14" s="25">
        <v>400.0</v>
      </c>
      <c r="J14" s="32"/>
      <c r="K14" s="24"/>
      <c r="L14" s="24"/>
      <c r="M14" s="26"/>
      <c r="N14" s="24"/>
      <c r="O14" s="24"/>
      <c r="P14" s="27">
        <v>400.0</v>
      </c>
      <c r="Q14" s="28">
        <f t="shared" si="1"/>
        <v>0</v>
      </c>
      <c r="R14" s="21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46149.0</v>
      </c>
      <c r="C15" s="21" t="s">
        <v>322</v>
      </c>
      <c r="D15" s="22">
        <v>65690.0</v>
      </c>
      <c r="E15" s="23" t="s">
        <v>323</v>
      </c>
      <c r="F15" s="24"/>
      <c r="G15" s="24"/>
      <c r="H15" s="24"/>
      <c r="I15" s="25">
        <v>7600.0</v>
      </c>
      <c r="J15" s="32"/>
      <c r="K15" s="24"/>
      <c r="L15" s="24"/>
      <c r="M15" s="26"/>
      <c r="N15" s="24"/>
      <c r="O15" s="24"/>
      <c r="P15" s="27">
        <v>7600.0</v>
      </c>
      <c r="Q15" s="28">
        <f t="shared" si="1"/>
        <v>0</v>
      </c>
      <c r="R15" s="21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46149.0</v>
      </c>
      <c r="C16" s="21" t="s">
        <v>324</v>
      </c>
      <c r="D16" s="22">
        <v>119542.0</v>
      </c>
      <c r="E16" s="23" t="s">
        <v>325</v>
      </c>
      <c r="F16" s="24"/>
      <c r="G16" s="24"/>
      <c r="H16" s="24"/>
      <c r="I16" s="25"/>
      <c r="J16" s="32">
        <v>550.0</v>
      </c>
      <c r="K16" s="24"/>
      <c r="L16" s="24"/>
      <c r="M16" s="26"/>
      <c r="N16" s="24"/>
      <c r="O16" s="24"/>
      <c r="P16" s="27">
        <v>550.0</v>
      </c>
      <c r="Q16" s="28">
        <f t="shared" si="1"/>
        <v>0</v>
      </c>
      <c r="R16" s="218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46149.0</v>
      </c>
      <c r="C17" s="21" t="s">
        <v>326</v>
      </c>
      <c r="D17" s="22">
        <v>73639.0</v>
      </c>
      <c r="E17" s="23" t="s">
        <v>327</v>
      </c>
      <c r="F17" s="24"/>
      <c r="G17" s="32"/>
      <c r="H17" s="24"/>
      <c r="I17" s="25">
        <v>10000.0</v>
      </c>
      <c r="J17" s="32"/>
      <c r="K17" s="24"/>
      <c r="L17" s="24"/>
      <c r="M17" s="26"/>
      <c r="N17" s="24"/>
      <c r="O17" s="24"/>
      <c r="P17" s="27">
        <v>10000.0</v>
      </c>
      <c r="Q17" s="28">
        <f t="shared" si="1"/>
        <v>0</v>
      </c>
      <c r="R17" s="21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46149.0</v>
      </c>
      <c r="C18" s="21" t="s">
        <v>328</v>
      </c>
      <c r="D18" s="22">
        <v>77897.0</v>
      </c>
      <c r="E18" s="23" t="s">
        <v>329</v>
      </c>
      <c r="F18" s="24"/>
      <c r="G18" s="24"/>
      <c r="H18" s="24"/>
      <c r="I18" s="25"/>
      <c r="J18" s="32"/>
      <c r="K18" s="32">
        <v>7600.0</v>
      </c>
      <c r="L18" s="24"/>
      <c r="M18" s="26"/>
      <c r="N18" s="24"/>
      <c r="O18" s="24"/>
      <c r="P18" s="27">
        <v>7600.0</v>
      </c>
      <c r="Q18" s="28">
        <f t="shared" si="1"/>
        <v>0</v>
      </c>
      <c r="R18" s="218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46149.0</v>
      </c>
      <c r="C19" s="21" t="s">
        <v>330</v>
      </c>
      <c r="D19" s="22">
        <v>81978.0</v>
      </c>
      <c r="E19" s="23" t="s">
        <v>331</v>
      </c>
      <c r="F19" s="24"/>
      <c r="G19" s="24"/>
      <c r="H19" s="24"/>
      <c r="I19" s="25"/>
      <c r="J19" s="32">
        <v>550.0</v>
      </c>
      <c r="K19" s="24"/>
      <c r="L19" s="24"/>
      <c r="M19" s="26"/>
      <c r="N19" s="24"/>
      <c r="O19" s="24"/>
      <c r="P19" s="27">
        <v>550.0</v>
      </c>
      <c r="Q19" s="28">
        <f t="shared" si="1"/>
        <v>0</v>
      </c>
      <c r="R19" s="218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46148.0</v>
      </c>
      <c r="C20" s="21" t="s">
        <v>332</v>
      </c>
      <c r="D20" s="22">
        <v>36555.0</v>
      </c>
      <c r="E20" s="23" t="s">
        <v>309</v>
      </c>
      <c r="F20" s="24"/>
      <c r="G20" s="24"/>
      <c r="H20" s="32">
        <v>4500.0</v>
      </c>
      <c r="I20" s="25"/>
      <c r="J20" s="24"/>
      <c r="K20" s="24"/>
      <c r="L20" s="24"/>
      <c r="M20" s="26"/>
      <c r="N20" s="24"/>
      <c r="O20" s="24"/>
      <c r="P20" s="27">
        <v>4500.0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46149.0</v>
      </c>
      <c r="C21" s="21" t="s">
        <v>333</v>
      </c>
      <c r="D21" s="22">
        <v>47787.0</v>
      </c>
      <c r="E21" s="23" t="s">
        <v>140</v>
      </c>
      <c r="F21" s="24"/>
      <c r="G21" s="24"/>
      <c r="H21" s="32">
        <v>10000.0</v>
      </c>
      <c r="I21" s="26"/>
      <c r="J21" s="32"/>
      <c r="K21" s="24"/>
      <c r="L21" s="24"/>
      <c r="M21" s="26"/>
      <c r="N21" s="24"/>
      <c r="O21" s="24"/>
      <c r="P21" s="27">
        <v>10000.0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46149.0</v>
      </c>
      <c r="C22" s="21" t="s">
        <v>334</v>
      </c>
      <c r="D22" s="22">
        <v>115390.0</v>
      </c>
      <c r="E22" s="23" t="s">
        <v>335</v>
      </c>
      <c r="F22" s="32"/>
      <c r="G22" s="32"/>
      <c r="H22" s="24"/>
      <c r="I22" s="25"/>
      <c r="J22" s="24"/>
      <c r="K22" s="32">
        <v>4600.0</v>
      </c>
      <c r="L22" s="24"/>
      <c r="M22" s="26"/>
      <c r="N22" s="24"/>
      <c r="O22" s="24"/>
      <c r="P22" s="27">
        <v>4600.0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46149.0</v>
      </c>
      <c r="C23" s="21" t="s">
        <v>336</v>
      </c>
      <c r="D23" s="22">
        <v>119545.0</v>
      </c>
      <c r="E23" s="23" t="s">
        <v>337</v>
      </c>
      <c r="F23" s="24"/>
      <c r="G23" s="24"/>
      <c r="H23" s="24"/>
      <c r="I23" s="25"/>
      <c r="J23" s="32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32"/>
      <c r="K24" s="24"/>
      <c r="L24" s="24"/>
      <c r="M24" s="26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32"/>
      <c r="I26" s="25"/>
      <c r="J26" s="24"/>
      <c r="K26" s="24"/>
      <c r="L26" s="24"/>
      <c r="M26" s="26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24"/>
      <c r="K27" s="24"/>
      <c r="L27" s="24"/>
      <c r="M27" s="26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32"/>
      <c r="I28" s="26"/>
      <c r="J28" s="24"/>
      <c r="K28" s="24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/>
      <c r="B31" s="36"/>
      <c r="C31" s="37"/>
      <c r="D31" s="38"/>
      <c r="E31" s="39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6"/>
      <c r="C32" s="37"/>
      <c r="D32" s="38"/>
      <c r="E32" s="39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5400</v>
      </c>
      <c r="G60" s="44">
        <f t="shared" si="2"/>
        <v>0</v>
      </c>
      <c r="H60" s="44">
        <f t="shared" si="2"/>
        <v>14500</v>
      </c>
      <c r="I60" s="44">
        <f t="shared" si="2"/>
        <v>60300</v>
      </c>
      <c r="J60" s="44">
        <f t="shared" si="2"/>
        <v>1600</v>
      </c>
      <c r="K60" s="44">
        <f t="shared" si="2"/>
        <v>12200</v>
      </c>
      <c r="L60" s="44">
        <f t="shared" si="2"/>
        <v>0</v>
      </c>
      <c r="M60" s="44">
        <f t="shared" si="2"/>
        <v>300</v>
      </c>
      <c r="N60" s="44">
        <f t="shared" si="2"/>
        <v>0</v>
      </c>
      <c r="O60" s="44">
        <f t="shared" si="2"/>
        <v>0</v>
      </c>
      <c r="P60" s="44">
        <f t="shared" si="2"/>
        <v>94300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94300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244</v>
      </c>
      <c r="O65" s="64" t="s">
        <v>338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246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04"/>
      <c r="C67" s="205"/>
      <c r="D67" s="98"/>
      <c r="E67" s="99"/>
      <c r="F67" s="206"/>
      <c r="G67" s="206"/>
      <c r="H67" s="206"/>
      <c r="I67" s="206"/>
      <c r="J67" s="206"/>
      <c r="K67" s="206"/>
      <c r="L67" s="207"/>
      <c r="M67" s="208"/>
      <c r="N67" s="209"/>
      <c r="O67" s="208"/>
      <c r="P67" s="210">
        <v>35.0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3"/>
      <c r="C68" s="68"/>
      <c r="D68" s="69"/>
      <c r="E68" s="70"/>
      <c r="F68" s="71"/>
      <c r="G68" s="71"/>
      <c r="H68" s="71"/>
      <c r="I68" s="71"/>
      <c r="J68" s="71"/>
      <c r="K68" s="71"/>
      <c r="L68" s="71"/>
      <c r="M68" s="71"/>
      <c r="N68" s="71"/>
      <c r="O68" s="78"/>
      <c r="P68" s="161"/>
      <c r="Q68" s="81">
        <v>0.0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67"/>
      <c r="C69" s="68"/>
      <c r="D69" s="69"/>
      <c r="E69" s="70"/>
      <c r="F69" s="71"/>
      <c r="G69" s="71"/>
      <c r="H69" s="71"/>
      <c r="I69" s="71"/>
      <c r="J69" s="71"/>
      <c r="K69" s="71"/>
      <c r="L69" s="71"/>
      <c r="M69" s="71"/>
      <c r="N69" s="71"/>
      <c r="O69" s="78"/>
      <c r="P69" s="161"/>
      <c r="Q69" s="81">
        <f t="shared" ref="Q69:Q73" si="3">F69+G69+H69+I69+J69+K69+L69+M69+N69+O69-P69</f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162"/>
      <c r="C70" s="163"/>
      <c r="D70" s="164"/>
      <c r="E70" s="165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80"/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5.0</v>
      </c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>
        <v>6.0</v>
      </c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>
        <v>7.0</v>
      </c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35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339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46149.0</v>
      </c>
      <c r="C80" s="168" t="s">
        <v>340</v>
      </c>
      <c r="D80" s="75">
        <v>59103.0</v>
      </c>
      <c r="E80" s="75" t="s">
        <v>111</v>
      </c>
      <c r="F80" s="106"/>
      <c r="G80" s="71"/>
      <c r="H80" s="212"/>
      <c r="I80" s="219">
        <v>2950.0</v>
      </c>
      <c r="J80" s="212"/>
      <c r="K80" s="212"/>
      <c r="L80" s="113"/>
      <c r="M80" s="169"/>
      <c r="N80" s="213"/>
      <c r="O80" s="214"/>
      <c r="P80" s="213">
        <v>2950.0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46149.0</v>
      </c>
      <c r="C81" s="173" t="s">
        <v>341</v>
      </c>
      <c r="D81" s="174">
        <v>49655.0</v>
      </c>
      <c r="E81" s="174" t="s">
        <v>84</v>
      </c>
      <c r="F81" s="106"/>
      <c r="G81" s="107"/>
      <c r="H81" s="108">
        <v>10000.0</v>
      </c>
      <c r="I81" s="107"/>
      <c r="J81" s="106"/>
      <c r="K81" s="201"/>
      <c r="L81" s="106"/>
      <c r="M81" s="114"/>
      <c r="N81" s="106"/>
      <c r="O81" s="73"/>
      <c r="P81" s="217">
        <v>10000.0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06"/>
      <c r="N82" s="106"/>
      <c r="O82" s="73"/>
      <c r="P82" s="200"/>
      <c r="Q82" s="81">
        <v>0.0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5"/>
      <c r="B83" s="177"/>
      <c r="C83" s="117"/>
      <c r="D83" s="119"/>
      <c r="E83" s="119"/>
      <c r="F83" s="106"/>
      <c r="G83" s="107"/>
      <c r="H83" s="107"/>
      <c r="I83" s="107"/>
      <c r="J83" s="106"/>
      <c r="K83" s="106"/>
      <c r="L83" s="106"/>
      <c r="M83" s="106"/>
      <c r="N83" s="106"/>
      <c r="O83" s="73"/>
      <c r="P83" s="114"/>
      <c r="Q83" s="81">
        <f t="shared" ref="Q83:Q89" si="5">F83+G83+H83+I83+J83+K83+L83+M83+N83+O83-P83</f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5"/>
      <c r="B84" s="129"/>
      <c r="C84" s="122"/>
      <c r="D84" s="124"/>
      <c r="E84" s="124"/>
      <c r="F84" s="125"/>
      <c r="G84" s="126"/>
      <c r="H84" s="126"/>
      <c r="I84" s="126"/>
      <c r="J84" s="125"/>
      <c r="K84" s="125"/>
      <c r="L84" s="125"/>
      <c r="M84" s="125"/>
      <c r="N84" s="125"/>
      <c r="O84" s="127"/>
      <c r="P84" s="178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10000</v>
      </c>
      <c r="I91" s="93">
        <f t="shared" si="6"/>
        <v>2950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12950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342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343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46150.0</v>
      </c>
      <c r="C6" s="21" t="s">
        <v>344</v>
      </c>
      <c r="D6" s="22">
        <v>84921.0</v>
      </c>
      <c r="E6" s="23" t="s">
        <v>345</v>
      </c>
      <c r="F6" s="24"/>
      <c r="G6" s="24"/>
      <c r="H6" s="24"/>
      <c r="I6" s="25">
        <v>5100.0</v>
      </c>
      <c r="J6" s="32"/>
      <c r="K6" s="24"/>
      <c r="L6" s="24"/>
      <c r="M6" s="26"/>
      <c r="N6" s="24"/>
      <c r="O6" s="24"/>
      <c r="P6" s="27">
        <v>5100.0</v>
      </c>
      <c r="Q6" s="28">
        <f t="shared" ref="Q6:Q59" si="1">F6+G6+H6+I6+J6+K6+L6+M6+N6+O6-P6</f>
        <v>0</v>
      </c>
      <c r="R6" s="21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46150.0</v>
      </c>
      <c r="C7" s="21" t="s">
        <v>346</v>
      </c>
      <c r="D7" s="22">
        <v>62146.0</v>
      </c>
      <c r="E7" s="23" t="s">
        <v>185</v>
      </c>
      <c r="F7" s="24"/>
      <c r="G7" s="24"/>
      <c r="H7" s="24"/>
      <c r="I7" s="25" t="s">
        <v>77</v>
      </c>
      <c r="J7" s="32"/>
      <c r="K7" s="24"/>
      <c r="L7" s="24"/>
      <c r="M7" s="26"/>
      <c r="N7" s="24"/>
      <c r="O7" s="24"/>
      <c r="P7" s="27">
        <v>3050.0</v>
      </c>
      <c r="Q7" s="28" t="str">
        <f t="shared" si="1"/>
        <v>#VALUE!</v>
      </c>
      <c r="R7" s="21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46150.0</v>
      </c>
      <c r="C8" s="21" t="s">
        <v>347</v>
      </c>
      <c r="D8" s="22">
        <v>70684.0</v>
      </c>
      <c r="E8" s="23" t="s">
        <v>348</v>
      </c>
      <c r="F8" s="24"/>
      <c r="G8" s="24"/>
      <c r="H8" s="24"/>
      <c r="I8" s="25"/>
      <c r="J8" s="32">
        <v>15000.0</v>
      </c>
      <c r="K8" s="32"/>
      <c r="L8" s="24"/>
      <c r="M8" s="26"/>
      <c r="N8" s="24"/>
      <c r="O8" s="24"/>
      <c r="P8" s="27">
        <v>15000.0</v>
      </c>
      <c r="Q8" s="28">
        <f t="shared" si="1"/>
        <v>0</v>
      </c>
      <c r="R8" s="21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46150.0</v>
      </c>
      <c r="C9" s="21" t="s">
        <v>349</v>
      </c>
      <c r="D9" s="22">
        <v>36928.0</v>
      </c>
      <c r="E9" s="23" t="s">
        <v>127</v>
      </c>
      <c r="F9" s="24"/>
      <c r="G9" s="24"/>
      <c r="H9" s="24"/>
      <c r="I9" s="25">
        <v>4500.0</v>
      </c>
      <c r="J9" s="32"/>
      <c r="K9" s="32"/>
      <c r="L9" s="24"/>
      <c r="M9" s="26"/>
      <c r="N9" s="24"/>
      <c r="O9" s="24"/>
      <c r="P9" s="27">
        <v>4500.0</v>
      </c>
      <c r="Q9" s="28">
        <f t="shared" si="1"/>
        <v>0</v>
      </c>
      <c r="R9" s="21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46150.0</v>
      </c>
      <c r="C10" s="21" t="s">
        <v>350</v>
      </c>
      <c r="D10" s="22">
        <v>21828.0</v>
      </c>
      <c r="E10" s="23" t="s">
        <v>75</v>
      </c>
      <c r="F10" s="32">
        <v>7500.0</v>
      </c>
      <c r="G10" s="24"/>
      <c r="H10" s="24"/>
      <c r="I10" s="25"/>
      <c r="J10" s="32"/>
      <c r="K10" s="24"/>
      <c r="L10" s="24"/>
      <c r="M10" s="26"/>
      <c r="N10" s="24"/>
      <c r="O10" s="24"/>
      <c r="P10" s="27">
        <v>7500.0</v>
      </c>
      <c r="Q10" s="28">
        <f t="shared" si="1"/>
        <v>0</v>
      </c>
      <c r="R10" s="21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46150.0</v>
      </c>
      <c r="C11" s="21" t="s">
        <v>351</v>
      </c>
      <c r="D11" s="22">
        <v>81108.0</v>
      </c>
      <c r="E11" s="23" t="s">
        <v>172</v>
      </c>
      <c r="F11" s="32"/>
      <c r="G11" s="24"/>
      <c r="H11" s="24"/>
      <c r="I11" s="25">
        <v>17400.0</v>
      </c>
      <c r="J11" s="32"/>
      <c r="K11" s="24"/>
      <c r="L11" s="24"/>
      <c r="M11" s="26"/>
      <c r="N11" s="24"/>
      <c r="O11" s="24"/>
      <c r="P11" s="27">
        <v>17400.0</v>
      </c>
      <c r="Q11" s="28">
        <f t="shared" si="1"/>
        <v>0</v>
      </c>
      <c r="R11" s="21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46150.0</v>
      </c>
      <c r="C12" s="21" t="s">
        <v>352</v>
      </c>
      <c r="D12" s="22">
        <v>119613.0</v>
      </c>
      <c r="E12" s="23" t="s">
        <v>353</v>
      </c>
      <c r="F12" s="24"/>
      <c r="G12" s="24"/>
      <c r="H12" s="24"/>
      <c r="I12" s="25">
        <v>2900.0</v>
      </c>
      <c r="J12" s="32"/>
      <c r="K12" s="24"/>
      <c r="L12" s="24"/>
      <c r="M12" s="26"/>
      <c r="N12" s="24"/>
      <c r="O12" s="24"/>
      <c r="P12" s="27">
        <v>2900.0</v>
      </c>
      <c r="Q12" s="28">
        <f t="shared" si="1"/>
        <v>0</v>
      </c>
      <c r="R12" s="21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46150.0</v>
      </c>
      <c r="C13" s="21" t="s">
        <v>354</v>
      </c>
      <c r="D13" s="22">
        <v>64741.0</v>
      </c>
      <c r="E13" s="23" t="s">
        <v>355</v>
      </c>
      <c r="F13" s="24"/>
      <c r="G13" s="24"/>
      <c r="H13" s="24"/>
      <c r="I13" s="25"/>
      <c r="J13" s="32">
        <v>420.0</v>
      </c>
      <c r="K13" s="32"/>
      <c r="L13" s="24"/>
      <c r="M13" s="26"/>
      <c r="N13" s="24"/>
      <c r="O13" s="24"/>
      <c r="P13" s="27">
        <v>420.0</v>
      </c>
      <c r="Q13" s="28">
        <f t="shared" si="1"/>
        <v>0</v>
      </c>
      <c r="R13" s="21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46150.0</v>
      </c>
      <c r="C14" s="21" t="s">
        <v>356</v>
      </c>
      <c r="D14" s="22">
        <v>54766.0</v>
      </c>
      <c r="E14" s="23" t="s">
        <v>357</v>
      </c>
      <c r="F14" s="24"/>
      <c r="G14" s="24"/>
      <c r="H14" s="24"/>
      <c r="I14" s="25">
        <v>5000.0</v>
      </c>
      <c r="J14" s="32"/>
      <c r="K14" s="24"/>
      <c r="L14" s="24"/>
      <c r="M14" s="26"/>
      <c r="N14" s="24"/>
      <c r="O14" s="24"/>
      <c r="P14" s="27">
        <v>5000.0</v>
      </c>
      <c r="Q14" s="28">
        <f t="shared" si="1"/>
        <v>0</v>
      </c>
      <c r="R14" s="21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46150.0</v>
      </c>
      <c r="C15" s="21" t="s">
        <v>358</v>
      </c>
      <c r="D15" s="22">
        <v>66770.0</v>
      </c>
      <c r="E15" s="23" t="s">
        <v>359</v>
      </c>
      <c r="F15" s="24"/>
      <c r="G15" s="24"/>
      <c r="H15" s="24"/>
      <c r="I15" s="25"/>
      <c r="J15" s="32">
        <v>5100.0</v>
      </c>
      <c r="K15" s="24"/>
      <c r="L15" s="24"/>
      <c r="M15" s="26"/>
      <c r="N15" s="24"/>
      <c r="O15" s="24"/>
      <c r="P15" s="27">
        <v>5100.0</v>
      </c>
      <c r="Q15" s="28">
        <f t="shared" si="1"/>
        <v>0</v>
      </c>
      <c r="R15" s="21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46150.0</v>
      </c>
      <c r="C16" s="21" t="s">
        <v>360</v>
      </c>
      <c r="D16" s="22">
        <v>70472.0</v>
      </c>
      <c r="E16" s="23" t="s">
        <v>361</v>
      </c>
      <c r="F16" s="24"/>
      <c r="G16" s="24"/>
      <c r="H16" s="24"/>
      <c r="I16" s="25"/>
      <c r="J16" s="32">
        <v>10000.0</v>
      </c>
      <c r="K16" s="24"/>
      <c r="L16" s="24"/>
      <c r="M16" s="26"/>
      <c r="N16" s="24"/>
      <c r="O16" s="24"/>
      <c r="P16" s="27">
        <v>10000.0</v>
      </c>
      <c r="Q16" s="28">
        <f t="shared" si="1"/>
        <v>0</v>
      </c>
      <c r="R16" s="21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46150.0</v>
      </c>
      <c r="C17" s="21" t="s">
        <v>362</v>
      </c>
      <c r="D17" s="22">
        <v>35227.0</v>
      </c>
      <c r="E17" s="23" t="s">
        <v>228</v>
      </c>
      <c r="F17" s="24"/>
      <c r="G17" s="32">
        <v>6850.0</v>
      </c>
      <c r="H17" s="24"/>
      <c r="I17" s="25"/>
      <c r="J17" s="32"/>
      <c r="K17" s="24"/>
      <c r="L17" s="24"/>
      <c r="M17" s="26"/>
      <c r="N17" s="24"/>
      <c r="O17" s="24"/>
      <c r="P17" s="27">
        <v>6850.0</v>
      </c>
      <c r="Q17" s="28">
        <f t="shared" si="1"/>
        <v>0</v>
      </c>
      <c r="R17" s="21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46150.0</v>
      </c>
      <c r="C18" s="21" t="s">
        <v>363</v>
      </c>
      <c r="D18" s="22">
        <v>79181.0</v>
      </c>
      <c r="E18" s="23" t="s">
        <v>364</v>
      </c>
      <c r="F18" s="24"/>
      <c r="G18" s="24"/>
      <c r="H18" s="24"/>
      <c r="I18" s="25">
        <v>10000.0</v>
      </c>
      <c r="J18" s="32"/>
      <c r="K18" s="32"/>
      <c r="L18" s="24"/>
      <c r="M18" s="26"/>
      <c r="N18" s="24"/>
      <c r="O18" s="24"/>
      <c r="P18" s="27">
        <v>10000.0</v>
      </c>
      <c r="Q18" s="28">
        <f t="shared" si="1"/>
        <v>0</v>
      </c>
      <c r="R18" s="21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46150.0</v>
      </c>
      <c r="C19" s="21" t="s">
        <v>365</v>
      </c>
      <c r="D19" s="22">
        <v>60054.0</v>
      </c>
      <c r="E19" s="23" t="s">
        <v>366</v>
      </c>
      <c r="F19" s="24"/>
      <c r="G19" s="24"/>
      <c r="H19" s="24"/>
      <c r="I19" s="25">
        <v>2600.0</v>
      </c>
      <c r="J19" s="32"/>
      <c r="K19" s="24"/>
      <c r="L19" s="24"/>
      <c r="M19" s="26"/>
      <c r="N19" s="24"/>
      <c r="O19" s="24"/>
      <c r="P19" s="27">
        <v>2600.0</v>
      </c>
      <c r="Q19" s="28">
        <f t="shared" si="1"/>
        <v>0</v>
      </c>
      <c r="R19" s="21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46150.0</v>
      </c>
      <c r="C20" s="21" t="s">
        <v>367</v>
      </c>
      <c r="D20" s="22">
        <v>47926.0</v>
      </c>
      <c r="E20" s="23" t="s">
        <v>368</v>
      </c>
      <c r="F20" s="24"/>
      <c r="G20" s="24"/>
      <c r="H20" s="32"/>
      <c r="I20" s="25"/>
      <c r="J20" s="32">
        <v>200.0</v>
      </c>
      <c r="K20" s="24"/>
      <c r="L20" s="24"/>
      <c r="M20" s="26"/>
      <c r="N20" s="24"/>
      <c r="O20" s="24"/>
      <c r="P20" s="27">
        <v>200.0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46149.0</v>
      </c>
      <c r="C21" s="21" t="s">
        <v>369</v>
      </c>
      <c r="D21" s="22">
        <v>115134.0</v>
      </c>
      <c r="E21" s="23" t="s">
        <v>370</v>
      </c>
      <c r="F21" s="24"/>
      <c r="G21" s="24"/>
      <c r="H21" s="32"/>
      <c r="I21" s="26"/>
      <c r="J21" s="32"/>
      <c r="K21" s="32">
        <v>300.0</v>
      </c>
      <c r="L21" s="24"/>
      <c r="M21" s="26"/>
      <c r="N21" s="24"/>
      <c r="O21" s="24"/>
      <c r="P21" s="27">
        <v>300.0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46149.0</v>
      </c>
      <c r="C22" s="21" t="s">
        <v>371</v>
      </c>
      <c r="D22" s="22">
        <v>115134.0</v>
      </c>
      <c r="E22" s="23" t="s">
        <v>370</v>
      </c>
      <c r="F22" s="32"/>
      <c r="G22" s="32"/>
      <c r="H22" s="24"/>
      <c r="I22" s="25"/>
      <c r="J22" s="24"/>
      <c r="K22" s="32">
        <v>300.0</v>
      </c>
      <c r="L22" s="24"/>
      <c r="M22" s="26"/>
      <c r="N22" s="24"/>
      <c r="O22" s="24"/>
      <c r="P22" s="27">
        <v>300.0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46149.0</v>
      </c>
      <c r="C23" s="21" t="s">
        <v>372</v>
      </c>
      <c r="D23" s="22">
        <v>115134.0</v>
      </c>
      <c r="E23" s="23" t="s">
        <v>370</v>
      </c>
      <c r="F23" s="24"/>
      <c r="G23" s="24"/>
      <c r="H23" s="24"/>
      <c r="I23" s="25"/>
      <c r="J23" s="32"/>
      <c r="K23" s="32">
        <v>300.0</v>
      </c>
      <c r="L23" s="24"/>
      <c r="M23" s="25"/>
      <c r="N23" s="24"/>
      <c r="O23" s="24"/>
      <c r="P23" s="27">
        <v>300.0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46149.0</v>
      </c>
      <c r="C24" s="21" t="s">
        <v>373</v>
      </c>
      <c r="D24" s="22">
        <v>115134.0</v>
      </c>
      <c r="E24" s="23" t="s">
        <v>370</v>
      </c>
      <c r="F24" s="24"/>
      <c r="G24" s="24"/>
      <c r="H24" s="24"/>
      <c r="I24" s="25"/>
      <c r="J24" s="32"/>
      <c r="K24" s="32">
        <v>300.0</v>
      </c>
      <c r="L24" s="24"/>
      <c r="M24" s="26"/>
      <c r="N24" s="24"/>
      <c r="O24" s="24"/>
      <c r="P24" s="27">
        <v>300.0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46149.0</v>
      </c>
      <c r="C25" s="21" t="s">
        <v>374</v>
      </c>
      <c r="D25" s="22">
        <v>115134.0</v>
      </c>
      <c r="E25" s="23" t="s">
        <v>370</v>
      </c>
      <c r="F25" s="24"/>
      <c r="G25" s="24"/>
      <c r="H25" s="24"/>
      <c r="I25" s="25"/>
      <c r="J25" s="24"/>
      <c r="K25" s="32">
        <v>300.0</v>
      </c>
      <c r="L25" s="24"/>
      <c r="M25" s="26"/>
      <c r="N25" s="24"/>
      <c r="O25" s="24"/>
      <c r="P25" s="27">
        <v>300.0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46149.0</v>
      </c>
      <c r="C26" s="21" t="s">
        <v>375</v>
      </c>
      <c r="D26" s="22">
        <v>115134.0</v>
      </c>
      <c r="E26" s="23" t="s">
        <v>370</v>
      </c>
      <c r="F26" s="24"/>
      <c r="G26" s="24"/>
      <c r="H26" s="32"/>
      <c r="I26" s="25"/>
      <c r="J26" s="24"/>
      <c r="K26" s="32">
        <v>300.0</v>
      </c>
      <c r="L26" s="24"/>
      <c r="M26" s="26"/>
      <c r="N26" s="24"/>
      <c r="O26" s="24"/>
      <c r="P26" s="27">
        <v>300.0</v>
      </c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46149.0</v>
      </c>
      <c r="C27" s="21" t="s">
        <v>376</v>
      </c>
      <c r="D27" s="22">
        <v>115134.0</v>
      </c>
      <c r="E27" s="23" t="s">
        <v>370</v>
      </c>
      <c r="F27" s="24"/>
      <c r="G27" s="24"/>
      <c r="H27" s="32"/>
      <c r="I27" s="25"/>
      <c r="J27" s="24"/>
      <c r="K27" s="32">
        <v>300.0</v>
      </c>
      <c r="L27" s="24"/>
      <c r="M27" s="26"/>
      <c r="N27" s="24"/>
      <c r="O27" s="24"/>
      <c r="P27" s="27">
        <v>300.0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46150.0</v>
      </c>
      <c r="C28" s="21" t="s">
        <v>377</v>
      </c>
      <c r="D28" s="22">
        <v>83957.0</v>
      </c>
      <c r="E28" s="23" t="s">
        <v>378</v>
      </c>
      <c r="F28" s="24"/>
      <c r="G28" s="24"/>
      <c r="H28" s="32">
        <v>550.0</v>
      </c>
      <c r="I28" s="26"/>
      <c r="J28" s="24"/>
      <c r="K28" s="24"/>
      <c r="L28" s="24"/>
      <c r="M28" s="26"/>
      <c r="N28" s="24"/>
      <c r="O28" s="24"/>
      <c r="P28" s="27">
        <v>550.0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46150.0</v>
      </c>
      <c r="C29" s="21" t="s">
        <v>379</v>
      </c>
      <c r="D29" s="22">
        <v>119588.0</v>
      </c>
      <c r="E29" s="23" t="s">
        <v>380</v>
      </c>
      <c r="F29" s="24"/>
      <c r="G29" s="24"/>
      <c r="H29" s="32"/>
      <c r="I29" s="26"/>
      <c r="J29" s="24"/>
      <c r="K29" s="24"/>
      <c r="L29" s="24"/>
      <c r="M29" s="25">
        <v>9300.0</v>
      </c>
      <c r="N29" s="24"/>
      <c r="O29" s="24"/>
      <c r="P29" s="27">
        <v>9300.0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46150.0</v>
      </c>
      <c r="C30" s="21" t="s">
        <v>381</v>
      </c>
      <c r="D30" s="22">
        <v>119586.0</v>
      </c>
      <c r="E30" s="23" t="s">
        <v>382</v>
      </c>
      <c r="F30" s="24"/>
      <c r="G30" s="24"/>
      <c r="H30" s="24"/>
      <c r="I30" s="26"/>
      <c r="J30" s="24"/>
      <c r="K30" s="24"/>
      <c r="L30" s="24"/>
      <c r="M30" s="25">
        <v>2950.0</v>
      </c>
      <c r="N30" s="24"/>
      <c r="O30" s="24"/>
      <c r="P30" s="27">
        <v>2950.0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46150.0</v>
      </c>
      <c r="C31" s="21" t="s">
        <v>383</v>
      </c>
      <c r="D31" s="22">
        <v>119592.0</v>
      </c>
      <c r="E31" s="23" t="s">
        <v>384</v>
      </c>
      <c r="F31" s="24"/>
      <c r="G31" s="24"/>
      <c r="H31" s="24"/>
      <c r="I31" s="26"/>
      <c r="J31" s="24"/>
      <c r="K31" s="24"/>
      <c r="L31" s="24"/>
      <c r="M31" s="25">
        <v>2950.0</v>
      </c>
      <c r="N31" s="24"/>
      <c r="O31" s="24"/>
      <c r="P31" s="27">
        <v>2950.0</v>
      </c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46150.0</v>
      </c>
      <c r="C32" s="21" t="s">
        <v>385</v>
      </c>
      <c r="D32" s="22">
        <v>119581.0</v>
      </c>
      <c r="E32" s="23" t="s">
        <v>386</v>
      </c>
      <c r="F32" s="24"/>
      <c r="G32" s="24"/>
      <c r="H32" s="24"/>
      <c r="I32" s="26"/>
      <c r="J32" s="24"/>
      <c r="K32" s="24"/>
      <c r="L32" s="24"/>
      <c r="M32" s="25">
        <v>2950.0</v>
      </c>
      <c r="N32" s="24"/>
      <c r="O32" s="24"/>
      <c r="P32" s="27">
        <v>2950.0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46150.0</v>
      </c>
      <c r="C33" s="21" t="s">
        <v>387</v>
      </c>
      <c r="D33" s="22">
        <v>119584.0</v>
      </c>
      <c r="E33" s="23" t="s">
        <v>388</v>
      </c>
      <c r="F33" s="24"/>
      <c r="G33" s="24"/>
      <c r="H33" s="24"/>
      <c r="I33" s="26"/>
      <c r="J33" s="24"/>
      <c r="K33" s="24"/>
      <c r="L33" s="24"/>
      <c r="M33" s="25">
        <v>5450.0</v>
      </c>
      <c r="N33" s="24"/>
      <c r="O33" s="24"/>
      <c r="P33" s="27">
        <v>5450.0</v>
      </c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46150.0</v>
      </c>
      <c r="C34" s="21" t="s">
        <v>389</v>
      </c>
      <c r="D34" s="22">
        <v>27880.0</v>
      </c>
      <c r="E34" s="23" t="s">
        <v>390</v>
      </c>
      <c r="F34" s="24"/>
      <c r="G34" s="24"/>
      <c r="H34" s="32">
        <v>4500.0</v>
      </c>
      <c r="I34" s="26"/>
      <c r="J34" s="24"/>
      <c r="K34" s="24"/>
      <c r="L34" s="24"/>
      <c r="M34" s="26"/>
      <c r="N34" s="24"/>
      <c r="O34" s="24"/>
      <c r="P34" s="27">
        <v>4500.0</v>
      </c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46150.0</v>
      </c>
      <c r="C35" s="21" t="s">
        <v>391</v>
      </c>
      <c r="D35" s="22">
        <v>119594.0</v>
      </c>
      <c r="E35" s="23" t="s">
        <v>392</v>
      </c>
      <c r="F35" s="24"/>
      <c r="G35" s="24"/>
      <c r="H35" s="24"/>
      <c r="I35" s="26"/>
      <c r="J35" s="24"/>
      <c r="K35" s="24"/>
      <c r="L35" s="24"/>
      <c r="M35" s="25">
        <v>2950.0</v>
      </c>
      <c r="N35" s="24"/>
      <c r="O35" s="24"/>
      <c r="P35" s="27">
        <v>2950.0</v>
      </c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46150.0</v>
      </c>
      <c r="C36" s="21" t="s">
        <v>393</v>
      </c>
      <c r="D36" s="22">
        <v>27880.0</v>
      </c>
      <c r="E36" s="23" t="s">
        <v>390</v>
      </c>
      <c r="F36" s="24"/>
      <c r="G36" s="24"/>
      <c r="H36" s="32">
        <v>5140.0</v>
      </c>
      <c r="I36" s="26"/>
      <c r="J36" s="24"/>
      <c r="K36" s="24"/>
      <c r="L36" s="24"/>
      <c r="M36" s="26"/>
      <c r="N36" s="24"/>
      <c r="O36" s="24"/>
      <c r="P36" s="27">
        <v>5140.0</v>
      </c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46150.0</v>
      </c>
      <c r="C37" s="21" t="s">
        <v>394</v>
      </c>
      <c r="D37" s="22">
        <v>87820.0</v>
      </c>
      <c r="E37" s="23" t="s">
        <v>395</v>
      </c>
      <c r="F37" s="24"/>
      <c r="G37" s="24"/>
      <c r="H37" s="24"/>
      <c r="I37" s="26"/>
      <c r="J37" s="24"/>
      <c r="K37" s="32">
        <v>3540.0</v>
      </c>
      <c r="L37" s="24"/>
      <c r="M37" s="26"/>
      <c r="N37" s="24"/>
      <c r="O37" s="24"/>
      <c r="P37" s="27">
        <v>3540.0</v>
      </c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46150.0</v>
      </c>
      <c r="C38" s="21" t="s">
        <v>396</v>
      </c>
      <c r="D38" s="22">
        <v>55555.0</v>
      </c>
      <c r="E38" s="23" t="s">
        <v>397</v>
      </c>
      <c r="F38" s="24"/>
      <c r="G38" s="24"/>
      <c r="H38" s="32">
        <v>5900.0</v>
      </c>
      <c r="I38" s="26"/>
      <c r="J38" s="24"/>
      <c r="K38" s="24"/>
      <c r="L38" s="24"/>
      <c r="M38" s="26"/>
      <c r="N38" s="24"/>
      <c r="O38" s="24"/>
      <c r="P38" s="27">
        <v>5900.0</v>
      </c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7500</v>
      </c>
      <c r="G60" s="44">
        <f t="shared" si="2"/>
        <v>6850</v>
      </c>
      <c r="H60" s="44">
        <f t="shared" si="2"/>
        <v>16090</v>
      </c>
      <c r="I60" s="44">
        <f t="shared" si="2"/>
        <v>47500</v>
      </c>
      <c r="J60" s="44">
        <f t="shared" si="2"/>
        <v>30720</v>
      </c>
      <c r="K60" s="44">
        <f t="shared" si="2"/>
        <v>5640</v>
      </c>
      <c r="L60" s="44">
        <f t="shared" si="2"/>
        <v>0</v>
      </c>
      <c r="M60" s="44">
        <f t="shared" si="2"/>
        <v>26550</v>
      </c>
      <c r="N60" s="44">
        <f t="shared" si="2"/>
        <v>0</v>
      </c>
      <c r="O60" s="44">
        <f t="shared" si="2"/>
        <v>0</v>
      </c>
      <c r="P60" s="44">
        <f t="shared" si="2"/>
        <v>143900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140850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244</v>
      </c>
      <c r="O65" s="64" t="s">
        <v>398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246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04"/>
      <c r="C67" s="205"/>
      <c r="D67" s="98"/>
      <c r="E67" s="99"/>
      <c r="F67" s="206"/>
      <c r="G67" s="206"/>
      <c r="H67" s="206"/>
      <c r="I67" s="206"/>
      <c r="J67" s="206"/>
      <c r="K67" s="206"/>
      <c r="L67" s="207"/>
      <c r="M67" s="208"/>
      <c r="N67" s="209"/>
      <c r="O67" s="208"/>
      <c r="P67" s="210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3"/>
      <c r="C68" s="68"/>
      <c r="D68" s="69"/>
      <c r="E68" s="70"/>
      <c r="F68" s="71"/>
      <c r="G68" s="71"/>
      <c r="H68" s="71"/>
      <c r="I68" s="71"/>
      <c r="J68" s="71"/>
      <c r="K68" s="71"/>
      <c r="L68" s="71"/>
      <c r="M68" s="71"/>
      <c r="N68" s="71"/>
      <c r="O68" s="78"/>
      <c r="P68" s="161"/>
      <c r="Q68" s="81">
        <v>0.0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67"/>
      <c r="C69" s="68"/>
      <c r="D69" s="69"/>
      <c r="E69" s="70"/>
      <c r="F69" s="71"/>
      <c r="G69" s="71"/>
      <c r="H69" s="71"/>
      <c r="I69" s="71"/>
      <c r="J69" s="71"/>
      <c r="K69" s="71"/>
      <c r="L69" s="71"/>
      <c r="M69" s="71"/>
      <c r="N69" s="71"/>
      <c r="O69" s="78"/>
      <c r="P69" s="161"/>
      <c r="Q69" s="81">
        <f t="shared" ref="Q69:Q73" si="3">F69+G69+H69+I69+J69+K69+L69+M69+N69+O69-P69</f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162"/>
      <c r="C70" s="163"/>
      <c r="D70" s="164"/>
      <c r="E70" s="165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80"/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5.0</v>
      </c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>
        <v>6.0</v>
      </c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>
        <v>7.0</v>
      </c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399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46150.0</v>
      </c>
      <c r="C80" s="168" t="s">
        <v>400</v>
      </c>
      <c r="D80" s="75">
        <v>10255.0</v>
      </c>
      <c r="E80" s="75" t="s">
        <v>401</v>
      </c>
      <c r="F80" s="106"/>
      <c r="G80" s="71"/>
      <c r="H80" s="212"/>
      <c r="I80" s="219">
        <v>6822.0</v>
      </c>
      <c r="J80" s="212"/>
      <c r="K80" s="212"/>
      <c r="L80" s="113"/>
      <c r="M80" s="169"/>
      <c r="N80" s="213"/>
      <c r="O80" s="214"/>
      <c r="P80" s="213">
        <v>6822.0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46150.0</v>
      </c>
      <c r="C81" s="173" t="s">
        <v>402</v>
      </c>
      <c r="D81" s="174">
        <v>21384.0</v>
      </c>
      <c r="E81" s="174" t="s">
        <v>403</v>
      </c>
      <c r="F81" s="106"/>
      <c r="G81" s="107"/>
      <c r="H81" s="108"/>
      <c r="I81" s="220">
        <v>1050.0</v>
      </c>
      <c r="J81" s="106"/>
      <c r="K81" s="201"/>
      <c r="L81" s="106"/>
      <c r="M81" s="114"/>
      <c r="N81" s="106"/>
      <c r="O81" s="73"/>
      <c r="P81" s="217">
        <v>1050.0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46150.0</v>
      </c>
      <c r="C82" s="173" t="s">
        <v>404</v>
      </c>
      <c r="D82" s="203">
        <v>87820.0</v>
      </c>
      <c r="E82" s="174" t="s">
        <v>395</v>
      </c>
      <c r="F82" s="106"/>
      <c r="G82" s="107"/>
      <c r="H82" s="113"/>
      <c r="I82" s="107"/>
      <c r="J82" s="106"/>
      <c r="K82" s="106"/>
      <c r="L82" s="106"/>
      <c r="M82" s="113">
        <v>3400.0</v>
      </c>
      <c r="N82" s="106"/>
      <c r="O82" s="73"/>
      <c r="P82" s="217">
        <v>3400.0</v>
      </c>
      <c r="Q82" s="81">
        <v>0.0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5"/>
      <c r="B83" s="177"/>
      <c r="C83" s="117"/>
      <c r="D83" s="119"/>
      <c r="E83" s="119"/>
      <c r="F83" s="106"/>
      <c r="G83" s="107"/>
      <c r="H83" s="107"/>
      <c r="I83" s="107"/>
      <c r="J83" s="106"/>
      <c r="K83" s="106"/>
      <c r="L83" s="106"/>
      <c r="M83" s="106"/>
      <c r="N83" s="106"/>
      <c r="O83" s="73"/>
      <c r="P83" s="114"/>
      <c r="Q83" s="81">
        <f t="shared" ref="Q83:Q89" si="5">F83+G83+H83+I83+J83+K83+L83+M83+N83+O83-P83</f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5"/>
      <c r="B84" s="129"/>
      <c r="C84" s="122"/>
      <c r="D84" s="124"/>
      <c r="E84" s="124"/>
      <c r="F84" s="125"/>
      <c r="G84" s="126"/>
      <c r="H84" s="126"/>
      <c r="I84" s="126"/>
      <c r="J84" s="125"/>
      <c r="K84" s="125"/>
      <c r="L84" s="125"/>
      <c r="M84" s="125"/>
      <c r="N84" s="125"/>
      <c r="O84" s="127"/>
      <c r="P84" s="178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7872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3400</v>
      </c>
      <c r="N91" s="93">
        <f t="shared" si="6"/>
        <v>0</v>
      </c>
      <c r="O91" s="93">
        <f t="shared" si="6"/>
        <v>0</v>
      </c>
      <c r="P91" s="93">
        <f t="shared" si="6"/>
        <v>11272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405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406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46151.0</v>
      </c>
      <c r="C6" s="21" t="s">
        <v>407</v>
      </c>
      <c r="D6" s="22">
        <v>36928.0</v>
      </c>
      <c r="E6" s="23" t="s">
        <v>127</v>
      </c>
      <c r="F6" s="32">
        <v>200.0</v>
      </c>
      <c r="G6" s="24"/>
      <c r="H6" s="24"/>
      <c r="I6" s="25"/>
      <c r="J6" s="32"/>
      <c r="K6" s="24"/>
      <c r="L6" s="24"/>
      <c r="M6" s="26"/>
      <c r="N6" s="24"/>
      <c r="O6" s="24"/>
      <c r="P6" s="221">
        <v>200.0</v>
      </c>
      <c r="Q6" s="28">
        <f t="shared" ref="Q6:Q59" si="1">F6+G6+H6+I6+J6+K6+L6+M6+N6+O6-P6</f>
        <v>0</v>
      </c>
      <c r="R6" s="218" t="s">
        <v>29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46151.0</v>
      </c>
      <c r="C7" s="21" t="s">
        <v>408</v>
      </c>
      <c r="D7" s="22">
        <v>48523.0</v>
      </c>
      <c r="E7" s="23" t="s">
        <v>409</v>
      </c>
      <c r="F7" s="24"/>
      <c r="G7" s="24"/>
      <c r="H7" s="24"/>
      <c r="I7" s="25"/>
      <c r="J7" s="32">
        <v>2600.0</v>
      </c>
      <c r="K7" s="24"/>
      <c r="L7" s="24"/>
      <c r="M7" s="26"/>
      <c r="N7" s="24"/>
      <c r="O7" s="24"/>
      <c r="P7" s="221">
        <v>2600.0</v>
      </c>
      <c r="Q7" s="28">
        <f t="shared" si="1"/>
        <v>0</v>
      </c>
      <c r="R7" s="218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46151.0</v>
      </c>
      <c r="C8" s="21" t="s">
        <v>410</v>
      </c>
      <c r="D8" s="22">
        <v>10250.0</v>
      </c>
      <c r="E8" s="23" t="s">
        <v>34</v>
      </c>
      <c r="F8" s="24"/>
      <c r="G8" s="24"/>
      <c r="H8" s="24"/>
      <c r="I8" s="25">
        <v>14500.0</v>
      </c>
      <c r="J8" s="32"/>
      <c r="K8" s="32"/>
      <c r="L8" s="24"/>
      <c r="M8" s="26"/>
      <c r="N8" s="24"/>
      <c r="O8" s="24"/>
      <c r="P8" s="221">
        <v>14500.0</v>
      </c>
      <c r="Q8" s="28">
        <f t="shared" si="1"/>
        <v>0</v>
      </c>
      <c r="R8" s="21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46151.0</v>
      </c>
      <c r="C9" s="21" t="s">
        <v>411</v>
      </c>
      <c r="D9" s="22">
        <v>38098.0</v>
      </c>
      <c r="E9" s="23" t="s">
        <v>412</v>
      </c>
      <c r="F9" s="24"/>
      <c r="G9" s="24"/>
      <c r="H9" s="24"/>
      <c r="I9" s="25"/>
      <c r="J9" s="32">
        <v>4600.0</v>
      </c>
      <c r="K9" s="32"/>
      <c r="L9" s="24"/>
      <c r="M9" s="26"/>
      <c r="N9" s="24"/>
      <c r="O9" s="24"/>
      <c r="P9" s="221">
        <v>4600.0</v>
      </c>
      <c r="Q9" s="28">
        <f t="shared" si="1"/>
        <v>0</v>
      </c>
      <c r="R9" s="21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46151.0</v>
      </c>
      <c r="C10" s="21" t="s">
        <v>413</v>
      </c>
      <c r="D10" s="22">
        <v>59103.0</v>
      </c>
      <c r="E10" s="23" t="s">
        <v>111</v>
      </c>
      <c r="F10" s="32"/>
      <c r="G10" s="24"/>
      <c r="H10" s="24"/>
      <c r="I10" s="25">
        <v>29550.0</v>
      </c>
      <c r="J10" s="32"/>
      <c r="K10" s="32">
        <v>2950.0</v>
      </c>
      <c r="L10" s="24"/>
      <c r="M10" s="26"/>
      <c r="N10" s="24"/>
      <c r="O10" s="24"/>
      <c r="P10" s="221">
        <v>32500.0</v>
      </c>
      <c r="Q10" s="28">
        <f t="shared" si="1"/>
        <v>0</v>
      </c>
      <c r="R10" s="21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46151.0</v>
      </c>
      <c r="C11" s="21" t="s">
        <v>414</v>
      </c>
      <c r="D11" s="22">
        <v>59103.0</v>
      </c>
      <c r="E11" s="23" t="s">
        <v>111</v>
      </c>
      <c r="F11" s="32"/>
      <c r="G11" s="24"/>
      <c r="H11" s="24"/>
      <c r="I11" s="25">
        <v>250.0</v>
      </c>
      <c r="J11" s="32"/>
      <c r="K11" s="24"/>
      <c r="L11" s="24"/>
      <c r="M11" s="26"/>
      <c r="N11" s="24"/>
      <c r="O11" s="24"/>
      <c r="P11" s="221">
        <v>250.0</v>
      </c>
      <c r="Q11" s="28">
        <f t="shared" si="1"/>
        <v>0</v>
      </c>
      <c r="R11" s="21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46151.0</v>
      </c>
      <c r="C12" s="21" t="s">
        <v>415</v>
      </c>
      <c r="D12" s="22">
        <v>97726.0</v>
      </c>
      <c r="E12" s="23" t="s">
        <v>416</v>
      </c>
      <c r="F12" s="24"/>
      <c r="G12" s="32">
        <v>7740.0</v>
      </c>
      <c r="H12" s="24"/>
      <c r="I12" s="25"/>
      <c r="J12" s="32"/>
      <c r="K12" s="24"/>
      <c r="L12" s="24"/>
      <c r="M12" s="26"/>
      <c r="N12" s="24"/>
      <c r="O12" s="24"/>
      <c r="P12" s="221">
        <v>7740.0</v>
      </c>
      <c r="Q12" s="28">
        <f t="shared" si="1"/>
        <v>0</v>
      </c>
      <c r="R12" s="21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46151.0</v>
      </c>
      <c r="C13" s="21" t="s">
        <v>417</v>
      </c>
      <c r="D13" s="22">
        <v>73862.0</v>
      </c>
      <c r="E13" s="23" t="s">
        <v>97</v>
      </c>
      <c r="F13" s="24"/>
      <c r="G13" s="24"/>
      <c r="H13" s="24"/>
      <c r="I13" s="25"/>
      <c r="J13" s="32">
        <v>5100.0</v>
      </c>
      <c r="K13" s="32"/>
      <c r="L13" s="24"/>
      <c r="M13" s="26"/>
      <c r="N13" s="24"/>
      <c r="O13" s="24"/>
      <c r="P13" s="221">
        <v>5100.0</v>
      </c>
      <c r="Q13" s="28">
        <f t="shared" si="1"/>
        <v>0</v>
      </c>
      <c r="R13" s="21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46151.0</v>
      </c>
      <c r="C14" s="21" t="s">
        <v>418</v>
      </c>
      <c r="D14" s="22">
        <v>31927.0</v>
      </c>
      <c r="E14" s="23" t="s">
        <v>419</v>
      </c>
      <c r="F14" s="24"/>
      <c r="G14" s="24"/>
      <c r="H14" s="24"/>
      <c r="I14" s="25">
        <v>2500.0</v>
      </c>
      <c r="J14" s="32"/>
      <c r="K14" s="24"/>
      <c r="L14" s="24"/>
      <c r="M14" s="26"/>
      <c r="N14" s="24"/>
      <c r="O14" s="24"/>
      <c r="P14" s="221">
        <v>2500.0</v>
      </c>
      <c r="Q14" s="28">
        <f t="shared" si="1"/>
        <v>0</v>
      </c>
      <c r="R14" s="21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46151.0</v>
      </c>
      <c r="C15" s="21" t="s">
        <v>420</v>
      </c>
      <c r="D15" s="22">
        <v>25376.0</v>
      </c>
      <c r="E15" s="23" t="s">
        <v>40</v>
      </c>
      <c r="F15" s="24"/>
      <c r="G15" s="24"/>
      <c r="H15" s="24"/>
      <c r="I15" s="25"/>
      <c r="J15" s="32"/>
      <c r="K15" s="24"/>
      <c r="L15" s="24"/>
      <c r="M15" s="25">
        <v>2320.0</v>
      </c>
      <c r="N15" s="24"/>
      <c r="O15" s="24"/>
      <c r="P15" s="221">
        <v>2320.0</v>
      </c>
      <c r="Q15" s="28">
        <f t="shared" si="1"/>
        <v>0</v>
      </c>
      <c r="R15" s="218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46151.0</v>
      </c>
      <c r="C16" s="21" t="s">
        <v>421</v>
      </c>
      <c r="D16" s="22">
        <v>21818.0</v>
      </c>
      <c r="E16" s="23" t="s">
        <v>175</v>
      </c>
      <c r="F16" s="24"/>
      <c r="G16" s="24"/>
      <c r="H16" s="24"/>
      <c r="I16" s="25"/>
      <c r="J16" s="32"/>
      <c r="K16" s="32">
        <v>600.0</v>
      </c>
      <c r="L16" s="24"/>
      <c r="M16" s="26"/>
      <c r="N16" s="24"/>
      <c r="O16" s="24"/>
      <c r="P16" s="221">
        <v>600.0</v>
      </c>
      <c r="Q16" s="28">
        <f t="shared" si="1"/>
        <v>0</v>
      </c>
      <c r="R16" s="218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46151.0</v>
      </c>
      <c r="C17" s="21" t="s">
        <v>422</v>
      </c>
      <c r="D17" s="22">
        <v>62780.0</v>
      </c>
      <c r="E17" s="23" t="s">
        <v>423</v>
      </c>
      <c r="F17" s="24"/>
      <c r="G17" s="32"/>
      <c r="H17" s="24"/>
      <c r="I17" s="25"/>
      <c r="J17" s="32"/>
      <c r="K17" s="24"/>
      <c r="L17" s="24"/>
      <c r="M17" s="25">
        <v>5100.0</v>
      </c>
      <c r="N17" s="24"/>
      <c r="O17" s="24"/>
      <c r="P17" s="221">
        <v>5100.0</v>
      </c>
      <c r="Q17" s="28">
        <f t="shared" si="1"/>
        <v>0</v>
      </c>
      <c r="R17" s="218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46151.0</v>
      </c>
      <c r="C18" s="21" t="s">
        <v>424</v>
      </c>
      <c r="D18" s="22">
        <v>51017.0</v>
      </c>
      <c r="E18" s="23" t="s">
        <v>297</v>
      </c>
      <c r="F18" s="24"/>
      <c r="G18" s="24"/>
      <c r="H18" s="32">
        <v>5000.0</v>
      </c>
      <c r="I18" s="25"/>
      <c r="J18" s="32"/>
      <c r="K18" s="32"/>
      <c r="L18" s="24"/>
      <c r="M18" s="26"/>
      <c r="N18" s="24"/>
      <c r="O18" s="24"/>
      <c r="P18" s="221">
        <v>5000.0</v>
      </c>
      <c r="Q18" s="28">
        <f t="shared" si="1"/>
        <v>0</v>
      </c>
      <c r="R18" s="218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46151.0</v>
      </c>
      <c r="C19" s="21" t="s">
        <v>425</v>
      </c>
      <c r="D19" s="22">
        <v>111100.0</v>
      </c>
      <c r="E19" s="23" t="s">
        <v>426</v>
      </c>
      <c r="F19" s="24"/>
      <c r="G19" s="24"/>
      <c r="H19" s="24"/>
      <c r="I19" s="25"/>
      <c r="J19" s="32"/>
      <c r="K19" s="32">
        <v>2950.0</v>
      </c>
      <c r="L19" s="24"/>
      <c r="M19" s="26"/>
      <c r="N19" s="24"/>
      <c r="O19" s="24"/>
      <c r="P19" s="221">
        <v>2950.0</v>
      </c>
      <c r="Q19" s="28">
        <f t="shared" si="1"/>
        <v>0</v>
      </c>
      <c r="R19" s="218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/>
      <c r="C20" s="21"/>
      <c r="D20" s="22"/>
      <c r="E20" s="23"/>
      <c r="F20" s="24"/>
      <c r="G20" s="24"/>
      <c r="H20" s="32"/>
      <c r="I20" s="25"/>
      <c r="J20" s="32"/>
      <c r="K20" s="24"/>
      <c r="L20" s="24"/>
      <c r="M20" s="26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hidden="1" customHeight="1">
      <c r="A21" s="19">
        <v>16.0</v>
      </c>
      <c r="B21" s="20"/>
      <c r="C21" s="21"/>
      <c r="D21" s="22"/>
      <c r="E21" s="23"/>
      <c r="F21" s="24"/>
      <c r="G21" s="24"/>
      <c r="H21" s="32"/>
      <c r="I21" s="26"/>
      <c r="J21" s="32"/>
      <c r="K21" s="32"/>
      <c r="L21" s="24"/>
      <c r="M21" s="26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20"/>
      <c r="C22" s="21"/>
      <c r="D22" s="22"/>
      <c r="E22" s="23"/>
      <c r="F22" s="32"/>
      <c r="G22" s="32"/>
      <c r="H22" s="24"/>
      <c r="I22" s="25"/>
      <c r="J22" s="24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32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32"/>
      <c r="K24" s="32"/>
      <c r="L24" s="24"/>
      <c r="M24" s="26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32"/>
      <c r="I26" s="25"/>
      <c r="J26" s="24"/>
      <c r="K26" s="32"/>
      <c r="L26" s="24"/>
      <c r="M26" s="26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24"/>
      <c r="K27" s="32"/>
      <c r="L27" s="24"/>
      <c r="M27" s="26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32"/>
      <c r="I28" s="26"/>
      <c r="J28" s="24"/>
      <c r="K28" s="24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6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200</v>
      </c>
      <c r="G60" s="44">
        <f t="shared" si="2"/>
        <v>7740</v>
      </c>
      <c r="H60" s="44">
        <f t="shared" si="2"/>
        <v>5000</v>
      </c>
      <c r="I60" s="44">
        <f t="shared" si="2"/>
        <v>46800</v>
      </c>
      <c r="J60" s="44">
        <f t="shared" si="2"/>
        <v>12300</v>
      </c>
      <c r="K60" s="44">
        <f t="shared" si="2"/>
        <v>6500</v>
      </c>
      <c r="L60" s="44">
        <f t="shared" si="2"/>
        <v>0</v>
      </c>
      <c r="M60" s="44">
        <f t="shared" si="2"/>
        <v>7420</v>
      </c>
      <c r="N60" s="44">
        <f t="shared" si="2"/>
        <v>0</v>
      </c>
      <c r="O60" s="44">
        <f t="shared" si="2"/>
        <v>0</v>
      </c>
      <c r="P60" s="44">
        <f t="shared" si="2"/>
        <v>85960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85960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244</v>
      </c>
      <c r="O65" s="64" t="s">
        <v>427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246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04">
        <v>46151.0</v>
      </c>
      <c r="C67" s="205" t="s">
        <v>428</v>
      </c>
      <c r="D67" s="98">
        <v>112075.0</v>
      </c>
      <c r="E67" s="99" t="s">
        <v>320</v>
      </c>
      <c r="F67" s="206"/>
      <c r="G67" s="206"/>
      <c r="H67" s="206"/>
      <c r="I67" s="206"/>
      <c r="J67" s="206"/>
      <c r="K67" s="206"/>
      <c r="L67" s="207"/>
      <c r="M67" s="208"/>
      <c r="N67" s="222">
        <v>320.0</v>
      </c>
      <c r="O67" s="208"/>
      <c r="P67" s="210">
        <v>320.0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3">
        <v>46151.0</v>
      </c>
      <c r="C68" s="68" t="s">
        <v>429</v>
      </c>
      <c r="D68" s="69">
        <v>51660.0</v>
      </c>
      <c r="E68" s="70" t="s">
        <v>430</v>
      </c>
      <c r="F68" s="71"/>
      <c r="G68" s="71"/>
      <c r="H68" s="71"/>
      <c r="I68" s="71"/>
      <c r="J68" s="71"/>
      <c r="K68" s="71"/>
      <c r="L68" s="71"/>
      <c r="M68" s="71"/>
      <c r="N68" s="113">
        <v>320.0</v>
      </c>
      <c r="O68" s="78"/>
      <c r="P68" s="161">
        <v>320.0</v>
      </c>
      <c r="Q68" s="81">
        <v>0.0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67"/>
      <c r="C69" s="68"/>
      <c r="D69" s="69"/>
      <c r="E69" s="70"/>
      <c r="F69" s="71"/>
      <c r="G69" s="71"/>
      <c r="H69" s="71"/>
      <c r="I69" s="71"/>
      <c r="J69" s="71"/>
      <c r="K69" s="71"/>
      <c r="L69" s="71"/>
      <c r="M69" s="71"/>
      <c r="N69" s="71"/>
      <c r="O69" s="78"/>
      <c r="P69" s="161"/>
      <c r="Q69" s="81">
        <f t="shared" ref="Q69:Q73" si="3">F69+G69+H69+I69+J69+K69+L69+M69+N69+O69-P69</f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162"/>
      <c r="C70" s="163"/>
      <c r="D70" s="164"/>
      <c r="E70" s="165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80"/>
      <c r="Q70" s="81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5.0</v>
      </c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>
        <v>6.0</v>
      </c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>
        <v>7.0</v>
      </c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640</v>
      </c>
      <c r="O74" s="93">
        <f t="shared" si="4"/>
        <v>0</v>
      </c>
      <c r="P74" s="93">
        <f t="shared" si="4"/>
        <v>640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431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46151.0</v>
      </c>
      <c r="C80" s="168" t="s">
        <v>432</v>
      </c>
      <c r="D80" s="75">
        <v>48480.0</v>
      </c>
      <c r="E80" s="75" t="s">
        <v>433</v>
      </c>
      <c r="F80" s="106"/>
      <c r="G80" s="71"/>
      <c r="H80" s="212"/>
      <c r="I80" s="219"/>
      <c r="J80" s="212"/>
      <c r="K80" s="212"/>
      <c r="L80" s="113">
        <v>5700.0</v>
      </c>
      <c r="M80" s="169"/>
      <c r="N80" s="213"/>
      <c r="O80" s="214"/>
      <c r="P80" s="213">
        <v>5700.0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46151.0</v>
      </c>
      <c r="C81" s="173" t="s">
        <v>434</v>
      </c>
      <c r="D81" s="174">
        <v>59103.0</v>
      </c>
      <c r="E81" s="174" t="s">
        <v>111</v>
      </c>
      <c r="F81" s="106"/>
      <c r="G81" s="107"/>
      <c r="H81" s="108"/>
      <c r="I81" s="170">
        <v>250.0</v>
      </c>
      <c r="J81" s="106"/>
      <c r="K81" s="201"/>
      <c r="L81" s="106"/>
      <c r="M81" s="114"/>
      <c r="N81" s="106"/>
      <c r="O81" s="73"/>
      <c r="P81" s="217">
        <v>250.0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46151.0</v>
      </c>
      <c r="C82" s="173" t="s">
        <v>435</v>
      </c>
      <c r="D82" s="203">
        <v>44035.0</v>
      </c>
      <c r="E82" s="174" t="s">
        <v>436</v>
      </c>
      <c r="F82" s="106"/>
      <c r="G82" s="107"/>
      <c r="H82" s="113">
        <v>10000.0</v>
      </c>
      <c r="I82" s="107"/>
      <c r="J82" s="106"/>
      <c r="K82" s="106"/>
      <c r="L82" s="106"/>
      <c r="M82" s="113"/>
      <c r="N82" s="106"/>
      <c r="O82" s="73"/>
      <c r="P82" s="217">
        <v>10000.0</v>
      </c>
      <c r="Q82" s="81">
        <v>0.0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72">
        <v>46151.0</v>
      </c>
      <c r="C83" s="173" t="s">
        <v>437</v>
      </c>
      <c r="D83" s="174">
        <v>44035.0</v>
      </c>
      <c r="E83" s="174" t="s">
        <v>436</v>
      </c>
      <c r="F83" s="106"/>
      <c r="G83" s="107"/>
      <c r="H83" s="108">
        <v>500.0</v>
      </c>
      <c r="I83" s="107"/>
      <c r="J83" s="106"/>
      <c r="K83" s="106"/>
      <c r="L83" s="106"/>
      <c r="M83" s="106"/>
      <c r="N83" s="106"/>
      <c r="O83" s="73"/>
      <c r="P83" s="170">
        <v>500.0</v>
      </c>
      <c r="Q83" s="81">
        <f t="shared" ref="Q83:Q89" si="5">F83+G83+H83+I83+J83+K83+L83+M83+N83+O83-P83</f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>
        <v>46151.0</v>
      </c>
      <c r="C84" s="224" t="s">
        <v>438</v>
      </c>
      <c r="D84" s="225">
        <v>48052.0</v>
      </c>
      <c r="E84" s="225" t="s">
        <v>439</v>
      </c>
      <c r="F84" s="125"/>
      <c r="G84" s="126"/>
      <c r="H84" s="226">
        <v>10000.0</v>
      </c>
      <c r="I84" s="126"/>
      <c r="J84" s="125"/>
      <c r="K84" s="125"/>
      <c r="L84" s="125"/>
      <c r="M84" s="125"/>
      <c r="N84" s="125"/>
      <c r="O84" s="127"/>
      <c r="P84" s="227">
        <v>10000.0</v>
      </c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10500</v>
      </c>
      <c r="I91" s="93">
        <f t="shared" si="6"/>
        <v>250</v>
      </c>
      <c r="J91" s="93">
        <f t="shared" si="6"/>
        <v>0</v>
      </c>
      <c r="K91" s="93">
        <f t="shared" si="6"/>
        <v>0</v>
      </c>
      <c r="L91" s="93">
        <f t="shared" si="6"/>
        <v>5700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16450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440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46152.0</v>
      </c>
      <c r="C6" s="21" t="s">
        <v>442</v>
      </c>
      <c r="D6" s="22">
        <v>45193.0</v>
      </c>
      <c r="E6" s="23" t="s">
        <v>443</v>
      </c>
      <c r="F6" s="32"/>
      <c r="G6" s="24"/>
      <c r="H6" s="24"/>
      <c r="I6" s="25"/>
      <c r="J6" s="32">
        <v>2600.0</v>
      </c>
      <c r="K6" s="24"/>
      <c r="L6" s="24"/>
      <c r="M6" s="26"/>
      <c r="N6" s="24"/>
      <c r="O6" s="24"/>
      <c r="P6" s="221">
        <v>2600.0</v>
      </c>
      <c r="Q6" s="28">
        <f t="shared" ref="Q6:Q59" si="1">F6+G6+H6+I6+J6+K6+L6+M6+N6+O6-P6</f>
        <v>0</v>
      </c>
      <c r="R6" s="228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46152.0</v>
      </c>
      <c r="C7" s="21" t="s">
        <v>444</v>
      </c>
      <c r="D7" s="22">
        <v>36928.0</v>
      </c>
      <c r="E7" s="23" t="s">
        <v>127</v>
      </c>
      <c r="F7" s="24"/>
      <c r="G7" s="24"/>
      <c r="H7" s="24"/>
      <c r="I7" s="25"/>
      <c r="J7" s="32"/>
      <c r="K7" s="24"/>
      <c r="L7" s="24"/>
      <c r="M7" s="25">
        <v>1000.0</v>
      </c>
      <c r="N7" s="24"/>
      <c r="O7" s="24"/>
      <c r="P7" s="221">
        <v>1000.0</v>
      </c>
      <c r="Q7" s="28">
        <f t="shared" si="1"/>
        <v>0</v>
      </c>
      <c r="R7" s="228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46152.0</v>
      </c>
      <c r="C8" s="21" t="s">
        <v>445</v>
      </c>
      <c r="D8" s="22">
        <v>61420.0</v>
      </c>
      <c r="E8" s="23" t="s">
        <v>73</v>
      </c>
      <c r="F8" s="24"/>
      <c r="G8" s="24"/>
      <c r="H8" s="24"/>
      <c r="I8" s="25"/>
      <c r="J8" s="32"/>
      <c r="K8" s="32">
        <v>1000.0</v>
      </c>
      <c r="L8" s="24"/>
      <c r="M8" s="26"/>
      <c r="N8" s="24"/>
      <c r="O8" s="24"/>
      <c r="P8" s="221">
        <v>1000.0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46152.0</v>
      </c>
      <c r="C9" s="21" t="s">
        <v>446</v>
      </c>
      <c r="D9" s="22">
        <v>62690.0</v>
      </c>
      <c r="E9" s="23" t="s">
        <v>447</v>
      </c>
      <c r="F9" s="24"/>
      <c r="G9" s="24"/>
      <c r="H9" s="24"/>
      <c r="I9" s="25"/>
      <c r="J9" s="32">
        <v>2600.0</v>
      </c>
      <c r="K9" s="32"/>
      <c r="L9" s="24"/>
      <c r="M9" s="26"/>
      <c r="N9" s="24"/>
      <c r="O9" s="24"/>
      <c r="P9" s="221">
        <v>2600.0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46152.0</v>
      </c>
      <c r="C10" s="21" t="s">
        <v>448</v>
      </c>
      <c r="D10" s="22">
        <v>119691.0</v>
      </c>
      <c r="E10" s="23" t="s">
        <v>449</v>
      </c>
      <c r="F10" s="32"/>
      <c r="G10" s="24"/>
      <c r="H10" s="24"/>
      <c r="I10" s="25"/>
      <c r="J10" s="32">
        <v>4600.0</v>
      </c>
      <c r="K10" s="32"/>
      <c r="L10" s="24"/>
      <c r="M10" s="26"/>
      <c r="N10" s="24"/>
      <c r="O10" s="24"/>
      <c r="P10" s="221">
        <v>4600.0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46152.0</v>
      </c>
      <c r="C11" s="21" t="s">
        <v>450</v>
      </c>
      <c r="D11" s="22">
        <v>69346.0</v>
      </c>
      <c r="E11" s="23" t="s">
        <v>451</v>
      </c>
      <c r="F11" s="32"/>
      <c r="G11" s="24"/>
      <c r="H11" s="24"/>
      <c r="I11" s="25">
        <v>6100.0</v>
      </c>
      <c r="J11" s="32"/>
      <c r="K11" s="32">
        <v>26400.0</v>
      </c>
      <c r="L11" s="24"/>
      <c r="M11" s="26"/>
      <c r="N11" s="24"/>
      <c r="O11" s="24"/>
      <c r="P11" s="221">
        <v>32500.0</v>
      </c>
      <c r="Q11" s="28">
        <f t="shared" si="1"/>
        <v>0</v>
      </c>
      <c r="R11" s="228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46152.0</v>
      </c>
      <c r="C12" s="21" t="s">
        <v>452</v>
      </c>
      <c r="D12" s="22">
        <v>50436.0</v>
      </c>
      <c r="E12" s="23" t="s">
        <v>48</v>
      </c>
      <c r="F12" s="24"/>
      <c r="G12" s="32"/>
      <c r="H12" s="24"/>
      <c r="I12" s="25">
        <v>1000.0</v>
      </c>
      <c r="J12" s="32"/>
      <c r="K12" s="24"/>
      <c r="L12" s="24"/>
      <c r="M12" s="26"/>
      <c r="N12" s="24"/>
      <c r="O12" s="24"/>
      <c r="P12" s="221">
        <v>1000.0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46152.0</v>
      </c>
      <c r="C13" s="21" t="s">
        <v>453</v>
      </c>
      <c r="D13" s="22">
        <v>10881.0</v>
      </c>
      <c r="E13" s="23" t="s">
        <v>316</v>
      </c>
      <c r="F13" s="32">
        <v>4500.0</v>
      </c>
      <c r="G13" s="24"/>
      <c r="H13" s="24"/>
      <c r="I13" s="25"/>
      <c r="J13" s="32"/>
      <c r="K13" s="32"/>
      <c r="L13" s="24"/>
      <c r="M13" s="26"/>
      <c r="N13" s="24"/>
      <c r="O13" s="24"/>
      <c r="P13" s="221">
        <v>4500.0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46152.0</v>
      </c>
      <c r="C14" s="21" t="s">
        <v>454</v>
      </c>
      <c r="D14" s="22">
        <v>58050.0</v>
      </c>
      <c r="E14" s="23" t="s">
        <v>268</v>
      </c>
      <c r="F14" s="24"/>
      <c r="G14" s="32">
        <v>1000.0</v>
      </c>
      <c r="H14" s="24"/>
      <c r="I14" s="25"/>
      <c r="J14" s="32"/>
      <c r="K14" s="24"/>
      <c r="L14" s="24"/>
      <c r="M14" s="26"/>
      <c r="N14" s="24"/>
      <c r="O14" s="24"/>
      <c r="P14" s="221">
        <v>1000.0</v>
      </c>
      <c r="Q14" s="28">
        <f t="shared" si="1"/>
        <v>0</v>
      </c>
      <c r="R14" s="228" t="s">
        <v>29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46152.0</v>
      </c>
      <c r="C15" s="21" t="s">
        <v>455</v>
      </c>
      <c r="D15" s="22">
        <v>45096.0</v>
      </c>
      <c r="E15" s="23" t="s">
        <v>162</v>
      </c>
      <c r="F15" s="24"/>
      <c r="G15" s="32">
        <v>1000.0</v>
      </c>
      <c r="H15" s="24"/>
      <c r="I15" s="25"/>
      <c r="J15" s="32"/>
      <c r="K15" s="24"/>
      <c r="L15" s="24"/>
      <c r="M15" s="25"/>
      <c r="N15" s="24"/>
      <c r="O15" s="24"/>
      <c r="P15" s="221">
        <v>1000.0</v>
      </c>
      <c r="Q15" s="28">
        <f t="shared" si="1"/>
        <v>0</v>
      </c>
      <c r="R15" s="228" t="s">
        <v>29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46152.0</v>
      </c>
      <c r="C16" s="21" t="s">
        <v>456</v>
      </c>
      <c r="D16" s="22">
        <v>36918.0</v>
      </c>
      <c r="E16" s="23" t="s">
        <v>457</v>
      </c>
      <c r="F16" s="32">
        <v>3950.0</v>
      </c>
      <c r="G16" s="24"/>
      <c r="H16" s="24"/>
      <c r="I16" s="25"/>
      <c r="J16" s="32"/>
      <c r="K16" s="32"/>
      <c r="L16" s="24"/>
      <c r="M16" s="26"/>
      <c r="N16" s="24"/>
      <c r="O16" s="24"/>
      <c r="P16" s="221">
        <v>3950.0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46152.0</v>
      </c>
      <c r="C17" s="21" t="s">
        <v>458</v>
      </c>
      <c r="D17" s="22">
        <v>42278.0</v>
      </c>
      <c r="E17" s="23" t="s">
        <v>459</v>
      </c>
      <c r="F17" s="24"/>
      <c r="G17" s="32">
        <v>5100.0</v>
      </c>
      <c r="H17" s="24"/>
      <c r="I17" s="25"/>
      <c r="J17" s="32"/>
      <c r="K17" s="24"/>
      <c r="L17" s="24"/>
      <c r="M17" s="25"/>
      <c r="N17" s="24"/>
      <c r="O17" s="24"/>
      <c r="P17" s="221">
        <v>5100.0</v>
      </c>
      <c r="Q17" s="28">
        <f t="shared" si="1"/>
        <v>0</v>
      </c>
      <c r="R17" s="228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46152.0</v>
      </c>
      <c r="C18" s="21" t="s">
        <v>460</v>
      </c>
      <c r="D18" s="22">
        <v>77368.0</v>
      </c>
      <c r="E18" s="23" t="s">
        <v>461</v>
      </c>
      <c r="F18" s="24"/>
      <c r="G18" s="24"/>
      <c r="H18" s="32"/>
      <c r="I18" s="25"/>
      <c r="J18" s="32">
        <v>1000.0</v>
      </c>
      <c r="K18" s="32"/>
      <c r="L18" s="24"/>
      <c r="M18" s="26"/>
      <c r="N18" s="24"/>
      <c r="O18" s="24"/>
      <c r="P18" s="221">
        <v>1000.0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46152.0</v>
      </c>
      <c r="C19" s="21" t="s">
        <v>462</v>
      </c>
      <c r="D19" s="22">
        <v>69346.0</v>
      </c>
      <c r="E19" s="23" t="s">
        <v>451</v>
      </c>
      <c r="F19" s="24"/>
      <c r="G19" s="24"/>
      <c r="H19" s="24"/>
      <c r="I19" s="25">
        <v>1000.0</v>
      </c>
      <c r="J19" s="32"/>
      <c r="K19" s="32"/>
      <c r="L19" s="24"/>
      <c r="M19" s="26"/>
      <c r="N19" s="24"/>
      <c r="O19" s="24"/>
      <c r="P19" s="221">
        <v>1000.0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46152.0</v>
      </c>
      <c r="C20" s="21" t="s">
        <v>463</v>
      </c>
      <c r="D20" s="22">
        <v>45096.0</v>
      </c>
      <c r="E20" s="23" t="s">
        <v>162</v>
      </c>
      <c r="F20" s="24"/>
      <c r="G20" s="24"/>
      <c r="H20" s="32"/>
      <c r="I20" s="25">
        <v>550.0</v>
      </c>
      <c r="J20" s="32"/>
      <c r="K20" s="24"/>
      <c r="L20" s="24"/>
      <c r="M20" s="26"/>
      <c r="N20" s="24"/>
      <c r="O20" s="24"/>
      <c r="P20" s="27">
        <v>550.0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46152.0</v>
      </c>
      <c r="C21" s="21" t="s">
        <v>464</v>
      </c>
      <c r="D21" s="22">
        <v>36918.0</v>
      </c>
      <c r="E21" s="23" t="s">
        <v>457</v>
      </c>
      <c r="F21" s="24"/>
      <c r="G21" s="24"/>
      <c r="H21" s="32"/>
      <c r="I21" s="25">
        <v>1000.0</v>
      </c>
      <c r="J21" s="32"/>
      <c r="K21" s="32"/>
      <c r="L21" s="24"/>
      <c r="M21" s="26"/>
      <c r="N21" s="24"/>
      <c r="O21" s="24"/>
      <c r="P21" s="27">
        <v>1000.0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46152.0</v>
      </c>
      <c r="C22" s="21" t="s">
        <v>465</v>
      </c>
      <c r="D22" s="22">
        <v>57229.0</v>
      </c>
      <c r="E22" s="23" t="s">
        <v>466</v>
      </c>
      <c r="F22" s="32"/>
      <c r="G22" s="32"/>
      <c r="H22" s="24"/>
      <c r="I22" s="25">
        <v>1000.0</v>
      </c>
      <c r="J22" s="24"/>
      <c r="K22" s="32"/>
      <c r="L22" s="24"/>
      <c r="M22" s="26"/>
      <c r="N22" s="24"/>
      <c r="O22" s="24"/>
      <c r="P22" s="27">
        <v>1000.0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46152.0</v>
      </c>
      <c r="C23" s="21" t="s">
        <v>467</v>
      </c>
      <c r="D23" s="22">
        <v>57499.0</v>
      </c>
      <c r="E23" s="23" t="s">
        <v>168</v>
      </c>
      <c r="F23" s="24"/>
      <c r="G23" s="24"/>
      <c r="H23" s="24"/>
      <c r="I23" s="25"/>
      <c r="J23" s="32"/>
      <c r="K23" s="32"/>
      <c r="L23" s="24"/>
      <c r="M23" s="25">
        <v>2500.0</v>
      </c>
      <c r="N23" s="24"/>
      <c r="O23" s="24"/>
      <c r="P23" s="27">
        <v>2500.0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46152.0</v>
      </c>
      <c r="C24" s="21" t="s">
        <v>468</v>
      </c>
      <c r="D24" s="22">
        <v>104258.0</v>
      </c>
      <c r="E24" s="23" t="s">
        <v>469</v>
      </c>
      <c r="F24" s="24"/>
      <c r="G24" s="24"/>
      <c r="H24" s="24"/>
      <c r="I24" s="25"/>
      <c r="J24" s="32"/>
      <c r="K24" s="32"/>
      <c r="L24" s="24"/>
      <c r="M24" s="25">
        <v>1900.0</v>
      </c>
      <c r="N24" s="24"/>
      <c r="O24" s="24"/>
      <c r="P24" s="27">
        <v>1900.0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46152.0</v>
      </c>
      <c r="C25" s="21" t="s">
        <v>470</v>
      </c>
      <c r="D25" s="22">
        <v>57363.0</v>
      </c>
      <c r="E25" s="23" t="s">
        <v>164</v>
      </c>
      <c r="F25" s="24"/>
      <c r="G25" s="24"/>
      <c r="H25" s="24"/>
      <c r="I25" s="25"/>
      <c r="J25" s="32">
        <v>1000.0</v>
      </c>
      <c r="K25" s="32"/>
      <c r="L25" s="24"/>
      <c r="M25" s="26"/>
      <c r="N25" s="24"/>
      <c r="O25" s="24"/>
      <c r="P25" s="27">
        <v>1000.0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46152.0</v>
      </c>
      <c r="C26" s="21" t="s">
        <v>471</v>
      </c>
      <c r="D26" s="22">
        <v>21971.0</v>
      </c>
      <c r="E26" s="23" t="s">
        <v>472</v>
      </c>
      <c r="F26" s="24"/>
      <c r="G26" s="24"/>
      <c r="H26" s="32"/>
      <c r="I26" s="25">
        <v>590.0</v>
      </c>
      <c r="J26" s="24"/>
      <c r="K26" s="32"/>
      <c r="L26" s="24"/>
      <c r="M26" s="26"/>
      <c r="N26" s="24"/>
      <c r="O26" s="24"/>
      <c r="P26" s="27">
        <v>590.0</v>
      </c>
      <c r="Q26" s="28">
        <f t="shared" si="1"/>
        <v>0</v>
      </c>
      <c r="R26" s="27" t="s">
        <v>29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46152.0</v>
      </c>
      <c r="C27" s="21" t="s">
        <v>473</v>
      </c>
      <c r="D27" s="22">
        <v>119759.0</v>
      </c>
      <c r="E27" s="23" t="s">
        <v>474</v>
      </c>
      <c r="F27" s="24"/>
      <c r="G27" s="24"/>
      <c r="H27" s="32"/>
      <c r="I27" s="25"/>
      <c r="J27" s="32">
        <v>4300.0</v>
      </c>
      <c r="K27" s="32"/>
      <c r="L27" s="24"/>
      <c r="M27" s="26"/>
      <c r="N27" s="24"/>
      <c r="O27" s="24"/>
      <c r="P27" s="27">
        <v>4300.0</v>
      </c>
      <c r="Q27" s="28">
        <f t="shared" si="1"/>
        <v>0</v>
      </c>
      <c r="R27" s="27" t="s">
        <v>29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46152.0</v>
      </c>
      <c r="C28" s="21" t="s">
        <v>475</v>
      </c>
      <c r="D28" s="22">
        <v>58257.0</v>
      </c>
      <c r="E28" s="23" t="s">
        <v>166</v>
      </c>
      <c r="F28" s="24"/>
      <c r="G28" s="32">
        <v>1000.0</v>
      </c>
      <c r="H28" s="32"/>
      <c r="I28" s="26"/>
      <c r="J28" s="24"/>
      <c r="K28" s="24"/>
      <c r="L28" s="24"/>
      <c r="M28" s="26"/>
      <c r="N28" s="24"/>
      <c r="O28" s="24"/>
      <c r="P28" s="27">
        <v>1000.0</v>
      </c>
      <c r="Q28" s="28">
        <f t="shared" si="1"/>
        <v>0</v>
      </c>
      <c r="R28" s="27" t="s">
        <v>29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46152.0</v>
      </c>
      <c r="C29" s="21" t="s">
        <v>476</v>
      </c>
      <c r="D29" s="22">
        <v>47787.0</v>
      </c>
      <c r="E29" s="23" t="s">
        <v>140</v>
      </c>
      <c r="F29" s="24"/>
      <c r="G29" s="24"/>
      <c r="H29" s="32">
        <v>10000.0</v>
      </c>
      <c r="I29" s="26"/>
      <c r="J29" s="24"/>
      <c r="K29" s="24"/>
      <c r="L29" s="24"/>
      <c r="M29" s="25"/>
      <c r="N29" s="24"/>
      <c r="O29" s="24"/>
      <c r="P29" s="27">
        <v>10000.0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46152.0</v>
      </c>
      <c r="C30" s="21" t="s">
        <v>477</v>
      </c>
      <c r="D30" s="22">
        <v>69346.0</v>
      </c>
      <c r="E30" s="23" t="s">
        <v>451</v>
      </c>
      <c r="F30" s="24"/>
      <c r="G30" s="24"/>
      <c r="H30" s="32">
        <v>6750.0</v>
      </c>
      <c r="I30" s="26"/>
      <c r="J30" s="24"/>
      <c r="K30" s="24"/>
      <c r="L30" s="24"/>
      <c r="M30" s="25"/>
      <c r="N30" s="24"/>
      <c r="O30" s="24"/>
      <c r="P30" s="27">
        <v>6750.0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46152.0</v>
      </c>
      <c r="C31" s="21" t="s">
        <v>478</v>
      </c>
      <c r="D31" s="22">
        <v>119695.0</v>
      </c>
      <c r="E31" s="23" t="s">
        <v>479</v>
      </c>
      <c r="F31" s="24"/>
      <c r="G31" s="24"/>
      <c r="H31" s="24"/>
      <c r="I31" s="26"/>
      <c r="J31" s="24"/>
      <c r="K31" s="32">
        <v>2400.0</v>
      </c>
      <c r="L31" s="24"/>
      <c r="M31" s="25"/>
      <c r="N31" s="24"/>
      <c r="O31" s="24"/>
      <c r="P31" s="27">
        <v>2400.0</v>
      </c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/>
      <c r="B32" s="20"/>
      <c r="C32" s="21"/>
      <c r="D32" s="22"/>
      <c r="E32" s="23"/>
      <c r="F32" s="24"/>
      <c r="G32" s="24"/>
      <c r="H32" s="24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/>
      <c r="B33" s="20"/>
      <c r="C33" s="21"/>
      <c r="D33" s="22"/>
      <c r="E33" s="23"/>
      <c r="F33" s="24"/>
      <c r="G33" s="24"/>
      <c r="H33" s="24"/>
      <c r="I33" s="26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/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8450</v>
      </c>
      <c r="G60" s="44">
        <f t="shared" si="2"/>
        <v>8100</v>
      </c>
      <c r="H60" s="44">
        <f t="shared" si="2"/>
        <v>16750</v>
      </c>
      <c r="I60" s="44">
        <f t="shared" si="2"/>
        <v>11240</v>
      </c>
      <c r="J60" s="44">
        <f t="shared" si="2"/>
        <v>16100</v>
      </c>
      <c r="K60" s="44">
        <f t="shared" si="2"/>
        <v>29800</v>
      </c>
      <c r="L60" s="44">
        <f t="shared" si="2"/>
        <v>0</v>
      </c>
      <c r="M60" s="44">
        <f t="shared" si="2"/>
        <v>5400</v>
      </c>
      <c r="N60" s="44">
        <f t="shared" si="2"/>
        <v>0</v>
      </c>
      <c r="O60" s="44">
        <f t="shared" si="2"/>
        <v>0</v>
      </c>
      <c r="P60" s="44">
        <f t="shared" si="2"/>
        <v>95840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95840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481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46152.0</v>
      </c>
      <c r="C67" s="233" t="s">
        <v>484</v>
      </c>
      <c r="D67" s="234">
        <v>42278.0</v>
      </c>
      <c r="E67" s="235" t="s">
        <v>459</v>
      </c>
      <c r="F67" s="206"/>
      <c r="G67" s="206"/>
      <c r="H67" s="206"/>
      <c r="I67" s="206"/>
      <c r="J67" s="206"/>
      <c r="K67" s="206"/>
      <c r="L67" s="207"/>
      <c r="M67" s="208"/>
      <c r="N67" s="222">
        <v>4500.0</v>
      </c>
      <c r="O67" s="208"/>
      <c r="P67" s="210">
        <v>4500.0</v>
      </c>
      <c r="Q67" s="211">
        <v>0.0</v>
      </c>
      <c r="R67" s="27" t="s">
        <v>29</v>
      </c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>
        <v>46152.0</v>
      </c>
      <c r="C68" s="236" t="s">
        <v>485</v>
      </c>
      <c r="D68" s="237">
        <v>22341.0</v>
      </c>
      <c r="E68" s="238" t="s">
        <v>486</v>
      </c>
      <c r="F68" s="71"/>
      <c r="G68" s="71"/>
      <c r="H68" s="71"/>
      <c r="I68" s="71"/>
      <c r="J68" s="71"/>
      <c r="K68" s="71"/>
      <c r="L68" s="71"/>
      <c r="M68" s="113"/>
      <c r="N68" s="113"/>
      <c r="O68" s="113">
        <v>35.0</v>
      </c>
      <c r="P68" s="161">
        <v>35.0</v>
      </c>
      <c r="Q68" s="211">
        <v>0.0</v>
      </c>
      <c r="R68" s="27">
        <v>22341.0</v>
      </c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>
        <v>46152.0</v>
      </c>
      <c r="C69" s="236" t="s">
        <v>487</v>
      </c>
      <c r="D69" s="237">
        <v>45096.0</v>
      </c>
      <c r="E69" s="238" t="s">
        <v>162</v>
      </c>
      <c r="F69" s="71"/>
      <c r="G69" s="71"/>
      <c r="H69" s="71"/>
      <c r="I69" s="71"/>
      <c r="J69" s="71"/>
      <c r="K69" s="71"/>
      <c r="L69" s="71"/>
      <c r="M69" s="113"/>
      <c r="N69" s="71"/>
      <c r="O69" s="113">
        <v>35.0</v>
      </c>
      <c r="P69" s="161">
        <v>35.0</v>
      </c>
      <c r="Q69" s="211">
        <v>0.0</v>
      </c>
      <c r="R69" s="27">
        <v>45096.0</v>
      </c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>
        <v>46152.0</v>
      </c>
      <c r="C70" s="236" t="s">
        <v>488</v>
      </c>
      <c r="D70" s="237">
        <v>35245.0</v>
      </c>
      <c r="E70" s="238" t="s">
        <v>241</v>
      </c>
      <c r="F70" s="71"/>
      <c r="G70" s="71"/>
      <c r="H70" s="71"/>
      <c r="I70" s="71"/>
      <c r="J70" s="71"/>
      <c r="K70" s="71"/>
      <c r="L70" s="71"/>
      <c r="M70" s="113"/>
      <c r="N70" s="71"/>
      <c r="O70" s="113">
        <v>23.0</v>
      </c>
      <c r="P70" s="161">
        <v>23.0</v>
      </c>
      <c r="Q70" s="211">
        <v>0.0</v>
      </c>
      <c r="R70" s="27">
        <v>35245.0</v>
      </c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4500</v>
      </c>
      <c r="O74" s="93">
        <f t="shared" si="4"/>
        <v>93</v>
      </c>
      <c r="P74" s="93">
        <f t="shared" si="4"/>
        <v>4593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489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46152.0</v>
      </c>
      <c r="C80" s="168" t="s">
        <v>490</v>
      </c>
      <c r="D80" s="75">
        <v>112139.0</v>
      </c>
      <c r="E80" s="75" t="s">
        <v>491</v>
      </c>
      <c r="F80" s="106"/>
      <c r="G80" s="71"/>
      <c r="H80" s="212"/>
      <c r="I80" s="219"/>
      <c r="J80" s="212"/>
      <c r="K80" s="212"/>
      <c r="L80" s="113"/>
      <c r="M80" s="169"/>
      <c r="N80" s="213">
        <v>3154.0</v>
      </c>
      <c r="O80" s="214"/>
      <c r="P80" s="240">
        <v>3154.0</v>
      </c>
      <c r="Q80" s="211">
        <v>0.0</v>
      </c>
      <c r="R80" s="216" t="s">
        <v>26</v>
      </c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46152.0</v>
      </c>
      <c r="C81" s="173" t="s">
        <v>492</v>
      </c>
      <c r="D81" s="174">
        <v>69346.0</v>
      </c>
      <c r="E81" s="174" t="s">
        <v>451</v>
      </c>
      <c r="F81" s="106"/>
      <c r="G81" s="107"/>
      <c r="H81" s="108">
        <v>26400.0</v>
      </c>
      <c r="I81" s="170"/>
      <c r="J81" s="106"/>
      <c r="K81" s="201"/>
      <c r="L81" s="106"/>
      <c r="M81" s="114"/>
      <c r="N81" s="106"/>
      <c r="O81" s="73"/>
      <c r="P81" s="217">
        <v>26400.0</v>
      </c>
      <c r="Q81" s="211">
        <v>0.0</v>
      </c>
      <c r="R81" s="216">
        <v>69346.0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81">
        <v>0.0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171">
        <v>4.0</v>
      </c>
      <c r="B83" s="172"/>
      <c r="C83" s="173"/>
      <c r="D83" s="174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81">
        <f t="shared" ref="Q83:Q89" si="5">F83+G83+H83+I83+J83+K83+L83+M83+N83+O83-P83</f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26400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3154</v>
      </c>
      <c r="O91" s="93">
        <f t="shared" si="6"/>
        <v>0</v>
      </c>
      <c r="P91" s="93">
        <f t="shared" si="6"/>
        <v>29554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493</v>
      </c>
      <c r="F98" s="179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494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46152.0</v>
      </c>
      <c r="C6" s="21" t="s">
        <v>495</v>
      </c>
      <c r="D6" s="22">
        <v>81107.0</v>
      </c>
      <c r="E6" s="23" t="s">
        <v>496</v>
      </c>
      <c r="F6" s="32"/>
      <c r="G6" s="24"/>
      <c r="H6" s="24"/>
      <c r="I6" s="25"/>
      <c r="J6" s="32"/>
      <c r="K6" s="24"/>
      <c r="L6" s="24"/>
      <c r="M6" s="25">
        <v>250.0</v>
      </c>
      <c r="N6" s="24"/>
      <c r="O6" s="24"/>
      <c r="P6" s="221">
        <v>250.0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46152.0</v>
      </c>
      <c r="C7" s="21" t="s">
        <v>497</v>
      </c>
      <c r="D7" s="22">
        <v>114397.0</v>
      </c>
      <c r="E7" s="23" t="s">
        <v>318</v>
      </c>
      <c r="F7" s="24"/>
      <c r="G7" s="24"/>
      <c r="H7" s="24"/>
      <c r="I7" s="25"/>
      <c r="J7" s="32"/>
      <c r="K7" s="24"/>
      <c r="L7" s="24"/>
      <c r="M7" s="25">
        <v>2400.0</v>
      </c>
      <c r="N7" s="24"/>
      <c r="O7" s="24"/>
      <c r="P7" s="221">
        <v>2400.0</v>
      </c>
      <c r="Q7" s="28">
        <f t="shared" si="1"/>
        <v>0</v>
      </c>
      <c r="R7" s="228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46152.0</v>
      </c>
      <c r="C8" s="21" t="s">
        <v>498</v>
      </c>
      <c r="D8" s="22">
        <v>35227.0</v>
      </c>
      <c r="E8" s="23" t="s">
        <v>228</v>
      </c>
      <c r="F8" s="24"/>
      <c r="G8" s="32">
        <v>2250.0</v>
      </c>
      <c r="H8" s="24"/>
      <c r="I8" s="25"/>
      <c r="J8" s="32"/>
      <c r="K8" s="32"/>
      <c r="L8" s="24"/>
      <c r="M8" s="26"/>
      <c r="N8" s="24"/>
      <c r="O8" s="24"/>
      <c r="P8" s="221">
        <v>2250.0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46152.0</v>
      </c>
      <c r="C9" s="21" t="s">
        <v>499</v>
      </c>
      <c r="D9" s="22">
        <v>10271.0</v>
      </c>
      <c r="E9" s="23" t="s">
        <v>64</v>
      </c>
      <c r="F9" s="24"/>
      <c r="G9" s="32">
        <v>3950.0</v>
      </c>
      <c r="H9" s="24"/>
      <c r="I9" s="25"/>
      <c r="J9" s="32"/>
      <c r="K9" s="32"/>
      <c r="L9" s="24"/>
      <c r="M9" s="26"/>
      <c r="N9" s="24"/>
      <c r="O9" s="24"/>
      <c r="P9" s="221">
        <v>3950.0</v>
      </c>
      <c r="Q9" s="28">
        <f t="shared" si="1"/>
        <v>0</v>
      </c>
      <c r="R9" s="228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46152.0</v>
      </c>
      <c r="C10" s="21" t="s">
        <v>500</v>
      </c>
      <c r="D10" s="22">
        <v>119696.0</v>
      </c>
      <c r="E10" s="23" t="s">
        <v>501</v>
      </c>
      <c r="F10" s="32"/>
      <c r="G10" s="32">
        <v>2400.0</v>
      </c>
      <c r="H10" s="24"/>
      <c r="I10" s="25"/>
      <c r="J10" s="32"/>
      <c r="K10" s="32"/>
      <c r="L10" s="24"/>
      <c r="M10" s="26"/>
      <c r="N10" s="24"/>
      <c r="O10" s="24"/>
      <c r="P10" s="221">
        <v>2400.0</v>
      </c>
      <c r="Q10" s="28">
        <f t="shared" si="1"/>
        <v>0</v>
      </c>
      <c r="R10" s="228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46153.0</v>
      </c>
      <c r="C11" s="21" t="s">
        <v>502</v>
      </c>
      <c r="D11" s="22">
        <v>57499.0</v>
      </c>
      <c r="E11" s="23" t="s">
        <v>168</v>
      </c>
      <c r="F11" s="32"/>
      <c r="G11" s="24"/>
      <c r="H11" s="24"/>
      <c r="I11" s="25"/>
      <c r="J11" s="32">
        <v>1500.0</v>
      </c>
      <c r="K11" s="32"/>
      <c r="L11" s="24"/>
      <c r="M11" s="26"/>
      <c r="N11" s="24"/>
      <c r="O11" s="24"/>
      <c r="P11" s="221">
        <v>1500.0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46153.0</v>
      </c>
      <c r="C12" s="21" t="s">
        <v>503</v>
      </c>
      <c r="D12" s="22">
        <v>74765.0</v>
      </c>
      <c r="E12" s="23" t="s">
        <v>504</v>
      </c>
      <c r="F12" s="24"/>
      <c r="G12" s="32"/>
      <c r="H12" s="24"/>
      <c r="I12" s="25">
        <v>4600.0</v>
      </c>
      <c r="J12" s="32"/>
      <c r="K12" s="24"/>
      <c r="L12" s="24"/>
      <c r="M12" s="26"/>
      <c r="N12" s="24"/>
      <c r="O12" s="24"/>
      <c r="P12" s="221">
        <v>4600.0</v>
      </c>
      <c r="Q12" s="28">
        <f t="shared" si="1"/>
        <v>0</v>
      </c>
      <c r="R12" s="228" t="s">
        <v>29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46153.0</v>
      </c>
      <c r="C13" s="21" t="s">
        <v>505</v>
      </c>
      <c r="D13" s="22">
        <v>10250.0</v>
      </c>
      <c r="E13" s="23" t="s">
        <v>34</v>
      </c>
      <c r="F13" s="32"/>
      <c r="G13" s="24"/>
      <c r="H13" s="24"/>
      <c r="I13" s="25">
        <v>11500.0</v>
      </c>
      <c r="J13" s="32"/>
      <c r="K13" s="32"/>
      <c r="L13" s="24"/>
      <c r="M13" s="26"/>
      <c r="N13" s="24"/>
      <c r="O13" s="24"/>
      <c r="P13" s="221">
        <v>11500.0</v>
      </c>
      <c r="Q13" s="28">
        <f t="shared" si="1"/>
        <v>0</v>
      </c>
      <c r="R13" s="228" t="s">
        <v>29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46153.0</v>
      </c>
      <c r="C14" s="21" t="s">
        <v>506</v>
      </c>
      <c r="D14" s="22">
        <v>54517.0</v>
      </c>
      <c r="E14" s="23" t="s">
        <v>507</v>
      </c>
      <c r="F14" s="24"/>
      <c r="G14" s="32"/>
      <c r="H14" s="24"/>
      <c r="I14" s="25"/>
      <c r="J14" s="32">
        <v>9950.0</v>
      </c>
      <c r="K14" s="24"/>
      <c r="L14" s="24"/>
      <c r="M14" s="26"/>
      <c r="N14" s="24"/>
      <c r="O14" s="24"/>
      <c r="P14" s="221">
        <v>9950.0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46153.0</v>
      </c>
      <c r="C15" s="21" t="s">
        <v>508</v>
      </c>
      <c r="D15" s="22">
        <v>10288.0</v>
      </c>
      <c r="E15" s="23" t="s">
        <v>509</v>
      </c>
      <c r="F15" s="24"/>
      <c r="G15" s="32"/>
      <c r="H15" s="24"/>
      <c r="I15" s="25">
        <v>5000.0</v>
      </c>
      <c r="J15" s="32"/>
      <c r="K15" s="24"/>
      <c r="L15" s="24"/>
      <c r="M15" s="25"/>
      <c r="N15" s="24"/>
      <c r="O15" s="24"/>
      <c r="P15" s="221">
        <v>5000.0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46153.0</v>
      </c>
      <c r="C16" s="21" t="s">
        <v>510</v>
      </c>
      <c r="D16" s="22">
        <v>51876.0</v>
      </c>
      <c r="E16" s="23" t="s">
        <v>281</v>
      </c>
      <c r="F16" s="32"/>
      <c r="G16" s="24"/>
      <c r="H16" s="24"/>
      <c r="I16" s="25">
        <v>25000.0</v>
      </c>
      <c r="J16" s="32"/>
      <c r="K16" s="32"/>
      <c r="L16" s="24"/>
      <c r="M16" s="26"/>
      <c r="N16" s="24"/>
      <c r="O16" s="24"/>
      <c r="P16" s="221">
        <v>25000.0</v>
      </c>
      <c r="Q16" s="28">
        <f t="shared" si="1"/>
        <v>0</v>
      </c>
      <c r="R16" s="228" t="s">
        <v>29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46153.0</v>
      </c>
      <c r="C17" s="21" t="s">
        <v>511</v>
      </c>
      <c r="D17" s="22">
        <v>43381.0</v>
      </c>
      <c r="E17" s="23" t="s">
        <v>512</v>
      </c>
      <c r="F17" s="24"/>
      <c r="G17" s="32"/>
      <c r="H17" s="24"/>
      <c r="I17" s="25">
        <v>10000.0</v>
      </c>
      <c r="J17" s="32"/>
      <c r="K17" s="24"/>
      <c r="L17" s="24"/>
      <c r="M17" s="25"/>
      <c r="N17" s="24"/>
      <c r="O17" s="24"/>
      <c r="P17" s="221">
        <v>10000.0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46153.0</v>
      </c>
      <c r="C18" s="21" t="s">
        <v>513</v>
      </c>
      <c r="D18" s="22">
        <v>81108.0</v>
      </c>
      <c r="E18" s="23" t="s">
        <v>172</v>
      </c>
      <c r="F18" s="24"/>
      <c r="G18" s="24"/>
      <c r="H18" s="32"/>
      <c r="I18" s="25">
        <v>10000.0</v>
      </c>
      <c r="J18" s="32"/>
      <c r="K18" s="32"/>
      <c r="L18" s="24"/>
      <c r="M18" s="26"/>
      <c r="N18" s="24"/>
      <c r="O18" s="24"/>
      <c r="P18" s="221">
        <v>10000.0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46153.0</v>
      </c>
      <c r="C19" s="21" t="s">
        <v>514</v>
      </c>
      <c r="D19" s="22">
        <v>72839.0</v>
      </c>
      <c r="E19" s="23" t="s">
        <v>515</v>
      </c>
      <c r="F19" s="24"/>
      <c r="G19" s="24"/>
      <c r="H19" s="24"/>
      <c r="I19" s="25">
        <v>5000.0</v>
      </c>
      <c r="J19" s="32"/>
      <c r="K19" s="32"/>
      <c r="L19" s="24"/>
      <c r="M19" s="26"/>
      <c r="N19" s="24"/>
      <c r="O19" s="24"/>
      <c r="P19" s="221">
        <v>5000.0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46153.0</v>
      </c>
      <c r="C20" s="21" t="s">
        <v>516</v>
      </c>
      <c r="D20" s="22">
        <v>70684.0</v>
      </c>
      <c r="E20" s="23" t="s">
        <v>348</v>
      </c>
      <c r="F20" s="24"/>
      <c r="G20" s="24"/>
      <c r="H20" s="32"/>
      <c r="I20" s="25"/>
      <c r="J20" s="32">
        <v>15000.0</v>
      </c>
      <c r="K20" s="24"/>
      <c r="L20" s="24"/>
      <c r="M20" s="26"/>
      <c r="N20" s="24"/>
      <c r="O20" s="24"/>
      <c r="P20" s="27">
        <v>15000.0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46153.0</v>
      </c>
      <c r="C21" s="21" t="s">
        <v>517</v>
      </c>
      <c r="D21" s="22">
        <v>42046.0</v>
      </c>
      <c r="E21" s="23" t="s">
        <v>107</v>
      </c>
      <c r="F21" s="24"/>
      <c r="G21" s="24"/>
      <c r="H21" s="32"/>
      <c r="I21" s="25"/>
      <c r="J21" s="32"/>
      <c r="K21" s="32">
        <v>7100.0</v>
      </c>
      <c r="L21" s="24"/>
      <c r="M21" s="26"/>
      <c r="N21" s="24"/>
      <c r="O21" s="24"/>
      <c r="P21" s="27">
        <v>7100.0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46153.0</v>
      </c>
      <c r="C22" s="21" t="s">
        <v>518</v>
      </c>
      <c r="D22" s="22">
        <v>31738.0</v>
      </c>
      <c r="E22" s="23" t="s">
        <v>519</v>
      </c>
      <c r="F22" s="32"/>
      <c r="G22" s="32"/>
      <c r="H22" s="24"/>
      <c r="I22" s="25">
        <v>2500.0</v>
      </c>
      <c r="J22" s="24"/>
      <c r="K22" s="32"/>
      <c r="L22" s="24"/>
      <c r="M22" s="26"/>
      <c r="N22" s="24"/>
      <c r="O22" s="24"/>
      <c r="P22" s="27">
        <v>2500.0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46153.0</v>
      </c>
      <c r="C23" s="21" t="s">
        <v>520</v>
      </c>
      <c r="D23" s="22">
        <v>36555.0</v>
      </c>
      <c r="E23" s="23" t="s">
        <v>309</v>
      </c>
      <c r="F23" s="24"/>
      <c r="G23" s="24"/>
      <c r="H23" s="24"/>
      <c r="I23" s="25">
        <v>100.0</v>
      </c>
      <c r="J23" s="32"/>
      <c r="K23" s="32"/>
      <c r="L23" s="24"/>
      <c r="M23" s="25"/>
      <c r="N23" s="24"/>
      <c r="O23" s="24"/>
      <c r="P23" s="27">
        <v>100.0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46153.0</v>
      </c>
      <c r="C24" s="21" t="s">
        <v>521</v>
      </c>
      <c r="D24" s="22">
        <v>19688.0</v>
      </c>
      <c r="E24" s="23" t="s">
        <v>522</v>
      </c>
      <c r="F24" s="24"/>
      <c r="G24" s="24"/>
      <c r="H24" s="24"/>
      <c r="I24" s="25"/>
      <c r="J24" s="32">
        <v>4600.0</v>
      </c>
      <c r="K24" s="32"/>
      <c r="L24" s="24"/>
      <c r="M24" s="25"/>
      <c r="N24" s="24"/>
      <c r="O24" s="24"/>
      <c r="P24" s="27">
        <v>4600.0</v>
      </c>
      <c r="Q24" s="28">
        <f t="shared" si="1"/>
        <v>0</v>
      </c>
      <c r="R24" s="27" t="s">
        <v>29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46153.0</v>
      </c>
      <c r="C25" s="21" t="s">
        <v>523</v>
      </c>
      <c r="D25" s="22">
        <v>67909.0</v>
      </c>
      <c r="E25" s="23" t="s">
        <v>524</v>
      </c>
      <c r="F25" s="24"/>
      <c r="G25" s="24"/>
      <c r="H25" s="24"/>
      <c r="I25" s="25">
        <v>9500.0</v>
      </c>
      <c r="J25" s="32"/>
      <c r="K25" s="32"/>
      <c r="L25" s="24"/>
      <c r="M25" s="26"/>
      <c r="N25" s="24"/>
      <c r="O25" s="24"/>
      <c r="P25" s="27">
        <v>9500.0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46153.0</v>
      </c>
      <c r="C26" s="21" t="s">
        <v>525</v>
      </c>
      <c r="D26" s="22">
        <v>35227.0</v>
      </c>
      <c r="E26" s="23" t="s">
        <v>228</v>
      </c>
      <c r="F26" s="24"/>
      <c r="G26" s="32">
        <v>4500.0</v>
      </c>
      <c r="H26" s="32"/>
      <c r="I26" s="25"/>
      <c r="J26" s="24"/>
      <c r="K26" s="32"/>
      <c r="L26" s="24"/>
      <c r="M26" s="26"/>
      <c r="N26" s="24"/>
      <c r="O26" s="24"/>
      <c r="P26" s="27">
        <v>4500.0</v>
      </c>
      <c r="Q26" s="28">
        <f t="shared" si="1"/>
        <v>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46153.0</v>
      </c>
      <c r="C27" s="21" t="s">
        <v>526</v>
      </c>
      <c r="D27" s="22">
        <v>22341.0</v>
      </c>
      <c r="E27" s="23" t="s">
        <v>486</v>
      </c>
      <c r="F27" s="24"/>
      <c r="G27" s="24"/>
      <c r="H27" s="32"/>
      <c r="I27" s="25"/>
      <c r="J27" s="32"/>
      <c r="K27" s="32">
        <v>300.0</v>
      </c>
      <c r="L27" s="24"/>
      <c r="M27" s="26"/>
      <c r="N27" s="24"/>
      <c r="O27" s="24"/>
      <c r="P27" s="27">
        <v>300.0</v>
      </c>
      <c r="Q27" s="28">
        <f t="shared" si="1"/>
        <v>0</v>
      </c>
      <c r="R27" s="27" t="s">
        <v>26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46153.0</v>
      </c>
      <c r="C28" s="21" t="s">
        <v>527</v>
      </c>
      <c r="D28" s="22">
        <v>21818.0</v>
      </c>
      <c r="E28" s="23" t="s">
        <v>175</v>
      </c>
      <c r="F28" s="24"/>
      <c r="G28" s="32"/>
      <c r="H28" s="32"/>
      <c r="I28" s="26"/>
      <c r="J28" s="24"/>
      <c r="K28" s="32">
        <v>600.0</v>
      </c>
      <c r="L28" s="24"/>
      <c r="M28" s="26"/>
      <c r="N28" s="24"/>
      <c r="O28" s="24"/>
      <c r="P28" s="27">
        <v>600.0</v>
      </c>
      <c r="Q28" s="28">
        <f t="shared" si="1"/>
        <v>0</v>
      </c>
      <c r="R28" s="27" t="s">
        <v>29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46153.0</v>
      </c>
      <c r="C29" s="21" t="s">
        <v>528</v>
      </c>
      <c r="D29" s="22">
        <v>10001.0</v>
      </c>
      <c r="E29" s="23" t="s">
        <v>123</v>
      </c>
      <c r="F29" s="24"/>
      <c r="G29" s="24"/>
      <c r="H29" s="32"/>
      <c r="I29" s="25">
        <v>11000.0</v>
      </c>
      <c r="J29" s="24"/>
      <c r="K29" s="24"/>
      <c r="L29" s="24"/>
      <c r="M29" s="25"/>
      <c r="N29" s="24"/>
      <c r="O29" s="24"/>
      <c r="P29" s="27">
        <v>11000.0</v>
      </c>
      <c r="Q29" s="28">
        <f t="shared" si="1"/>
        <v>0</v>
      </c>
      <c r="R29" s="27" t="s">
        <v>26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46153.0</v>
      </c>
      <c r="C30" s="21" t="s">
        <v>529</v>
      </c>
      <c r="D30" s="22">
        <v>53249.0</v>
      </c>
      <c r="E30" s="23" t="s">
        <v>215</v>
      </c>
      <c r="F30" s="24"/>
      <c r="G30" s="24"/>
      <c r="H30" s="32"/>
      <c r="I30" s="25">
        <v>16000.0</v>
      </c>
      <c r="J30" s="24"/>
      <c r="K30" s="24"/>
      <c r="L30" s="24"/>
      <c r="M30" s="25"/>
      <c r="N30" s="24"/>
      <c r="O30" s="24"/>
      <c r="P30" s="27">
        <v>16000.0</v>
      </c>
      <c r="Q30" s="28">
        <f t="shared" si="1"/>
        <v>0</v>
      </c>
      <c r="R30" s="27" t="s">
        <v>29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46153.0</v>
      </c>
      <c r="C31" s="21" t="s">
        <v>530</v>
      </c>
      <c r="D31" s="22">
        <v>28414.0</v>
      </c>
      <c r="E31" s="23" t="s">
        <v>531</v>
      </c>
      <c r="F31" s="24"/>
      <c r="G31" s="24"/>
      <c r="H31" s="24"/>
      <c r="I31" s="25">
        <v>5030.0</v>
      </c>
      <c r="J31" s="24"/>
      <c r="K31" s="32"/>
      <c r="L31" s="24"/>
      <c r="M31" s="25"/>
      <c r="N31" s="24"/>
      <c r="O31" s="24"/>
      <c r="P31" s="27">
        <v>5030.0</v>
      </c>
      <c r="Q31" s="28">
        <f t="shared" si="1"/>
        <v>0</v>
      </c>
      <c r="R31" s="27" t="s">
        <v>26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46152.0</v>
      </c>
      <c r="C32" s="21" t="s">
        <v>532</v>
      </c>
      <c r="D32" s="22">
        <v>117981.0</v>
      </c>
      <c r="E32" s="23" t="s">
        <v>533</v>
      </c>
      <c r="F32" s="24"/>
      <c r="G32" s="24"/>
      <c r="H32" s="32">
        <v>2500.0</v>
      </c>
      <c r="I32" s="26"/>
      <c r="J32" s="24"/>
      <c r="K32" s="24"/>
      <c r="L32" s="24"/>
      <c r="M32" s="25"/>
      <c r="N32" s="24"/>
      <c r="O32" s="24"/>
      <c r="P32" s="27">
        <v>2500.0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46152.0</v>
      </c>
      <c r="C33" s="21" t="s">
        <v>534</v>
      </c>
      <c r="D33" s="22">
        <v>10826.0</v>
      </c>
      <c r="E33" s="23" t="s">
        <v>535</v>
      </c>
      <c r="F33" s="24"/>
      <c r="G33" s="24"/>
      <c r="H33" s="24"/>
      <c r="I33" s="26"/>
      <c r="J33" s="24"/>
      <c r="K33" s="32">
        <v>2400.0</v>
      </c>
      <c r="L33" s="24"/>
      <c r="M33" s="25"/>
      <c r="N33" s="24"/>
      <c r="O33" s="24"/>
      <c r="P33" s="27">
        <v>2400.0</v>
      </c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46153.0</v>
      </c>
      <c r="C34" s="21" t="s">
        <v>536</v>
      </c>
      <c r="D34" s="22">
        <v>43380.0</v>
      </c>
      <c r="E34" s="23" t="s">
        <v>537</v>
      </c>
      <c r="F34" s="24"/>
      <c r="G34" s="24"/>
      <c r="H34" s="32">
        <v>15200.0</v>
      </c>
      <c r="I34" s="26"/>
      <c r="J34" s="24"/>
      <c r="K34" s="24"/>
      <c r="L34" s="24"/>
      <c r="M34" s="26"/>
      <c r="N34" s="24"/>
      <c r="O34" s="24"/>
      <c r="P34" s="27">
        <v>15200.0</v>
      </c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46153.0</v>
      </c>
      <c r="C35" s="21" t="s">
        <v>538</v>
      </c>
      <c r="D35" s="22">
        <v>43380.0</v>
      </c>
      <c r="E35" s="23" t="s">
        <v>537</v>
      </c>
      <c r="F35" s="24"/>
      <c r="G35" s="24"/>
      <c r="H35" s="32">
        <v>600.0</v>
      </c>
      <c r="I35" s="26"/>
      <c r="J35" s="24"/>
      <c r="K35" s="24"/>
      <c r="L35" s="24"/>
      <c r="M35" s="25"/>
      <c r="N35" s="24"/>
      <c r="O35" s="24"/>
      <c r="P35" s="27">
        <v>600.0</v>
      </c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46153.0</v>
      </c>
      <c r="C36" s="21" t="s">
        <v>539</v>
      </c>
      <c r="D36" s="22">
        <v>36555.0</v>
      </c>
      <c r="E36" s="23" t="s">
        <v>309</v>
      </c>
      <c r="F36" s="24"/>
      <c r="G36" s="24"/>
      <c r="H36" s="32">
        <v>4850.0</v>
      </c>
      <c r="I36" s="26"/>
      <c r="J36" s="24"/>
      <c r="K36" s="24"/>
      <c r="L36" s="24"/>
      <c r="M36" s="26"/>
      <c r="N36" s="24"/>
      <c r="O36" s="24"/>
      <c r="P36" s="27">
        <v>4850.0</v>
      </c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46153.0</v>
      </c>
      <c r="C37" s="21" t="s">
        <v>540</v>
      </c>
      <c r="D37" s="22">
        <v>21818.0</v>
      </c>
      <c r="E37" s="23" t="s">
        <v>175</v>
      </c>
      <c r="F37" s="24"/>
      <c r="G37" s="24"/>
      <c r="H37" s="24"/>
      <c r="I37" s="26"/>
      <c r="J37" s="24"/>
      <c r="K37" s="32">
        <v>4500.0</v>
      </c>
      <c r="L37" s="24"/>
      <c r="M37" s="26"/>
      <c r="N37" s="24"/>
      <c r="O37" s="24"/>
      <c r="P37" s="27">
        <v>4500.0</v>
      </c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46153.0</v>
      </c>
      <c r="C38" s="21" t="s">
        <v>541</v>
      </c>
      <c r="D38" s="22">
        <v>21928.0</v>
      </c>
      <c r="E38" s="23" t="s">
        <v>542</v>
      </c>
      <c r="F38" s="24"/>
      <c r="G38" s="24"/>
      <c r="H38" s="32"/>
      <c r="I38" s="26"/>
      <c r="J38" s="24"/>
      <c r="K38" s="32">
        <v>4500.0</v>
      </c>
      <c r="L38" s="24"/>
      <c r="M38" s="26"/>
      <c r="N38" s="24"/>
      <c r="O38" s="24"/>
      <c r="P38" s="27">
        <v>4500.0</v>
      </c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0">
        <v>46153.0</v>
      </c>
      <c r="C39" s="21" t="s">
        <v>543</v>
      </c>
      <c r="D39" s="22">
        <v>38299.0</v>
      </c>
      <c r="E39" s="23" t="s">
        <v>544</v>
      </c>
      <c r="F39" s="24"/>
      <c r="G39" s="24"/>
      <c r="H39" s="24"/>
      <c r="I39" s="26"/>
      <c r="J39" s="24"/>
      <c r="K39" s="32">
        <v>3600.0</v>
      </c>
      <c r="L39" s="24"/>
      <c r="M39" s="26"/>
      <c r="N39" s="24"/>
      <c r="O39" s="24"/>
      <c r="P39" s="27">
        <v>3600.0</v>
      </c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13100</v>
      </c>
      <c r="H60" s="44">
        <f t="shared" si="2"/>
        <v>23150</v>
      </c>
      <c r="I60" s="44">
        <f t="shared" si="2"/>
        <v>115230</v>
      </c>
      <c r="J60" s="44">
        <f t="shared" si="2"/>
        <v>31050</v>
      </c>
      <c r="K60" s="44">
        <f t="shared" si="2"/>
        <v>23000</v>
      </c>
      <c r="L60" s="44">
        <f t="shared" si="2"/>
        <v>0</v>
      </c>
      <c r="M60" s="44">
        <f t="shared" si="2"/>
        <v>2650</v>
      </c>
      <c r="N60" s="44">
        <f t="shared" si="2"/>
        <v>0</v>
      </c>
      <c r="O60" s="44">
        <f t="shared" si="2"/>
        <v>0</v>
      </c>
      <c r="P60" s="44">
        <f t="shared" si="2"/>
        <v>208180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208180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545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46153.0</v>
      </c>
      <c r="C67" s="233" t="s">
        <v>546</v>
      </c>
      <c r="D67" s="234">
        <v>19688.0</v>
      </c>
      <c r="E67" s="235" t="s">
        <v>522</v>
      </c>
      <c r="F67" s="206"/>
      <c r="G67" s="206"/>
      <c r="H67" s="206"/>
      <c r="I67" s="206"/>
      <c r="J67" s="206"/>
      <c r="K67" s="206"/>
      <c r="L67" s="207"/>
      <c r="M67" s="208"/>
      <c r="N67" s="222"/>
      <c r="O67" s="208">
        <v>35.0</v>
      </c>
      <c r="P67" s="210">
        <v>35.0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35</v>
      </c>
      <c r="P74" s="93">
        <f t="shared" si="4"/>
        <v>35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547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46153.0</v>
      </c>
      <c r="C80" s="168" t="s">
        <v>548</v>
      </c>
      <c r="D80" s="75">
        <v>10255.0</v>
      </c>
      <c r="E80" s="75" t="s">
        <v>401</v>
      </c>
      <c r="F80" s="106"/>
      <c r="G80" s="71"/>
      <c r="H80" s="212"/>
      <c r="I80" s="219">
        <v>2500.0</v>
      </c>
      <c r="J80" s="212"/>
      <c r="K80" s="212"/>
      <c r="L80" s="241"/>
      <c r="M80" s="169"/>
      <c r="N80" s="213"/>
      <c r="O80" s="214"/>
      <c r="P80" s="240">
        <v>2500.0</v>
      </c>
      <c r="Q80" s="81">
        <f t="shared" ref="Q80:Q89" si="5">F80+G80+H80+I80+J80+K80+L80+M80+N80+O80-P80</f>
        <v>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46153.0</v>
      </c>
      <c r="C81" s="173" t="s">
        <v>549</v>
      </c>
      <c r="D81" s="174">
        <v>52070.0</v>
      </c>
      <c r="E81" s="174" t="s">
        <v>550</v>
      </c>
      <c r="F81" s="106"/>
      <c r="G81" s="107"/>
      <c r="H81" s="108"/>
      <c r="I81" s="170"/>
      <c r="J81" s="106"/>
      <c r="K81" s="201"/>
      <c r="L81" s="241">
        <v>2850.0</v>
      </c>
      <c r="M81" s="114"/>
      <c r="N81" s="106"/>
      <c r="O81" s="73"/>
      <c r="P81" s="217">
        <v>2850.0</v>
      </c>
      <c r="Q81" s="81">
        <f t="shared" si="5"/>
        <v>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46153.0</v>
      </c>
      <c r="C82" s="173" t="s">
        <v>551</v>
      </c>
      <c r="D82" s="203">
        <v>42046.0</v>
      </c>
      <c r="E82" s="174" t="s">
        <v>107</v>
      </c>
      <c r="F82" s="106"/>
      <c r="G82" s="107"/>
      <c r="H82" s="113">
        <v>3000.0</v>
      </c>
      <c r="I82" s="107"/>
      <c r="J82" s="106"/>
      <c r="K82" s="106"/>
      <c r="L82" s="106"/>
      <c r="M82" s="113"/>
      <c r="N82" s="106"/>
      <c r="O82" s="73"/>
      <c r="P82" s="217">
        <v>3000.0</v>
      </c>
      <c r="Q82" s="81">
        <f t="shared" si="5"/>
        <v>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72">
        <v>46153.0</v>
      </c>
      <c r="C83" s="173" t="s">
        <v>552</v>
      </c>
      <c r="D83" s="174">
        <v>42046.0</v>
      </c>
      <c r="E83" s="174" t="s">
        <v>107</v>
      </c>
      <c r="F83" s="106"/>
      <c r="G83" s="107"/>
      <c r="H83" s="108">
        <v>4100.0</v>
      </c>
      <c r="I83" s="107"/>
      <c r="J83" s="106"/>
      <c r="K83" s="106"/>
      <c r="L83" s="106"/>
      <c r="M83" s="106"/>
      <c r="N83" s="106"/>
      <c r="O83" s="73"/>
      <c r="P83" s="170">
        <v>4100.0</v>
      </c>
      <c r="Q83" s="81">
        <f t="shared" si="5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7100</v>
      </c>
      <c r="I91" s="93">
        <f t="shared" si="6"/>
        <v>2500</v>
      </c>
      <c r="J91" s="93">
        <f t="shared" si="6"/>
        <v>0</v>
      </c>
      <c r="K91" s="93">
        <f t="shared" si="6"/>
        <v>0</v>
      </c>
      <c r="L91" s="93">
        <f t="shared" si="6"/>
        <v>2850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12450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553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554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46153.0</v>
      </c>
      <c r="C6" s="21" t="s">
        <v>555</v>
      </c>
      <c r="D6" s="22">
        <v>21818.0</v>
      </c>
      <c r="E6" s="23" t="s">
        <v>175</v>
      </c>
      <c r="F6" s="32"/>
      <c r="G6" s="24"/>
      <c r="H6" s="24"/>
      <c r="I6" s="25"/>
      <c r="J6" s="32"/>
      <c r="K6" s="32">
        <v>7000.0</v>
      </c>
      <c r="L6" s="24"/>
      <c r="M6" s="25"/>
      <c r="N6" s="24"/>
      <c r="O6" s="24"/>
      <c r="P6" s="221">
        <v>7000.0</v>
      </c>
      <c r="Q6" s="28">
        <f t="shared" ref="Q6:Q59" si="1">F6+G6+H6+I6+J6+K6+L6+M6+N6+O6-P6</f>
        <v>0</v>
      </c>
      <c r="R6" s="228" t="s">
        <v>29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46154.0</v>
      </c>
      <c r="C7" s="21" t="s">
        <v>556</v>
      </c>
      <c r="D7" s="22">
        <v>70569.0</v>
      </c>
      <c r="E7" s="23" t="s">
        <v>557</v>
      </c>
      <c r="F7" s="24"/>
      <c r="G7" s="24"/>
      <c r="H7" s="24"/>
      <c r="I7" s="25">
        <v>5100.0</v>
      </c>
      <c r="J7" s="32"/>
      <c r="K7" s="24"/>
      <c r="L7" s="24"/>
      <c r="M7" s="25"/>
      <c r="N7" s="24"/>
      <c r="O7" s="24"/>
      <c r="P7" s="221">
        <v>5100.0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46154.0</v>
      </c>
      <c r="C8" s="21" t="s">
        <v>558</v>
      </c>
      <c r="D8" s="22">
        <v>74503.0</v>
      </c>
      <c r="E8" s="23" t="s">
        <v>559</v>
      </c>
      <c r="F8" s="24"/>
      <c r="G8" s="32"/>
      <c r="H8" s="24"/>
      <c r="I8" s="25"/>
      <c r="J8" s="32">
        <v>5100.0</v>
      </c>
      <c r="K8" s="32"/>
      <c r="L8" s="24"/>
      <c r="M8" s="26"/>
      <c r="N8" s="24"/>
      <c r="O8" s="24"/>
      <c r="P8" s="221">
        <v>5100.0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46154.0</v>
      </c>
      <c r="C9" s="21" t="s">
        <v>560</v>
      </c>
      <c r="D9" s="22">
        <v>45227.0</v>
      </c>
      <c r="E9" s="23" t="s">
        <v>561</v>
      </c>
      <c r="F9" s="24"/>
      <c r="G9" s="32"/>
      <c r="H9" s="24"/>
      <c r="I9" s="25">
        <v>2600.0</v>
      </c>
      <c r="J9" s="32"/>
      <c r="K9" s="32"/>
      <c r="L9" s="24"/>
      <c r="M9" s="26"/>
      <c r="N9" s="24"/>
      <c r="O9" s="24"/>
      <c r="P9" s="221">
        <v>2600.0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46154.0</v>
      </c>
      <c r="C10" s="21" t="s">
        <v>562</v>
      </c>
      <c r="D10" s="22">
        <v>22332.0</v>
      </c>
      <c r="E10" s="23" t="s">
        <v>213</v>
      </c>
      <c r="F10" s="32"/>
      <c r="G10" s="32"/>
      <c r="H10" s="24"/>
      <c r="I10" s="25">
        <v>25000.0</v>
      </c>
      <c r="J10" s="32"/>
      <c r="K10" s="32"/>
      <c r="L10" s="24"/>
      <c r="M10" s="26"/>
      <c r="N10" s="24"/>
      <c r="O10" s="24"/>
      <c r="P10" s="221">
        <v>25000.0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46154.0</v>
      </c>
      <c r="C11" s="21" t="s">
        <v>563</v>
      </c>
      <c r="D11" s="22">
        <v>36885.0</v>
      </c>
      <c r="E11" s="23" t="s">
        <v>564</v>
      </c>
      <c r="F11" s="32"/>
      <c r="G11" s="24"/>
      <c r="H11" s="24"/>
      <c r="I11" s="25">
        <v>2920.0</v>
      </c>
      <c r="J11" s="32"/>
      <c r="K11" s="32"/>
      <c r="L11" s="24"/>
      <c r="M11" s="26"/>
      <c r="N11" s="24"/>
      <c r="O11" s="24"/>
      <c r="P11" s="221">
        <v>2920.0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46154.0</v>
      </c>
      <c r="C12" s="21" t="s">
        <v>565</v>
      </c>
      <c r="D12" s="22">
        <v>48910.0</v>
      </c>
      <c r="E12" s="23" t="s">
        <v>566</v>
      </c>
      <c r="F12" s="24"/>
      <c r="G12" s="32"/>
      <c r="H12" s="24"/>
      <c r="I12" s="25">
        <v>2600.0</v>
      </c>
      <c r="J12" s="32"/>
      <c r="K12" s="24"/>
      <c r="L12" s="24"/>
      <c r="M12" s="26"/>
      <c r="N12" s="24"/>
      <c r="O12" s="24"/>
      <c r="P12" s="221">
        <v>2600.0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46154.0</v>
      </c>
      <c r="C13" s="21" t="s">
        <v>567</v>
      </c>
      <c r="D13" s="22">
        <v>10001.0</v>
      </c>
      <c r="E13" s="23" t="s">
        <v>123</v>
      </c>
      <c r="F13" s="32"/>
      <c r="G13" s="24"/>
      <c r="H13" s="24"/>
      <c r="I13" s="25">
        <v>2000.0</v>
      </c>
      <c r="J13" s="32"/>
      <c r="K13" s="32"/>
      <c r="L13" s="24"/>
      <c r="M13" s="26"/>
      <c r="N13" s="24"/>
      <c r="O13" s="24"/>
      <c r="P13" s="221">
        <v>2000.0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46154.0</v>
      </c>
      <c r="C14" s="21" t="s">
        <v>568</v>
      </c>
      <c r="D14" s="22">
        <v>66129.0</v>
      </c>
      <c r="E14" s="23" t="s">
        <v>569</v>
      </c>
      <c r="F14" s="24"/>
      <c r="G14" s="32"/>
      <c r="H14" s="24"/>
      <c r="I14" s="25">
        <v>32500.0</v>
      </c>
      <c r="J14" s="32"/>
      <c r="K14" s="24"/>
      <c r="L14" s="24"/>
      <c r="M14" s="26"/>
      <c r="N14" s="24"/>
      <c r="O14" s="24"/>
      <c r="P14" s="221">
        <v>32500.0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46154.0</v>
      </c>
      <c r="C15" s="21" t="s">
        <v>570</v>
      </c>
      <c r="D15" s="22">
        <v>81108.0</v>
      </c>
      <c r="E15" s="23" t="s">
        <v>172</v>
      </c>
      <c r="F15" s="24"/>
      <c r="G15" s="32"/>
      <c r="H15" s="24"/>
      <c r="I15" s="25">
        <v>10250.0</v>
      </c>
      <c r="J15" s="32"/>
      <c r="K15" s="24"/>
      <c r="L15" s="24"/>
      <c r="M15" s="25"/>
      <c r="N15" s="24"/>
      <c r="O15" s="24"/>
      <c r="P15" s="221">
        <v>10250.0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46154.0</v>
      </c>
      <c r="C16" s="21" t="s">
        <v>571</v>
      </c>
      <c r="D16" s="22">
        <v>32700.0</v>
      </c>
      <c r="E16" s="23" t="s">
        <v>572</v>
      </c>
      <c r="F16" s="32"/>
      <c r="G16" s="24"/>
      <c r="H16" s="24"/>
      <c r="I16" s="25"/>
      <c r="J16" s="32">
        <v>10000.0</v>
      </c>
      <c r="K16" s="32"/>
      <c r="L16" s="24"/>
      <c r="M16" s="26"/>
      <c r="N16" s="24"/>
      <c r="O16" s="24"/>
      <c r="P16" s="221">
        <v>10000.0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46154.0</v>
      </c>
      <c r="C17" s="21" t="s">
        <v>573</v>
      </c>
      <c r="D17" s="22">
        <v>36885.0</v>
      </c>
      <c r="E17" s="23" t="s">
        <v>564</v>
      </c>
      <c r="F17" s="24"/>
      <c r="G17" s="32"/>
      <c r="H17" s="24"/>
      <c r="I17" s="25">
        <v>200.0</v>
      </c>
      <c r="J17" s="32"/>
      <c r="K17" s="24"/>
      <c r="L17" s="24"/>
      <c r="M17" s="25"/>
      <c r="N17" s="24"/>
      <c r="O17" s="24"/>
      <c r="P17" s="221">
        <v>200.0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46154.0</v>
      </c>
      <c r="C18" s="21" t="s">
        <v>574</v>
      </c>
      <c r="D18" s="22">
        <v>55497.0</v>
      </c>
      <c r="E18" s="23" t="s">
        <v>575</v>
      </c>
      <c r="F18" s="24"/>
      <c r="G18" s="24"/>
      <c r="H18" s="32"/>
      <c r="I18" s="25">
        <v>2600.0</v>
      </c>
      <c r="J18" s="32"/>
      <c r="K18" s="32"/>
      <c r="L18" s="24"/>
      <c r="M18" s="26"/>
      <c r="N18" s="24"/>
      <c r="O18" s="24"/>
      <c r="P18" s="221">
        <v>2600.0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46154.0</v>
      </c>
      <c r="C19" s="21" t="s">
        <v>576</v>
      </c>
      <c r="D19" s="22">
        <v>21937.0</v>
      </c>
      <c r="E19" s="23" t="s">
        <v>577</v>
      </c>
      <c r="F19" s="24"/>
      <c r="G19" s="24"/>
      <c r="H19" s="24"/>
      <c r="I19" s="25">
        <v>200.0</v>
      </c>
      <c r="J19" s="32"/>
      <c r="K19" s="32"/>
      <c r="L19" s="24"/>
      <c r="M19" s="26"/>
      <c r="N19" s="24"/>
      <c r="O19" s="24"/>
      <c r="P19" s="221">
        <v>200.0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46154.0</v>
      </c>
      <c r="C20" s="21" t="s">
        <v>578</v>
      </c>
      <c r="D20" s="22">
        <v>50596.0</v>
      </c>
      <c r="E20" s="23" t="s">
        <v>28</v>
      </c>
      <c r="F20" s="24"/>
      <c r="G20" s="24"/>
      <c r="H20" s="32">
        <v>2900.0</v>
      </c>
      <c r="I20" s="25"/>
      <c r="J20" s="32"/>
      <c r="K20" s="24"/>
      <c r="L20" s="24"/>
      <c r="M20" s="26"/>
      <c r="N20" s="24"/>
      <c r="O20" s="24"/>
      <c r="P20" s="27">
        <v>2900.0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46154.0</v>
      </c>
      <c r="C21" s="21" t="s">
        <v>579</v>
      </c>
      <c r="D21" s="22">
        <v>118823.0</v>
      </c>
      <c r="E21" s="23" t="s">
        <v>580</v>
      </c>
      <c r="F21" s="24"/>
      <c r="G21" s="24"/>
      <c r="H21" s="32">
        <v>2600.0</v>
      </c>
      <c r="I21" s="25"/>
      <c r="J21" s="32"/>
      <c r="K21" s="32"/>
      <c r="L21" s="24"/>
      <c r="M21" s="26"/>
      <c r="N21" s="24"/>
      <c r="O21" s="24"/>
      <c r="P21" s="27">
        <v>2600.0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/>
      <c r="C22" s="21"/>
      <c r="D22" s="22"/>
      <c r="E22" s="23"/>
      <c r="F22" s="32"/>
      <c r="G22" s="32"/>
      <c r="H22" s="24"/>
      <c r="I22" s="25"/>
      <c r="J22" s="24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32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32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32"/>
      <c r="H26" s="32"/>
      <c r="I26" s="25"/>
      <c r="J26" s="24"/>
      <c r="K26" s="32"/>
      <c r="L26" s="24"/>
      <c r="M26" s="26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6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5500</v>
      </c>
      <c r="I60" s="44">
        <f t="shared" si="2"/>
        <v>85970</v>
      </c>
      <c r="J60" s="44">
        <f t="shared" si="2"/>
        <v>15100</v>
      </c>
      <c r="K60" s="44">
        <f t="shared" si="2"/>
        <v>7000</v>
      </c>
      <c r="L60" s="44">
        <f t="shared" si="2"/>
        <v>0</v>
      </c>
      <c r="M60" s="44">
        <f t="shared" si="2"/>
        <v>0</v>
      </c>
      <c r="N60" s="44">
        <f t="shared" si="2"/>
        <v>0</v>
      </c>
      <c r="O60" s="44">
        <f t="shared" si="2"/>
        <v>0</v>
      </c>
      <c r="P60" s="44">
        <f t="shared" si="2"/>
        <v>113570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113570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581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22"/>
      <c r="O67" s="208"/>
      <c r="P67" s="210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582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46154.0</v>
      </c>
      <c r="C80" s="168" t="s">
        <v>583</v>
      </c>
      <c r="D80" s="75">
        <v>10001.0</v>
      </c>
      <c r="E80" s="75" t="s">
        <v>123</v>
      </c>
      <c r="F80" s="106"/>
      <c r="G80" s="71"/>
      <c r="H80" s="212"/>
      <c r="I80" s="219">
        <v>200.0</v>
      </c>
      <c r="J80" s="212"/>
      <c r="K80" s="212"/>
      <c r="L80" s="241"/>
      <c r="M80" s="169"/>
      <c r="N80" s="213"/>
      <c r="O80" s="214"/>
      <c r="P80" s="240">
        <v>200.0</v>
      </c>
      <c r="Q80" s="81">
        <f t="shared" ref="Q80:Q89" si="5">F80+G80+H80+I80+J80+K80+L80+M80+N80+O80-P80</f>
        <v>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/>
      <c r="C81" s="173"/>
      <c r="D81" s="174"/>
      <c r="E81" s="174"/>
      <c r="F81" s="106"/>
      <c r="G81" s="107"/>
      <c r="H81" s="108"/>
      <c r="I81" s="170"/>
      <c r="J81" s="106"/>
      <c r="K81" s="201"/>
      <c r="L81" s="241"/>
      <c r="M81" s="114"/>
      <c r="N81" s="106"/>
      <c r="O81" s="73"/>
      <c r="P81" s="217"/>
      <c r="Q81" s="81">
        <f t="shared" si="5"/>
        <v>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81">
        <f t="shared" si="5"/>
        <v>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72"/>
      <c r="C83" s="173"/>
      <c r="D83" s="174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81">
        <f t="shared" si="5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200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200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584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585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46155.0</v>
      </c>
      <c r="C6" s="21" t="s">
        <v>586</v>
      </c>
      <c r="D6" s="22">
        <v>119046.0</v>
      </c>
      <c r="E6" s="23" t="s">
        <v>587</v>
      </c>
      <c r="F6" s="32"/>
      <c r="G6" s="24"/>
      <c r="H6" s="24"/>
      <c r="I6" s="25">
        <v>200.0</v>
      </c>
      <c r="J6" s="32"/>
      <c r="K6" s="32"/>
      <c r="L6" s="24"/>
      <c r="M6" s="25"/>
      <c r="N6" s="24"/>
      <c r="O6" s="24"/>
      <c r="P6" s="221">
        <v>200.0</v>
      </c>
      <c r="Q6" s="28">
        <f t="shared" ref="Q6:Q59" si="1">F6+G6+H6+I6+J6+K6+L6+M6+N6+O6-P6</f>
        <v>0</v>
      </c>
      <c r="R6" s="228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46155.0</v>
      </c>
      <c r="C7" s="21" t="s">
        <v>588</v>
      </c>
      <c r="D7" s="22">
        <v>21828.0</v>
      </c>
      <c r="E7" s="23" t="s">
        <v>75</v>
      </c>
      <c r="F7" s="24"/>
      <c r="G7" s="24"/>
      <c r="H7" s="24"/>
      <c r="I7" s="25">
        <v>10000.0</v>
      </c>
      <c r="J7" s="32"/>
      <c r="K7" s="24"/>
      <c r="L7" s="24"/>
      <c r="M7" s="25"/>
      <c r="N7" s="24"/>
      <c r="O7" s="24"/>
      <c r="P7" s="221">
        <v>10000.0</v>
      </c>
      <c r="Q7" s="28">
        <f t="shared" si="1"/>
        <v>0</v>
      </c>
      <c r="R7" s="228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46155.0</v>
      </c>
      <c r="C8" s="21" t="s">
        <v>589</v>
      </c>
      <c r="D8" s="22">
        <v>48631.0</v>
      </c>
      <c r="E8" s="23" t="s">
        <v>82</v>
      </c>
      <c r="F8" s="24"/>
      <c r="G8" s="32"/>
      <c r="H8" s="24"/>
      <c r="I8" s="25"/>
      <c r="J8" s="32">
        <v>5100.0</v>
      </c>
      <c r="K8" s="32"/>
      <c r="L8" s="24"/>
      <c r="M8" s="26"/>
      <c r="N8" s="24"/>
      <c r="O8" s="24"/>
      <c r="P8" s="221">
        <v>5100.0</v>
      </c>
      <c r="Q8" s="28">
        <f t="shared" si="1"/>
        <v>0</v>
      </c>
      <c r="R8" s="228" t="s">
        <v>29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46155.0</v>
      </c>
      <c r="C9" s="21" t="s">
        <v>590</v>
      </c>
      <c r="D9" s="22">
        <v>108364.0</v>
      </c>
      <c r="E9" s="23" t="s">
        <v>591</v>
      </c>
      <c r="F9" s="24"/>
      <c r="G9" s="32"/>
      <c r="H9" s="24"/>
      <c r="I9" s="25">
        <v>150.0</v>
      </c>
      <c r="J9" s="32"/>
      <c r="K9" s="32"/>
      <c r="L9" s="24"/>
      <c r="M9" s="26"/>
      <c r="N9" s="24"/>
      <c r="O9" s="24"/>
      <c r="P9" s="221">
        <v>150.0</v>
      </c>
      <c r="Q9" s="28">
        <f t="shared" si="1"/>
        <v>0</v>
      </c>
      <c r="R9" s="228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46155.0</v>
      </c>
      <c r="C10" s="21" t="s">
        <v>592</v>
      </c>
      <c r="D10" s="22">
        <v>13781.0</v>
      </c>
      <c r="E10" s="23" t="s">
        <v>593</v>
      </c>
      <c r="F10" s="32"/>
      <c r="G10" s="32">
        <v>4500.0</v>
      </c>
      <c r="H10" s="24"/>
      <c r="I10" s="25"/>
      <c r="J10" s="32"/>
      <c r="K10" s="32"/>
      <c r="L10" s="24"/>
      <c r="M10" s="26"/>
      <c r="N10" s="24"/>
      <c r="O10" s="24"/>
      <c r="P10" s="221">
        <v>4500.0</v>
      </c>
      <c r="Q10" s="28">
        <f t="shared" si="1"/>
        <v>0</v>
      </c>
      <c r="R10" s="228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46155.0</v>
      </c>
      <c r="C11" s="21" t="s">
        <v>594</v>
      </c>
      <c r="D11" s="22">
        <v>13781.0</v>
      </c>
      <c r="E11" s="23" t="s">
        <v>593</v>
      </c>
      <c r="F11" s="32"/>
      <c r="G11" s="32">
        <v>2400.0</v>
      </c>
      <c r="H11" s="24"/>
      <c r="I11" s="25"/>
      <c r="J11" s="32"/>
      <c r="K11" s="32"/>
      <c r="L11" s="24"/>
      <c r="M11" s="26"/>
      <c r="N11" s="24"/>
      <c r="O11" s="24"/>
      <c r="P11" s="221">
        <v>2400.0</v>
      </c>
      <c r="Q11" s="28">
        <f t="shared" si="1"/>
        <v>0</v>
      </c>
      <c r="R11" s="228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46155.0</v>
      </c>
      <c r="C12" s="21" t="s">
        <v>595</v>
      </c>
      <c r="D12" s="22">
        <v>119998.0</v>
      </c>
      <c r="E12" s="23" t="s">
        <v>596</v>
      </c>
      <c r="F12" s="24"/>
      <c r="G12" s="32"/>
      <c r="H12" s="24"/>
      <c r="I12" s="25">
        <v>500.0</v>
      </c>
      <c r="J12" s="32"/>
      <c r="K12" s="24"/>
      <c r="L12" s="24"/>
      <c r="M12" s="26"/>
      <c r="N12" s="24"/>
      <c r="O12" s="24"/>
      <c r="P12" s="221">
        <v>500.0</v>
      </c>
      <c r="Q12" s="28">
        <f t="shared" si="1"/>
        <v>0</v>
      </c>
      <c r="R12" s="228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46155.0</v>
      </c>
      <c r="C13" s="21" t="s">
        <v>597</v>
      </c>
      <c r="D13" s="22">
        <v>21818.0</v>
      </c>
      <c r="E13" s="23" t="s">
        <v>175</v>
      </c>
      <c r="F13" s="32"/>
      <c r="G13" s="24"/>
      <c r="H13" s="24"/>
      <c r="I13" s="25"/>
      <c r="J13" s="32"/>
      <c r="K13" s="32">
        <v>640.0</v>
      </c>
      <c r="L13" s="24"/>
      <c r="M13" s="26"/>
      <c r="N13" s="24"/>
      <c r="O13" s="24"/>
      <c r="P13" s="221">
        <v>640.0</v>
      </c>
      <c r="Q13" s="28">
        <f t="shared" si="1"/>
        <v>0</v>
      </c>
      <c r="R13" s="228" t="s">
        <v>29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46155.0</v>
      </c>
      <c r="C14" s="21" t="s">
        <v>598</v>
      </c>
      <c r="D14" s="22">
        <v>67621.0</v>
      </c>
      <c r="E14" s="23" t="s">
        <v>599</v>
      </c>
      <c r="F14" s="24"/>
      <c r="G14" s="32"/>
      <c r="H14" s="24"/>
      <c r="I14" s="25">
        <v>15787.0</v>
      </c>
      <c r="J14" s="32"/>
      <c r="K14" s="32">
        <v>16713.0</v>
      </c>
      <c r="L14" s="24"/>
      <c r="M14" s="26"/>
      <c r="N14" s="24"/>
      <c r="O14" s="24"/>
      <c r="P14" s="221">
        <v>32500.0</v>
      </c>
      <c r="Q14" s="28">
        <f t="shared" si="1"/>
        <v>0</v>
      </c>
      <c r="R14" s="22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46155.0</v>
      </c>
      <c r="C15" s="21" t="s">
        <v>600</v>
      </c>
      <c r="D15" s="22">
        <v>22332.0</v>
      </c>
      <c r="E15" s="23" t="s">
        <v>213</v>
      </c>
      <c r="F15" s="24"/>
      <c r="G15" s="32"/>
      <c r="H15" s="24"/>
      <c r="I15" s="25">
        <v>2500.0</v>
      </c>
      <c r="J15" s="32"/>
      <c r="K15" s="24"/>
      <c r="L15" s="24"/>
      <c r="M15" s="25"/>
      <c r="N15" s="24"/>
      <c r="O15" s="24"/>
      <c r="P15" s="221">
        <v>2500.0</v>
      </c>
      <c r="Q15" s="28">
        <f t="shared" si="1"/>
        <v>0</v>
      </c>
      <c r="R15" s="228" t="s">
        <v>29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46155.0</v>
      </c>
      <c r="C16" s="21" t="s">
        <v>601</v>
      </c>
      <c r="D16" s="22">
        <v>67621.0</v>
      </c>
      <c r="E16" s="23" t="s">
        <v>599</v>
      </c>
      <c r="F16" s="32"/>
      <c r="G16" s="24"/>
      <c r="H16" s="24"/>
      <c r="I16" s="25">
        <v>1400.0</v>
      </c>
      <c r="J16" s="32"/>
      <c r="K16" s="32"/>
      <c r="L16" s="24"/>
      <c r="M16" s="26"/>
      <c r="N16" s="24"/>
      <c r="O16" s="24"/>
      <c r="P16" s="221">
        <v>1400.0</v>
      </c>
      <c r="Q16" s="28">
        <f t="shared" si="1"/>
        <v>0</v>
      </c>
      <c r="R16" s="228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46155.0</v>
      </c>
      <c r="C17" s="21" t="s">
        <v>602</v>
      </c>
      <c r="D17" s="22">
        <v>115135.0</v>
      </c>
      <c r="E17" s="23" t="s">
        <v>603</v>
      </c>
      <c r="F17" s="24"/>
      <c r="G17" s="32"/>
      <c r="H17" s="24"/>
      <c r="I17" s="25">
        <v>3050.0</v>
      </c>
      <c r="J17" s="32"/>
      <c r="K17" s="24"/>
      <c r="L17" s="24"/>
      <c r="M17" s="25"/>
      <c r="N17" s="24"/>
      <c r="O17" s="24"/>
      <c r="P17" s="221">
        <v>3050.0</v>
      </c>
      <c r="Q17" s="28">
        <f t="shared" si="1"/>
        <v>0</v>
      </c>
      <c r="R17" s="228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46155.0</v>
      </c>
      <c r="C18" s="21" t="s">
        <v>604</v>
      </c>
      <c r="D18" s="22">
        <v>53249.0</v>
      </c>
      <c r="E18" s="23" t="s">
        <v>215</v>
      </c>
      <c r="F18" s="24"/>
      <c r="G18" s="24"/>
      <c r="H18" s="32"/>
      <c r="I18" s="25">
        <v>15300.0</v>
      </c>
      <c r="J18" s="32"/>
      <c r="K18" s="32"/>
      <c r="L18" s="24"/>
      <c r="M18" s="26"/>
      <c r="N18" s="24"/>
      <c r="O18" s="24"/>
      <c r="P18" s="221">
        <v>15300.0</v>
      </c>
      <c r="Q18" s="28">
        <f t="shared" si="1"/>
        <v>0</v>
      </c>
      <c r="R18" s="228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46155.0</v>
      </c>
      <c r="C19" s="21" t="s">
        <v>605</v>
      </c>
      <c r="D19" s="22">
        <v>59244.0</v>
      </c>
      <c r="E19" s="23" t="s">
        <v>25</v>
      </c>
      <c r="F19" s="24"/>
      <c r="G19" s="24"/>
      <c r="H19" s="24"/>
      <c r="I19" s="25">
        <v>6750.0</v>
      </c>
      <c r="J19" s="32"/>
      <c r="K19" s="32"/>
      <c r="L19" s="24"/>
      <c r="M19" s="26"/>
      <c r="N19" s="24"/>
      <c r="O19" s="24"/>
      <c r="P19" s="221">
        <v>6750.0</v>
      </c>
      <c r="Q19" s="28">
        <f t="shared" si="1"/>
        <v>0</v>
      </c>
      <c r="R19" s="228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46155.0</v>
      </c>
      <c r="C20" s="21" t="s">
        <v>606</v>
      </c>
      <c r="D20" s="22">
        <v>114517.0</v>
      </c>
      <c r="E20" s="23" t="s">
        <v>607</v>
      </c>
      <c r="F20" s="24"/>
      <c r="G20" s="24"/>
      <c r="H20" s="32"/>
      <c r="I20" s="25">
        <v>2600.0</v>
      </c>
      <c r="J20" s="32"/>
      <c r="K20" s="24"/>
      <c r="L20" s="24"/>
      <c r="M20" s="26"/>
      <c r="N20" s="24"/>
      <c r="O20" s="24"/>
      <c r="P20" s="27">
        <v>2600.0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46155.0</v>
      </c>
      <c r="C21" s="21" t="s">
        <v>608</v>
      </c>
      <c r="D21" s="22">
        <v>52669.0</v>
      </c>
      <c r="E21" s="23" t="s">
        <v>62</v>
      </c>
      <c r="F21" s="24"/>
      <c r="G21" s="24"/>
      <c r="H21" s="32">
        <v>25200.0</v>
      </c>
      <c r="I21" s="25"/>
      <c r="J21" s="32"/>
      <c r="K21" s="32"/>
      <c r="L21" s="24"/>
      <c r="M21" s="26"/>
      <c r="N21" s="24"/>
      <c r="O21" s="24"/>
      <c r="P21" s="27">
        <v>25200.0</v>
      </c>
      <c r="Q21" s="28">
        <f t="shared" si="1"/>
        <v>0</v>
      </c>
      <c r="R21" s="27">
        <v>52669.0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46155.0</v>
      </c>
      <c r="C22" s="21" t="s">
        <v>609</v>
      </c>
      <c r="D22" s="22">
        <v>47787.0</v>
      </c>
      <c r="E22" s="23" t="s">
        <v>140</v>
      </c>
      <c r="F22" s="32"/>
      <c r="G22" s="32"/>
      <c r="H22" s="32">
        <v>14500.0</v>
      </c>
      <c r="I22" s="25"/>
      <c r="J22" s="24"/>
      <c r="K22" s="32"/>
      <c r="L22" s="24"/>
      <c r="M22" s="26"/>
      <c r="N22" s="24"/>
      <c r="O22" s="24"/>
      <c r="P22" s="27">
        <v>14500.0</v>
      </c>
      <c r="Q22" s="28">
        <f t="shared" si="1"/>
        <v>0</v>
      </c>
      <c r="R22" s="27">
        <v>47787.0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46155.0</v>
      </c>
      <c r="C23" s="21" t="s">
        <v>610</v>
      </c>
      <c r="D23" s="22">
        <v>47787.0</v>
      </c>
      <c r="E23" s="23" t="s">
        <v>140</v>
      </c>
      <c r="F23" s="24"/>
      <c r="G23" s="24"/>
      <c r="H23" s="32">
        <v>250.0</v>
      </c>
      <c r="I23" s="25"/>
      <c r="J23" s="32"/>
      <c r="K23" s="32"/>
      <c r="L23" s="24"/>
      <c r="M23" s="25"/>
      <c r="N23" s="24"/>
      <c r="O23" s="24"/>
      <c r="P23" s="27">
        <v>250.0</v>
      </c>
      <c r="Q23" s="28">
        <f t="shared" si="1"/>
        <v>0</v>
      </c>
      <c r="R23" s="27">
        <v>47787.0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32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32"/>
      <c r="H26" s="32"/>
      <c r="I26" s="25"/>
      <c r="J26" s="24"/>
      <c r="K26" s="32"/>
      <c r="L26" s="24"/>
      <c r="M26" s="26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6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6900</v>
      </c>
      <c r="H60" s="44">
        <f t="shared" si="2"/>
        <v>39950</v>
      </c>
      <c r="I60" s="44">
        <f t="shared" si="2"/>
        <v>58237</v>
      </c>
      <c r="J60" s="44">
        <f t="shared" si="2"/>
        <v>5100</v>
      </c>
      <c r="K60" s="44">
        <f t="shared" si="2"/>
        <v>17353</v>
      </c>
      <c r="L60" s="44">
        <f t="shared" si="2"/>
        <v>0</v>
      </c>
      <c r="M60" s="44">
        <f t="shared" si="2"/>
        <v>0</v>
      </c>
      <c r="N60" s="44">
        <f t="shared" si="2"/>
        <v>0</v>
      </c>
      <c r="O60" s="44">
        <f t="shared" si="2"/>
        <v>0</v>
      </c>
      <c r="P60" s="44">
        <f t="shared" si="2"/>
        <v>127540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127540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611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46155.0</v>
      </c>
      <c r="C67" s="233" t="s">
        <v>612</v>
      </c>
      <c r="D67" s="234">
        <v>15837.0</v>
      </c>
      <c r="E67" s="235" t="s">
        <v>613</v>
      </c>
      <c r="F67" s="206"/>
      <c r="G67" s="206"/>
      <c r="H67" s="206"/>
      <c r="I67" s="206"/>
      <c r="J67" s="206"/>
      <c r="K67" s="206"/>
      <c r="L67" s="207"/>
      <c r="M67" s="208"/>
      <c r="N67" s="222"/>
      <c r="O67" s="208">
        <v>70.0</v>
      </c>
      <c r="P67" s="210">
        <v>70.0</v>
      </c>
      <c r="Q67" s="211">
        <v>0.0</v>
      </c>
      <c r="R67" s="27">
        <v>15837.0</v>
      </c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70</v>
      </c>
      <c r="P74" s="93">
        <f t="shared" si="4"/>
        <v>70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614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46155.0</v>
      </c>
      <c r="C80" s="168" t="s">
        <v>615</v>
      </c>
      <c r="D80" s="242">
        <v>59103.0</v>
      </c>
      <c r="E80" s="75" t="s">
        <v>111</v>
      </c>
      <c r="F80" s="106"/>
      <c r="G80" s="71"/>
      <c r="H80" s="212"/>
      <c r="I80" s="219">
        <v>300.0</v>
      </c>
      <c r="J80" s="212"/>
      <c r="K80" s="212"/>
      <c r="L80" s="241"/>
      <c r="M80" s="169"/>
      <c r="N80" s="213"/>
      <c r="O80" s="214"/>
      <c r="P80" s="240">
        <v>300.0</v>
      </c>
      <c r="Q80" s="211">
        <v>0.0</v>
      </c>
      <c r="R80" s="216" t="s">
        <v>29</v>
      </c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46155.0</v>
      </c>
      <c r="C81" s="173" t="s">
        <v>616</v>
      </c>
      <c r="D81" s="203">
        <v>59103.0</v>
      </c>
      <c r="E81" s="174" t="s">
        <v>111</v>
      </c>
      <c r="F81" s="106"/>
      <c r="G81" s="107"/>
      <c r="H81" s="108"/>
      <c r="I81" s="170">
        <v>2570.0</v>
      </c>
      <c r="J81" s="106"/>
      <c r="K81" s="201"/>
      <c r="L81" s="241"/>
      <c r="M81" s="114"/>
      <c r="N81" s="106"/>
      <c r="O81" s="73"/>
      <c r="P81" s="217">
        <v>2570.0</v>
      </c>
      <c r="Q81" s="211">
        <v>0.0</v>
      </c>
      <c r="R81" s="216" t="s">
        <v>29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46155.0</v>
      </c>
      <c r="C82" s="173" t="s">
        <v>617</v>
      </c>
      <c r="D82" s="203">
        <v>44035.0</v>
      </c>
      <c r="E82" s="174" t="s">
        <v>436</v>
      </c>
      <c r="F82" s="106"/>
      <c r="G82" s="107"/>
      <c r="H82" s="113">
        <v>4500.0</v>
      </c>
      <c r="I82" s="107"/>
      <c r="J82" s="106"/>
      <c r="K82" s="106"/>
      <c r="L82" s="106"/>
      <c r="M82" s="113"/>
      <c r="N82" s="106"/>
      <c r="O82" s="73"/>
      <c r="P82" s="217">
        <v>4500.0</v>
      </c>
      <c r="Q82" s="211">
        <v>0.0</v>
      </c>
      <c r="R82" s="216">
        <v>44035.0</v>
      </c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>
        <v>46155.0</v>
      </c>
      <c r="C83" s="173" t="s">
        <v>618</v>
      </c>
      <c r="D83" s="203">
        <v>54999.0</v>
      </c>
      <c r="E83" s="174" t="s">
        <v>619</v>
      </c>
      <c r="F83" s="106"/>
      <c r="G83" s="107"/>
      <c r="H83" s="108">
        <v>32500.0</v>
      </c>
      <c r="I83" s="107"/>
      <c r="J83" s="106"/>
      <c r="K83" s="106"/>
      <c r="L83" s="106"/>
      <c r="M83" s="106"/>
      <c r="N83" s="106"/>
      <c r="O83" s="73"/>
      <c r="P83" s="170">
        <v>32500.0</v>
      </c>
      <c r="Q83" s="211">
        <v>0.0</v>
      </c>
      <c r="R83" s="216">
        <v>54999.0</v>
      </c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37000</v>
      </c>
      <c r="I91" s="93">
        <f t="shared" si="6"/>
        <v>2870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39870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620</v>
      </c>
      <c r="F98" s="179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621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46156.0</v>
      </c>
      <c r="C6" s="21" t="s">
        <v>622</v>
      </c>
      <c r="D6" s="22">
        <v>10250.0</v>
      </c>
      <c r="E6" s="23" t="s">
        <v>34</v>
      </c>
      <c r="F6" s="32"/>
      <c r="G6" s="24"/>
      <c r="H6" s="24"/>
      <c r="I6" s="25">
        <v>15000.0</v>
      </c>
      <c r="J6" s="32"/>
      <c r="K6" s="32"/>
      <c r="L6" s="24"/>
      <c r="M6" s="25"/>
      <c r="N6" s="24"/>
      <c r="O6" s="24"/>
      <c r="P6" s="221">
        <v>15000.0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46156.0</v>
      </c>
      <c r="C7" s="21" t="s">
        <v>623</v>
      </c>
      <c r="D7" s="22">
        <v>50436.0</v>
      </c>
      <c r="E7" s="23" t="s">
        <v>48</v>
      </c>
      <c r="F7" s="24"/>
      <c r="G7" s="24"/>
      <c r="H7" s="24"/>
      <c r="I7" s="25">
        <v>5000.0</v>
      </c>
      <c r="J7" s="32"/>
      <c r="K7" s="32">
        <v>100.0</v>
      </c>
      <c r="L7" s="24"/>
      <c r="M7" s="25"/>
      <c r="N7" s="24"/>
      <c r="O7" s="24"/>
      <c r="P7" s="221">
        <v>5100.0</v>
      </c>
      <c r="Q7" s="28">
        <f t="shared" si="1"/>
        <v>0</v>
      </c>
      <c r="R7" s="228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46156.0</v>
      </c>
      <c r="C8" s="21" t="s">
        <v>624</v>
      </c>
      <c r="D8" s="22">
        <v>58936.0</v>
      </c>
      <c r="E8" s="23" t="s">
        <v>625</v>
      </c>
      <c r="F8" s="24"/>
      <c r="G8" s="32"/>
      <c r="H8" s="24"/>
      <c r="I8" s="25"/>
      <c r="J8" s="32">
        <v>5550.0</v>
      </c>
      <c r="K8" s="32"/>
      <c r="L8" s="24"/>
      <c r="M8" s="26"/>
      <c r="N8" s="24"/>
      <c r="O8" s="24"/>
      <c r="P8" s="221">
        <v>5550.0</v>
      </c>
      <c r="Q8" s="28">
        <f t="shared" si="1"/>
        <v>0</v>
      </c>
      <c r="R8" s="228" t="s">
        <v>29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46156.0</v>
      </c>
      <c r="C9" s="21" t="s">
        <v>626</v>
      </c>
      <c r="D9" s="22">
        <v>45937.0</v>
      </c>
      <c r="E9" s="23" t="s">
        <v>142</v>
      </c>
      <c r="F9" s="24"/>
      <c r="G9" s="32"/>
      <c r="H9" s="24"/>
      <c r="I9" s="25">
        <v>6800.0</v>
      </c>
      <c r="J9" s="32"/>
      <c r="K9" s="32"/>
      <c r="L9" s="24"/>
      <c r="M9" s="26"/>
      <c r="N9" s="24"/>
      <c r="O9" s="24"/>
      <c r="P9" s="221">
        <v>6800.0</v>
      </c>
      <c r="Q9" s="28">
        <f t="shared" si="1"/>
        <v>0</v>
      </c>
      <c r="R9" s="228" t="s">
        <v>29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46156.0</v>
      </c>
      <c r="C10" s="21" t="s">
        <v>627</v>
      </c>
      <c r="D10" s="22">
        <v>47787.0</v>
      </c>
      <c r="E10" s="23" t="s">
        <v>140</v>
      </c>
      <c r="F10" s="32"/>
      <c r="G10" s="32"/>
      <c r="H10" s="24"/>
      <c r="I10" s="25">
        <v>13600.0</v>
      </c>
      <c r="J10" s="32"/>
      <c r="K10" s="32"/>
      <c r="L10" s="24"/>
      <c r="M10" s="26"/>
      <c r="N10" s="24"/>
      <c r="O10" s="24"/>
      <c r="P10" s="221">
        <v>13600.0</v>
      </c>
      <c r="Q10" s="28">
        <f t="shared" si="1"/>
        <v>0</v>
      </c>
      <c r="R10" s="228" t="s">
        <v>29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46156.0</v>
      </c>
      <c r="C11" s="21" t="s">
        <v>628</v>
      </c>
      <c r="D11" s="22">
        <v>59244.0</v>
      </c>
      <c r="E11" s="23" t="s">
        <v>25</v>
      </c>
      <c r="F11" s="32"/>
      <c r="G11" s="32"/>
      <c r="H11" s="24"/>
      <c r="I11" s="25">
        <v>5000.0</v>
      </c>
      <c r="J11" s="32"/>
      <c r="K11" s="32"/>
      <c r="L11" s="24"/>
      <c r="M11" s="26"/>
      <c r="N11" s="24"/>
      <c r="O11" s="24"/>
      <c r="P11" s="221">
        <v>5000.0</v>
      </c>
      <c r="Q11" s="28">
        <f t="shared" si="1"/>
        <v>0</v>
      </c>
      <c r="R11" s="228" t="s">
        <v>29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46156.0</v>
      </c>
      <c r="C12" s="21" t="s">
        <v>629</v>
      </c>
      <c r="D12" s="22">
        <v>81108.0</v>
      </c>
      <c r="E12" s="23" t="s">
        <v>172</v>
      </c>
      <c r="F12" s="24"/>
      <c r="G12" s="32"/>
      <c r="H12" s="24"/>
      <c r="I12" s="25">
        <v>17300.0</v>
      </c>
      <c r="J12" s="32"/>
      <c r="K12" s="24"/>
      <c r="L12" s="24"/>
      <c r="M12" s="26"/>
      <c r="N12" s="24"/>
      <c r="O12" s="24"/>
      <c r="P12" s="221">
        <v>17300.0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46156.0</v>
      </c>
      <c r="C13" s="21" t="s">
        <v>630</v>
      </c>
      <c r="D13" s="22">
        <v>120088.0</v>
      </c>
      <c r="E13" s="23" t="s">
        <v>631</v>
      </c>
      <c r="F13" s="32"/>
      <c r="G13" s="24"/>
      <c r="H13" s="24"/>
      <c r="I13" s="25"/>
      <c r="J13" s="32"/>
      <c r="K13" s="32"/>
      <c r="L13" s="24"/>
      <c r="M13" s="25">
        <v>300.0</v>
      </c>
      <c r="N13" s="24"/>
      <c r="O13" s="24"/>
      <c r="P13" s="221">
        <v>300.0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46156.0</v>
      </c>
      <c r="C14" s="21" t="s">
        <v>632</v>
      </c>
      <c r="D14" s="22">
        <v>67621.0</v>
      </c>
      <c r="E14" s="23" t="s">
        <v>599</v>
      </c>
      <c r="F14" s="24"/>
      <c r="G14" s="32"/>
      <c r="H14" s="24"/>
      <c r="I14" s="25">
        <v>32500.0</v>
      </c>
      <c r="J14" s="32"/>
      <c r="K14" s="32"/>
      <c r="L14" s="24"/>
      <c r="M14" s="26"/>
      <c r="N14" s="24"/>
      <c r="O14" s="24"/>
      <c r="P14" s="221">
        <v>32500.0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46156.0</v>
      </c>
      <c r="C15" s="21" t="s">
        <v>633</v>
      </c>
      <c r="D15" s="22">
        <v>69565.0</v>
      </c>
      <c r="E15" s="23" t="s">
        <v>634</v>
      </c>
      <c r="F15" s="24"/>
      <c r="G15" s="32"/>
      <c r="H15" s="24"/>
      <c r="I15" s="25">
        <v>5100.0</v>
      </c>
      <c r="J15" s="32"/>
      <c r="K15" s="24"/>
      <c r="L15" s="24"/>
      <c r="M15" s="25"/>
      <c r="N15" s="24"/>
      <c r="O15" s="24"/>
      <c r="P15" s="221">
        <v>5100.0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46156.0</v>
      </c>
      <c r="C16" s="21" t="s">
        <v>635</v>
      </c>
      <c r="D16" s="22">
        <v>72828.0</v>
      </c>
      <c r="E16" s="23" t="s">
        <v>636</v>
      </c>
      <c r="F16" s="32"/>
      <c r="G16" s="24"/>
      <c r="H16" s="24"/>
      <c r="I16" s="25">
        <v>10000.0</v>
      </c>
      <c r="J16" s="32"/>
      <c r="K16" s="32"/>
      <c r="L16" s="24"/>
      <c r="M16" s="26"/>
      <c r="N16" s="24"/>
      <c r="O16" s="24"/>
      <c r="P16" s="221">
        <v>10000.0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46156.0</v>
      </c>
      <c r="C17" s="21" t="s">
        <v>637</v>
      </c>
      <c r="D17" s="22">
        <v>57499.0</v>
      </c>
      <c r="E17" s="23" t="s">
        <v>168</v>
      </c>
      <c r="F17" s="24"/>
      <c r="G17" s="32"/>
      <c r="H17" s="24"/>
      <c r="I17" s="25"/>
      <c r="J17" s="32"/>
      <c r="K17" s="24"/>
      <c r="L17" s="24"/>
      <c r="M17" s="25">
        <v>5000.0</v>
      </c>
      <c r="N17" s="24"/>
      <c r="O17" s="24"/>
      <c r="P17" s="221">
        <v>5000.0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46156.0</v>
      </c>
      <c r="C18" s="21" t="s">
        <v>638</v>
      </c>
      <c r="D18" s="22">
        <v>50595.0</v>
      </c>
      <c r="E18" s="23" t="s">
        <v>294</v>
      </c>
      <c r="F18" s="24"/>
      <c r="G18" s="24"/>
      <c r="H18" s="32"/>
      <c r="I18" s="25">
        <v>5000.0</v>
      </c>
      <c r="J18" s="32"/>
      <c r="K18" s="32"/>
      <c r="L18" s="24"/>
      <c r="M18" s="26"/>
      <c r="N18" s="24"/>
      <c r="O18" s="24"/>
      <c r="P18" s="221">
        <v>5000.0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46156.0</v>
      </c>
      <c r="C19" s="21" t="s">
        <v>639</v>
      </c>
      <c r="D19" s="22">
        <v>118421.0</v>
      </c>
      <c r="E19" s="23" t="s">
        <v>640</v>
      </c>
      <c r="F19" s="24"/>
      <c r="G19" s="24"/>
      <c r="H19" s="24"/>
      <c r="I19" s="25"/>
      <c r="J19" s="32"/>
      <c r="K19" s="32"/>
      <c r="L19" s="24"/>
      <c r="M19" s="25">
        <v>4500.0</v>
      </c>
      <c r="N19" s="24"/>
      <c r="O19" s="24"/>
      <c r="P19" s="221">
        <v>4500.0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46156.0</v>
      </c>
      <c r="C20" s="21" t="s">
        <v>641</v>
      </c>
      <c r="D20" s="22">
        <v>120088.0</v>
      </c>
      <c r="E20" s="23" t="s">
        <v>631</v>
      </c>
      <c r="F20" s="24"/>
      <c r="G20" s="24"/>
      <c r="H20" s="32"/>
      <c r="I20" s="25"/>
      <c r="J20" s="32"/>
      <c r="K20" s="24"/>
      <c r="L20" s="24"/>
      <c r="M20" s="25">
        <v>5000.0</v>
      </c>
      <c r="N20" s="24"/>
      <c r="O20" s="24"/>
      <c r="P20" s="27">
        <v>5000.0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46156.0</v>
      </c>
      <c r="C21" s="21" t="s">
        <v>642</v>
      </c>
      <c r="D21" s="22">
        <v>70684.0</v>
      </c>
      <c r="E21" s="23" t="s">
        <v>348</v>
      </c>
      <c r="F21" s="24"/>
      <c r="G21" s="24"/>
      <c r="H21" s="32"/>
      <c r="I21" s="25">
        <v>14500.0</v>
      </c>
      <c r="J21" s="32"/>
      <c r="K21" s="32"/>
      <c r="L21" s="24"/>
      <c r="M21" s="26"/>
      <c r="N21" s="24"/>
      <c r="O21" s="24"/>
      <c r="P21" s="27">
        <v>14500.0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46156.0</v>
      </c>
      <c r="C22" s="21" t="s">
        <v>643</v>
      </c>
      <c r="D22" s="22">
        <v>10881.0</v>
      </c>
      <c r="E22" s="23" t="s">
        <v>316</v>
      </c>
      <c r="F22" s="32">
        <v>960.0</v>
      </c>
      <c r="G22" s="32"/>
      <c r="H22" s="32"/>
      <c r="I22" s="25"/>
      <c r="J22" s="24"/>
      <c r="K22" s="32"/>
      <c r="L22" s="24"/>
      <c r="M22" s="26"/>
      <c r="N22" s="24"/>
      <c r="O22" s="24"/>
      <c r="P22" s="27">
        <v>960.0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46156.0</v>
      </c>
      <c r="C23" s="21" t="s">
        <v>644</v>
      </c>
      <c r="D23" s="22">
        <v>50871.0</v>
      </c>
      <c r="E23" s="23" t="s">
        <v>42</v>
      </c>
      <c r="F23" s="24"/>
      <c r="G23" s="24"/>
      <c r="H23" s="32"/>
      <c r="I23" s="25">
        <v>5000.0</v>
      </c>
      <c r="J23" s="32"/>
      <c r="K23" s="32"/>
      <c r="L23" s="24"/>
      <c r="M23" s="25"/>
      <c r="N23" s="24"/>
      <c r="O23" s="24"/>
      <c r="P23" s="27">
        <v>5000.0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46156.0</v>
      </c>
      <c r="C24" s="21" t="s">
        <v>645</v>
      </c>
      <c r="D24" s="22">
        <v>42046.0</v>
      </c>
      <c r="E24" s="23" t="s">
        <v>107</v>
      </c>
      <c r="F24" s="24"/>
      <c r="G24" s="24"/>
      <c r="H24" s="24"/>
      <c r="I24" s="25">
        <v>1550.0</v>
      </c>
      <c r="J24" s="32"/>
      <c r="K24" s="32"/>
      <c r="L24" s="24"/>
      <c r="M24" s="25"/>
      <c r="N24" s="24"/>
      <c r="O24" s="24"/>
      <c r="P24" s="27">
        <v>1550.0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46156.0</v>
      </c>
      <c r="C25" s="21" t="s">
        <v>646</v>
      </c>
      <c r="D25" s="22">
        <v>120099.0</v>
      </c>
      <c r="E25" s="23" t="s">
        <v>647</v>
      </c>
      <c r="F25" s="24"/>
      <c r="G25" s="24"/>
      <c r="H25" s="24"/>
      <c r="I25" s="25">
        <v>300.0</v>
      </c>
      <c r="J25" s="32"/>
      <c r="K25" s="32"/>
      <c r="L25" s="24"/>
      <c r="M25" s="26"/>
      <c r="N25" s="24"/>
      <c r="O25" s="24"/>
      <c r="P25" s="27">
        <v>300.0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46156.0</v>
      </c>
      <c r="C26" s="21" t="s">
        <v>648</v>
      </c>
      <c r="D26" s="22">
        <v>92637.0</v>
      </c>
      <c r="E26" s="23" t="s">
        <v>649</v>
      </c>
      <c r="F26" s="24"/>
      <c r="G26" s="32"/>
      <c r="H26" s="32"/>
      <c r="I26" s="25"/>
      <c r="J26" s="24"/>
      <c r="K26" s="32"/>
      <c r="L26" s="24"/>
      <c r="M26" s="25">
        <v>1000.0</v>
      </c>
      <c r="N26" s="24"/>
      <c r="O26" s="24"/>
      <c r="P26" s="27">
        <v>1000.0</v>
      </c>
      <c r="Q26" s="28">
        <f t="shared" si="1"/>
        <v>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46156.0</v>
      </c>
      <c r="C27" s="21" t="s">
        <v>650</v>
      </c>
      <c r="D27" s="22">
        <v>112343.0</v>
      </c>
      <c r="E27" s="23" t="s">
        <v>651</v>
      </c>
      <c r="F27" s="24"/>
      <c r="G27" s="24"/>
      <c r="H27" s="32"/>
      <c r="I27" s="25"/>
      <c r="J27" s="32"/>
      <c r="K27" s="32"/>
      <c r="L27" s="24"/>
      <c r="M27" s="25">
        <v>1000.0</v>
      </c>
      <c r="N27" s="24"/>
      <c r="O27" s="24"/>
      <c r="P27" s="27">
        <v>1000.0</v>
      </c>
      <c r="Q27" s="28">
        <f t="shared" si="1"/>
        <v>0</v>
      </c>
      <c r="R27" s="27" t="s">
        <v>26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46156.0</v>
      </c>
      <c r="C28" s="21" t="s">
        <v>652</v>
      </c>
      <c r="D28" s="22">
        <v>21821.0</v>
      </c>
      <c r="E28" s="23" t="s">
        <v>653</v>
      </c>
      <c r="F28" s="24"/>
      <c r="G28" s="32"/>
      <c r="H28" s="32"/>
      <c r="I28" s="26"/>
      <c r="J28" s="24"/>
      <c r="K28" s="32">
        <v>2950.0</v>
      </c>
      <c r="L28" s="24"/>
      <c r="M28" s="26"/>
      <c r="N28" s="24"/>
      <c r="O28" s="24"/>
      <c r="P28" s="27">
        <v>2950.0</v>
      </c>
      <c r="Q28" s="28">
        <f t="shared" si="1"/>
        <v>0</v>
      </c>
      <c r="R28" s="27" t="s">
        <v>29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46156.0</v>
      </c>
      <c r="C29" s="21" t="s">
        <v>654</v>
      </c>
      <c r="D29" s="22">
        <v>47787.0</v>
      </c>
      <c r="E29" s="23" t="s">
        <v>140</v>
      </c>
      <c r="F29" s="32" t="s">
        <v>77</v>
      </c>
      <c r="G29" s="24"/>
      <c r="H29" s="32">
        <v>10000.0</v>
      </c>
      <c r="I29" s="25"/>
      <c r="J29" s="24"/>
      <c r="K29" s="24"/>
      <c r="L29" s="24"/>
      <c r="M29" s="25"/>
      <c r="N29" s="24"/>
      <c r="O29" s="24"/>
      <c r="P29" s="27">
        <v>10000.0</v>
      </c>
      <c r="Q29" s="28" t="str">
        <f t="shared" si="1"/>
        <v>#VALUE!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46156.0</v>
      </c>
      <c r="C30" s="21" t="s">
        <v>655</v>
      </c>
      <c r="D30" s="22">
        <v>120086.0</v>
      </c>
      <c r="E30" s="23" t="s">
        <v>656</v>
      </c>
      <c r="F30" s="24"/>
      <c r="G30" s="24"/>
      <c r="H30" s="32"/>
      <c r="I30" s="25"/>
      <c r="J30" s="24"/>
      <c r="K30" s="24"/>
      <c r="L30" s="24"/>
      <c r="M30" s="25">
        <v>350.0</v>
      </c>
      <c r="N30" s="24"/>
      <c r="O30" s="24"/>
      <c r="P30" s="27">
        <v>350.0</v>
      </c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46156.0</v>
      </c>
      <c r="C31" s="21" t="s">
        <v>657</v>
      </c>
      <c r="D31" s="22">
        <v>51017.0</v>
      </c>
      <c r="E31" s="23" t="s">
        <v>297</v>
      </c>
      <c r="F31" s="24"/>
      <c r="G31" s="24"/>
      <c r="H31" s="32">
        <v>10000.0</v>
      </c>
      <c r="I31" s="25"/>
      <c r="J31" s="24"/>
      <c r="K31" s="32"/>
      <c r="L31" s="24"/>
      <c r="M31" s="25"/>
      <c r="N31" s="24"/>
      <c r="O31" s="24"/>
      <c r="P31" s="27">
        <v>10000.0</v>
      </c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46156.0</v>
      </c>
      <c r="C32" s="21" t="s">
        <v>658</v>
      </c>
      <c r="D32" s="22">
        <v>48306.0</v>
      </c>
      <c r="E32" s="23" t="s">
        <v>659</v>
      </c>
      <c r="F32" s="24"/>
      <c r="G32" s="24"/>
      <c r="H32" s="32"/>
      <c r="I32" s="26"/>
      <c r="J32" s="24"/>
      <c r="K32" s="32">
        <v>2500.0</v>
      </c>
      <c r="L32" s="24"/>
      <c r="M32" s="25"/>
      <c r="N32" s="24"/>
      <c r="O32" s="24"/>
      <c r="P32" s="27">
        <v>2500.0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/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960</v>
      </c>
      <c r="G60" s="44">
        <f t="shared" si="2"/>
        <v>0</v>
      </c>
      <c r="H60" s="44">
        <f t="shared" si="2"/>
        <v>20000</v>
      </c>
      <c r="I60" s="44">
        <f t="shared" si="2"/>
        <v>136650</v>
      </c>
      <c r="J60" s="44">
        <f t="shared" si="2"/>
        <v>5550</v>
      </c>
      <c r="K60" s="44">
        <f t="shared" si="2"/>
        <v>5550</v>
      </c>
      <c r="L60" s="44">
        <f t="shared" si="2"/>
        <v>0</v>
      </c>
      <c r="M60" s="44">
        <f t="shared" si="2"/>
        <v>17150</v>
      </c>
      <c r="N60" s="44">
        <f t="shared" si="2"/>
        <v>0</v>
      </c>
      <c r="O60" s="44">
        <f t="shared" si="2"/>
        <v>0</v>
      </c>
      <c r="P60" s="44">
        <f t="shared" si="2"/>
        <v>185860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185860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660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46156.0</v>
      </c>
      <c r="C67" s="233" t="s">
        <v>661</v>
      </c>
      <c r="D67" s="234">
        <v>59244.0</v>
      </c>
      <c r="E67" s="235" t="s">
        <v>25</v>
      </c>
      <c r="F67" s="206"/>
      <c r="G67" s="206"/>
      <c r="H67" s="206"/>
      <c r="I67" s="206"/>
      <c r="J67" s="206"/>
      <c r="K67" s="206"/>
      <c r="L67" s="207"/>
      <c r="M67" s="208"/>
      <c r="N67" s="243">
        <v>4500.0</v>
      </c>
      <c r="O67" s="208"/>
      <c r="P67" s="217">
        <v>4500.0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4500</v>
      </c>
      <c r="O74" s="93">
        <f t="shared" si="4"/>
        <v>0</v>
      </c>
      <c r="P74" s="93">
        <f t="shared" si="4"/>
        <v>4500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662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46156.0</v>
      </c>
      <c r="C80" s="168" t="s">
        <v>663</v>
      </c>
      <c r="D80" s="242">
        <v>48052.0</v>
      </c>
      <c r="E80" s="75" t="s">
        <v>439</v>
      </c>
      <c r="F80" s="106"/>
      <c r="G80" s="71"/>
      <c r="H80" s="244">
        <v>10000.0</v>
      </c>
      <c r="I80" s="219"/>
      <c r="J80" s="212"/>
      <c r="K80" s="212"/>
      <c r="L80" s="241"/>
      <c r="M80" s="169"/>
      <c r="N80" s="213"/>
      <c r="O80" s="214"/>
      <c r="P80" s="240">
        <v>10000.0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>
        <v>46156.0</v>
      </c>
      <c r="C81" s="173" t="s">
        <v>664</v>
      </c>
      <c r="D81" s="203">
        <v>21821.0</v>
      </c>
      <c r="E81" s="174" t="s">
        <v>653</v>
      </c>
      <c r="F81" s="106"/>
      <c r="G81" s="107"/>
      <c r="H81" s="108">
        <v>2950.0</v>
      </c>
      <c r="I81" s="170"/>
      <c r="J81" s="106"/>
      <c r="K81" s="201"/>
      <c r="L81" s="241"/>
      <c r="M81" s="114"/>
      <c r="N81" s="106"/>
      <c r="O81" s="73"/>
      <c r="P81" s="217">
        <v>2950.0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12950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12950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665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666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46157.0</v>
      </c>
      <c r="C6" s="21" t="s">
        <v>667</v>
      </c>
      <c r="D6" s="22">
        <v>43955.0</v>
      </c>
      <c r="E6" s="23" t="s">
        <v>668</v>
      </c>
      <c r="F6" s="32"/>
      <c r="G6" s="24"/>
      <c r="H6" s="24"/>
      <c r="I6" s="25">
        <v>200.0</v>
      </c>
      <c r="J6" s="32"/>
      <c r="K6" s="32"/>
      <c r="L6" s="24"/>
      <c r="M6" s="25"/>
      <c r="N6" s="24"/>
      <c r="O6" s="24"/>
      <c r="P6" s="221">
        <v>200.0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46157.0</v>
      </c>
      <c r="C7" s="21" t="s">
        <v>669</v>
      </c>
      <c r="D7" s="22">
        <v>120118.0</v>
      </c>
      <c r="E7" s="23" t="s">
        <v>670</v>
      </c>
      <c r="F7" s="24"/>
      <c r="G7" s="24"/>
      <c r="H7" s="24"/>
      <c r="I7" s="25">
        <v>350.0</v>
      </c>
      <c r="J7" s="32"/>
      <c r="K7" s="32"/>
      <c r="L7" s="24"/>
      <c r="M7" s="25"/>
      <c r="N7" s="24"/>
      <c r="O7" s="24"/>
      <c r="P7" s="221">
        <v>350.0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46157.0</v>
      </c>
      <c r="C8" s="21" t="s">
        <v>671</v>
      </c>
      <c r="D8" s="22">
        <v>45096.0</v>
      </c>
      <c r="E8" s="23" t="s">
        <v>162</v>
      </c>
      <c r="F8" s="24"/>
      <c r="G8" s="32"/>
      <c r="H8" s="24"/>
      <c r="I8" s="25">
        <v>8090.0</v>
      </c>
      <c r="J8" s="32"/>
      <c r="K8" s="32"/>
      <c r="L8" s="24"/>
      <c r="M8" s="26"/>
      <c r="N8" s="24"/>
      <c r="O8" s="24"/>
      <c r="P8" s="221">
        <v>8090.0</v>
      </c>
      <c r="Q8" s="28">
        <f t="shared" si="1"/>
        <v>0</v>
      </c>
      <c r="R8" s="228" t="s">
        <v>29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46157.0</v>
      </c>
      <c r="C9" s="21" t="s">
        <v>672</v>
      </c>
      <c r="D9" s="22">
        <v>45096.0</v>
      </c>
      <c r="E9" s="23" t="s">
        <v>162</v>
      </c>
      <c r="F9" s="24"/>
      <c r="G9" s="32"/>
      <c r="H9" s="24"/>
      <c r="I9" s="25">
        <v>5000.0</v>
      </c>
      <c r="J9" s="32"/>
      <c r="K9" s="32"/>
      <c r="L9" s="24"/>
      <c r="M9" s="26"/>
      <c r="N9" s="24"/>
      <c r="O9" s="24"/>
      <c r="P9" s="221">
        <v>5000.0</v>
      </c>
      <c r="Q9" s="28">
        <f t="shared" si="1"/>
        <v>0</v>
      </c>
      <c r="R9" s="228" t="s">
        <v>29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46157.0</v>
      </c>
      <c r="C10" s="21" t="s">
        <v>673</v>
      </c>
      <c r="D10" s="22">
        <v>120115.0</v>
      </c>
      <c r="E10" s="23" t="s">
        <v>674</v>
      </c>
      <c r="F10" s="32"/>
      <c r="G10" s="32"/>
      <c r="H10" s="24"/>
      <c r="I10" s="25">
        <v>350.0</v>
      </c>
      <c r="J10" s="32"/>
      <c r="K10" s="32"/>
      <c r="L10" s="24"/>
      <c r="M10" s="26"/>
      <c r="N10" s="24"/>
      <c r="O10" s="24"/>
      <c r="P10" s="221">
        <v>350.0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46157.0</v>
      </c>
      <c r="C11" s="21" t="s">
        <v>675</v>
      </c>
      <c r="D11" s="22">
        <v>51512.0</v>
      </c>
      <c r="E11" s="23" t="s">
        <v>676</v>
      </c>
      <c r="F11" s="32"/>
      <c r="G11" s="32"/>
      <c r="H11" s="24"/>
      <c r="I11" s="25"/>
      <c r="J11" s="32">
        <v>5100.0</v>
      </c>
      <c r="K11" s="32"/>
      <c r="L11" s="24"/>
      <c r="M11" s="26"/>
      <c r="N11" s="24"/>
      <c r="O11" s="24"/>
      <c r="P11" s="221">
        <v>5100.0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46157.0</v>
      </c>
      <c r="C12" s="21" t="s">
        <v>677</v>
      </c>
      <c r="D12" s="22">
        <v>112150.0</v>
      </c>
      <c r="E12" s="23" t="s">
        <v>678</v>
      </c>
      <c r="F12" s="24"/>
      <c r="G12" s="32"/>
      <c r="H12" s="24"/>
      <c r="I12" s="25">
        <v>1000.0</v>
      </c>
      <c r="J12" s="32"/>
      <c r="K12" s="24"/>
      <c r="L12" s="24"/>
      <c r="M12" s="26"/>
      <c r="N12" s="24"/>
      <c r="O12" s="24"/>
      <c r="P12" s="221">
        <v>1000.0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46157.0</v>
      </c>
      <c r="C13" s="21" t="s">
        <v>679</v>
      </c>
      <c r="D13" s="22">
        <v>45096.0</v>
      </c>
      <c r="E13" s="23" t="s">
        <v>162</v>
      </c>
      <c r="F13" s="32"/>
      <c r="G13" s="24"/>
      <c r="H13" s="24"/>
      <c r="I13" s="25">
        <v>2500.0</v>
      </c>
      <c r="J13" s="32"/>
      <c r="K13" s="32"/>
      <c r="L13" s="24"/>
      <c r="M13" s="25"/>
      <c r="N13" s="24"/>
      <c r="O13" s="24"/>
      <c r="P13" s="221">
        <v>2500.0</v>
      </c>
      <c r="Q13" s="28">
        <f t="shared" si="1"/>
        <v>0</v>
      </c>
      <c r="R13" s="228" t="s">
        <v>29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46157.0</v>
      </c>
      <c r="C14" s="21" t="s">
        <v>680</v>
      </c>
      <c r="D14" s="22">
        <v>35245.0</v>
      </c>
      <c r="E14" s="23" t="s">
        <v>241</v>
      </c>
      <c r="F14" s="24"/>
      <c r="G14" s="32"/>
      <c r="H14" s="24"/>
      <c r="I14" s="25">
        <v>400.0</v>
      </c>
      <c r="J14" s="32"/>
      <c r="K14" s="32"/>
      <c r="L14" s="24"/>
      <c r="M14" s="26"/>
      <c r="N14" s="24"/>
      <c r="O14" s="24"/>
      <c r="P14" s="221">
        <v>400.0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46157.0</v>
      </c>
      <c r="C15" s="21" t="s">
        <v>681</v>
      </c>
      <c r="D15" s="22">
        <v>42046.0</v>
      </c>
      <c r="E15" s="23" t="s">
        <v>107</v>
      </c>
      <c r="F15" s="24"/>
      <c r="G15" s="32"/>
      <c r="H15" s="24"/>
      <c r="I15" s="25"/>
      <c r="J15" s="32"/>
      <c r="K15" s="32">
        <v>3050.0</v>
      </c>
      <c r="L15" s="24"/>
      <c r="M15" s="25"/>
      <c r="N15" s="24"/>
      <c r="O15" s="24"/>
      <c r="P15" s="221">
        <v>3050.0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46157.0</v>
      </c>
      <c r="C16" s="21" t="s">
        <v>682</v>
      </c>
      <c r="D16" s="22">
        <v>50173.0</v>
      </c>
      <c r="E16" s="23" t="s">
        <v>683</v>
      </c>
      <c r="F16" s="32"/>
      <c r="G16" s="24"/>
      <c r="H16" s="24"/>
      <c r="I16" s="25">
        <v>1300.0</v>
      </c>
      <c r="J16" s="32"/>
      <c r="K16" s="32"/>
      <c r="L16" s="24"/>
      <c r="M16" s="26"/>
      <c r="N16" s="24"/>
      <c r="O16" s="24"/>
      <c r="P16" s="221">
        <v>1300.0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46157.0</v>
      </c>
      <c r="C17" s="21" t="s">
        <v>684</v>
      </c>
      <c r="D17" s="22">
        <v>13781.0</v>
      </c>
      <c r="E17" s="23" t="s">
        <v>593</v>
      </c>
      <c r="F17" s="24"/>
      <c r="G17" s="32">
        <v>15000.0</v>
      </c>
      <c r="H17" s="24"/>
      <c r="I17" s="25"/>
      <c r="J17" s="32"/>
      <c r="K17" s="24"/>
      <c r="L17" s="24"/>
      <c r="M17" s="25"/>
      <c r="N17" s="24"/>
      <c r="O17" s="24"/>
      <c r="P17" s="221">
        <v>15000.0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46157.0</v>
      </c>
      <c r="C18" s="21" t="s">
        <v>685</v>
      </c>
      <c r="D18" s="22">
        <v>21828.0</v>
      </c>
      <c r="E18" s="23" t="s">
        <v>75</v>
      </c>
      <c r="F18" s="24"/>
      <c r="G18" s="32">
        <v>31310.0</v>
      </c>
      <c r="H18" s="32"/>
      <c r="I18" s="25"/>
      <c r="J18" s="32"/>
      <c r="K18" s="32">
        <v>1190.0</v>
      </c>
      <c r="L18" s="24"/>
      <c r="M18" s="26"/>
      <c r="N18" s="24"/>
      <c r="O18" s="24"/>
      <c r="P18" s="221">
        <v>32500.0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46157.0</v>
      </c>
      <c r="C19" s="21" t="s">
        <v>686</v>
      </c>
      <c r="D19" s="22">
        <v>50595.0</v>
      </c>
      <c r="E19" s="23" t="s">
        <v>294</v>
      </c>
      <c r="F19" s="24"/>
      <c r="G19" s="24"/>
      <c r="H19" s="24"/>
      <c r="I19" s="25">
        <v>1350.0</v>
      </c>
      <c r="J19" s="32"/>
      <c r="K19" s="32"/>
      <c r="L19" s="24"/>
      <c r="M19" s="25"/>
      <c r="N19" s="24"/>
      <c r="O19" s="24"/>
      <c r="P19" s="221">
        <v>1350.0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46157.0</v>
      </c>
      <c r="C20" s="21" t="s">
        <v>687</v>
      </c>
      <c r="D20" s="22">
        <v>75078.0</v>
      </c>
      <c r="E20" s="23" t="s">
        <v>688</v>
      </c>
      <c r="F20" s="24"/>
      <c r="G20" s="24"/>
      <c r="H20" s="32"/>
      <c r="I20" s="25"/>
      <c r="J20" s="25">
        <v>5100.0</v>
      </c>
      <c r="K20" s="24"/>
      <c r="L20" s="24"/>
      <c r="M20" s="25"/>
      <c r="N20" s="24"/>
      <c r="O20" s="24"/>
      <c r="P20" s="27">
        <v>5100.0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46157.0</v>
      </c>
      <c r="C21" s="21" t="s">
        <v>689</v>
      </c>
      <c r="D21" s="22">
        <v>59103.0</v>
      </c>
      <c r="E21" s="23" t="s">
        <v>111</v>
      </c>
      <c r="F21" s="24"/>
      <c r="G21" s="24"/>
      <c r="H21" s="32"/>
      <c r="I21" s="25"/>
      <c r="J21" s="32"/>
      <c r="K21" s="32">
        <v>2000.0</v>
      </c>
      <c r="L21" s="24"/>
      <c r="M21" s="26"/>
      <c r="N21" s="24"/>
      <c r="O21" s="24"/>
      <c r="P21" s="27">
        <v>2000.0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46157.0</v>
      </c>
      <c r="C22" s="21" t="s">
        <v>690</v>
      </c>
      <c r="D22" s="22">
        <v>73862.0</v>
      </c>
      <c r="E22" s="23" t="s">
        <v>97</v>
      </c>
      <c r="F22" s="32"/>
      <c r="G22" s="32"/>
      <c r="H22" s="32"/>
      <c r="I22" s="25">
        <v>4600.0</v>
      </c>
      <c r="J22" s="24"/>
      <c r="K22" s="32"/>
      <c r="L22" s="24"/>
      <c r="M22" s="26"/>
      <c r="N22" s="24"/>
      <c r="O22" s="24"/>
      <c r="P22" s="27">
        <v>4600.0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46157.0</v>
      </c>
      <c r="C23" s="21" t="s">
        <v>691</v>
      </c>
      <c r="D23" s="22">
        <v>50436.0</v>
      </c>
      <c r="E23" s="23" t="s">
        <v>48</v>
      </c>
      <c r="F23" s="24"/>
      <c r="G23" s="24"/>
      <c r="H23" s="32"/>
      <c r="I23" s="25">
        <v>10000.0</v>
      </c>
      <c r="J23" s="32"/>
      <c r="K23" s="32"/>
      <c r="L23" s="24"/>
      <c r="M23" s="25"/>
      <c r="N23" s="24"/>
      <c r="O23" s="24"/>
      <c r="P23" s="27">
        <v>10000.0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46157.0</v>
      </c>
      <c r="C24" s="21" t="s">
        <v>692</v>
      </c>
      <c r="D24" s="22">
        <v>21818.0</v>
      </c>
      <c r="E24" s="23" t="s">
        <v>175</v>
      </c>
      <c r="F24" s="24"/>
      <c r="G24" s="24"/>
      <c r="H24" s="24"/>
      <c r="I24" s="25"/>
      <c r="J24" s="32"/>
      <c r="K24" s="32">
        <v>200.0</v>
      </c>
      <c r="L24" s="24"/>
      <c r="M24" s="25"/>
      <c r="N24" s="24"/>
      <c r="O24" s="24"/>
      <c r="P24" s="27">
        <v>200.0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46157.0</v>
      </c>
      <c r="C25" s="21" t="s">
        <v>693</v>
      </c>
      <c r="D25" s="22">
        <v>21818.0</v>
      </c>
      <c r="E25" s="23" t="s">
        <v>175</v>
      </c>
      <c r="F25" s="24"/>
      <c r="G25" s="24"/>
      <c r="H25" s="24"/>
      <c r="I25" s="25"/>
      <c r="J25" s="32"/>
      <c r="K25" s="32">
        <v>400.0</v>
      </c>
      <c r="L25" s="24"/>
      <c r="M25" s="26"/>
      <c r="N25" s="24"/>
      <c r="O25" s="24"/>
      <c r="P25" s="27">
        <v>400.0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46157.0</v>
      </c>
      <c r="C26" s="21" t="s">
        <v>694</v>
      </c>
      <c r="D26" s="22">
        <v>114399.0</v>
      </c>
      <c r="E26" s="23" t="s">
        <v>695</v>
      </c>
      <c r="F26" s="24"/>
      <c r="G26" s="32"/>
      <c r="H26" s="32"/>
      <c r="I26" s="25"/>
      <c r="J26" s="24"/>
      <c r="K26" s="32"/>
      <c r="L26" s="24"/>
      <c r="M26" s="25">
        <v>900.0</v>
      </c>
      <c r="N26" s="24"/>
      <c r="O26" s="24"/>
      <c r="P26" s="27">
        <v>900.0</v>
      </c>
      <c r="Q26" s="28">
        <f t="shared" si="1"/>
        <v>0</v>
      </c>
      <c r="R26" s="27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46157.0</v>
      </c>
      <c r="C27" s="21" t="s">
        <v>696</v>
      </c>
      <c r="D27" s="22">
        <v>108364.0</v>
      </c>
      <c r="E27" s="23" t="s">
        <v>591</v>
      </c>
      <c r="F27" s="24"/>
      <c r="G27" s="24"/>
      <c r="H27" s="32"/>
      <c r="I27" s="25">
        <v>100.0</v>
      </c>
      <c r="J27" s="32"/>
      <c r="K27" s="32"/>
      <c r="L27" s="24"/>
      <c r="M27" s="25"/>
      <c r="N27" s="24"/>
      <c r="O27" s="24"/>
      <c r="P27" s="27">
        <v>100.0</v>
      </c>
      <c r="Q27" s="28">
        <f t="shared" si="1"/>
        <v>0</v>
      </c>
      <c r="R27" s="27" t="s">
        <v>26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46156.0</v>
      </c>
      <c r="C28" s="21" t="s">
        <v>697</v>
      </c>
      <c r="D28" s="22">
        <v>114803.0</v>
      </c>
      <c r="E28" s="23" t="s">
        <v>698</v>
      </c>
      <c r="F28" s="24"/>
      <c r="G28" s="32"/>
      <c r="H28" s="32"/>
      <c r="I28" s="26"/>
      <c r="J28" s="24"/>
      <c r="K28" s="32">
        <v>2500.0</v>
      </c>
      <c r="L28" s="24"/>
      <c r="M28" s="26"/>
      <c r="N28" s="24"/>
      <c r="O28" s="24"/>
      <c r="P28" s="27">
        <v>2500.0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46156.0</v>
      </c>
      <c r="C29" s="21" t="s">
        <v>699</v>
      </c>
      <c r="D29" s="22">
        <v>120131.0</v>
      </c>
      <c r="E29" s="23" t="s">
        <v>700</v>
      </c>
      <c r="F29" s="24"/>
      <c r="G29" s="24"/>
      <c r="H29" s="32"/>
      <c r="I29" s="25"/>
      <c r="J29" s="24"/>
      <c r="K29" s="24"/>
      <c r="L29" s="24"/>
      <c r="M29" s="25">
        <v>350.0</v>
      </c>
      <c r="N29" s="24"/>
      <c r="O29" s="24"/>
      <c r="P29" s="27">
        <v>350.0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46157.0</v>
      </c>
      <c r="C30" s="21" t="s">
        <v>701</v>
      </c>
      <c r="D30" s="22">
        <v>120180.0</v>
      </c>
      <c r="E30" s="23" t="s">
        <v>702</v>
      </c>
      <c r="F30" s="24"/>
      <c r="G30" s="24"/>
      <c r="H30" s="32">
        <v>2400.0</v>
      </c>
      <c r="I30" s="25"/>
      <c r="J30" s="24"/>
      <c r="K30" s="24"/>
      <c r="L30" s="24"/>
      <c r="M30" s="25"/>
      <c r="N30" s="24"/>
      <c r="O30" s="24"/>
      <c r="P30" s="27">
        <v>2400.0</v>
      </c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46157.0</v>
      </c>
      <c r="C31" s="21" t="s">
        <v>703</v>
      </c>
      <c r="D31" s="22">
        <v>47787.0</v>
      </c>
      <c r="E31" s="23" t="s">
        <v>140</v>
      </c>
      <c r="F31" s="24"/>
      <c r="G31" s="24"/>
      <c r="H31" s="32">
        <v>450.0</v>
      </c>
      <c r="I31" s="25"/>
      <c r="J31" s="24"/>
      <c r="K31" s="32"/>
      <c r="L31" s="24"/>
      <c r="M31" s="25"/>
      <c r="N31" s="24"/>
      <c r="O31" s="24"/>
      <c r="P31" s="27">
        <v>450.0</v>
      </c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46157.0</v>
      </c>
      <c r="C32" s="21" t="s">
        <v>704</v>
      </c>
      <c r="D32" s="22">
        <v>25650.0</v>
      </c>
      <c r="E32" s="23" t="s">
        <v>705</v>
      </c>
      <c r="F32" s="24"/>
      <c r="G32" s="24"/>
      <c r="H32" s="32"/>
      <c r="I32" s="26"/>
      <c r="J32" s="24"/>
      <c r="K32" s="32"/>
      <c r="L32" s="24"/>
      <c r="M32" s="25">
        <v>6600.0</v>
      </c>
      <c r="N32" s="24"/>
      <c r="O32" s="24"/>
      <c r="P32" s="27">
        <v>6600.0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46157.0</v>
      </c>
      <c r="C33" s="21" t="s">
        <v>706</v>
      </c>
      <c r="D33" s="22">
        <v>120131.0</v>
      </c>
      <c r="E33" s="23" t="s">
        <v>700</v>
      </c>
      <c r="F33" s="24"/>
      <c r="G33" s="24"/>
      <c r="H33" s="24"/>
      <c r="I33" s="26"/>
      <c r="J33" s="24"/>
      <c r="K33" s="32">
        <v>2400.0</v>
      </c>
      <c r="L33" s="24"/>
      <c r="M33" s="25"/>
      <c r="N33" s="24"/>
      <c r="O33" s="24"/>
      <c r="P33" s="27">
        <v>2400.0</v>
      </c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46157.0</v>
      </c>
      <c r="C34" s="21" t="s">
        <v>707</v>
      </c>
      <c r="D34" s="22">
        <v>68284.0</v>
      </c>
      <c r="E34" s="23" t="s">
        <v>66</v>
      </c>
      <c r="F34" s="24"/>
      <c r="G34" s="24"/>
      <c r="H34" s="32">
        <v>8020.0</v>
      </c>
      <c r="I34" s="26"/>
      <c r="J34" s="24"/>
      <c r="K34" s="24"/>
      <c r="L34" s="24"/>
      <c r="M34" s="26"/>
      <c r="N34" s="24"/>
      <c r="O34" s="24"/>
      <c r="P34" s="27">
        <v>8020.0</v>
      </c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46310</v>
      </c>
      <c r="H60" s="44">
        <f t="shared" si="2"/>
        <v>10870</v>
      </c>
      <c r="I60" s="44">
        <f t="shared" si="2"/>
        <v>35240</v>
      </c>
      <c r="J60" s="44">
        <f t="shared" si="2"/>
        <v>10200</v>
      </c>
      <c r="K60" s="44">
        <f t="shared" si="2"/>
        <v>11740</v>
      </c>
      <c r="L60" s="44">
        <f t="shared" si="2"/>
        <v>0</v>
      </c>
      <c r="M60" s="44">
        <f t="shared" si="2"/>
        <v>7850</v>
      </c>
      <c r="N60" s="44">
        <f t="shared" si="2"/>
        <v>0</v>
      </c>
      <c r="O60" s="44">
        <f t="shared" si="2"/>
        <v>0</v>
      </c>
      <c r="P60" s="44">
        <f t="shared" si="2"/>
        <v>122210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122210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708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43"/>
      <c r="O67" s="208"/>
      <c r="P67" s="217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709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>
        <v>46157.0</v>
      </c>
      <c r="C80" s="168" t="s">
        <v>710</v>
      </c>
      <c r="D80" s="242">
        <v>42046.0</v>
      </c>
      <c r="E80" s="75" t="s">
        <v>107</v>
      </c>
      <c r="F80" s="106"/>
      <c r="G80" s="71"/>
      <c r="H80" s="244"/>
      <c r="I80" s="219"/>
      <c r="J80" s="212"/>
      <c r="K80" s="212"/>
      <c r="L80" s="241"/>
      <c r="M80" s="169"/>
      <c r="N80" s="213"/>
      <c r="O80" s="214"/>
      <c r="P80" s="240"/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/>
      <c r="C81" s="173"/>
      <c r="D81" s="203"/>
      <c r="E81" s="174"/>
      <c r="F81" s="106"/>
      <c r="G81" s="107"/>
      <c r="H81" s="108"/>
      <c r="I81" s="170"/>
      <c r="J81" s="106"/>
      <c r="K81" s="201"/>
      <c r="L81" s="241"/>
      <c r="M81" s="114"/>
      <c r="N81" s="106"/>
      <c r="O81" s="73"/>
      <c r="P81" s="217"/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711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712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46157.0</v>
      </c>
      <c r="C6" s="21" t="s">
        <v>713</v>
      </c>
      <c r="D6" s="22">
        <v>10006.0</v>
      </c>
      <c r="E6" s="23" t="s">
        <v>714</v>
      </c>
      <c r="F6" s="32"/>
      <c r="G6" s="24"/>
      <c r="H6" s="24"/>
      <c r="I6" s="25"/>
      <c r="J6" s="32"/>
      <c r="K6" s="32">
        <v>5000.0</v>
      </c>
      <c r="L6" s="24"/>
      <c r="M6" s="25"/>
      <c r="N6" s="24"/>
      <c r="O6" s="24"/>
      <c r="P6" s="221">
        <v>5000.0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46158.0</v>
      </c>
      <c r="C7" s="21" t="s">
        <v>715</v>
      </c>
      <c r="D7" s="22">
        <v>53249.0</v>
      </c>
      <c r="E7" s="23" t="s">
        <v>215</v>
      </c>
      <c r="F7" s="24"/>
      <c r="G7" s="24"/>
      <c r="H7" s="24"/>
      <c r="I7" s="25"/>
      <c r="J7" s="32">
        <v>300.0</v>
      </c>
      <c r="K7" s="32"/>
      <c r="L7" s="24"/>
      <c r="M7" s="25"/>
      <c r="N7" s="24"/>
      <c r="O7" s="24"/>
      <c r="P7" s="221">
        <v>300.0</v>
      </c>
      <c r="Q7" s="28">
        <f t="shared" si="1"/>
        <v>0</v>
      </c>
      <c r="R7" s="228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46158.0</v>
      </c>
      <c r="C8" s="21" t="s">
        <v>716</v>
      </c>
      <c r="D8" s="22">
        <v>21818.0</v>
      </c>
      <c r="E8" s="23" t="s">
        <v>175</v>
      </c>
      <c r="F8" s="24"/>
      <c r="G8" s="32"/>
      <c r="H8" s="24"/>
      <c r="I8" s="25"/>
      <c r="J8" s="32"/>
      <c r="K8" s="32">
        <v>200.0</v>
      </c>
      <c r="L8" s="24"/>
      <c r="M8" s="26"/>
      <c r="N8" s="24"/>
      <c r="O8" s="24"/>
      <c r="P8" s="221">
        <v>200.0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46158.0</v>
      </c>
      <c r="C9" s="21" t="s">
        <v>717</v>
      </c>
      <c r="D9" s="22">
        <v>14304.0</v>
      </c>
      <c r="E9" s="23" t="s">
        <v>718</v>
      </c>
      <c r="F9" s="24"/>
      <c r="G9" s="32"/>
      <c r="H9" s="24"/>
      <c r="I9" s="25">
        <v>2600.0</v>
      </c>
      <c r="J9" s="32"/>
      <c r="K9" s="32"/>
      <c r="L9" s="24"/>
      <c r="M9" s="26"/>
      <c r="N9" s="24"/>
      <c r="O9" s="24"/>
      <c r="P9" s="221">
        <v>2600.0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46158.0</v>
      </c>
      <c r="C10" s="21" t="s">
        <v>719</v>
      </c>
      <c r="D10" s="22">
        <v>28414.0</v>
      </c>
      <c r="E10" s="23" t="s">
        <v>531</v>
      </c>
      <c r="F10" s="32"/>
      <c r="G10" s="32"/>
      <c r="H10" s="24"/>
      <c r="I10" s="25">
        <v>5100.0</v>
      </c>
      <c r="J10" s="32"/>
      <c r="K10" s="32"/>
      <c r="L10" s="24"/>
      <c r="M10" s="26"/>
      <c r="N10" s="24"/>
      <c r="O10" s="24"/>
      <c r="P10" s="221">
        <v>5100.0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46158.0</v>
      </c>
      <c r="C11" s="21" t="s">
        <v>720</v>
      </c>
      <c r="D11" s="22">
        <v>59103.0</v>
      </c>
      <c r="E11" s="23" t="s">
        <v>111</v>
      </c>
      <c r="F11" s="32"/>
      <c r="G11" s="32"/>
      <c r="H11" s="24"/>
      <c r="I11" s="25">
        <v>4800.0</v>
      </c>
      <c r="J11" s="32"/>
      <c r="K11" s="32"/>
      <c r="L11" s="24"/>
      <c r="M11" s="26"/>
      <c r="N11" s="24"/>
      <c r="O11" s="24"/>
      <c r="P11" s="221">
        <v>4800.0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46158.0</v>
      </c>
      <c r="C12" s="21" t="s">
        <v>721</v>
      </c>
      <c r="D12" s="22">
        <v>48523.0</v>
      </c>
      <c r="E12" s="23" t="s">
        <v>409</v>
      </c>
      <c r="F12" s="24"/>
      <c r="G12" s="32"/>
      <c r="H12" s="24"/>
      <c r="I12" s="25"/>
      <c r="J12" s="32">
        <v>3500.0</v>
      </c>
      <c r="K12" s="24"/>
      <c r="L12" s="24"/>
      <c r="M12" s="26"/>
      <c r="N12" s="24"/>
      <c r="O12" s="24"/>
      <c r="P12" s="221">
        <v>3500.0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46158.0</v>
      </c>
      <c r="C13" s="21" t="s">
        <v>722</v>
      </c>
      <c r="D13" s="22">
        <v>53249.0</v>
      </c>
      <c r="E13" s="23" t="s">
        <v>215</v>
      </c>
      <c r="F13" s="32"/>
      <c r="G13" s="24"/>
      <c r="H13" s="24"/>
      <c r="I13" s="25">
        <v>16300.0</v>
      </c>
      <c r="J13" s="32"/>
      <c r="K13" s="32"/>
      <c r="L13" s="24"/>
      <c r="M13" s="25"/>
      <c r="N13" s="24"/>
      <c r="O13" s="24"/>
      <c r="P13" s="221">
        <v>16300.0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46158.0</v>
      </c>
      <c r="C14" s="21" t="s">
        <v>723</v>
      </c>
      <c r="D14" s="22">
        <v>22332.0</v>
      </c>
      <c r="E14" s="23" t="s">
        <v>213</v>
      </c>
      <c r="F14" s="24"/>
      <c r="G14" s="32"/>
      <c r="H14" s="24"/>
      <c r="I14" s="25"/>
      <c r="J14" s="32"/>
      <c r="K14" s="32">
        <v>600.0</v>
      </c>
      <c r="L14" s="24"/>
      <c r="M14" s="26"/>
      <c r="N14" s="24"/>
      <c r="O14" s="24"/>
      <c r="P14" s="221">
        <v>600.0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46158.0</v>
      </c>
      <c r="C15" s="21" t="s">
        <v>724</v>
      </c>
      <c r="D15" s="22">
        <v>120287.0</v>
      </c>
      <c r="E15" s="23" t="s">
        <v>725</v>
      </c>
      <c r="F15" s="32">
        <v>300.0</v>
      </c>
      <c r="G15" s="32"/>
      <c r="H15" s="24"/>
      <c r="I15" s="25"/>
      <c r="J15" s="32"/>
      <c r="K15" s="32"/>
      <c r="L15" s="24"/>
      <c r="M15" s="25"/>
      <c r="N15" s="24"/>
      <c r="O15" s="24"/>
      <c r="P15" s="221">
        <v>300.0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46158.0</v>
      </c>
      <c r="C16" s="21" t="s">
        <v>726</v>
      </c>
      <c r="D16" s="22">
        <v>119018.0</v>
      </c>
      <c r="E16" s="23" t="s">
        <v>727</v>
      </c>
      <c r="F16" s="32"/>
      <c r="G16" s="24"/>
      <c r="H16" s="24"/>
      <c r="I16" s="25">
        <v>5000.0</v>
      </c>
      <c r="J16" s="32"/>
      <c r="K16" s="32"/>
      <c r="L16" s="24"/>
      <c r="M16" s="26"/>
      <c r="N16" s="24"/>
      <c r="O16" s="24"/>
      <c r="P16" s="221">
        <v>5000.0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46158.0</v>
      </c>
      <c r="C17" s="21" t="s">
        <v>728</v>
      </c>
      <c r="D17" s="22">
        <v>120297.0</v>
      </c>
      <c r="E17" s="23" t="s">
        <v>729</v>
      </c>
      <c r="F17" s="24"/>
      <c r="G17" s="32"/>
      <c r="H17" s="24"/>
      <c r="I17" s="25"/>
      <c r="J17" s="32"/>
      <c r="K17" s="24"/>
      <c r="L17" s="24"/>
      <c r="M17" s="25">
        <v>300.0</v>
      </c>
      <c r="N17" s="24"/>
      <c r="O17" s="24"/>
      <c r="P17" s="221">
        <v>300.0</v>
      </c>
      <c r="Q17" s="28">
        <f t="shared" si="1"/>
        <v>0</v>
      </c>
      <c r="R17" s="228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46158.0</v>
      </c>
      <c r="C18" s="21" t="s">
        <v>730</v>
      </c>
      <c r="D18" s="22">
        <v>47787.0</v>
      </c>
      <c r="E18" s="23" t="s">
        <v>140</v>
      </c>
      <c r="F18" s="24"/>
      <c r="G18" s="32"/>
      <c r="H18" s="32">
        <v>10000.0</v>
      </c>
      <c r="I18" s="25"/>
      <c r="J18" s="32"/>
      <c r="K18" s="32"/>
      <c r="L18" s="24"/>
      <c r="M18" s="26"/>
      <c r="N18" s="24"/>
      <c r="O18" s="24"/>
      <c r="P18" s="221">
        <v>10000.0</v>
      </c>
      <c r="Q18" s="28">
        <f t="shared" si="1"/>
        <v>0</v>
      </c>
      <c r="R18" s="228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46158.0</v>
      </c>
      <c r="C19" s="21" t="s">
        <v>731</v>
      </c>
      <c r="D19" s="22">
        <v>52070.0</v>
      </c>
      <c r="E19" s="23" t="s">
        <v>550</v>
      </c>
      <c r="F19" s="24"/>
      <c r="G19" s="24"/>
      <c r="H19" s="24"/>
      <c r="I19" s="25"/>
      <c r="J19" s="32"/>
      <c r="K19" s="32">
        <v>2500.0</v>
      </c>
      <c r="L19" s="24"/>
      <c r="M19" s="25"/>
      <c r="N19" s="24"/>
      <c r="O19" s="24"/>
      <c r="P19" s="221">
        <v>2500.0</v>
      </c>
      <c r="Q19" s="28">
        <f t="shared" si="1"/>
        <v>0</v>
      </c>
      <c r="R19" s="228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/>
      <c r="C20" s="21"/>
      <c r="D20" s="22"/>
      <c r="E20" s="23"/>
      <c r="F20" s="24"/>
      <c r="G20" s="24"/>
      <c r="H20" s="32"/>
      <c r="I20" s="25"/>
      <c r="J20" s="25"/>
      <c r="K20" s="24"/>
      <c r="L20" s="24"/>
      <c r="M20" s="25"/>
      <c r="N20" s="24"/>
      <c r="O20" s="24"/>
      <c r="P20" s="27"/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/>
      <c r="C21" s="21"/>
      <c r="D21" s="22"/>
      <c r="E21" s="23"/>
      <c r="F21" s="24"/>
      <c r="G21" s="24"/>
      <c r="H21" s="32"/>
      <c r="I21" s="25"/>
      <c r="J21" s="32"/>
      <c r="K21" s="32"/>
      <c r="L21" s="24"/>
      <c r="M21" s="26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20"/>
      <c r="C22" s="21"/>
      <c r="D22" s="22"/>
      <c r="E22" s="23"/>
      <c r="F22" s="32"/>
      <c r="G22" s="32"/>
      <c r="H22" s="32"/>
      <c r="I22" s="25"/>
      <c r="J22" s="24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32"/>
      <c r="I23" s="25"/>
      <c r="J23" s="32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32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300</v>
      </c>
      <c r="G60" s="44">
        <f t="shared" si="2"/>
        <v>0</v>
      </c>
      <c r="H60" s="44">
        <f t="shared" si="2"/>
        <v>10000</v>
      </c>
      <c r="I60" s="44">
        <f t="shared" si="2"/>
        <v>33800</v>
      </c>
      <c r="J60" s="44">
        <f t="shared" si="2"/>
        <v>3800</v>
      </c>
      <c r="K60" s="44">
        <f t="shared" si="2"/>
        <v>8300</v>
      </c>
      <c r="L60" s="44">
        <f t="shared" si="2"/>
        <v>0</v>
      </c>
      <c r="M60" s="44">
        <f t="shared" si="2"/>
        <v>300</v>
      </c>
      <c r="N60" s="44">
        <f t="shared" si="2"/>
        <v>0</v>
      </c>
      <c r="O60" s="44">
        <f t="shared" si="2"/>
        <v>0</v>
      </c>
      <c r="P60" s="44">
        <f t="shared" si="2"/>
        <v>56500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56500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732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43"/>
      <c r="O67" s="208"/>
      <c r="P67" s="217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733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198"/>
      <c r="C80" s="168"/>
      <c r="D80" s="242"/>
      <c r="E80" s="75"/>
      <c r="F80" s="106"/>
      <c r="G80" s="71"/>
      <c r="H80" s="244"/>
      <c r="I80" s="219"/>
      <c r="J80" s="212"/>
      <c r="K80" s="212"/>
      <c r="L80" s="241"/>
      <c r="M80" s="169"/>
      <c r="N80" s="213"/>
      <c r="O80" s="214"/>
      <c r="P80" s="240"/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198"/>
      <c r="C81" s="173"/>
      <c r="D81" s="203"/>
      <c r="E81" s="174"/>
      <c r="F81" s="106"/>
      <c r="G81" s="107"/>
      <c r="H81" s="108"/>
      <c r="I81" s="170"/>
      <c r="J81" s="106"/>
      <c r="K81" s="201"/>
      <c r="L81" s="241"/>
      <c r="M81" s="114"/>
      <c r="N81" s="106"/>
      <c r="O81" s="73"/>
      <c r="P81" s="217"/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734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735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46159.0</v>
      </c>
      <c r="C6" s="21" t="s">
        <v>736</v>
      </c>
      <c r="D6" s="22">
        <v>78517.0</v>
      </c>
      <c r="E6" s="23" t="s">
        <v>737</v>
      </c>
      <c r="F6" s="32"/>
      <c r="G6" s="24"/>
      <c r="H6" s="24"/>
      <c r="I6" s="25">
        <v>2600.0</v>
      </c>
      <c r="J6" s="32"/>
      <c r="K6" s="32"/>
      <c r="L6" s="24"/>
      <c r="M6" s="25"/>
      <c r="N6" s="24"/>
      <c r="O6" s="24"/>
      <c r="P6" s="221">
        <v>2600.0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46159.0</v>
      </c>
      <c r="C7" s="21" t="s">
        <v>738</v>
      </c>
      <c r="D7" s="22">
        <v>10250.0</v>
      </c>
      <c r="E7" s="23" t="s">
        <v>34</v>
      </c>
      <c r="F7" s="24"/>
      <c r="G7" s="24"/>
      <c r="H7" s="24"/>
      <c r="I7" s="25">
        <v>10000.0</v>
      </c>
      <c r="J7" s="32"/>
      <c r="K7" s="32"/>
      <c r="L7" s="24"/>
      <c r="M7" s="25"/>
      <c r="N7" s="24"/>
      <c r="O7" s="24"/>
      <c r="P7" s="221">
        <v>10000.0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46159.0</v>
      </c>
      <c r="C8" s="21" t="s">
        <v>739</v>
      </c>
      <c r="D8" s="22">
        <v>10001.0</v>
      </c>
      <c r="E8" s="23" t="s">
        <v>123</v>
      </c>
      <c r="F8" s="24"/>
      <c r="G8" s="32"/>
      <c r="H8" s="24"/>
      <c r="I8" s="25">
        <v>1200.0</v>
      </c>
      <c r="J8" s="32"/>
      <c r="K8" s="32"/>
      <c r="L8" s="24"/>
      <c r="M8" s="26"/>
      <c r="N8" s="24"/>
      <c r="O8" s="24"/>
      <c r="P8" s="221">
        <v>1200.0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46159.0</v>
      </c>
      <c r="C9" s="21" t="s">
        <v>740</v>
      </c>
      <c r="D9" s="22">
        <v>42046.0</v>
      </c>
      <c r="E9" s="23" t="s">
        <v>107</v>
      </c>
      <c r="F9" s="24"/>
      <c r="G9" s="32"/>
      <c r="H9" s="24"/>
      <c r="I9" s="25"/>
      <c r="J9" s="32">
        <v>2600.0</v>
      </c>
      <c r="K9" s="32"/>
      <c r="L9" s="24"/>
      <c r="M9" s="26"/>
      <c r="N9" s="24"/>
      <c r="O9" s="24"/>
      <c r="P9" s="221">
        <v>2600.0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46159.0</v>
      </c>
      <c r="C10" s="21" t="s">
        <v>741</v>
      </c>
      <c r="D10" s="22">
        <v>120369.0</v>
      </c>
      <c r="E10" s="23" t="s">
        <v>742</v>
      </c>
      <c r="F10" s="32"/>
      <c r="G10" s="32"/>
      <c r="H10" s="24"/>
      <c r="I10" s="25"/>
      <c r="J10" s="32">
        <v>300.0</v>
      </c>
      <c r="K10" s="32"/>
      <c r="L10" s="24"/>
      <c r="M10" s="26"/>
      <c r="N10" s="24"/>
      <c r="O10" s="24"/>
      <c r="P10" s="221">
        <v>300.0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46159.0</v>
      </c>
      <c r="C11" s="21" t="s">
        <v>743</v>
      </c>
      <c r="D11" s="22">
        <v>55569.0</v>
      </c>
      <c r="E11" s="23" t="s">
        <v>744</v>
      </c>
      <c r="F11" s="32"/>
      <c r="G11" s="32"/>
      <c r="H11" s="24"/>
      <c r="I11" s="25">
        <v>5100.0</v>
      </c>
      <c r="J11" s="32"/>
      <c r="K11" s="32"/>
      <c r="L11" s="24"/>
      <c r="M11" s="26"/>
      <c r="N11" s="24"/>
      <c r="O11" s="24"/>
      <c r="P11" s="221">
        <v>5100.0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46159.0</v>
      </c>
      <c r="C12" s="21" t="s">
        <v>745</v>
      </c>
      <c r="D12" s="22">
        <v>24609.0</v>
      </c>
      <c r="E12" s="23" t="s">
        <v>746</v>
      </c>
      <c r="F12" s="24"/>
      <c r="G12" s="32"/>
      <c r="H12" s="24"/>
      <c r="I12" s="25">
        <v>3050.0</v>
      </c>
      <c r="J12" s="32"/>
      <c r="K12" s="24"/>
      <c r="L12" s="24"/>
      <c r="M12" s="26"/>
      <c r="N12" s="24"/>
      <c r="O12" s="24"/>
      <c r="P12" s="221">
        <v>3050.0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46159.0</v>
      </c>
      <c r="C13" s="21" t="s">
        <v>747</v>
      </c>
      <c r="D13" s="22">
        <v>10250.0</v>
      </c>
      <c r="E13" s="23" t="s">
        <v>34</v>
      </c>
      <c r="F13" s="32"/>
      <c r="G13" s="24"/>
      <c r="H13" s="24"/>
      <c r="I13" s="25">
        <v>4500.0</v>
      </c>
      <c r="J13" s="32"/>
      <c r="K13" s="32"/>
      <c r="L13" s="24"/>
      <c r="M13" s="25"/>
      <c r="N13" s="24"/>
      <c r="O13" s="24"/>
      <c r="P13" s="221">
        <v>4500.0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46159.0</v>
      </c>
      <c r="C14" s="21" t="s">
        <v>748</v>
      </c>
      <c r="D14" s="22">
        <v>13781.0</v>
      </c>
      <c r="E14" s="23" t="s">
        <v>593</v>
      </c>
      <c r="F14" s="24"/>
      <c r="G14" s="32">
        <v>5000.0</v>
      </c>
      <c r="H14" s="24"/>
      <c r="I14" s="25"/>
      <c r="J14" s="32"/>
      <c r="K14" s="32"/>
      <c r="L14" s="24"/>
      <c r="M14" s="26"/>
      <c r="N14" s="24"/>
      <c r="O14" s="24"/>
      <c r="P14" s="221">
        <v>5000.0</v>
      </c>
      <c r="Q14" s="28">
        <f t="shared" si="1"/>
        <v>0</v>
      </c>
      <c r="R14" s="22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46159.0</v>
      </c>
      <c r="C15" s="21" t="s">
        <v>749</v>
      </c>
      <c r="D15" s="22">
        <v>10001.0</v>
      </c>
      <c r="E15" s="23" t="s">
        <v>123</v>
      </c>
      <c r="F15" s="32">
        <v>600.0</v>
      </c>
      <c r="G15" s="32"/>
      <c r="H15" s="24"/>
      <c r="I15" s="25"/>
      <c r="J15" s="32"/>
      <c r="K15" s="32"/>
      <c r="L15" s="24"/>
      <c r="M15" s="25"/>
      <c r="N15" s="24"/>
      <c r="O15" s="24"/>
      <c r="P15" s="221">
        <v>600.0</v>
      </c>
      <c r="Q15" s="28">
        <f t="shared" si="1"/>
        <v>0</v>
      </c>
      <c r="R15" s="228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46159.0</v>
      </c>
      <c r="C16" s="21" t="s">
        <v>750</v>
      </c>
      <c r="D16" s="22">
        <v>46778.0</v>
      </c>
      <c r="E16" s="23" t="s">
        <v>203</v>
      </c>
      <c r="F16" s="32"/>
      <c r="G16" s="24"/>
      <c r="H16" s="24"/>
      <c r="I16" s="25"/>
      <c r="J16" s="32">
        <v>3050.0</v>
      </c>
      <c r="K16" s="32"/>
      <c r="L16" s="24"/>
      <c r="M16" s="26"/>
      <c r="N16" s="24"/>
      <c r="O16" s="24"/>
      <c r="P16" s="221">
        <v>3050.0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46159.0</v>
      </c>
      <c r="C17" s="21" t="s">
        <v>751</v>
      </c>
      <c r="D17" s="22">
        <v>112139.0</v>
      </c>
      <c r="E17" s="23" t="s">
        <v>491</v>
      </c>
      <c r="F17" s="24"/>
      <c r="G17" s="32"/>
      <c r="H17" s="24"/>
      <c r="I17" s="25"/>
      <c r="J17" s="32"/>
      <c r="K17" s="32">
        <v>3150.0</v>
      </c>
      <c r="L17" s="24"/>
      <c r="M17" s="25"/>
      <c r="N17" s="24"/>
      <c r="O17" s="24"/>
      <c r="P17" s="221">
        <v>3150.0</v>
      </c>
      <c r="Q17" s="28">
        <f t="shared" si="1"/>
        <v>0</v>
      </c>
      <c r="R17" s="228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46159.0</v>
      </c>
      <c r="C18" s="21" t="s">
        <v>752</v>
      </c>
      <c r="D18" s="22">
        <v>118739.0</v>
      </c>
      <c r="E18" s="23" t="s">
        <v>753</v>
      </c>
      <c r="F18" s="24"/>
      <c r="G18" s="32"/>
      <c r="H18" s="32"/>
      <c r="I18" s="25"/>
      <c r="J18" s="32"/>
      <c r="K18" s="32"/>
      <c r="L18" s="24"/>
      <c r="M18" s="25">
        <v>2950.0</v>
      </c>
      <c r="N18" s="24"/>
      <c r="O18" s="24"/>
      <c r="P18" s="221">
        <v>2950.0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46159.0</v>
      </c>
      <c r="C19" s="21" t="s">
        <v>754</v>
      </c>
      <c r="D19" s="22">
        <v>41982.0</v>
      </c>
      <c r="E19" s="23" t="s">
        <v>755</v>
      </c>
      <c r="F19" s="24"/>
      <c r="G19" s="32">
        <v>1000.0</v>
      </c>
      <c r="H19" s="24"/>
      <c r="I19" s="25"/>
      <c r="J19" s="32"/>
      <c r="K19" s="32"/>
      <c r="L19" s="24"/>
      <c r="M19" s="25"/>
      <c r="N19" s="24"/>
      <c r="O19" s="24"/>
      <c r="P19" s="221">
        <v>1000.0</v>
      </c>
      <c r="Q19" s="28">
        <f t="shared" si="1"/>
        <v>0</v>
      </c>
      <c r="R19" s="228" t="s">
        <v>29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46159.0</v>
      </c>
      <c r="C20" s="21" t="s">
        <v>756</v>
      </c>
      <c r="D20" s="22">
        <v>69998.0</v>
      </c>
      <c r="E20" s="23" t="s">
        <v>757</v>
      </c>
      <c r="F20" s="24"/>
      <c r="G20" s="32">
        <v>1000.0</v>
      </c>
      <c r="H20" s="32"/>
      <c r="I20" s="25"/>
      <c r="J20" s="25"/>
      <c r="K20" s="24"/>
      <c r="L20" s="24"/>
      <c r="M20" s="25"/>
      <c r="N20" s="24"/>
      <c r="O20" s="24"/>
      <c r="P20" s="27">
        <v>1000.0</v>
      </c>
      <c r="Q20" s="28">
        <f t="shared" si="1"/>
        <v>0</v>
      </c>
      <c r="R20" s="27" t="s">
        <v>29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46159.0</v>
      </c>
      <c r="C21" s="21" t="s">
        <v>758</v>
      </c>
      <c r="D21" s="22">
        <v>52247.0</v>
      </c>
      <c r="E21" s="23" t="s">
        <v>759</v>
      </c>
      <c r="F21" s="24"/>
      <c r="G21" s="24"/>
      <c r="H21" s="32"/>
      <c r="I21" s="25">
        <v>1000.0</v>
      </c>
      <c r="J21" s="32"/>
      <c r="K21" s="32"/>
      <c r="L21" s="24"/>
      <c r="M21" s="26"/>
      <c r="N21" s="24"/>
      <c r="O21" s="24"/>
      <c r="P21" s="27">
        <v>1000.0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46159.0</v>
      </c>
      <c r="C22" s="21" t="s">
        <v>760</v>
      </c>
      <c r="D22" s="22">
        <v>89425.0</v>
      </c>
      <c r="E22" s="23" t="s">
        <v>761</v>
      </c>
      <c r="F22" s="32"/>
      <c r="G22" s="32"/>
      <c r="H22" s="32"/>
      <c r="I22" s="25"/>
      <c r="J22" s="32">
        <v>1000.0</v>
      </c>
      <c r="K22" s="32"/>
      <c r="L22" s="24"/>
      <c r="M22" s="26"/>
      <c r="N22" s="24"/>
      <c r="O22" s="24"/>
      <c r="P22" s="27">
        <v>1000.0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46159.0</v>
      </c>
      <c r="C23" s="21" t="s">
        <v>762</v>
      </c>
      <c r="D23" s="22">
        <v>105021.0</v>
      </c>
      <c r="E23" s="23" t="s">
        <v>763</v>
      </c>
      <c r="F23" s="24"/>
      <c r="G23" s="24"/>
      <c r="H23" s="32"/>
      <c r="I23" s="25"/>
      <c r="J23" s="32"/>
      <c r="K23" s="32">
        <v>400.0</v>
      </c>
      <c r="L23" s="24"/>
      <c r="M23" s="25"/>
      <c r="N23" s="24"/>
      <c r="O23" s="24"/>
      <c r="P23" s="27">
        <v>400.0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46159.0</v>
      </c>
      <c r="C24" s="21" t="s">
        <v>764</v>
      </c>
      <c r="D24" s="22">
        <v>50436.0</v>
      </c>
      <c r="E24" s="23" t="s">
        <v>48</v>
      </c>
      <c r="F24" s="32">
        <v>100.0</v>
      </c>
      <c r="G24" s="24"/>
      <c r="H24" s="24"/>
      <c r="I24" s="25"/>
      <c r="J24" s="32"/>
      <c r="K24" s="32">
        <v>150.0</v>
      </c>
      <c r="L24" s="24"/>
      <c r="M24" s="25"/>
      <c r="N24" s="24"/>
      <c r="O24" s="24"/>
      <c r="P24" s="27">
        <v>250.0</v>
      </c>
      <c r="Q24" s="28">
        <f t="shared" si="1"/>
        <v>0</v>
      </c>
      <c r="R24" s="27" t="s">
        <v>29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46159.0</v>
      </c>
      <c r="C25" s="21" t="s">
        <v>765</v>
      </c>
      <c r="D25" s="22">
        <v>105021.0</v>
      </c>
      <c r="E25" s="23" t="s">
        <v>763</v>
      </c>
      <c r="F25" s="24"/>
      <c r="G25" s="24"/>
      <c r="H25" s="24"/>
      <c r="I25" s="25"/>
      <c r="J25" s="32"/>
      <c r="K25" s="32">
        <v>200.0</v>
      </c>
      <c r="L25" s="24"/>
      <c r="M25" s="26"/>
      <c r="N25" s="24"/>
      <c r="O25" s="24"/>
      <c r="P25" s="27">
        <v>200.0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46159.0</v>
      </c>
      <c r="C26" s="21" t="s">
        <v>766</v>
      </c>
      <c r="D26" s="22">
        <v>50436.0</v>
      </c>
      <c r="E26" s="23" t="s">
        <v>48</v>
      </c>
      <c r="F26" s="24"/>
      <c r="G26" s="32">
        <v>12900.0</v>
      </c>
      <c r="H26" s="32"/>
      <c r="I26" s="25"/>
      <c r="J26" s="24"/>
      <c r="K26" s="32"/>
      <c r="L26" s="24"/>
      <c r="M26" s="25"/>
      <c r="N26" s="24"/>
      <c r="O26" s="24"/>
      <c r="P26" s="27">
        <v>12900.0</v>
      </c>
      <c r="Q26" s="28">
        <f t="shared" si="1"/>
        <v>0</v>
      </c>
      <c r="R26" s="27" t="s">
        <v>29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46159.0</v>
      </c>
      <c r="C27" s="21" t="s">
        <v>767</v>
      </c>
      <c r="D27" s="22">
        <v>85277.0</v>
      </c>
      <c r="E27" s="23" t="s">
        <v>768</v>
      </c>
      <c r="F27" s="24"/>
      <c r="G27" s="24"/>
      <c r="H27" s="32"/>
      <c r="I27" s="25"/>
      <c r="J27" s="32"/>
      <c r="K27" s="32"/>
      <c r="L27" s="24"/>
      <c r="M27" s="25">
        <v>200.0</v>
      </c>
      <c r="N27" s="24"/>
      <c r="O27" s="24"/>
      <c r="P27" s="27">
        <v>200.0</v>
      </c>
      <c r="Q27" s="28">
        <f t="shared" si="1"/>
        <v>0</v>
      </c>
      <c r="R27" s="27" t="s">
        <v>26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46159.0</v>
      </c>
      <c r="C28" s="21" t="s">
        <v>769</v>
      </c>
      <c r="D28" s="22">
        <v>94742.0</v>
      </c>
      <c r="E28" s="23" t="s">
        <v>770</v>
      </c>
      <c r="F28" s="32">
        <v>1450.0</v>
      </c>
      <c r="G28" s="32"/>
      <c r="H28" s="32"/>
      <c r="I28" s="26"/>
      <c r="J28" s="24"/>
      <c r="K28" s="32"/>
      <c r="L28" s="24"/>
      <c r="M28" s="26"/>
      <c r="N28" s="24"/>
      <c r="O28" s="24"/>
      <c r="P28" s="27">
        <v>1450.0</v>
      </c>
      <c r="Q28" s="28">
        <f t="shared" si="1"/>
        <v>0</v>
      </c>
      <c r="R28" s="27" t="s">
        <v>26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46159.0</v>
      </c>
      <c r="C29" s="21" t="s">
        <v>771</v>
      </c>
      <c r="D29" s="22">
        <v>83352.0</v>
      </c>
      <c r="E29" s="23" t="s">
        <v>189</v>
      </c>
      <c r="F29" s="24"/>
      <c r="G29" s="24"/>
      <c r="H29" s="32">
        <v>26100.0</v>
      </c>
      <c r="I29" s="25"/>
      <c r="J29" s="24"/>
      <c r="K29" s="24"/>
      <c r="L29" s="24"/>
      <c r="M29" s="25"/>
      <c r="N29" s="24"/>
      <c r="O29" s="24"/>
      <c r="P29" s="27">
        <v>26100.0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2150</v>
      </c>
      <c r="G60" s="44">
        <f t="shared" si="2"/>
        <v>19900</v>
      </c>
      <c r="H60" s="44">
        <f t="shared" si="2"/>
        <v>26100</v>
      </c>
      <c r="I60" s="44">
        <f t="shared" si="2"/>
        <v>27450</v>
      </c>
      <c r="J60" s="44">
        <f t="shared" si="2"/>
        <v>6950</v>
      </c>
      <c r="K60" s="44">
        <f t="shared" si="2"/>
        <v>3900</v>
      </c>
      <c r="L60" s="44">
        <f t="shared" si="2"/>
        <v>0</v>
      </c>
      <c r="M60" s="44">
        <f t="shared" si="2"/>
        <v>3150</v>
      </c>
      <c r="N60" s="44">
        <f t="shared" si="2"/>
        <v>0</v>
      </c>
      <c r="O60" s="44">
        <f t="shared" si="2"/>
        <v>0</v>
      </c>
      <c r="P60" s="44">
        <f t="shared" si="2"/>
        <v>89600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89600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772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46159.0</v>
      </c>
      <c r="C67" s="233" t="s">
        <v>773</v>
      </c>
      <c r="D67" s="234">
        <v>119759.0</v>
      </c>
      <c r="E67" s="235" t="s">
        <v>474</v>
      </c>
      <c r="F67" s="206"/>
      <c r="G67" s="206"/>
      <c r="H67" s="206"/>
      <c r="I67" s="206"/>
      <c r="J67" s="206"/>
      <c r="K67" s="206"/>
      <c r="L67" s="207"/>
      <c r="M67" s="208"/>
      <c r="N67" s="243">
        <v>320.0</v>
      </c>
      <c r="O67" s="208"/>
      <c r="P67" s="217">
        <v>320.0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320</v>
      </c>
      <c r="O74" s="93">
        <f t="shared" si="4"/>
        <v>0</v>
      </c>
      <c r="P74" s="93">
        <f t="shared" si="4"/>
        <v>320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774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46158.0</v>
      </c>
      <c r="C80" s="236" t="s">
        <v>775</v>
      </c>
      <c r="D80" s="237">
        <v>10271.0</v>
      </c>
      <c r="E80" s="238" t="s">
        <v>776</v>
      </c>
      <c r="F80" s="71"/>
      <c r="G80" s="71"/>
      <c r="H80" s="71"/>
      <c r="I80" s="71"/>
      <c r="J80" s="71"/>
      <c r="K80" s="71"/>
      <c r="L80" s="71"/>
      <c r="M80" s="113"/>
      <c r="N80" s="113"/>
      <c r="O80" s="161">
        <v>85.0</v>
      </c>
      <c r="P80" s="161">
        <v>85.0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>
        <v>46158.0</v>
      </c>
      <c r="C81" s="236" t="s">
        <v>777</v>
      </c>
      <c r="D81" s="237">
        <v>52686.0</v>
      </c>
      <c r="E81" s="238" t="s">
        <v>52</v>
      </c>
      <c r="F81" s="71"/>
      <c r="G81" s="71"/>
      <c r="H81" s="71"/>
      <c r="I81" s="71"/>
      <c r="J81" s="71"/>
      <c r="K81" s="71"/>
      <c r="L81" s="71"/>
      <c r="M81" s="113"/>
      <c r="N81" s="71"/>
      <c r="O81" s="161">
        <v>85.0</v>
      </c>
      <c r="P81" s="161">
        <v>85.0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170</v>
      </c>
      <c r="P91" s="93">
        <f t="shared" si="6"/>
        <v>170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778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779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46160.0</v>
      </c>
      <c r="C6" s="21" t="s">
        <v>780</v>
      </c>
      <c r="D6" s="22">
        <v>48910.0</v>
      </c>
      <c r="E6" s="23" t="s">
        <v>566</v>
      </c>
      <c r="F6" s="32"/>
      <c r="G6" s="24"/>
      <c r="H6" s="24"/>
      <c r="I6" s="25"/>
      <c r="J6" s="32">
        <v>5100.0</v>
      </c>
      <c r="K6" s="32"/>
      <c r="L6" s="24"/>
      <c r="M6" s="25"/>
      <c r="N6" s="24"/>
      <c r="O6" s="24"/>
      <c r="P6" s="221">
        <v>5100.0</v>
      </c>
      <c r="Q6" s="28">
        <f t="shared" ref="Q6:Q59" si="1">F6+G6+H6+I6+J6+K6+L6+M6+N6+O6-P6</f>
        <v>0</v>
      </c>
      <c r="R6" s="228" t="s">
        <v>29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46160.0</v>
      </c>
      <c r="C7" s="21" t="s">
        <v>781</v>
      </c>
      <c r="D7" s="22">
        <v>54763.0</v>
      </c>
      <c r="E7" s="23" t="s">
        <v>782</v>
      </c>
      <c r="F7" s="24"/>
      <c r="G7" s="24"/>
      <c r="H7" s="24"/>
      <c r="I7" s="25">
        <v>5100.0</v>
      </c>
      <c r="J7" s="32"/>
      <c r="K7" s="32"/>
      <c r="L7" s="24"/>
      <c r="M7" s="25"/>
      <c r="N7" s="24"/>
      <c r="O7" s="24"/>
      <c r="P7" s="221">
        <v>5100.0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46160.0</v>
      </c>
      <c r="C8" s="21" t="s">
        <v>783</v>
      </c>
      <c r="D8" s="22">
        <v>51876.0</v>
      </c>
      <c r="E8" s="23" t="s">
        <v>281</v>
      </c>
      <c r="F8" s="24"/>
      <c r="G8" s="32"/>
      <c r="H8" s="24"/>
      <c r="I8" s="25">
        <v>2950.0</v>
      </c>
      <c r="J8" s="32"/>
      <c r="K8" s="32"/>
      <c r="L8" s="24"/>
      <c r="M8" s="26"/>
      <c r="N8" s="24"/>
      <c r="O8" s="24"/>
      <c r="P8" s="221">
        <v>2950.0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46160.0</v>
      </c>
      <c r="C9" s="21" t="s">
        <v>784</v>
      </c>
      <c r="D9" s="22">
        <v>76787.0</v>
      </c>
      <c r="E9" s="23" t="s">
        <v>211</v>
      </c>
      <c r="F9" s="24"/>
      <c r="G9" s="32"/>
      <c r="H9" s="24"/>
      <c r="I9" s="25"/>
      <c r="J9" s="32">
        <v>1000.0</v>
      </c>
      <c r="K9" s="32"/>
      <c r="L9" s="24"/>
      <c r="M9" s="26"/>
      <c r="N9" s="24"/>
      <c r="O9" s="24"/>
      <c r="P9" s="221">
        <v>1000.0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46160.0</v>
      </c>
      <c r="C10" s="21" t="s">
        <v>785</v>
      </c>
      <c r="D10" s="22">
        <v>50595.0</v>
      </c>
      <c r="E10" s="23" t="s">
        <v>294</v>
      </c>
      <c r="F10" s="32"/>
      <c r="G10" s="32"/>
      <c r="H10" s="24"/>
      <c r="I10" s="25">
        <v>6350.0</v>
      </c>
      <c r="J10" s="32"/>
      <c r="K10" s="32"/>
      <c r="L10" s="24"/>
      <c r="M10" s="26"/>
      <c r="N10" s="24"/>
      <c r="O10" s="24"/>
      <c r="P10" s="221">
        <v>6350.0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46160.0</v>
      </c>
      <c r="C11" s="21" t="s">
        <v>786</v>
      </c>
      <c r="D11" s="22">
        <v>81108.0</v>
      </c>
      <c r="E11" s="23" t="s">
        <v>172</v>
      </c>
      <c r="F11" s="32"/>
      <c r="G11" s="32"/>
      <c r="H11" s="24"/>
      <c r="I11" s="25">
        <v>10000.0</v>
      </c>
      <c r="J11" s="32"/>
      <c r="K11" s="32"/>
      <c r="L11" s="24"/>
      <c r="M11" s="26"/>
      <c r="N11" s="24"/>
      <c r="O11" s="24"/>
      <c r="P11" s="221">
        <v>10000.0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46160.0</v>
      </c>
      <c r="C12" s="21" t="s">
        <v>787</v>
      </c>
      <c r="D12" s="22">
        <v>22332.0</v>
      </c>
      <c r="E12" s="23" t="s">
        <v>213</v>
      </c>
      <c r="F12" s="24"/>
      <c r="G12" s="32"/>
      <c r="H12" s="24"/>
      <c r="I12" s="25">
        <v>2600.0</v>
      </c>
      <c r="J12" s="32"/>
      <c r="K12" s="24"/>
      <c r="L12" s="24"/>
      <c r="M12" s="26"/>
      <c r="N12" s="24"/>
      <c r="O12" s="24"/>
      <c r="P12" s="221">
        <v>2600.0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46160.0</v>
      </c>
      <c r="C13" s="21" t="s">
        <v>788</v>
      </c>
      <c r="D13" s="22">
        <v>120458.0</v>
      </c>
      <c r="E13" s="23" t="s">
        <v>789</v>
      </c>
      <c r="F13" s="32"/>
      <c r="G13" s="24"/>
      <c r="H13" s="24"/>
      <c r="I13" s="25"/>
      <c r="J13" s="32">
        <v>300.0</v>
      </c>
      <c r="K13" s="32"/>
      <c r="L13" s="24"/>
      <c r="M13" s="25"/>
      <c r="N13" s="24"/>
      <c r="O13" s="24"/>
      <c r="P13" s="221">
        <v>300.0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46160.0</v>
      </c>
      <c r="C14" s="21" t="s">
        <v>790</v>
      </c>
      <c r="D14" s="22">
        <v>120458.0</v>
      </c>
      <c r="E14" s="23" t="s">
        <v>789</v>
      </c>
      <c r="F14" s="24"/>
      <c r="G14" s="32"/>
      <c r="H14" s="24"/>
      <c r="I14" s="25"/>
      <c r="J14" s="32">
        <v>1000.0</v>
      </c>
      <c r="K14" s="32"/>
      <c r="L14" s="24"/>
      <c r="M14" s="26"/>
      <c r="N14" s="24"/>
      <c r="O14" s="24"/>
      <c r="P14" s="221">
        <v>1000.0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46160.0</v>
      </c>
      <c r="C15" s="21" t="s">
        <v>791</v>
      </c>
      <c r="D15" s="22">
        <v>19688.0</v>
      </c>
      <c r="E15" s="23" t="s">
        <v>522</v>
      </c>
      <c r="F15" s="32"/>
      <c r="G15" s="32"/>
      <c r="H15" s="24"/>
      <c r="I15" s="25"/>
      <c r="J15" s="32">
        <v>5100.0</v>
      </c>
      <c r="K15" s="32"/>
      <c r="L15" s="24"/>
      <c r="M15" s="25"/>
      <c r="N15" s="24"/>
      <c r="O15" s="24"/>
      <c r="P15" s="221">
        <v>5100.0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46160.0</v>
      </c>
      <c r="C16" s="21" t="s">
        <v>792</v>
      </c>
      <c r="D16" s="22">
        <v>58050.0</v>
      </c>
      <c r="E16" s="23" t="s">
        <v>268</v>
      </c>
      <c r="F16" s="32"/>
      <c r="G16" s="24"/>
      <c r="H16" s="24"/>
      <c r="I16" s="25"/>
      <c r="J16" s="32">
        <v>2600.0</v>
      </c>
      <c r="K16" s="32"/>
      <c r="L16" s="24"/>
      <c r="M16" s="26"/>
      <c r="N16" s="24"/>
      <c r="O16" s="24"/>
      <c r="P16" s="221">
        <v>2600.0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46160.0</v>
      </c>
      <c r="C17" s="21" t="s">
        <v>793</v>
      </c>
      <c r="D17" s="22">
        <v>21937.0</v>
      </c>
      <c r="E17" s="23" t="s">
        <v>577</v>
      </c>
      <c r="F17" s="24"/>
      <c r="G17" s="32"/>
      <c r="H17" s="24"/>
      <c r="I17" s="25">
        <v>200.0</v>
      </c>
      <c r="J17" s="32"/>
      <c r="K17" s="32"/>
      <c r="L17" s="24"/>
      <c r="M17" s="25"/>
      <c r="N17" s="24"/>
      <c r="O17" s="24"/>
      <c r="P17" s="221">
        <v>200.0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46160.0</v>
      </c>
      <c r="C18" s="21" t="s">
        <v>794</v>
      </c>
      <c r="D18" s="22">
        <v>77283.0</v>
      </c>
      <c r="E18" s="23" t="s">
        <v>795</v>
      </c>
      <c r="F18" s="24"/>
      <c r="G18" s="32"/>
      <c r="H18" s="32"/>
      <c r="I18" s="25"/>
      <c r="J18" s="32"/>
      <c r="K18" s="32"/>
      <c r="L18" s="24"/>
      <c r="M18" s="25">
        <v>5100.0</v>
      </c>
      <c r="N18" s="24"/>
      <c r="O18" s="24"/>
      <c r="P18" s="221">
        <v>5100.0</v>
      </c>
      <c r="Q18" s="28">
        <f t="shared" si="1"/>
        <v>0</v>
      </c>
      <c r="R18" s="228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46160.0</v>
      </c>
      <c r="C19" s="21" t="s">
        <v>796</v>
      </c>
      <c r="D19" s="22">
        <v>51017.0</v>
      </c>
      <c r="E19" s="23" t="s">
        <v>297</v>
      </c>
      <c r="F19" s="24"/>
      <c r="G19" s="32"/>
      <c r="H19" s="32">
        <v>10900.0</v>
      </c>
      <c r="I19" s="25"/>
      <c r="J19" s="32"/>
      <c r="K19" s="32"/>
      <c r="L19" s="24"/>
      <c r="M19" s="25"/>
      <c r="N19" s="24"/>
      <c r="O19" s="24"/>
      <c r="P19" s="221">
        <v>10900.0</v>
      </c>
      <c r="Q19" s="28">
        <f t="shared" si="1"/>
        <v>0</v>
      </c>
      <c r="R19" s="228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46160.0</v>
      </c>
      <c r="C20" s="21" t="s">
        <v>797</v>
      </c>
      <c r="D20" s="22">
        <v>50596.0</v>
      </c>
      <c r="E20" s="23" t="s">
        <v>28</v>
      </c>
      <c r="F20" s="24"/>
      <c r="G20" s="32"/>
      <c r="H20" s="32">
        <v>2500.0</v>
      </c>
      <c r="I20" s="25"/>
      <c r="J20" s="25"/>
      <c r="K20" s="24"/>
      <c r="L20" s="24"/>
      <c r="M20" s="25"/>
      <c r="N20" s="24"/>
      <c r="O20" s="24"/>
      <c r="P20" s="27">
        <v>2500.0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/>
      <c r="C21" s="21"/>
      <c r="D21" s="22"/>
      <c r="E21" s="23"/>
      <c r="F21" s="24"/>
      <c r="G21" s="24"/>
      <c r="H21" s="32"/>
      <c r="I21" s="25"/>
      <c r="J21" s="32"/>
      <c r="K21" s="32"/>
      <c r="L21" s="24"/>
      <c r="M21" s="26"/>
      <c r="N21" s="24"/>
      <c r="O21" s="24"/>
      <c r="P21" s="27"/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/>
      <c r="C22" s="21"/>
      <c r="D22" s="22"/>
      <c r="E22" s="23"/>
      <c r="F22" s="32"/>
      <c r="G22" s="32"/>
      <c r="H22" s="32"/>
      <c r="I22" s="25"/>
      <c r="J22" s="32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32"/>
      <c r="I23" s="25"/>
      <c r="J23" s="32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32"/>
      <c r="G24" s="24"/>
      <c r="H24" s="24"/>
      <c r="I24" s="25"/>
      <c r="J24" s="32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32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13400</v>
      </c>
      <c r="I60" s="44">
        <f t="shared" si="2"/>
        <v>27200</v>
      </c>
      <c r="J60" s="44">
        <f t="shared" si="2"/>
        <v>15100</v>
      </c>
      <c r="K60" s="44">
        <f t="shared" si="2"/>
        <v>0</v>
      </c>
      <c r="L60" s="44">
        <f t="shared" si="2"/>
        <v>0</v>
      </c>
      <c r="M60" s="44">
        <f t="shared" si="2"/>
        <v>5100</v>
      </c>
      <c r="N60" s="44">
        <f t="shared" si="2"/>
        <v>0</v>
      </c>
      <c r="O60" s="44">
        <f t="shared" si="2"/>
        <v>0</v>
      </c>
      <c r="P60" s="44">
        <f t="shared" si="2"/>
        <v>60800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60800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798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43"/>
      <c r="O67" s="208"/>
      <c r="P67" s="217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799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46160.0</v>
      </c>
      <c r="C80" s="236" t="s">
        <v>800</v>
      </c>
      <c r="D80" s="237">
        <v>70536.0</v>
      </c>
      <c r="E80" s="238" t="s">
        <v>801</v>
      </c>
      <c r="F80" s="71"/>
      <c r="G80" s="71"/>
      <c r="H80" s="71"/>
      <c r="I80" s="71"/>
      <c r="J80" s="71"/>
      <c r="K80" s="71"/>
      <c r="L80" s="113">
        <v>2850.0</v>
      </c>
      <c r="M80" s="113"/>
      <c r="N80" s="113"/>
      <c r="O80" s="161"/>
      <c r="P80" s="161">
        <v>2850.0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>
        <v>46160.0</v>
      </c>
      <c r="C81" s="236" t="s">
        <v>802</v>
      </c>
      <c r="D81" s="237">
        <v>117057.0</v>
      </c>
      <c r="E81" s="238" t="s">
        <v>803</v>
      </c>
      <c r="F81" s="71"/>
      <c r="G81" s="71"/>
      <c r="H81" s="71"/>
      <c r="I81" s="113">
        <v>100.0</v>
      </c>
      <c r="J81" s="71"/>
      <c r="K81" s="71"/>
      <c r="L81" s="71"/>
      <c r="M81" s="113"/>
      <c r="N81" s="71"/>
      <c r="O81" s="161"/>
      <c r="P81" s="161">
        <v>100.0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46160.0</v>
      </c>
      <c r="C82" s="173" t="s">
        <v>804</v>
      </c>
      <c r="D82" s="203">
        <v>44035.0</v>
      </c>
      <c r="E82" s="174" t="s">
        <v>436</v>
      </c>
      <c r="F82" s="106"/>
      <c r="G82" s="107"/>
      <c r="H82" s="113">
        <v>2000.0</v>
      </c>
      <c r="I82" s="107"/>
      <c r="J82" s="106"/>
      <c r="K82" s="106"/>
      <c r="L82" s="106"/>
      <c r="M82" s="113"/>
      <c r="N82" s="106"/>
      <c r="O82" s="73"/>
      <c r="P82" s="217">
        <v>2000.0</v>
      </c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2000</v>
      </c>
      <c r="I91" s="93">
        <f t="shared" si="6"/>
        <v>100</v>
      </c>
      <c r="J91" s="93">
        <f t="shared" si="6"/>
        <v>0</v>
      </c>
      <c r="K91" s="93">
        <f t="shared" si="6"/>
        <v>0</v>
      </c>
      <c r="L91" s="93">
        <f t="shared" si="6"/>
        <v>2850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4950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805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806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46161.0</v>
      </c>
      <c r="C6" s="21" t="s">
        <v>807</v>
      </c>
      <c r="D6" s="22">
        <v>69346.0</v>
      </c>
      <c r="E6" s="23" t="s">
        <v>451</v>
      </c>
      <c r="F6" s="32"/>
      <c r="G6" s="24"/>
      <c r="H6" s="24"/>
      <c r="I6" s="25">
        <v>300.0</v>
      </c>
      <c r="J6" s="32"/>
      <c r="K6" s="32"/>
      <c r="L6" s="24"/>
      <c r="M6" s="25"/>
      <c r="N6" s="24"/>
      <c r="O6" s="24"/>
      <c r="P6" s="221">
        <v>300.0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46161.0</v>
      </c>
      <c r="C7" s="21" t="s">
        <v>808</v>
      </c>
      <c r="D7" s="22">
        <v>120578.0</v>
      </c>
      <c r="E7" s="23" t="s">
        <v>809</v>
      </c>
      <c r="F7" s="24"/>
      <c r="G7" s="24"/>
      <c r="H7" s="24"/>
      <c r="I7" s="25"/>
      <c r="J7" s="32">
        <v>350.0</v>
      </c>
      <c r="K7" s="32"/>
      <c r="L7" s="24"/>
      <c r="M7" s="25"/>
      <c r="N7" s="24"/>
      <c r="O7" s="24"/>
      <c r="P7" s="221">
        <v>350.0</v>
      </c>
      <c r="Q7" s="28">
        <f t="shared" si="1"/>
        <v>0</v>
      </c>
      <c r="R7" s="228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46161.0</v>
      </c>
      <c r="C8" s="21" t="s">
        <v>810</v>
      </c>
      <c r="D8" s="22">
        <v>120578.0</v>
      </c>
      <c r="E8" s="23" t="s">
        <v>809</v>
      </c>
      <c r="F8" s="24"/>
      <c r="G8" s="32"/>
      <c r="H8" s="24"/>
      <c r="I8" s="25"/>
      <c r="J8" s="32">
        <v>200.0</v>
      </c>
      <c r="K8" s="32"/>
      <c r="L8" s="24"/>
      <c r="M8" s="26"/>
      <c r="N8" s="24"/>
      <c r="O8" s="24"/>
      <c r="P8" s="221">
        <v>200.0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46161.0</v>
      </c>
      <c r="C9" s="21" t="s">
        <v>811</v>
      </c>
      <c r="D9" s="22">
        <v>10250.0</v>
      </c>
      <c r="E9" s="23" t="s">
        <v>34</v>
      </c>
      <c r="F9" s="24"/>
      <c r="G9" s="32"/>
      <c r="H9" s="24"/>
      <c r="I9" s="25"/>
      <c r="J9" s="32">
        <v>10000.0</v>
      </c>
      <c r="K9" s="32"/>
      <c r="L9" s="24"/>
      <c r="M9" s="26"/>
      <c r="N9" s="24"/>
      <c r="O9" s="24"/>
      <c r="P9" s="221">
        <v>10000.0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46161.0</v>
      </c>
      <c r="C10" s="21" t="s">
        <v>812</v>
      </c>
      <c r="D10" s="22">
        <v>120579.0</v>
      </c>
      <c r="E10" s="23" t="s">
        <v>813</v>
      </c>
      <c r="F10" s="32"/>
      <c r="G10" s="32"/>
      <c r="H10" s="24"/>
      <c r="I10" s="25">
        <v>3350.0</v>
      </c>
      <c r="J10" s="32"/>
      <c r="K10" s="32"/>
      <c r="L10" s="24"/>
      <c r="M10" s="26"/>
      <c r="N10" s="24"/>
      <c r="O10" s="24"/>
      <c r="P10" s="221">
        <v>3350.0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46161.0</v>
      </c>
      <c r="C11" s="21" t="s">
        <v>814</v>
      </c>
      <c r="D11" s="22">
        <v>22341.0</v>
      </c>
      <c r="E11" s="23" t="s">
        <v>486</v>
      </c>
      <c r="F11" s="32"/>
      <c r="G11" s="32"/>
      <c r="H11" s="24"/>
      <c r="I11" s="25">
        <v>1500.0</v>
      </c>
      <c r="J11" s="32"/>
      <c r="K11" s="32"/>
      <c r="L11" s="24"/>
      <c r="M11" s="26"/>
      <c r="N11" s="24"/>
      <c r="O11" s="24"/>
      <c r="P11" s="221">
        <v>1500.0</v>
      </c>
      <c r="Q11" s="28">
        <f t="shared" si="1"/>
        <v>0</v>
      </c>
      <c r="R11" s="228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46161.0</v>
      </c>
      <c r="C12" s="21" t="s">
        <v>815</v>
      </c>
      <c r="D12" s="22">
        <v>35245.0</v>
      </c>
      <c r="E12" s="23" t="s">
        <v>241</v>
      </c>
      <c r="F12" s="24"/>
      <c r="G12" s="32"/>
      <c r="H12" s="24"/>
      <c r="I12" s="25">
        <v>200.0</v>
      </c>
      <c r="J12" s="32"/>
      <c r="K12" s="24"/>
      <c r="L12" s="24"/>
      <c r="M12" s="26"/>
      <c r="N12" s="24"/>
      <c r="O12" s="24"/>
      <c r="P12" s="221">
        <v>200.0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46161.0</v>
      </c>
      <c r="C13" s="21" t="s">
        <v>816</v>
      </c>
      <c r="D13" s="22">
        <v>120583.0</v>
      </c>
      <c r="E13" s="23" t="s">
        <v>817</v>
      </c>
      <c r="F13" s="32"/>
      <c r="G13" s="24"/>
      <c r="H13" s="24"/>
      <c r="I13" s="25">
        <v>350.0</v>
      </c>
      <c r="J13" s="32"/>
      <c r="K13" s="32"/>
      <c r="L13" s="24"/>
      <c r="M13" s="25"/>
      <c r="N13" s="24"/>
      <c r="O13" s="24"/>
      <c r="P13" s="221">
        <v>350.0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46161.0</v>
      </c>
      <c r="C14" s="21" t="s">
        <v>818</v>
      </c>
      <c r="D14" s="22">
        <v>59103.0</v>
      </c>
      <c r="E14" s="23" t="s">
        <v>111</v>
      </c>
      <c r="F14" s="24"/>
      <c r="G14" s="32"/>
      <c r="H14" s="24"/>
      <c r="I14" s="25"/>
      <c r="J14" s="32"/>
      <c r="K14" s="32">
        <v>200.0</v>
      </c>
      <c r="L14" s="24"/>
      <c r="M14" s="26"/>
      <c r="N14" s="24"/>
      <c r="O14" s="24"/>
      <c r="P14" s="221">
        <v>200.0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46161.0</v>
      </c>
      <c r="C15" s="21" t="s">
        <v>819</v>
      </c>
      <c r="D15" s="22">
        <v>81362.0</v>
      </c>
      <c r="E15" s="23" t="s">
        <v>820</v>
      </c>
      <c r="F15" s="32"/>
      <c r="G15" s="32"/>
      <c r="H15" s="24"/>
      <c r="I15" s="25"/>
      <c r="J15" s="32"/>
      <c r="K15" s="32"/>
      <c r="L15" s="24"/>
      <c r="M15" s="25">
        <v>1200.0</v>
      </c>
      <c r="N15" s="24"/>
      <c r="O15" s="24"/>
      <c r="P15" s="221">
        <v>1200.0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46161.0</v>
      </c>
      <c r="C16" s="21" t="s">
        <v>821</v>
      </c>
      <c r="D16" s="22">
        <v>119542.0</v>
      </c>
      <c r="E16" s="23" t="s">
        <v>325</v>
      </c>
      <c r="F16" s="32"/>
      <c r="G16" s="24"/>
      <c r="H16" s="24"/>
      <c r="I16" s="25">
        <v>200.0</v>
      </c>
      <c r="J16" s="32"/>
      <c r="K16" s="32"/>
      <c r="L16" s="24"/>
      <c r="M16" s="26"/>
      <c r="N16" s="24"/>
      <c r="O16" s="24"/>
      <c r="P16" s="221">
        <v>200.0</v>
      </c>
      <c r="Q16" s="28">
        <f t="shared" si="1"/>
        <v>0</v>
      </c>
      <c r="R16" s="228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46160.0</v>
      </c>
      <c r="C17" s="21" t="s">
        <v>822</v>
      </c>
      <c r="D17" s="22">
        <v>112900.0</v>
      </c>
      <c r="E17" s="23" t="s">
        <v>823</v>
      </c>
      <c r="F17" s="24"/>
      <c r="G17" s="32"/>
      <c r="H17" s="24"/>
      <c r="I17" s="25"/>
      <c r="J17" s="32"/>
      <c r="K17" s="32"/>
      <c r="L17" s="24"/>
      <c r="M17" s="25">
        <v>9850.0</v>
      </c>
      <c r="N17" s="24"/>
      <c r="O17" s="24"/>
      <c r="P17" s="221">
        <v>9850.0</v>
      </c>
      <c r="Q17" s="28">
        <f t="shared" si="1"/>
        <v>0</v>
      </c>
      <c r="R17" s="228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46160.0</v>
      </c>
      <c r="C18" s="21" t="s">
        <v>824</v>
      </c>
      <c r="D18" s="22">
        <v>120514.0</v>
      </c>
      <c r="E18" s="23" t="s">
        <v>825</v>
      </c>
      <c r="F18" s="24"/>
      <c r="G18" s="32"/>
      <c r="H18" s="32"/>
      <c r="I18" s="25"/>
      <c r="J18" s="32"/>
      <c r="K18" s="32"/>
      <c r="L18" s="24"/>
      <c r="M18" s="25">
        <v>300.0</v>
      </c>
      <c r="N18" s="24"/>
      <c r="O18" s="24"/>
      <c r="P18" s="221">
        <v>300.0</v>
      </c>
      <c r="Q18" s="28">
        <f t="shared" si="1"/>
        <v>0</v>
      </c>
      <c r="R18" s="228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46161.0</v>
      </c>
      <c r="C19" s="21" t="s">
        <v>826</v>
      </c>
      <c r="D19" s="22">
        <v>77658.0</v>
      </c>
      <c r="E19" s="23" t="s">
        <v>239</v>
      </c>
      <c r="F19" s="24"/>
      <c r="G19" s="32"/>
      <c r="H19" s="32">
        <v>10000.0</v>
      </c>
      <c r="I19" s="25"/>
      <c r="J19" s="32"/>
      <c r="K19" s="32"/>
      <c r="L19" s="24"/>
      <c r="M19" s="25"/>
      <c r="N19" s="24"/>
      <c r="O19" s="24"/>
      <c r="P19" s="221">
        <v>10000.0</v>
      </c>
      <c r="Q19" s="28">
        <f t="shared" si="1"/>
        <v>0</v>
      </c>
      <c r="R19" s="228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46161.0</v>
      </c>
      <c r="C20" s="21" t="s">
        <v>827</v>
      </c>
      <c r="D20" s="22">
        <v>51467.0</v>
      </c>
      <c r="E20" s="23" t="s">
        <v>828</v>
      </c>
      <c r="F20" s="24"/>
      <c r="G20" s="32"/>
      <c r="H20" s="32">
        <v>10000.0</v>
      </c>
      <c r="I20" s="25"/>
      <c r="J20" s="25"/>
      <c r="K20" s="24"/>
      <c r="L20" s="24"/>
      <c r="M20" s="25"/>
      <c r="N20" s="24"/>
      <c r="O20" s="24"/>
      <c r="P20" s="27">
        <v>10000.0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46161.0</v>
      </c>
      <c r="C21" s="21" t="s">
        <v>829</v>
      </c>
      <c r="D21" s="22">
        <v>43380.0</v>
      </c>
      <c r="E21" s="23" t="s">
        <v>537</v>
      </c>
      <c r="F21" s="24"/>
      <c r="G21" s="24"/>
      <c r="H21" s="32">
        <v>4600.0</v>
      </c>
      <c r="I21" s="25"/>
      <c r="J21" s="32"/>
      <c r="K21" s="32"/>
      <c r="L21" s="24"/>
      <c r="M21" s="26"/>
      <c r="N21" s="24"/>
      <c r="O21" s="24"/>
      <c r="P21" s="27"/>
      <c r="Q21" s="28">
        <f t="shared" si="1"/>
        <v>4600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/>
      <c r="C22" s="21"/>
      <c r="D22" s="22"/>
      <c r="E22" s="23"/>
      <c r="F22" s="32"/>
      <c r="G22" s="32"/>
      <c r="H22" s="32"/>
      <c r="I22" s="25"/>
      <c r="J22" s="32"/>
      <c r="K22" s="32"/>
      <c r="L22" s="24"/>
      <c r="M22" s="26"/>
      <c r="N22" s="24"/>
      <c r="O22" s="24"/>
      <c r="P22" s="27"/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32"/>
      <c r="I23" s="25"/>
      <c r="J23" s="32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32"/>
      <c r="G24" s="24"/>
      <c r="H24" s="24"/>
      <c r="I24" s="25"/>
      <c r="J24" s="32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4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32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24600</v>
      </c>
      <c r="I60" s="44">
        <f t="shared" si="2"/>
        <v>5900</v>
      </c>
      <c r="J60" s="44">
        <f t="shared" si="2"/>
        <v>10550</v>
      </c>
      <c r="K60" s="44">
        <f t="shared" si="2"/>
        <v>200</v>
      </c>
      <c r="L60" s="44">
        <f t="shared" si="2"/>
        <v>0</v>
      </c>
      <c r="M60" s="44">
        <f t="shared" si="2"/>
        <v>11350</v>
      </c>
      <c r="N60" s="44">
        <f t="shared" si="2"/>
        <v>0</v>
      </c>
      <c r="O60" s="44">
        <f t="shared" si="2"/>
        <v>0</v>
      </c>
      <c r="P60" s="44">
        <f t="shared" si="2"/>
        <v>48000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52600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830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43"/>
      <c r="O67" s="208"/>
      <c r="P67" s="217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831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46161.0</v>
      </c>
      <c r="C80" s="236" t="s">
        <v>832</v>
      </c>
      <c r="D80" s="237">
        <v>51166.0</v>
      </c>
      <c r="E80" s="238" t="s">
        <v>833</v>
      </c>
      <c r="F80" s="71"/>
      <c r="G80" s="71"/>
      <c r="H80" s="71"/>
      <c r="I80" s="113">
        <v>50.0</v>
      </c>
      <c r="J80" s="71"/>
      <c r="K80" s="71"/>
      <c r="L80" s="113"/>
      <c r="M80" s="113"/>
      <c r="N80" s="113"/>
      <c r="O80" s="161"/>
      <c r="P80" s="161">
        <v>50.0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>
        <v>46161.0</v>
      </c>
      <c r="C81" s="236" t="s">
        <v>834</v>
      </c>
      <c r="D81" s="237">
        <v>48052.0</v>
      </c>
      <c r="E81" s="238" t="s">
        <v>439</v>
      </c>
      <c r="F81" s="71"/>
      <c r="G81" s="71"/>
      <c r="H81" s="113">
        <v>11750.0</v>
      </c>
      <c r="I81" s="113"/>
      <c r="J81" s="71"/>
      <c r="K81" s="71"/>
      <c r="L81" s="71"/>
      <c r="M81" s="113"/>
      <c r="N81" s="71"/>
      <c r="O81" s="161"/>
      <c r="P81" s="161">
        <v>11750.0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46161.0</v>
      </c>
      <c r="C82" s="173" t="s">
        <v>835</v>
      </c>
      <c r="D82" s="203">
        <v>49655.0</v>
      </c>
      <c r="E82" s="174" t="s">
        <v>84</v>
      </c>
      <c r="F82" s="106"/>
      <c r="G82" s="107"/>
      <c r="H82" s="113">
        <v>5000.0</v>
      </c>
      <c r="I82" s="107"/>
      <c r="J82" s="106"/>
      <c r="K82" s="106"/>
      <c r="L82" s="106"/>
      <c r="M82" s="113"/>
      <c r="N82" s="106"/>
      <c r="O82" s="73"/>
      <c r="P82" s="217">
        <v>5000.0</v>
      </c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16750</v>
      </c>
      <c r="I91" s="93">
        <f t="shared" si="6"/>
        <v>50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16800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836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837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46162.0</v>
      </c>
      <c r="C6" s="21" t="s">
        <v>838</v>
      </c>
      <c r="D6" s="22">
        <v>10250.0</v>
      </c>
      <c r="E6" s="23" t="s">
        <v>34</v>
      </c>
      <c r="F6" s="32"/>
      <c r="G6" s="24"/>
      <c r="H6" s="24"/>
      <c r="I6" s="25">
        <v>14500.0</v>
      </c>
      <c r="J6" s="32"/>
      <c r="K6" s="32"/>
      <c r="L6" s="24"/>
      <c r="M6" s="25"/>
      <c r="N6" s="24"/>
      <c r="O6" s="24"/>
      <c r="P6" s="221">
        <v>14500.0</v>
      </c>
      <c r="Q6" s="28">
        <f t="shared" ref="Q6:Q59" si="1">F6+G6+H6+I6+J6+K6+L6+M6+N6+O6-P6</f>
        <v>0</v>
      </c>
      <c r="R6" s="228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46162.0</v>
      </c>
      <c r="C7" s="21" t="s">
        <v>839</v>
      </c>
      <c r="D7" s="22">
        <v>53249.0</v>
      </c>
      <c r="E7" s="23" t="s">
        <v>215</v>
      </c>
      <c r="F7" s="24"/>
      <c r="G7" s="24"/>
      <c r="H7" s="24"/>
      <c r="I7" s="25">
        <v>15250.0</v>
      </c>
      <c r="J7" s="32"/>
      <c r="K7" s="32"/>
      <c r="L7" s="24"/>
      <c r="M7" s="25"/>
      <c r="N7" s="24"/>
      <c r="O7" s="24"/>
      <c r="P7" s="221">
        <v>15250.0</v>
      </c>
      <c r="Q7" s="28">
        <f t="shared" si="1"/>
        <v>0</v>
      </c>
      <c r="R7" s="228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46162.0</v>
      </c>
      <c r="C8" s="21" t="s">
        <v>840</v>
      </c>
      <c r="D8" s="22">
        <v>53249.0</v>
      </c>
      <c r="E8" s="23" t="s">
        <v>215</v>
      </c>
      <c r="F8" s="24"/>
      <c r="G8" s="32"/>
      <c r="H8" s="24"/>
      <c r="I8" s="25"/>
      <c r="J8" s="32">
        <v>800.0</v>
      </c>
      <c r="K8" s="32"/>
      <c r="L8" s="24"/>
      <c r="M8" s="26"/>
      <c r="N8" s="24"/>
      <c r="O8" s="24"/>
      <c r="P8" s="221">
        <v>800.0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46162.0</v>
      </c>
      <c r="C9" s="21" t="s">
        <v>841</v>
      </c>
      <c r="D9" s="22">
        <v>75989.0</v>
      </c>
      <c r="E9" s="23" t="s">
        <v>842</v>
      </c>
      <c r="F9" s="24"/>
      <c r="G9" s="32"/>
      <c r="H9" s="24"/>
      <c r="I9" s="25">
        <v>3950.0</v>
      </c>
      <c r="J9" s="32"/>
      <c r="K9" s="32"/>
      <c r="L9" s="24"/>
      <c r="M9" s="26"/>
      <c r="N9" s="24"/>
      <c r="O9" s="24"/>
      <c r="P9" s="221">
        <v>3950.0</v>
      </c>
      <c r="Q9" s="28">
        <f t="shared" si="1"/>
        <v>0</v>
      </c>
      <c r="R9" s="228" t="s">
        <v>29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46162.0</v>
      </c>
      <c r="C10" s="21" t="s">
        <v>843</v>
      </c>
      <c r="D10" s="22">
        <v>21818.0</v>
      </c>
      <c r="E10" s="23" t="s">
        <v>175</v>
      </c>
      <c r="F10" s="32"/>
      <c r="G10" s="32"/>
      <c r="H10" s="24"/>
      <c r="I10" s="25"/>
      <c r="J10" s="32"/>
      <c r="K10" s="32">
        <v>200.0</v>
      </c>
      <c r="L10" s="24"/>
      <c r="M10" s="26"/>
      <c r="N10" s="24"/>
      <c r="O10" s="24"/>
      <c r="P10" s="221">
        <v>200.0</v>
      </c>
      <c r="Q10" s="28">
        <f t="shared" si="1"/>
        <v>0</v>
      </c>
      <c r="R10" s="228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46162.0</v>
      </c>
      <c r="C11" s="21" t="s">
        <v>844</v>
      </c>
      <c r="D11" s="22">
        <v>21937.0</v>
      </c>
      <c r="E11" s="23" t="s">
        <v>577</v>
      </c>
      <c r="F11" s="32"/>
      <c r="G11" s="32"/>
      <c r="H11" s="24"/>
      <c r="I11" s="25">
        <v>200.0</v>
      </c>
      <c r="J11" s="32"/>
      <c r="K11" s="32"/>
      <c r="L11" s="24"/>
      <c r="M11" s="26"/>
      <c r="N11" s="24"/>
      <c r="O11" s="24"/>
      <c r="P11" s="221">
        <v>200.0</v>
      </c>
      <c r="Q11" s="28">
        <f t="shared" si="1"/>
        <v>0</v>
      </c>
      <c r="R11" s="228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46162.0</v>
      </c>
      <c r="C12" s="21" t="s">
        <v>845</v>
      </c>
      <c r="D12" s="22">
        <v>50436.0</v>
      </c>
      <c r="E12" s="23" t="s">
        <v>48</v>
      </c>
      <c r="F12" s="24"/>
      <c r="G12" s="32"/>
      <c r="H12" s="24"/>
      <c r="I12" s="25">
        <v>1500.0</v>
      </c>
      <c r="J12" s="32"/>
      <c r="K12" s="24"/>
      <c r="L12" s="24"/>
      <c r="M12" s="26"/>
      <c r="N12" s="24"/>
      <c r="O12" s="24"/>
      <c r="P12" s="221">
        <v>1500.0</v>
      </c>
      <c r="Q12" s="28">
        <f t="shared" si="1"/>
        <v>0</v>
      </c>
      <c r="R12" s="228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46162.0</v>
      </c>
      <c r="C13" s="21" t="s">
        <v>846</v>
      </c>
      <c r="D13" s="22">
        <v>50436.0</v>
      </c>
      <c r="E13" s="23" t="s">
        <v>48</v>
      </c>
      <c r="F13" s="32"/>
      <c r="G13" s="24"/>
      <c r="H13" s="24"/>
      <c r="I13" s="25">
        <v>5100.0</v>
      </c>
      <c r="J13" s="32"/>
      <c r="K13" s="32"/>
      <c r="L13" s="24"/>
      <c r="M13" s="25"/>
      <c r="N13" s="24"/>
      <c r="O13" s="24"/>
      <c r="P13" s="221">
        <v>5100.0</v>
      </c>
      <c r="Q13" s="28">
        <f t="shared" si="1"/>
        <v>0</v>
      </c>
      <c r="R13" s="228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46162.0</v>
      </c>
      <c r="C14" s="21" t="s">
        <v>847</v>
      </c>
      <c r="D14" s="22">
        <v>72839.0</v>
      </c>
      <c r="E14" s="23" t="s">
        <v>515</v>
      </c>
      <c r="F14" s="24"/>
      <c r="G14" s="32"/>
      <c r="H14" s="24"/>
      <c r="I14" s="25">
        <v>14000.0</v>
      </c>
      <c r="J14" s="32"/>
      <c r="K14" s="32"/>
      <c r="L14" s="24"/>
      <c r="M14" s="26"/>
      <c r="N14" s="24"/>
      <c r="O14" s="24"/>
      <c r="P14" s="221">
        <v>14000.0</v>
      </c>
      <c r="Q14" s="28">
        <f t="shared" si="1"/>
        <v>0</v>
      </c>
      <c r="R14" s="22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46162.0</v>
      </c>
      <c r="C15" s="21" t="s">
        <v>848</v>
      </c>
      <c r="D15" s="22">
        <v>10881.0</v>
      </c>
      <c r="E15" s="23" t="s">
        <v>316</v>
      </c>
      <c r="F15" s="32">
        <v>2250.0</v>
      </c>
      <c r="G15" s="32"/>
      <c r="H15" s="24"/>
      <c r="I15" s="25"/>
      <c r="J15" s="32"/>
      <c r="K15" s="32"/>
      <c r="L15" s="24"/>
      <c r="M15" s="25"/>
      <c r="N15" s="24"/>
      <c r="O15" s="24"/>
      <c r="P15" s="221">
        <v>2250.0</v>
      </c>
      <c r="Q15" s="28">
        <f t="shared" si="1"/>
        <v>0</v>
      </c>
      <c r="R15" s="228" t="s">
        <v>29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46162.0</v>
      </c>
      <c r="C16" s="21" t="s">
        <v>849</v>
      </c>
      <c r="D16" s="22">
        <v>77609.0</v>
      </c>
      <c r="E16" s="23" t="s">
        <v>850</v>
      </c>
      <c r="F16" s="32"/>
      <c r="G16" s="24"/>
      <c r="H16" s="24"/>
      <c r="I16" s="25">
        <v>9500.0</v>
      </c>
      <c r="J16" s="32"/>
      <c r="K16" s="32"/>
      <c r="L16" s="24"/>
      <c r="M16" s="26"/>
      <c r="N16" s="24"/>
      <c r="O16" s="24"/>
      <c r="P16" s="221">
        <v>9500.0</v>
      </c>
      <c r="Q16" s="28">
        <f t="shared" si="1"/>
        <v>0</v>
      </c>
      <c r="R16" s="228" t="s">
        <v>29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46162.0</v>
      </c>
      <c r="C17" s="21" t="s">
        <v>851</v>
      </c>
      <c r="D17" s="22">
        <v>53249.0</v>
      </c>
      <c r="E17" s="23" t="s">
        <v>215</v>
      </c>
      <c r="F17" s="24"/>
      <c r="G17" s="32"/>
      <c r="H17" s="24"/>
      <c r="I17" s="25"/>
      <c r="J17" s="32">
        <v>5000.0</v>
      </c>
      <c r="K17" s="32"/>
      <c r="L17" s="24"/>
      <c r="M17" s="25"/>
      <c r="N17" s="24"/>
      <c r="O17" s="24"/>
      <c r="P17" s="221">
        <v>5000.0</v>
      </c>
      <c r="Q17" s="28">
        <f t="shared" si="1"/>
        <v>0</v>
      </c>
      <c r="R17" s="228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46162.0</v>
      </c>
      <c r="C18" s="21" t="s">
        <v>852</v>
      </c>
      <c r="D18" s="22">
        <v>53249.0</v>
      </c>
      <c r="E18" s="23" t="s">
        <v>215</v>
      </c>
      <c r="F18" s="24"/>
      <c r="G18" s="32"/>
      <c r="H18" s="32"/>
      <c r="I18" s="25"/>
      <c r="J18" s="32">
        <v>10000.0</v>
      </c>
      <c r="K18" s="32"/>
      <c r="L18" s="24"/>
      <c r="M18" s="25"/>
      <c r="N18" s="24"/>
      <c r="O18" s="24"/>
      <c r="P18" s="221">
        <v>10000.0</v>
      </c>
      <c r="Q18" s="28">
        <f t="shared" si="1"/>
        <v>0</v>
      </c>
      <c r="R18" s="228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46162.0</v>
      </c>
      <c r="C19" s="21" t="s">
        <v>853</v>
      </c>
      <c r="D19" s="22">
        <v>115135.0</v>
      </c>
      <c r="E19" s="23" t="s">
        <v>603</v>
      </c>
      <c r="F19" s="32">
        <v>3950.0</v>
      </c>
      <c r="G19" s="32"/>
      <c r="H19" s="32"/>
      <c r="I19" s="25"/>
      <c r="J19" s="32"/>
      <c r="K19" s="32"/>
      <c r="L19" s="24"/>
      <c r="M19" s="25"/>
      <c r="N19" s="24"/>
      <c r="O19" s="24"/>
      <c r="P19" s="221">
        <v>3950.0</v>
      </c>
      <c r="Q19" s="28">
        <f t="shared" si="1"/>
        <v>0</v>
      </c>
      <c r="R19" s="228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46162.0</v>
      </c>
      <c r="C20" s="21" t="s">
        <v>854</v>
      </c>
      <c r="D20" s="22">
        <v>80792.0</v>
      </c>
      <c r="E20" s="23" t="s">
        <v>855</v>
      </c>
      <c r="F20" s="24"/>
      <c r="G20" s="32"/>
      <c r="H20" s="32"/>
      <c r="I20" s="25">
        <v>1000.0</v>
      </c>
      <c r="J20" s="25"/>
      <c r="K20" s="24"/>
      <c r="L20" s="24"/>
      <c r="M20" s="25"/>
      <c r="N20" s="24"/>
      <c r="O20" s="24"/>
      <c r="P20" s="27">
        <v>1000.0</v>
      </c>
      <c r="Q20" s="28">
        <f t="shared" si="1"/>
        <v>0</v>
      </c>
      <c r="R20" s="27" t="s">
        <v>29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46162.0</v>
      </c>
      <c r="C21" s="21" t="s">
        <v>856</v>
      </c>
      <c r="D21" s="22">
        <v>62447.0</v>
      </c>
      <c r="E21" s="23" t="s">
        <v>857</v>
      </c>
      <c r="F21" s="24"/>
      <c r="G21" s="24"/>
      <c r="H21" s="32"/>
      <c r="I21" s="25">
        <v>1000.0</v>
      </c>
      <c r="J21" s="32"/>
      <c r="K21" s="32"/>
      <c r="L21" s="24"/>
      <c r="M21" s="26"/>
      <c r="N21" s="24"/>
      <c r="O21" s="24"/>
      <c r="P21" s="27">
        <v>1000.0</v>
      </c>
      <c r="Q21" s="28">
        <f t="shared" si="1"/>
        <v>0</v>
      </c>
      <c r="R21" s="27" t="s">
        <v>29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46162.0</v>
      </c>
      <c r="C22" s="21" t="s">
        <v>858</v>
      </c>
      <c r="D22" s="22">
        <v>13781.0</v>
      </c>
      <c r="E22" s="23" t="s">
        <v>593</v>
      </c>
      <c r="F22" s="32"/>
      <c r="G22" s="32">
        <v>7500.0</v>
      </c>
      <c r="H22" s="32"/>
      <c r="I22" s="25"/>
      <c r="J22" s="32"/>
      <c r="K22" s="32"/>
      <c r="L22" s="24"/>
      <c r="M22" s="26"/>
      <c r="N22" s="24"/>
      <c r="O22" s="24"/>
      <c r="P22" s="27">
        <v>7500.0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46162.0</v>
      </c>
      <c r="C23" s="21" t="s">
        <v>859</v>
      </c>
      <c r="D23" s="22">
        <v>116686.0</v>
      </c>
      <c r="E23" s="23" t="s">
        <v>860</v>
      </c>
      <c r="F23" s="24"/>
      <c r="G23" s="24"/>
      <c r="H23" s="32"/>
      <c r="I23" s="25"/>
      <c r="J23" s="32"/>
      <c r="K23" s="32">
        <v>450.0</v>
      </c>
      <c r="L23" s="24"/>
      <c r="M23" s="25"/>
      <c r="N23" s="24"/>
      <c r="O23" s="24"/>
      <c r="P23" s="27">
        <v>450.0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46162.0</v>
      </c>
      <c r="C24" s="21" t="s">
        <v>861</v>
      </c>
      <c r="D24" s="22">
        <v>116686.0</v>
      </c>
      <c r="E24" s="23" t="s">
        <v>860</v>
      </c>
      <c r="F24" s="32"/>
      <c r="G24" s="24"/>
      <c r="H24" s="24"/>
      <c r="I24" s="25"/>
      <c r="J24" s="32"/>
      <c r="K24" s="32">
        <v>140.0</v>
      </c>
      <c r="L24" s="24"/>
      <c r="M24" s="25"/>
      <c r="N24" s="24"/>
      <c r="O24" s="24"/>
      <c r="P24" s="27">
        <v>140.0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46162.0</v>
      </c>
      <c r="C25" s="21" t="s">
        <v>862</v>
      </c>
      <c r="D25" s="22">
        <v>84993.0</v>
      </c>
      <c r="E25" s="23" t="s">
        <v>219</v>
      </c>
      <c r="F25" s="24"/>
      <c r="G25" s="32">
        <v>1450.0</v>
      </c>
      <c r="H25" s="24"/>
      <c r="I25" s="25"/>
      <c r="J25" s="32"/>
      <c r="K25" s="32"/>
      <c r="L25" s="24"/>
      <c r="M25" s="26"/>
      <c r="N25" s="24"/>
      <c r="O25" s="24"/>
      <c r="P25" s="27">
        <v>1450.0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46162.0</v>
      </c>
      <c r="C26" s="21" t="s">
        <v>863</v>
      </c>
      <c r="D26" s="22">
        <v>120743.0</v>
      </c>
      <c r="E26" s="23" t="s">
        <v>864</v>
      </c>
      <c r="F26" s="24"/>
      <c r="G26" s="32"/>
      <c r="H26" s="32"/>
      <c r="I26" s="25">
        <v>350.0</v>
      </c>
      <c r="J26" s="24"/>
      <c r="K26" s="32"/>
      <c r="L26" s="24"/>
      <c r="M26" s="25"/>
      <c r="N26" s="24"/>
      <c r="O26" s="24"/>
      <c r="P26" s="27">
        <v>350.0</v>
      </c>
      <c r="Q26" s="28">
        <f t="shared" si="1"/>
        <v>0</v>
      </c>
      <c r="R26" s="27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46162.0</v>
      </c>
      <c r="C27" s="21" t="s">
        <v>865</v>
      </c>
      <c r="D27" s="22">
        <v>52669.0</v>
      </c>
      <c r="E27" s="23" t="s">
        <v>62</v>
      </c>
      <c r="F27" s="24"/>
      <c r="G27" s="24"/>
      <c r="H27" s="32">
        <v>29550.0</v>
      </c>
      <c r="I27" s="25"/>
      <c r="J27" s="32"/>
      <c r="K27" s="32"/>
      <c r="L27" s="24"/>
      <c r="M27" s="25"/>
      <c r="N27" s="24"/>
      <c r="O27" s="24"/>
      <c r="P27" s="27">
        <v>29550.0</v>
      </c>
      <c r="Q27" s="28">
        <f t="shared" si="1"/>
        <v>0</v>
      </c>
      <c r="R27" s="27">
        <v>52669.0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46162.0</v>
      </c>
      <c r="C28" s="21" t="s">
        <v>866</v>
      </c>
      <c r="D28" s="22">
        <v>47787.0</v>
      </c>
      <c r="E28" s="23" t="s">
        <v>140</v>
      </c>
      <c r="F28" s="32"/>
      <c r="G28" s="32"/>
      <c r="H28" s="32">
        <v>10000.0</v>
      </c>
      <c r="I28" s="26"/>
      <c r="J28" s="24"/>
      <c r="K28" s="32"/>
      <c r="L28" s="24"/>
      <c r="M28" s="26"/>
      <c r="N28" s="24"/>
      <c r="O28" s="24"/>
      <c r="P28" s="27">
        <v>10000.0</v>
      </c>
      <c r="Q28" s="28">
        <f t="shared" si="1"/>
        <v>0</v>
      </c>
      <c r="R28" s="27">
        <v>47787.0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46162.0</v>
      </c>
      <c r="C29" s="21" t="s">
        <v>867</v>
      </c>
      <c r="D29" s="22">
        <v>21818.0</v>
      </c>
      <c r="E29" s="23" t="s">
        <v>175</v>
      </c>
      <c r="F29" s="24"/>
      <c r="G29" s="24"/>
      <c r="H29" s="32"/>
      <c r="I29" s="25"/>
      <c r="J29" s="24"/>
      <c r="K29" s="32">
        <v>2400.0</v>
      </c>
      <c r="L29" s="24"/>
      <c r="M29" s="25"/>
      <c r="N29" s="24"/>
      <c r="O29" s="24"/>
      <c r="P29" s="27">
        <v>2400.0</v>
      </c>
      <c r="Q29" s="28">
        <f t="shared" si="1"/>
        <v>0</v>
      </c>
      <c r="R29" s="27">
        <v>21818.0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/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6200</v>
      </c>
      <c r="G60" s="44">
        <f t="shared" si="2"/>
        <v>8950</v>
      </c>
      <c r="H60" s="44">
        <f t="shared" si="2"/>
        <v>39550</v>
      </c>
      <c r="I60" s="44">
        <f t="shared" si="2"/>
        <v>66350</v>
      </c>
      <c r="J60" s="44">
        <f t="shared" si="2"/>
        <v>15800</v>
      </c>
      <c r="K60" s="44">
        <f t="shared" si="2"/>
        <v>3190</v>
      </c>
      <c r="L60" s="44">
        <f t="shared" si="2"/>
        <v>0</v>
      </c>
      <c r="M60" s="44">
        <f t="shared" si="2"/>
        <v>0</v>
      </c>
      <c r="N60" s="44">
        <f t="shared" si="2"/>
        <v>0</v>
      </c>
      <c r="O60" s="44">
        <f t="shared" si="2"/>
        <v>0</v>
      </c>
      <c r="P60" s="44">
        <f t="shared" si="2"/>
        <v>140040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140040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868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43"/>
      <c r="O67" s="208"/>
      <c r="P67" s="217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hidden="1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869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46162.0</v>
      </c>
      <c r="C80" s="236" t="s">
        <v>870</v>
      </c>
      <c r="D80" s="237">
        <v>21384.0</v>
      </c>
      <c r="E80" s="238" t="s">
        <v>403</v>
      </c>
      <c r="F80" s="71"/>
      <c r="G80" s="71"/>
      <c r="H80" s="71"/>
      <c r="I80" s="113"/>
      <c r="J80" s="71"/>
      <c r="K80" s="71"/>
      <c r="L80" s="113"/>
      <c r="M80" s="113">
        <v>290.0</v>
      </c>
      <c r="N80" s="113"/>
      <c r="O80" s="161"/>
      <c r="P80" s="161">
        <v>290.0</v>
      </c>
      <c r="Q80" s="211">
        <v>0.0</v>
      </c>
      <c r="R80" s="216">
        <v>21384.0</v>
      </c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hidden="1" customHeight="1">
      <c r="A81" s="95">
        <v>2.0</v>
      </c>
      <c r="B81" s="239"/>
      <c r="C81" s="236"/>
      <c r="D81" s="237"/>
      <c r="E81" s="238"/>
      <c r="F81" s="71"/>
      <c r="G81" s="71"/>
      <c r="H81" s="113"/>
      <c r="I81" s="113"/>
      <c r="J81" s="71"/>
      <c r="K81" s="71"/>
      <c r="L81" s="71"/>
      <c r="M81" s="113"/>
      <c r="N81" s="71"/>
      <c r="O81" s="161"/>
      <c r="P81" s="161"/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290</v>
      </c>
      <c r="N91" s="93">
        <f t="shared" si="6"/>
        <v>0</v>
      </c>
      <c r="O91" s="93">
        <f t="shared" si="6"/>
        <v>0</v>
      </c>
      <c r="P91" s="93">
        <f t="shared" si="6"/>
        <v>290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871</v>
      </c>
      <c r="F98" s="179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872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46162.0</v>
      </c>
      <c r="C6" s="21" t="s">
        <v>873</v>
      </c>
      <c r="D6" s="22">
        <v>119759.0</v>
      </c>
      <c r="E6" s="23" t="s">
        <v>474</v>
      </c>
      <c r="F6" s="32"/>
      <c r="G6" s="24"/>
      <c r="H6" s="24"/>
      <c r="I6" s="25">
        <v>200.0</v>
      </c>
      <c r="J6" s="32"/>
      <c r="K6" s="32"/>
      <c r="L6" s="24"/>
      <c r="M6" s="25"/>
      <c r="N6" s="24"/>
      <c r="O6" s="24"/>
      <c r="P6" s="221">
        <v>200.0</v>
      </c>
      <c r="Q6" s="28">
        <f t="shared" ref="Q6:Q59" si="1">F6+G6+H6+I6+J6+K6+L6+M6+N6+O6-P6</f>
        <v>0</v>
      </c>
      <c r="R6" s="228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46163.0</v>
      </c>
      <c r="C7" s="21" t="s">
        <v>874</v>
      </c>
      <c r="D7" s="22">
        <v>25541.0</v>
      </c>
      <c r="E7" s="23" t="s">
        <v>113</v>
      </c>
      <c r="F7" s="24"/>
      <c r="G7" s="24"/>
      <c r="H7" s="24"/>
      <c r="I7" s="25"/>
      <c r="J7" s="32"/>
      <c r="K7" s="32">
        <v>4350.0</v>
      </c>
      <c r="L7" s="24"/>
      <c r="M7" s="25"/>
      <c r="N7" s="24"/>
      <c r="O7" s="24"/>
      <c r="P7" s="221">
        <v>4350.0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46163.0</v>
      </c>
      <c r="C8" s="21" t="s">
        <v>875</v>
      </c>
      <c r="D8" s="22">
        <v>99223.0</v>
      </c>
      <c r="E8" s="23" t="s">
        <v>876</v>
      </c>
      <c r="F8" s="24"/>
      <c r="G8" s="32"/>
      <c r="H8" s="24"/>
      <c r="I8" s="25">
        <v>5300.0</v>
      </c>
      <c r="J8" s="32"/>
      <c r="K8" s="32"/>
      <c r="L8" s="24"/>
      <c r="M8" s="26"/>
      <c r="N8" s="24"/>
      <c r="O8" s="24"/>
      <c r="P8" s="221">
        <v>5300.0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46163.0</v>
      </c>
      <c r="C9" s="21" t="s">
        <v>877</v>
      </c>
      <c r="D9" s="22">
        <v>75048.0</v>
      </c>
      <c r="E9" s="23" t="s">
        <v>878</v>
      </c>
      <c r="F9" s="24"/>
      <c r="G9" s="32"/>
      <c r="H9" s="24"/>
      <c r="I9" s="25"/>
      <c r="J9" s="32">
        <v>12000.0</v>
      </c>
      <c r="K9" s="32"/>
      <c r="L9" s="24"/>
      <c r="M9" s="26"/>
      <c r="N9" s="24"/>
      <c r="O9" s="24"/>
      <c r="P9" s="221">
        <v>12000.0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46163.0</v>
      </c>
      <c r="C10" s="21" t="s">
        <v>879</v>
      </c>
      <c r="D10" s="22">
        <v>42046.0</v>
      </c>
      <c r="E10" s="23" t="s">
        <v>107</v>
      </c>
      <c r="F10" s="32"/>
      <c r="G10" s="32"/>
      <c r="H10" s="24"/>
      <c r="I10" s="25">
        <v>1000.0</v>
      </c>
      <c r="J10" s="32"/>
      <c r="K10" s="32"/>
      <c r="L10" s="24"/>
      <c r="M10" s="26"/>
      <c r="N10" s="24"/>
      <c r="O10" s="24"/>
      <c r="P10" s="221">
        <v>1000.0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46163.0</v>
      </c>
      <c r="C11" s="21" t="s">
        <v>880</v>
      </c>
      <c r="D11" s="22">
        <v>43955.0</v>
      </c>
      <c r="E11" s="23" t="s">
        <v>668</v>
      </c>
      <c r="F11" s="32"/>
      <c r="G11" s="32"/>
      <c r="H11" s="24"/>
      <c r="I11" s="25">
        <v>9300.0</v>
      </c>
      <c r="J11" s="32"/>
      <c r="K11" s="32"/>
      <c r="L11" s="24"/>
      <c r="M11" s="26"/>
      <c r="N11" s="24"/>
      <c r="O11" s="24"/>
      <c r="P11" s="221">
        <v>9300.0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46163.0</v>
      </c>
      <c r="C12" s="21" t="s">
        <v>881</v>
      </c>
      <c r="D12" s="22">
        <v>43955.0</v>
      </c>
      <c r="E12" s="23" t="s">
        <v>668</v>
      </c>
      <c r="F12" s="24"/>
      <c r="G12" s="32"/>
      <c r="H12" s="24"/>
      <c r="I12" s="25">
        <v>1450.0</v>
      </c>
      <c r="J12" s="32"/>
      <c r="K12" s="24"/>
      <c r="L12" s="24"/>
      <c r="M12" s="26"/>
      <c r="N12" s="24"/>
      <c r="O12" s="24"/>
      <c r="P12" s="221">
        <v>1450.0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46163.0</v>
      </c>
      <c r="C13" s="21" t="s">
        <v>882</v>
      </c>
      <c r="D13" s="22">
        <v>43381.0</v>
      </c>
      <c r="E13" s="23" t="s">
        <v>512</v>
      </c>
      <c r="F13" s="32"/>
      <c r="G13" s="24"/>
      <c r="H13" s="24"/>
      <c r="I13" s="25">
        <v>2600.0</v>
      </c>
      <c r="J13" s="32"/>
      <c r="K13" s="32"/>
      <c r="L13" s="24"/>
      <c r="M13" s="25"/>
      <c r="N13" s="24"/>
      <c r="O13" s="24"/>
      <c r="P13" s="221">
        <v>2600.0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46163.0</v>
      </c>
      <c r="C14" s="21" t="s">
        <v>883</v>
      </c>
      <c r="D14" s="22">
        <v>35227.0</v>
      </c>
      <c r="E14" s="23" t="s">
        <v>228</v>
      </c>
      <c r="F14" s="24"/>
      <c r="G14" s="32"/>
      <c r="H14" s="24"/>
      <c r="I14" s="25">
        <v>7000.0</v>
      </c>
      <c r="J14" s="32"/>
      <c r="K14" s="32"/>
      <c r="L14" s="24"/>
      <c r="M14" s="26"/>
      <c r="N14" s="24"/>
      <c r="O14" s="24"/>
      <c r="P14" s="221">
        <v>7000.0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46163.0</v>
      </c>
      <c r="C15" s="21" t="s">
        <v>884</v>
      </c>
      <c r="D15" s="22">
        <v>22332.0</v>
      </c>
      <c r="E15" s="23" t="s">
        <v>213</v>
      </c>
      <c r="F15" s="32"/>
      <c r="G15" s="32"/>
      <c r="H15" s="24"/>
      <c r="I15" s="25">
        <v>2303.0</v>
      </c>
      <c r="J15" s="32"/>
      <c r="K15" s="32">
        <v>3147.0</v>
      </c>
      <c r="L15" s="24"/>
      <c r="M15" s="25"/>
      <c r="N15" s="24"/>
      <c r="O15" s="24"/>
      <c r="P15" s="221">
        <v>5450.0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46163.0</v>
      </c>
      <c r="C16" s="21" t="s">
        <v>885</v>
      </c>
      <c r="D16" s="22">
        <v>10250.0</v>
      </c>
      <c r="E16" s="23" t="s">
        <v>34</v>
      </c>
      <c r="F16" s="32"/>
      <c r="G16" s="24"/>
      <c r="H16" s="24"/>
      <c r="I16" s="25">
        <v>200.0</v>
      </c>
      <c r="J16" s="32"/>
      <c r="K16" s="32"/>
      <c r="L16" s="24"/>
      <c r="M16" s="26"/>
      <c r="N16" s="24"/>
      <c r="O16" s="24"/>
      <c r="P16" s="221">
        <v>200.0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46163.0</v>
      </c>
      <c r="C17" s="21" t="s">
        <v>886</v>
      </c>
      <c r="D17" s="22">
        <v>16036.0</v>
      </c>
      <c r="E17" s="23" t="s">
        <v>887</v>
      </c>
      <c r="F17" s="24"/>
      <c r="G17" s="32"/>
      <c r="H17" s="24"/>
      <c r="I17" s="25"/>
      <c r="J17" s="32"/>
      <c r="K17" s="32"/>
      <c r="L17" s="24"/>
      <c r="M17" s="25">
        <v>560.0</v>
      </c>
      <c r="N17" s="24"/>
      <c r="O17" s="24"/>
      <c r="P17" s="221">
        <v>560.0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46163.0</v>
      </c>
      <c r="C18" s="21" t="s">
        <v>888</v>
      </c>
      <c r="D18" s="22">
        <v>81108.0</v>
      </c>
      <c r="E18" s="23" t="s">
        <v>172</v>
      </c>
      <c r="F18" s="24"/>
      <c r="G18" s="32"/>
      <c r="H18" s="32"/>
      <c r="I18" s="25">
        <v>10650.0</v>
      </c>
      <c r="J18" s="32"/>
      <c r="K18" s="32"/>
      <c r="L18" s="24"/>
      <c r="M18" s="25"/>
      <c r="N18" s="24"/>
      <c r="O18" s="24"/>
      <c r="P18" s="221">
        <v>10650.0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46163.0</v>
      </c>
      <c r="C19" s="21" t="s">
        <v>889</v>
      </c>
      <c r="D19" s="22">
        <v>119380.0</v>
      </c>
      <c r="E19" s="23" t="s">
        <v>890</v>
      </c>
      <c r="F19" s="32"/>
      <c r="G19" s="32"/>
      <c r="H19" s="32"/>
      <c r="I19" s="25"/>
      <c r="J19" s="32">
        <v>380.0</v>
      </c>
      <c r="K19" s="32"/>
      <c r="L19" s="24"/>
      <c r="M19" s="25"/>
      <c r="N19" s="24"/>
      <c r="O19" s="24"/>
      <c r="P19" s="221">
        <v>380.0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46163.0</v>
      </c>
      <c r="C20" s="21" t="s">
        <v>891</v>
      </c>
      <c r="D20" s="22">
        <v>48910.0</v>
      </c>
      <c r="E20" s="23" t="s">
        <v>566</v>
      </c>
      <c r="F20" s="24"/>
      <c r="G20" s="32"/>
      <c r="H20" s="32"/>
      <c r="I20" s="25">
        <v>2600.0</v>
      </c>
      <c r="J20" s="25"/>
      <c r="K20" s="24"/>
      <c r="L20" s="24"/>
      <c r="M20" s="25"/>
      <c r="N20" s="24"/>
      <c r="O20" s="24"/>
      <c r="P20" s="27">
        <v>2600.0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46163.0</v>
      </c>
      <c r="C21" s="21" t="s">
        <v>892</v>
      </c>
      <c r="D21" s="22">
        <v>61445.0</v>
      </c>
      <c r="E21" s="23" t="s">
        <v>50</v>
      </c>
      <c r="F21" s="24"/>
      <c r="G21" s="24"/>
      <c r="H21" s="32"/>
      <c r="I21" s="25">
        <v>5000.0</v>
      </c>
      <c r="J21" s="32"/>
      <c r="K21" s="32"/>
      <c r="L21" s="24"/>
      <c r="M21" s="26"/>
      <c r="N21" s="24"/>
      <c r="O21" s="24"/>
      <c r="P21" s="27">
        <v>5000.0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46163.0</v>
      </c>
      <c r="C22" s="21" t="s">
        <v>893</v>
      </c>
      <c r="D22" s="22">
        <v>50595.0</v>
      </c>
      <c r="E22" s="23" t="s">
        <v>294</v>
      </c>
      <c r="F22" s="32"/>
      <c r="G22" s="32"/>
      <c r="H22" s="32"/>
      <c r="I22" s="25">
        <v>5000.0</v>
      </c>
      <c r="J22" s="32"/>
      <c r="K22" s="32"/>
      <c r="L22" s="24"/>
      <c r="M22" s="26"/>
      <c r="N22" s="24"/>
      <c r="O22" s="24"/>
      <c r="P22" s="27">
        <v>5000.0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46163.0</v>
      </c>
      <c r="C23" s="21" t="s">
        <v>894</v>
      </c>
      <c r="D23" s="22">
        <v>27880.0</v>
      </c>
      <c r="E23" s="23" t="s">
        <v>390</v>
      </c>
      <c r="F23" s="24"/>
      <c r="G23" s="24"/>
      <c r="H23" s="32">
        <v>4500.0</v>
      </c>
      <c r="I23" s="25"/>
      <c r="J23" s="32"/>
      <c r="K23" s="32"/>
      <c r="L23" s="24"/>
      <c r="M23" s="25"/>
      <c r="N23" s="24"/>
      <c r="O23" s="24"/>
      <c r="P23" s="27">
        <v>4500.0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46163.0</v>
      </c>
      <c r="C24" s="21" t="s">
        <v>895</v>
      </c>
      <c r="D24" s="22">
        <v>27880.0</v>
      </c>
      <c r="E24" s="23" t="s">
        <v>390</v>
      </c>
      <c r="F24" s="32"/>
      <c r="G24" s="24"/>
      <c r="H24" s="32">
        <v>4900.0</v>
      </c>
      <c r="I24" s="25"/>
      <c r="J24" s="32"/>
      <c r="K24" s="32"/>
      <c r="L24" s="24"/>
      <c r="M24" s="25"/>
      <c r="N24" s="24"/>
      <c r="O24" s="24"/>
      <c r="P24" s="27">
        <v>4900.0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46163.0</v>
      </c>
      <c r="C25" s="21" t="s">
        <v>896</v>
      </c>
      <c r="D25" s="22">
        <v>77658.0</v>
      </c>
      <c r="E25" s="23" t="s">
        <v>239</v>
      </c>
      <c r="F25" s="24"/>
      <c r="G25" s="32"/>
      <c r="H25" s="32">
        <v>15000.0</v>
      </c>
      <c r="I25" s="25"/>
      <c r="J25" s="32"/>
      <c r="K25" s="32"/>
      <c r="L25" s="24"/>
      <c r="M25" s="26"/>
      <c r="N25" s="24"/>
      <c r="O25" s="24"/>
      <c r="P25" s="27">
        <v>15000.0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46163.0</v>
      </c>
      <c r="C26" s="21" t="s">
        <v>897</v>
      </c>
      <c r="D26" s="22">
        <v>48306.0</v>
      </c>
      <c r="E26" s="23" t="s">
        <v>659</v>
      </c>
      <c r="F26" s="24"/>
      <c r="G26" s="32"/>
      <c r="H26" s="32"/>
      <c r="I26" s="25"/>
      <c r="J26" s="24"/>
      <c r="K26" s="32">
        <v>1300.0</v>
      </c>
      <c r="L26" s="24"/>
      <c r="M26" s="25"/>
      <c r="N26" s="24"/>
      <c r="O26" s="24"/>
      <c r="P26" s="27">
        <v>1300.0</v>
      </c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/>
      <c r="C28" s="21"/>
      <c r="D28" s="22"/>
      <c r="E28" s="23"/>
      <c r="F28" s="32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32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/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24400</v>
      </c>
      <c r="I60" s="44">
        <f t="shared" si="2"/>
        <v>52603</v>
      </c>
      <c r="J60" s="44">
        <f t="shared" si="2"/>
        <v>12380</v>
      </c>
      <c r="K60" s="44">
        <f t="shared" si="2"/>
        <v>8797</v>
      </c>
      <c r="L60" s="44">
        <f t="shared" si="2"/>
        <v>0</v>
      </c>
      <c r="M60" s="44">
        <f t="shared" si="2"/>
        <v>560</v>
      </c>
      <c r="N60" s="44">
        <f t="shared" si="2"/>
        <v>0</v>
      </c>
      <c r="O60" s="44">
        <f t="shared" si="2"/>
        <v>0</v>
      </c>
      <c r="P60" s="44">
        <f t="shared" si="2"/>
        <v>98740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98740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898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46163.0</v>
      </c>
      <c r="C67" s="233" t="s">
        <v>899</v>
      </c>
      <c r="D67" s="234">
        <v>43955.0</v>
      </c>
      <c r="E67" s="235" t="s">
        <v>668</v>
      </c>
      <c r="F67" s="206"/>
      <c r="G67" s="206"/>
      <c r="H67" s="206"/>
      <c r="I67" s="206"/>
      <c r="J67" s="206"/>
      <c r="K67" s="206"/>
      <c r="L67" s="207"/>
      <c r="M67" s="208"/>
      <c r="N67" s="243">
        <v>320.0</v>
      </c>
      <c r="O67" s="208"/>
      <c r="P67" s="217">
        <v>320.0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hidden="1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320</v>
      </c>
      <c r="O74" s="93">
        <f t="shared" si="4"/>
        <v>0</v>
      </c>
      <c r="P74" s="93">
        <f t="shared" si="4"/>
        <v>320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900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46163.0</v>
      </c>
      <c r="C80" s="236" t="s">
        <v>901</v>
      </c>
      <c r="D80" s="237">
        <v>25541.0</v>
      </c>
      <c r="E80" s="238" t="s">
        <v>113</v>
      </c>
      <c r="F80" s="71"/>
      <c r="G80" s="71"/>
      <c r="H80" s="113">
        <v>4350.0</v>
      </c>
      <c r="I80" s="113"/>
      <c r="J80" s="71"/>
      <c r="K80" s="71"/>
      <c r="L80" s="113"/>
      <c r="M80" s="113"/>
      <c r="N80" s="113"/>
      <c r="O80" s="161"/>
      <c r="P80" s="161">
        <v>4350.0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>
        <v>46163.0</v>
      </c>
      <c r="C81" s="236" t="s">
        <v>902</v>
      </c>
      <c r="D81" s="237">
        <v>48052.0</v>
      </c>
      <c r="E81" s="238" t="s">
        <v>439</v>
      </c>
      <c r="F81" s="71"/>
      <c r="G81" s="71"/>
      <c r="H81" s="113">
        <v>10000.0</v>
      </c>
      <c r="I81" s="113"/>
      <c r="J81" s="71"/>
      <c r="K81" s="71"/>
      <c r="L81" s="71"/>
      <c r="M81" s="113"/>
      <c r="N81" s="71"/>
      <c r="O81" s="161"/>
      <c r="P81" s="161">
        <v>10000.0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14350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14350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903</v>
      </c>
      <c r="F98" s="179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904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46164.0</v>
      </c>
      <c r="C6" s="21" t="s">
        <v>905</v>
      </c>
      <c r="D6" s="22">
        <v>10734.0</v>
      </c>
      <c r="E6" s="23" t="s">
        <v>906</v>
      </c>
      <c r="F6" s="32"/>
      <c r="G6" s="24"/>
      <c r="H6" s="24"/>
      <c r="I6" s="25">
        <v>2600.0</v>
      </c>
      <c r="J6" s="32"/>
      <c r="K6" s="32"/>
      <c r="L6" s="24"/>
      <c r="M6" s="25"/>
      <c r="N6" s="24"/>
      <c r="O6" s="24"/>
      <c r="P6" s="221">
        <v>2600.0</v>
      </c>
      <c r="Q6" s="28">
        <f t="shared" ref="Q6:Q59" si="1">F6+G6+H6+I6+J6+K6+L6+M6+N6+O6-P6</f>
        <v>0</v>
      </c>
      <c r="R6" s="228" t="s">
        <v>29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46164.0</v>
      </c>
      <c r="C7" s="21" t="s">
        <v>907</v>
      </c>
      <c r="D7" s="22">
        <v>10250.0</v>
      </c>
      <c r="E7" s="23" t="s">
        <v>34</v>
      </c>
      <c r="F7" s="24"/>
      <c r="G7" s="24"/>
      <c r="H7" s="24"/>
      <c r="I7" s="25">
        <v>11000.0</v>
      </c>
      <c r="J7" s="32"/>
      <c r="K7" s="32"/>
      <c r="L7" s="24"/>
      <c r="M7" s="25"/>
      <c r="N7" s="24"/>
      <c r="O7" s="24"/>
      <c r="P7" s="221">
        <v>11000.0</v>
      </c>
      <c r="Q7" s="28">
        <f t="shared" si="1"/>
        <v>0</v>
      </c>
      <c r="R7" s="228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46164.0</v>
      </c>
      <c r="C8" s="21" t="s">
        <v>908</v>
      </c>
      <c r="D8" s="22">
        <v>120952.0</v>
      </c>
      <c r="E8" s="23" t="s">
        <v>909</v>
      </c>
      <c r="F8" s="24"/>
      <c r="G8" s="32"/>
      <c r="H8" s="24"/>
      <c r="I8" s="25">
        <v>350.0</v>
      </c>
      <c r="J8" s="32"/>
      <c r="K8" s="32"/>
      <c r="L8" s="24"/>
      <c r="M8" s="26"/>
      <c r="N8" s="24"/>
      <c r="O8" s="24"/>
      <c r="P8" s="221">
        <v>350.0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46164.0</v>
      </c>
      <c r="C9" s="21" t="s">
        <v>910</v>
      </c>
      <c r="D9" s="22">
        <v>54087.0</v>
      </c>
      <c r="E9" s="23" t="s">
        <v>911</v>
      </c>
      <c r="F9" s="24"/>
      <c r="G9" s="32"/>
      <c r="H9" s="24"/>
      <c r="I9" s="25">
        <v>2600.0</v>
      </c>
      <c r="J9" s="32"/>
      <c r="K9" s="32"/>
      <c r="L9" s="24"/>
      <c r="M9" s="26"/>
      <c r="N9" s="24"/>
      <c r="O9" s="24"/>
      <c r="P9" s="221">
        <v>2600.0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46164.0</v>
      </c>
      <c r="C10" s="21" t="s">
        <v>912</v>
      </c>
      <c r="D10" s="22">
        <v>81108.0</v>
      </c>
      <c r="E10" s="23" t="s">
        <v>172</v>
      </c>
      <c r="F10" s="32"/>
      <c r="G10" s="32"/>
      <c r="H10" s="24"/>
      <c r="I10" s="25">
        <v>8100.0</v>
      </c>
      <c r="J10" s="32"/>
      <c r="K10" s="32"/>
      <c r="L10" s="24"/>
      <c r="M10" s="26"/>
      <c r="N10" s="24"/>
      <c r="O10" s="24"/>
      <c r="P10" s="221">
        <v>8100.0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46164.0</v>
      </c>
      <c r="C11" s="21" t="s">
        <v>913</v>
      </c>
      <c r="D11" s="22">
        <v>108364.0</v>
      </c>
      <c r="E11" s="23" t="s">
        <v>591</v>
      </c>
      <c r="F11" s="32"/>
      <c r="G11" s="32"/>
      <c r="H11" s="24"/>
      <c r="I11" s="25">
        <v>200.0</v>
      </c>
      <c r="J11" s="32"/>
      <c r="K11" s="32"/>
      <c r="L11" s="24"/>
      <c r="M11" s="26"/>
      <c r="N11" s="24"/>
      <c r="O11" s="24"/>
      <c r="P11" s="221">
        <v>200.0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46164.0</v>
      </c>
      <c r="C12" s="21" t="s">
        <v>914</v>
      </c>
      <c r="D12" s="22">
        <v>120131.0</v>
      </c>
      <c r="E12" s="23" t="s">
        <v>915</v>
      </c>
      <c r="F12" s="24"/>
      <c r="G12" s="32"/>
      <c r="H12" s="24"/>
      <c r="I12" s="25"/>
      <c r="J12" s="32">
        <v>200.0</v>
      </c>
      <c r="K12" s="24"/>
      <c r="L12" s="24"/>
      <c r="M12" s="26"/>
      <c r="N12" s="24"/>
      <c r="O12" s="24"/>
      <c r="P12" s="221">
        <v>200.0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46164.0</v>
      </c>
      <c r="C13" s="21" t="s">
        <v>916</v>
      </c>
      <c r="D13" s="22">
        <v>62809.0</v>
      </c>
      <c r="E13" s="23" t="s">
        <v>917</v>
      </c>
      <c r="F13" s="32"/>
      <c r="G13" s="24"/>
      <c r="H13" s="24"/>
      <c r="I13" s="25">
        <v>2600.0</v>
      </c>
      <c r="J13" s="32"/>
      <c r="K13" s="32"/>
      <c r="L13" s="24"/>
      <c r="M13" s="25"/>
      <c r="N13" s="24"/>
      <c r="O13" s="24"/>
      <c r="P13" s="221">
        <v>2600.0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46164.0</v>
      </c>
      <c r="C14" s="21" t="s">
        <v>918</v>
      </c>
      <c r="D14" s="22">
        <v>120955.0</v>
      </c>
      <c r="E14" s="23" t="s">
        <v>919</v>
      </c>
      <c r="F14" s="24"/>
      <c r="G14" s="32"/>
      <c r="H14" s="24"/>
      <c r="I14" s="25">
        <v>350.0</v>
      </c>
      <c r="J14" s="32"/>
      <c r="K14" s="32"/>
      <c r="L14" s="24"/>
      <c r="M14" s="26"/>
      <c r="N14" s="24"/>
      <c r="O14" s="24"/>
      <c r="P14" s="221">
        <v>350.0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46164.0</v>
      </c>
      <c r="C15" s="21" t="s">
        <v>920</v>
      </c>
      <c r="D15" s="22">
        <v>59103.0</v>
      </c>
      <c r="E15" s="23" t="s">
        <v>111</v>
      </c>
      <c r="F15" s="32"/>
      <c r="G15" s="32"/>
      <c r="H15" s="24"/>
      <c r="I15" s="25">
        <v>32500.0</v>
      </c>
      <c r="J15" s="32"/>
      <c r="K15" s="32"/>
      <c r="L15" s="24"/>
      <c r="M15" s="25"/>
      <c r="N15" s="24"/>
      <c r="O15" s="24"/>
      <c r="P15" s="221">
        <v>32500.0</v>
      </c>
      <c r="Q15" s="28">
        <f t="shared" si="1"/>
        <v>0</v>
      </c>
      <c r="R15" s="228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46164.0</v>
      </c>
      <c r="C16" s="21" t="s">
        <v>921</v>
      </c>
      <c r="D16" s="22">
        <v>77501.0</v>
      </c>
      <c r="E16" s="23" t="s">
        <v>922</v>
      </c>
      <c r="F16" s="32"/>
      <c r="G16" s="24"/>
      <c r="H16" s="24"/>
      <c r="I16" s="25"/>
      <c r="J16" s="32">
        <v>5950.0</v>
      </c>
      <c r="K16" s="32"/>
      <c r="L16" s="24"/>
      <c r="M16" s="26"/>
      <c r="N16" s="24"/>
      <c r="O16" s="24"/>
      <c r="P16" s="221">
        <v>5950.0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46164.0</v>
      </c>
      <c r="C17" s="21" t="s">
        <v>923</v>
      </c>
      <c r="D17" s="22">
        <v>47787.0</v>
      </c>
      <c r="E17" s="23" t="s">
        <v>140</v>
      </c>
      <c r="F17" s="24"/>
      <c r="G17" s="32"/>
      <c r="H17" s="24"/>
      <c r="I17" s="25">
        <v>50.0</v>
      </c>
      <c r="J17" s="32"/>
      <c r="K17" s="32"/>
      <c r="L17" s="24"/>
      <c r="M17" s="25"/>
      <c r="N17" s="24"/>
      <c r="O17" s="24"/>
      <c r="P17" s="221">
        <v>50.0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46164.0</v>
      </c>
      <c r="C18" s="21" t="s">
        <v>924</v>
      </c>
      <c r="D18" s="22">
        <v>72208.0</v>
      </c>
      <c r="E18" s="23" t="s">
        <v>925</v>
      </c>
      <c r="F18" s="24"/>
      <c r="G18" s="32"/>
      <c r="H18" s="32"/>
      <c r="I18" s="25"/>
      <c r="J18" s="32">
        <v>2600.0</v>
      </c>
      <c r="K18" s="32"/>
      <c r="L18" s="24"/>
      <c r="M18" s="25"/>
      <c r="N18" s="24"/>
      <c r="O18" s="24"/>
      <c r="P18" s="221">
        <v>2600.0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46164.0</v>
      </c>
      <c r="C19" s="21" t="s">
        <v>926</v>
      </c>
      <c r="D19" s="22">
        <v>47926.0</v>
      </c>
      <c r="E19" s="23" t="s">
        <v>368</v>
      </c>
      <c r="F19" s="32"/>
      <c r="G19" s="32"/>
      <c r="H19" s="32"/>
      <c r="I19" s="25"/>
      <c r="J19" s="32">
        <v>200.0</v>
      </c>
      <c r="K19" s="32"/>
      <c r="L19" s="24"/>
      <c r="M19" s="25"/>
      <c r="N19" s="24"/>
      <c r="O19" s="24"/>
      <c r="P19" s="221">
        <v>200.0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46164.0</v>
      </c>
      <c r="C20" s="21" t="s">
        <v>927</v>
      </c>
      <c r="D20" s="22">
        <v>59244.0</v>
      </c>
      <c r="E20" s="23" t="s">
        <v>25</v>
      </c>
      <c r="F20" s="24"/>
      <c r="G20" s="32"/>
      <c r="H20" s="32"/>
      <c r="I20" s="25">
        <v>2400.0</v>
      </c>
      <c r="J20" s="25"/>
      <c r="K20" s="24"/>
      <c r="L20" s="24"/>
      <c r="M20" s="25"/>
      <c r="N20" s="24"/>
      <c r="O20" s="24"/>
      <c r="P20" s="27">
        <v>2400.0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46164.0</v>
      </c>
      <c r="C21" s="21" t="s">
        <v>928</v>
      </c>
      <c r="D21" s="22">
        <v>74492.0</v>
      </c>
      <c r="E21" s="23" t="s">
        <v>929</v>
      </c>
      <c r="F21" s="24"/>
      <c r="G21" s="24"/>
      <c r="H21" s="32"/>
      <c r="I21" s="25">
        <v>14500.0</v>
      </c>
      <c r="J21" s="32"/>
      <c r="K21" s="32"/>
      <c r="L21" s="24"/>
      <c r="M21" s="26"/>
      <c r="N21" s="24"/>
      <c r="O21" s="24"/>
      <c r="P21" s="27">
        <v>14500.0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46163.0</v>
      </c>
      <c r="C22" s="21" t="s">
        <v>930</v>
      </c>
      <c r="D22" s="22">
        <v>82254.0</v>
      </c>
      <c r="E22" s="23" t="s">
        <v>931</v>
      </c>
      <c r="F22" s="32"/>
      <c r="G22" s="32"/>
      <c r="H22" s="32"/>
      <c r="I22" s="25"/>
      <c r="J22" s="32"/>
      <c r="K22" s="32"/>
      <c r="L22" s="24"/>
      <c r="M22" s="25">
        <v>5100.0</v>
      </c>
      <c r="N22" s="24"/>
      <c r="O22" s="24"/>
      <c r="P22" s="27">
        <v>5100.0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46164.0</v>
      </c>
      <c r="C23" s="21" t="s">
        <v>932</v>
      </c>
      <c r="D23" s="22">
        <v>119912.0</v>
      </c>
      <c r="E23" s="23" t="s">
        <v>933</v>
      </c>
      <c r="F23" s="24"/>
      <c r="G23" s="24"/>
      <c r="H23" s="32">
        <v>2500.0</v>
      </c>
      <c r="I23" s="25"/>
      <c r="J23" s="32"/>
      <c r="K23" s="32"/>
      <c r="L23" s="24"/>
      <c r="M23" s="25"/>
      <c r="N23" s="24"/>
      <c r="O23" s="24"/>
      <c r="P23" s="27">
        <v>2500.0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46164.0</v>
      </c>
      <c r="C24" s="21" t="s">
        <v>934</v>
      </c>
      <c r="D24" s="22">
        <v>47787.0</v>
      </c>
      <c r="E24" s="23" t="s">
        <v>140</v>
      </c>
      <c r="F24" s="32"/>
      <c r="G24" s="24"/>
      <c r="H24" s="32">
        <v>10250.0</v>
      </c>
      <c r="I24" s="25"/>
      <c r="J24" s="32"/>
      <c r="K24" s="32"/>
      <c r="L24" s="24"/>
      <c r="M24" s="25"/>
      <c r="N24" s="24"/>
      <c r="O24" s="24"/>
      <c r="P24" s="27">
        <v>10250.0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46164.0</v>
      </c>
      <c r="C25" s="21" t="s">
        <v>935</v>
      </c>
      <c r="D25" s="22">
        <v>120115.0</v>
      </c>
      <c r="E25" s="23" t="s">
        <v>674</v>
      </c>
      <c r="F25" s="24"/>
      <c r="G25" s="32"/>
      <c r="H25" s="32">
        <v>2500.0</v>
      </c>
      <c r="I25" s="25"/>
      <c r="J25" s="32"/>
      <c r="K25" s="32"/>
      <c r="L25" s="24"/>
      <c r="M25" s="26"/>
      <c r="N25" s="24"/>
      <c r="O25" s="24"/>
      <c r="P25" s="27">
        <v>2500.0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/>
      <c r="C26" s="21"/>
      <c r="D26" s="22"/>
      <c r="E26" s="23"/>
      <c r="F26" s="24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/>
      <c r="C28" s="21"/>
      <c r="D28" s="22"/>
      <c r="E28" s="23"/>
      <c r="F28" s="32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32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/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15250</v>
      </c>
      <c r="I60" s="44">
        <f t="shared" si="2"/>
        <v>77250</v>
      </c>
      <c r="J60" s="44">
        <f t="shared" si="2"/>
        <v>8950</v>
      </c>
      <c r="K60" s="44">
        <f t="shared" si="2"/>
        <v>0</v>
      </c>
      <c r="L60" s="44">
        <f t="shared" si="2"/>
        <v>0</v>
      </c>
      <c r="M60" s="44">
        <f t="shared" si="2"/>
        <v>5100</v>
      </c>
      <c r="N60" s="44">
        <f t="shared" si="2"/>
        <v>0</v>
      </c>
      <c r="O60" s="44">
        <f t="shared" si="2"/>
        <v>0</v>
      </c>
      <c r="P60" s="44">
        <f t="shared" si="2"/>
        <v>106550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106550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936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43"/>
      <c r="O67" s="208"/>
      <c r="P67" s="217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hidden="1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937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/>
      <c r="C80" s="236"/>
      <c r="D80" s="237"/>
      <c r="E80" s="238"/>
      <c r="F80" s="71"/>
      <c r="G80" s="71"/>
      <c r="H80" s="113"/>
      <c r="I80" s="113"/>
      <c r="J80" s="71"/>
      <c r="K80" s="71"/>
      <c r="L80" s="113"/>
      <c r="M80" s="113"/>
      <c r="N80" s="113"/>
      <c r="O80" s="161"/>
      <c r="P80" s="161"/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/>
      <c r="C81" s="236"/>
      <c r="D81" s="237"/>
      <c r="E81" s="238"/>
      <c r="F81" s="71"/>
      <c r="G81" s="71"/>
      <c r="H81" s="113"/>
      <c r="I81" s="113"/>
      <c r="J81" s="71"/>
      <c r="K81" s="71"/>
      <c r="L81" s="71"/>
      <c r="M81" s="113"/>
      <c r="N81" s="71"/>
      <c r="O81" s="161"/>
      <c r="P81" s="161"/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938</v>
      </c>
      <c r="F98" s="179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939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46165.0</v>
      </c>
      <c r="C6" s="21" t="s">
        <v>940</v>
      </c>
      <c r="D6" s="22">
        <v>47926.0</v>
      </c>
      <c r="E6" s="23" t="s">
        <v>368</v>
      </c>
      <c r="F6" s="32"/>
      <c r="G6" s="32">
        <v>3600.0</v>
      </c>
      <c r="H6" s="24"/>
      <c r="I6" s="25"/>
      <c r="J6" s="32"/>
      <c r="K6" s="32"/>
      <c r="L6" s="24"/>
      <c r="M6" s="25"/>
      <c r="N6" s="24"/>
      <c r="O6" s="24"/>
      <c r="P6" s="221">
        <v>3600.0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46165.0</v>
      </c>
      <c r="C7" s="21" t="s">
        <v>941</v>
      </c>
      <c r="D7" s="22">
        <v>21818.0</v>
      </c>
      <c r="E7" s="23" t="s">
        <v>175</v>
      </c>
      <c r="F7" s="24"/>
      <c r="G7" s="24"/>
      <c r="H7" s="24"/>
      <c r="I7" s="25"/>
      <c r="J7" s="32"/>
      <c r="K7" s="32">
        <v>200.0</v>
      </c>
      <c r="L7" s="24"/>
      <c r="M7" s="25"/>
      <c r="N7" s="24"/>
      <c r="O7" s="24"/>
      <c r="P7" s="221">
        <v>200.0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46165.0</v>
      </c>
      <c r="C8" s="21" t="s">
        <v>942</v>
      </c>
      <c r="D8" s="22">
        <v>121043.0</v>
      </c>
      <c r="E8" s="23" t="s">
        <v>943</v>
      </c>
      <c r="F8" s="24"/>
      <c r="G8" s="32">
        <v>9800.0</v>
      </c>
      <c r="H8" s="24"/>
      <c r="I8" s="25"/>
      <c r="J8" s="32"/>
      <c r="K8" s="32"/>
      <c r="L8" s="24"/>
      <c r="M8" s="26"/>
      <c r="N8" s="24"/>
      <c r="O8" s="24"/>
      <c r="P8" s="221">
        <v>9800.0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46165.0</v>
      </c>
      <c r="C9" s="21" t="s">
        <v>944</v>
      </c>
      <c r="D9" s="22">
        <v>30894.0</v>
      </c>
      <c r="E9" s="23" t="s">
        <v>945</v>
      </c>
      <c r="F9" s="24"/>
      <c r="G9" s="32"/>
      <c r="H9" s="24"/>
      <c r="I9" s="25">
        <v>4600.0</v>
      </c>
      <c r="J9" s="32"/>
      <c r="K9" s="32"/>
      <c r="L9" s="24"/>
      <c r="M9" s="26"/>
      <c r="N9" s="24"/>
      <c r="O9" s="24"/>
      <c r="P9" s="221">
        <v>4600.0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46165.0</v>
      </c>
      <c r="C10" s="21" t="s">
        <v>946</v>
      </c>
      <c r="D10" s="22">
        <v>120287.0</v>
      </c>
      <c r="E10" s="23" t="s">
        <v>725</v>
      </c>
      <c r="F10" s="32">
        <v>200.0</v>
      </c>
      <c r="G10" s="32"/>
      <c r="H10" s="24"/>
      <c r="I10" s="25"/>
      <c r="J10" s="32"/>
      <c r="K10" s="32"/>
      <c r="L10" s="24"/>
      <c r="M10" s="26"/>
      <c r="N10" s="24"/>
      <c r="O10" s="24"/>
      <c r="P10" s="221">
        <v>200.0</v>
      </c>
      <c r="Q10" s="28">
        <f t="shared" si="1"/>
        <v>0</v>
      </c>
      <c r="R10" s="228" t="s">
        <v>29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46165.0</v>
      </c>
      <c r="C11" s="21" t="s">
        <v>947</v>
      </c>
      <c r="D11" s="22">
        <v>42046.0</v>
      </c>
      <c r="E11" s="23" t="s">
        <v>107</v>
      </c>
      <c r="F11" s="32"/>
      <c r="G11" s="32"/>
      <c r="H11" s="24"/>
      <c r="I11" s="25">
        <v>2600.0</v>
      </c>
      <c r="J11" s="32"/>
      <c r="K11" s="32"/>
      <c r="L11" s="24"/>
      <c r="M11" s="26"/>
      <c r="N11" s="24"/>
      <c r="O11" s="24"/>
      <c r="P11" s="221">
        <v>2600.0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46165.0</v>
      </c>
      <c r="C12" s="21" t="s">
        <v>948</v>
      </c>
      <c r="D12" s="22">
        <v>121043.0</v>
      </c>
      <c r="E12" s="23" t="s">
        <v>943</v>
      </c>
      <c r="F12" s="32">
        <v>500.0</v>
      </c>
      <c r="G12" s="32"/>
      <c r="H12" s="24"/>
      <c r="I12" s="25"/>
      <c r="J12" s="32"/>
      <c r="K12" s="24"/>
      <c r="L12" s="24"/>
      <c r="M12" s="26"/>
      <c r="N12" s="24"/>
      <c r="O12" s="24"/>
      <c r="P12" s="221">
        <v>500.0</v>
      </c>
      <c r="Q12" s="28">
        <f t="shared" si="1"/>
        <v>0</v>
      </c>
      <c r="R12" s="228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46165.0</v>
      </c>
      <c r="C13" s="21" t="s">
        <v>949</v>
      </c>
      <c r="D13" s="22">
        <v>35227.0</v>
      </c>
      <c r="E13" s="23" t="s">
        <v>228</v>
      </c>
      <c r="F13" s="32"/>
      <c r="G13" s="24"/>
      <c r="H13" s="24"/>
      <c r="I13" s="25">
        <v>2500.0</v>
      </c>
      <c r="J13" s="32"/>
      <c r="K13" s="32"/>
      <c r="L13" s="24"/>
      <c r="M13" s="25"/>
      <c r="N13" s="24"/>
      <c r="O13" s="24"/>
      <c r="P13" s="221">
        <v>2500.0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46165.0</v>
      </c>
      <c r="C14" s="21" t="s">
        <v>950</v>
      </c>
      <c r="D14" s="22">
        <v>51876.0</v>
      </c>
      <c r="E14" s="23" t="s">
        <v>281</v>
      </c>
      <c r="F14" s="24"/>
      <c r="G14" s="32"/>
      <c r="H14" s="24"/>
      <c r="I14" s="25">
        <v>5000.0</v>
      </c>
      <c r="J14" s="32"/>
      <c r="K14" s="32"/>
      <c r="L14" s="24"/>
      <c r="M14" s="26"/>
      <c r="N14" s="24"/>
      <c r="O14" s="24"/>
      <c r="P14" s="221">
        <v>5000.0</v>
      </c>
      <c r="Q14" s="28">
        <f t="shared" si="1"/>
        <v>0</v>
      </c>
      <c r="R14" s="228" t="s">
        <v>29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46165.0</v>
      </c>
      <c r="C15" s="21" t="s">
        <v>951</v>
      </c>
      <c r="D15" s="22">
        <v>36928.0</v>
      </c>
      <c r="E15" s="23" t="s">
        <v>127</v>
      </c>
      <c r="F15" s="32"/>
      <c r="G15" s="32"/>
      <c r="H15" s="24"/>
      <c r="I15" s="25"/>
      <c r="J15" s="32"/>
      <c r="K15" s="32">
        <v>200.0</v>
      </c>
      <c r="L15" s="24"/>
      <c r="M15" s="25"/>
      <c r="N15" s="24"/>
      <c r="O15" s="24"/>
      <c r="P15" s="221">
        <v>200.0</v>
      </c>
      <c r="Q15" s="28">
        <f t="shared" si="1"/>
        <v>0</v>
      </c>
      <c r="R15" s="228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46165.0</v>
      </c>
      <c r="C16" s="21" t="s">
        <v>952</v>
      </c>
      <c r="D16" s="22">
        <v>76189.0</v>
      </c>
      <c r="E16" s="23" t="s">
        <v>953</v>
      </c>
      <c r="F16" s="32"/>
      <c r="G16" s="24"/>
      <c r="H16" s="24"/>
      <c r="I16" s="25">
        <v>5100.0</v>
      </c>
      <c r="J16" s="32"/>
      <c r="K16" s="32"/>
      <c r="L16" s="24"/>
      <c r="M16" s="26"/>
      <c r="N16" s="24"/>
      <c r="O16" s="24"/>
      <c r="P16" s="221">
        <v>5100.0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46165.0</v>
      </c>
      <c r="C17" s="21" t="s">
        <v>954</v>
      </c>
      <c r="D17" s="22">
        <v>59284.0</v>
      </c>
      <c r="E17" s="23" t="s">
        <v>955</v>
      </c>
      <c r="F17" s="24"/>
      <c r="G17" s="32"/>
      <c r="H17" s="24"/>
      <c r="I17" s="25">
        <v>5100.0</v>
      </c>
      <c r="J17" s="32"/>
      <c r="K17" s="32"/>
      <c r="L17" s="24"/>
      <c r="M17" s="25"/>
      <c r="N17" s="24"/>
      <c r="O17" s="24"/>
      <c r="P17" s="221">
        <v>5100.0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46165.0</v>
      </c>
      <c r="C18" s="21" t="s">
        <v>956</v>
      </c>
      <c r="D18" s="22">
        <v>10288.0</v>
      </c>
      <c r="E18" s="23" t="s">
        <v>509</v>
      </c>
      <c r="F18" s="24"/>
      <c r="G18" s="32"/>
      <c r="H18" s="32"/>
      <c r="I18" s="25">
        <v>1000.0</v>
      </c>
      <c r="J18" s="32"/>
      <c r="K18" s="32"/>
      <c r="L18" s="24"/>
      <c r="M18" s="25"/>
      <c r="N18" s="24"/>
      <c r="O18" s="24"/>
      <c r="P18" s="221">
        <v>1000.0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46165.0</v>
      </c>
      <c r="C19" s="21" t="s">
        <v>957</v>
      </c>
      <c r="D19" s="22">
        <v>120131.0</v>
      </c>
      <c r="E19" s="23" t="s">
        <v>915</v>
      </c>
      <c r="F19" s="32"/>
      <c r="G19" s="32"/>
      <c r="H19" s="32"/>
      <c r="I19" s="25"/>
      <c r="J19" s="32">
        <v>200.0</v>
      </c>
      <c r="K19" s="32"/>
      <c r="L19" s="24"/>
      <c r="M19" s="25"/>
      <c r="N19" s="24"/>
      <c r="O19" s="24"/>
      <c r="P19" s="221">
        <v>200.0</v>
      </c>
      <c r="Q19" s="28">
        <f t="shared" si="1"/>
        <v>0</v>
      </c>
      <c r="R19" s="228" t="s">
        <v>29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46165.0</v>
      </c>
      <c r="C20" s="21" t="s">
        <v>958</v>
      </c>
      <c r="D20" s="22">
        <v>87176.0</v>
      </c>
      <c r="E20" s="23" t="s">
        <v>959</v>
      </c>
      <c r="F20" s="24"/>
      <c r="G20" s="32"/>
      <c r="H20" s="32"/>
      <c r="I20" s="25"/>
      <c r="J20" s="25">
        <v>550.0</v>
      </c>
      <c r="K20" s="24"/>
      <c r="L20" s="24"/>
      <c r="M20" s="25"/>
      <c r="N20" s="24"/>
      <c r="O20" s="24"/>
      <c r="P20" s="27">
        <v>550.0</v>
      </c>
      <c r="Q20" s="28">
        <f t="shared" si="1"/>
        <v>0</v>
      </c>
      <c r="R20" s="27" t="s">
        <v>29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46165.0</v>
      </c>
      <c r="C21" s="21" t="s">
        <v>960</v>
      </c>
      <c r="D21" s="22">
        <v>121050.0</v>
      </c>
      <c r="E21" s="23" t="s">
        <v>961</v>
      </c>
      <c r="F21" s="24"/>
      <c r="G21" s="24"/>
      <c r="H21" s="32"/>
      <c r="I21" s="25">
        <v>350.0</v>
      </c>
      <c r="J21" s="32"/>
      <c r="K21" s="32"/>
      <c r="L21" s="24"/>
      <c r="M21" s="26"/>
      <c r="N21" s="24"/>
      <c r="O21" s="24"/>
      <c r="P21" s="27">
        <v>350.0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46165.0</v>
      </c>
      <c r="C22" s="21" t="s">
        <v>962</v>
      </c>
      <c r="D22" s="22">
        <v>10001.0</v>
      </c>
      <c r="E22" s="23" t="s">
        <v>123</v>
      </c>
      <c r="F22" s="32">
        <v>300.0</v>
      </c>
      <c r="G22" s="32"/>
      <c r="H22" s="32"/>
      <c r="I22" s="25"/>
      <c r="J22" s="32"/>
      <c r="K22" s="32"/>
      <c r="L22" s="24"/>
      <c r="M22" s="25"/>
      <c r="N22" s="24"/>
      <c r="O22" s="24"/>
      <c r="P22" s="27">
        <v>300.0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46165.0</v>
      </c>
      <c r="C23" s="21" t="s">
        <v>963</v>
      </c>
      <c r="D23" s="22">
        <v>121057.0</v>
      </c>
      <c r="E23" s="23" t="s">
        <v>964</v>
      </c>
      <c r="F23" s="24"/>
      <c r="G23" s="24"/>
      <c r="H23" s="32"/>
      <c r="I23" s="25"/>
      <c r="J23" s="32"/>
      <c r="K23" s="32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46165.0</v>
      </c>
      <c r="C24" s="21" t="s">
        <v>965</v>
      </c>
      <c r="D24" s="22">
        <v>121067.0</v>
      </c>
      <c r="E24" s="23" t="s">
        <v>966</v>
      </c>
      <c r="F24" s="32"/>
      <c r="G24" s="24"/>
      <c r="H24" s="32"/>
      <c r="I24" s="25">
        <v>300.0</v>
      </c>
      <c r="J24" s="32"/>
      <c r="K24" s="32"/>
      <c r="L24" s="24"/>
      <c r="M24" s="25"/>
      <c r="N24" s="24"/>
      <c r="O24" s="24"/>
      <c r="P24" s="27">
        <v>300.0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46165.0</v>
      </c>
      <c r="C25" s="21" t="s">
        <v>967</v>
      </c>
      <c r="D25" s="22">
        <v>65162.0</v>
      </c>
      <c r="E25" s="23" t="s">
        <v>968</v>
      </c>
      <c r="F25" s="24"/>
      <c r="G25" s="32">
        <v>1000.0</v>
      </c>
      <c r="H25" s="32"/>
      <c r="I25" s="25"/>
      <c r="J25" s="32"/>
      <c r="K25" s="32"/>
      <c r="L25" s="24"/>
      <c r="M25" s="26"/>
      <c r="N25" s="24"/>
      <c r="O25" s="24"/>
      <c r="P25" s="27">
        <v>1000.0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46165.0</v>
      </c>
      <c r="C26" s="21" t="s">
        <v>969</v>
      </c>
      <c r="D26" s="22">
        <v>70076.0</v>
      </c>
      <c r="E26" s="23" t="s">
        <v>223</v>
      </c>
      <c r="F26" s="24"/>
      <c r="G26" s="32">
        <v>1000.0</v>
      </c>
      <c r="H26" s="32"/>
      <c r="I26" s="25"/>
      <c r="J26" s="24"/>
      <c r="K26" s="32"/>
      <c r="L26" s="24"/>
      <c r="M26" s="25"/>
      <c r="N26" s="24"/>
      <c r="O26" s="24"/>
      <c r="P26" s="27">
        <v>1000.0</v>
      </c>
      <c r="Q26" s="28">
        <f t="shared" si="1"/>
        <v>0</v>
      </c>
      <c r="R26" s="27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46164.0</v>
      </c>
      <c r="C27" s="21" t="s">
        <v>970</v>
      </c>
      <c r="D27" s="22">
        <v>120287.0</v>
      </c>
      <c r="E27" s="23" t="s">
        <v>725</v>
      </c>
      <c r="F27" s="24"/>
      <c r="G27" s="24"/>
      <c r="H27" s="32"/>
      <c r="I27" s="25"/>
      <c r="J27" s="32"/>
      <c r="K27" s="32">
        <v>2400.0</v>
      </c>
      <c r="L27" s="24"/>
      <c r="M27" s="25"/>
      <c r="N27" s="24"/>
      <c r="O27" s="24"/>
      <c r="P27" s="27">
        <v>2400.0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46165.0</v>
      </c>
      <c r="C28" s="21" t="s">
        <v>971</v>
      </c>
      <c r="D28" s="22">
        <v>21828.0</v>
      </c>
      <c r="E28" s="23" t="s">
        <v>75</v>
      </c>
      <c r="F28" s="32"/>
      <c r="G28" s="32"/>
      <c r="H28" s="32">
        <v>32700.0</v>
      </c>
      <c r="I28" s="26"/>
      <c r="J28" s="24"/>
      <c r="K28" s="32"/>
      <c r="L28" s="24"/>
      <c r="M28" s="26"/>
      <c r="N28" s="24"/>
      <c r="O28" s="24"/>
      <c r="P28" s="27">
        <v>32700.0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46165.0</v>
      </c>
      <c r="C29" s="21" t="s">
        <v>972</v>
      </c>
      <c r="D29" s="22">
        <v>116048.0</v>
      </c>
      <c r="E29" s="23" t="s">
        <v>973</v>
      </c>
      <c r="F29" s="24"/>
      <c r="G29" s="24"/>
      <c r="H29" s="32"/>
      <c r="I29" s="25"/>
      <c r="J29" s="24"/>
      <c r="K29" s="32">
        <v>2500.0</v>
      </c>
      <c r="L29" s="24"/>
      <c r="M29" s="25"/>
      <c r="N29" s="24"/>
      <c r="O29" s="24"/>
      <c r="P29" s="27">
        <v>2500.0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245">
        <v>25.0</v>
      </c>
      <c r="B30" s="20">
        <v>46165.0</v>
      </c>
      <c r="C30" s="21" t="s">
        <v>974</v>
      </c>
      <c r="D30" s="22">
        <v>50596.0</v>
      </c>
      <c r="E30" s="23" t="s">
        <v>28</v>
      </c>
      <c r="F30" s="24"/>
      <c r="G30" s="24"/>
      <c r="H30" s="32">
        <v>2700.0</v>
      </c>
      <c r="I30" s="25"/>
      <c r="J30" s="24"/>
      <c r="K30" s="24"/>
      <c r="L30" s="24"/>
      <c r="M30" s="25"/>
      <c r="N30" s="24"/>
      <c r="O30" s="24"/>
      <c r="P30" s="27">
        <v>2700.0</v>
      </c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46165.0</v>
      </c>
      <c r="C31" s="21" t="s">
        <v>975</v>
      </c>
      <c r="D31" s="22">
        <v>51017.0</v>
      </c>
      <c r="E31" s="23" t="s">
        <v>297</v>
      </c>
      <c r="F31" s="24"/>
      <c r="G31" s="24"/>
      <c r="H31" s="32">
        <v>10900.0</v>
      </c>
      <c r="I31" s="25"/>
      <c r="J31" s="24"/>
      <c r="K31" s="32"/>
      <c r="L31" s="24"/>
      <c r="M31" s="25"/>
      <c r="N31" s="24"/>
      <c r="O31" s="24"/>
      <c r="P31" s="27">
        <v>10900.0</v>
      </c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46165.0</v>
      </c>
      <c r="C32" s="21" t="s">
        <v>976</v>
      </c>
      <c r="D32" s="22">
        <v>106403.0</v>
      </c>
      <c r="E32" s="23" t="s">
        <v>101</v>
      </c>
      <c r="F32" s="24"/>
      <c r="G32" s="24"/>
      <c r="H32" s="32"/>
      <c r="I32" s="26"/>
      <c r="J32" s="24"/>
      <c r="K32" s="32">
        <v>450.0</v>
      </c>
      <c r="L32" s="24"/>
      <c r="M32" s="25"/>
      <c r="N32" s="24"/>
      <c r="O32" s="24"/>
      <c r="P32" s="27">
        <v>450.0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1000</v>
      </c>
      <c r="G60" s="44">
        <f t="shared" si="2"/>
        <v>15400</v>
      </c>
      <c r="H60" s="44">
        <f t="shared" si="2"/>
        <v>46300</v>
      </c>
      <c r="I60" s="44">
        <f t="shared" si="2"/>
        <v>26550</v>
      </c>
      <c r="J60" s="44">
        <f t="shared" si="2"/>
        <v>750</v>
      </c>
      <c r="K60" s="44">
        <f t="shared" si="2"/>
        <v>5750</v>
      </c>
      <c r="L60" s="44">
        <f t="shared" si="2"/>
        <v>0</v>
      </c>
      <c r="M60" s="44">
        <f t="shared" si="2"/>
        <v>300</v>
      </c>
      <c r="N60" s="44">
        <f t="shared" si="2"/>
        <v>0</v>
      </c>
      <c r="O60" s="44">
        <f t="shared" si="2"/>
        <v>0</v>
      </c>
      <c r="P60" s="44">
        <f t="shared" si="2"/>
        <v>96050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96050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977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46165.0</v>
      </c>
      <c r="C67" s="233" t="s">
        <v>978</v>
      </c>
      <c r="D67" s="234">
        <v>36928.0</v>
      </c>
      <c r="E67" s="235" t="s">
        <v>127</v>
      </c>
      <c r="F67" s="206"/>
      <c r="G67" s="206"/>
      <c r="H67" s="206"/>
      <c r="I67" s="206"/>
      <c r="J67" s="206"/>
      <c r="K67" s="206"/>
      <c r="L67" s="207"/>
      <c r="M67" s="208"/>
      <c r="N67" s="243">
        <v>320.0</v>
      </c>
      <c r="O67" s="208"/>
      <c r="P67" s="246">
        <v>320.0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hidden="1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71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320</v>
      </c>
      <c r="O74" s="93">
        <f t="shared" si="4"/>
        <v>0</v>
      </c>
      <c r="P74" s="93">
        <f t="shared" si="4"/>
        <v>320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979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46165.0</v>
      </c>
      <c r="C80" s="236" t="s">
        <v>980</v>
      </c>
      <c r="D80" s="237">
        <v>106403.0</v>
      </c>
      <c r="E80" s="238" t="s">
        <v>101</v>
      </c>
      <c r="F80" s="71"/>
      <c r="G80" s="71"/>
      <c r="H80" s="113"/>
      <c r="I80" s="113"/>
      <c r="J80" s="71"/>
      <c r="K80" s="71"/>
      <c r="L80" s="113"/>
      <c r="M80" s="113">
        <v>450.0</v>
      </c>
      <c r="N80" s="113"/>
      <c r="O80" s="161"/>
      <c r="P80" s="161">
        <v>450.0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/>
      <c r="C81" s="236"/>
      <c r="D81" s="237"/>
      <c r="E81" s="238"/>
      <c r="F81" s="71"/>
      <c r="G81" s="71"/>
      <c r="H81" s="113"/>
      <c r="I81" s="113"/>
      <c r="J81" s="71"/>
      <c r="K81" s="71"/>
      <c r="L81" s="71"/>
      <c r="M81" s="113"/>
      <c r="N81" s="71"/>
      <c r="O81" s="161"/>
      <c r="P81" s="161"/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450</v>
      </c>
      <c r="N91" s="93">
        <f t="shared" si="6"/>
        <v>0</v>
      </c>
      <c r="O91" s="93">
        <f t="shared" si="6"/>
        <v>0</v>
      </c>
      <c r="P91" s="93">
        <f t="shared" si="6"/>
        <v>450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256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256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256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981</v>
      </c>
      <c r="F98" s="179" t="s">
        <v>256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256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256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982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46165.0</v>
      </c>
      <c r="C6" s="21" t="s">
        <v>983</v>
      </c>
      <c r="D6" s="22">
        <v>10271.0</v>
      </c>
      <c r="E6" s="23" t="s">
        <v>64</v>
      </c>
      <c r="F6" s="32"/>
      <c r="G6" s="32">
        <v>1000.0</v>
      </c>
      <c r="H6" s="24"/>
      <c r="I6" s="25"/>
      <c r="J6" s="32"/>
      <c r="K6" s="32"/>
      <c r="L6" s="24"/>
      <c r="M6" s="25"/>
      <c r="N6" s="24"/>
      <c r="O6" s="24"/>
      <c r="P6" s="221">
        <v>1000.0</v>
      </c>
      <c r="Q6" s="28">
        <f t="shared" ref="Q6:Q59" si="1">F6+G6+H6+I6+J6+K6+L6+M6+N6+O6-P6</f>
        <v>0</v>
      </c>
      <c r="R6" s="228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46165.0</v>
      </c>
      <c r="C7" s="21" t="s">
        <v>984</v>
      </c>
      <c r="D7" s="22">
        <v>48371.0</v>
      </c>
      <c r="E7" s="23" t="s">
        <v>985</v>
      </c>
      <c r="F7" s="24"/>
      <c r="G7" s="24"/>
      <c r="H7" s="24"/>
      <c r="I7" s="25">
        <v>2500.0</v>
      </c>
      <c r="J7" s="32"/>
      <c r="K7" s="32"/>
      <c r="L7" s="24"/>
      <c r="M7" s="25"/>
      <c r="N7" s="24"/>
      <c r="O7" s="24"/>
      <c r="P7" s="221">
        <v>2500.0</v>
      </c>
      <c r="Q7" s="28">
        <f t="shared" si="1"/>
        <v>0</v>
      </c>
      <c r="R7" s="228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46166.0</v>
      </c>
      <c r="C8" s="21" t="s">
        <v>986</v>
      </c>
      <c r="D8" s="22">
        <v>73862.0</v>
      </c>
      <c r="E8" s="23" t="s">
        <v>97</v>
      </c>
      <c r="F8" s="24"/>
      <c r="G8" s="32"/>
      <c r="H8" s="24"/>
      <c r="I8" s="25">
        <v>5100.0</v>
      </c>
      <c r="J8" s="32"/>
      <c r="K8" s="32"/>
      <c r="L8" s="24"/>
      <c r="M8" s="26"/>
      <c r="N8" s="24"/>
      <c r="O8" s="24"/>
      <c r="P8" s="221">
        <v>5100.0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46166.0</v>
      </c>
      <c r="C9" s="21" t="s">
        <v>987</v>
      </c>
      <c r="D9" s="22">
        <v>57499.0</v>
      </c>
      <c r="E9" s="23" t="s">
        <v>168</v>
      </c>
      <c r="F9" s="24"/>
      <c r="G9" s="32"/>
      <c r="H9" s="24"/>
      <c r="I9" s="25">
        <v>3950.0</v>
      </c>
      <c r="J9" s="32"/>
      <c r="K9" s="32"/>
      <c r="L9" s="24"/>
      <c r="M9" s="26"/>
      <c r="N9" s="24"/>
      <c r="O9" s="24"/>
      <c r="P9" s="221">
        <v>3950.0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46166.0</v>
      </c>
      <c r="C10" s="21" t="s">
        <v>988</v>
      </c>
      <c r="D10" s="22">
        <v>10250.0</v>
      </c>
      <c r="E10" s="23" t="s">
        <v>34</v>
      </c>
      <c r="F10" s="32"/>
      <c r="G10" s="32"/>
      <c r="H10" s="24"/>
      <c r="I10" s="25">
        <v>15000.0</v>
      </c>
      <c r="J10" s="32"/>
      <c r="K10" s="32"/>
      <c r="L10" s="24"/>
      <c r="M10" s="26"/>
      <c r="N10" s="24"/>
      <c r="O10" s="24"/>
      <c r="P10" s="221">
        <v>15000.0</v>
      </c>
      <c r="Q10" s="28">
        <f t="shared" si="1"/>
        <v>0</v>
      </c>
      <c r="R10" s="228" t="s">
        <v>29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46166.0</v>
      </c>
      <c r="C11" s="21" t="s">
        <v>989</v>
      </c>
      <c r="D11" s="22">
        <v>121152.0</v>
      </c>
      <c r="E11" s="23" t="s">
        <v>990</v>
      </c>
      <c r="F11" s="32">
        <v>300.0</v>
      </c>
      <c r="G11" s="32"/>
      <c r="H11" s="24"/>
      <c r="I11" s="25"/>
      <c r="J11" s="32"/>
      <c r="K11" s="32"/>
      <c r="L11" s="24"/>
      <c r="M11" s="26"/>
      <c r="N11" s="24"/>
      <c r="O11" s="24"/>
      <c r="P11" s="221">
        <v>300.0</v>
      </c>
      <c r="Q11" s="28">
        <f t="shared" si="1"/>
        <v>0</v>
      </c>
      <c r="R11" s="228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46166.0</v>
      </c>
      <c r="C12" s="21" t="s">
        <v>991</v>
      </c>
      <c r="D12" s="22">
        <v>24368.0</v>
      </c>
      <c r="E12" s="23" t="s">
        <v>992</v>
      </c>
      <c r="F12" s="32"/>
      <c r="G12" s="32"/>
      <c r="H12" s="24"/>
      <c r="I12" s="25"/>
      <c r="J12" s="32"/>
      <c r="K12" s="32">
        <v>1200.0</v>
      </c>
      <c r="L12" s="24"/>
      <c r="M12" s="26"/>
      <c r="N12" s="24"/>
      <c r="O12" s="24"/>
      <c r="P12" s="221">
        <v>1200.0</v>
      </c>
      <c r="Q12" s="28">
        <f t="shared" si="1"/>
        <v>0</v>
      </c>
      <c r="R12" s="228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46166.0</v>
      </c>
      <c r="C13" s="21" t="s">
        <v>993</v>
      </c>
      <c r="D13" s="22">
        <v>42046.0</v>
      </c>
      <c r="E13" s="23" t="s">
        <v>107</v>
      </c>
      <c r="F13" s="32"/>
      <c r="G13" s="24"/>
      <c r="H13" s="24"/>
      <c r="I13" s="25"/>
      <c r="J13" s="32"/>
      <c r="K13" s="32">
        <v>4600.0</v>
      </c>
      <c r="L13" s="24"/>
      <c r="M13" s="25"/>
      <c r="N13" s="24"/>
      <c r="O13" s="24"/>
      <c r="P13" s="221">
        <v>4600.0</v>
      </c>
      <c r="Q13" s="28">
        <f t="shared" si="1"/>
        <v>0</v>
      </c>
      <c r="R13" s="228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46166.0</v>
      </c>
      <c r="C14" s="21" t="s">
        <v>994</v>
      </c>
      <c r="D14" s="22">
        <v>53249.0</v>
      </c>
      <c r="E14" s="23" t="s">
        <v>215</v>
      </c>
      <c r="F14" s="24"/>
      <c r="G14" s="32"/>
      <c r="H14" s="24"/>
      <c r="I14" s="25"/>
      <c r="J14" s="32">
        <v>15000.0</v>
      </c>
      <c r="K14" s="32"/>
      <c r="L14" s="24"/>
      <c r="M14" s="26"/>
      <c r="N14" s="24"/>
      <c r="O14" s="24"/>
      <c r="P14" s="221">
        <v>15000.0</v>
      </c>
      <c r="Q14" s="28">
        <f t="shared" si="1"/>
        <v>0</v>
      </c>
      <c r="R14" s="22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46166.0</v>
      </c>
      <c r="C15" s="21" t="s">
        <v>995</v>
      </c>
      <c r="D15" s="22">
        <v>48854.0</v>
      </c>
      <c r="E15" s="23" t="s">
        <v>996</v>
      </c>
      <c r="F15" s="32"/>
      <c r="G15" s="32"/>
      <c r="H15" s="24"/>
      <c r="I15" s="25">
        <v>1000.0</v>
      </c>
      <c r="J15" s="32"/>
      <c r="K15" s="32"/>
      <c r="L15" s="24"/>
      <c r="M15" s="25"/>
      <c r="N15" s="24"/>
      <c r="O15" s="24"/>
      <c r="P15" s="221">
        <v>1000.0</v>
      </c>
      <c r="Q15" s="28">
        <f t="shared" si="1"/>
        <v>0</v>
      </c>
      <c r="R15" s="228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46166.0</v>
      </c>
      <c r="C16" s="21" t="s">
        <v>997</v>
      </c>
      <c r="D16" s="22">
        <v>47074.0</v>
      </c>
      <c r="E16" s="23" t="s">
        <v>998</v>
      </c>
      <c r="F16" s="32"/>
      <c r="G16" s="24"/>
      <c r="H16" s="24"/>
      <c r="I16" s="25"/>
      <c r="J16" s="32">
        <v>2500.0</v>
      </c>
      <c r="K16" s="32"/>
      <c r="L16" s="24"/>
      <c r="M16" s="26"/>
      <c r="N16" s="24"/>
      <c r="O16" s="24"/>
      <c r="P16" s="221">
        <v>2500.0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46166.0</v>
      </c>
      <c r="C17" s="21" t="s">
        <v>999</v>
      </c>
      <c r="D17" s="22">
        <v>67909.0</v>
      </c>
      <c r="E17" s="23" t="s">
        <v>524</v>
      </c>
      <c r="F17" s="24"/>
      <c r="G17" s="32"/>
      <c r="H17" s="24"/>
      <c r="I17" s="25">
        <v>10000.0</v>
      </c>
      <c r="J17" s="32"/>
      <c r="K17" s="32"/>
      <c r="L17" s="24"/>
      <c r="M17" s="25"/>
      <c r="N17" s="24"/>
      <c r="O17" s="24"/>
      <c r="P17" s="221">
        <v>10000.0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46166.0</v>
      </c>
      <c r="C18" s="21" t="s">
        <v>1000</v>
      </c>
      <c r="D18" s="22">
        <v>30910.0</v>
      </c>
      <c r="E18" s="23" t="s">
        <v>1001</v>
      </c>
      <c r="F18" s="24"/>
      <c r="G18" s="32">
        <v>2400.0</v>
      </c>
      <c r="H18" s="32"/>
      <c r="I18" s="25"/>
      <c r="J18" s="32"/>
      <c r="K18" s="32"/>
      <c r="L18" s="24"/>
      <c r="M18" s="25"/>
      <c r="N18" s="24"/>
      <c r="O18" s="24"/>
      <c r="P18" s="221">
        <v>2400.0</v>
      </c>
      <c r="Q18" s="28">
        <f t="shared" si="1"/>
        <v>0</v>
      </c>
      <c r="R18" s="228" t="s">
        <v>29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46166.0</v>
      </c>
      <c r="C19" s="21" t="s">
        <v>1002</v>
      </c>
      <c r="D19" s="22">
        <v>35245.0</v>
      </c>
      <c r="E19" s="23" t="s">
        <v>241</v>
      </c>
      <c r="F19" s="32"/>
      <c r="G19" s="32">
        <v>3600.0</v>
      </c>
      <c r="H19" s="32"/>
      <c r="I19" s="25"/>
      <c r="J19" s="32"/>
      <c r="K19" s="32"/>
      <c r="L19" s="24"/>
      <c r="M19" s="25"/>
      <c r="N19" s="24"/>
      <c r="O19" s="24"/>
      <c r="P19" s="221">
        <v>3600.0</v>
      </c>
      <c r="Q19" s="28">
        <f t="shared" si="1"/>
        <v>0</v>
      </c>
      <c r="R19" s="228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46166.0</v>
      </c>
      <c r="C20" s="21" t="s">
        <v>1003</v>
      </c>
      <c r="D20" s="22">
        <v>121158.0</v>
      </c>
      <c r="E20" s="23" t="s">
        <v>1004</v>
      </c>
      <c r="F20" s="32">
        <v>300.0</v>
      </c>
      <c r="G20" s="32"/>
      <c r="H20" s="32"/>
      <c r="I20" s="25"/>
      <c r="J20" s="25"/>
      <c r="K20" s="24"/>
      <c r="L20" s="24"/>
      <c r="M20" s="25"/>
      <c r="N20" s="24"/>
      <c r="O20" s="24"/>
      <c r="P20" s="27">
        <v>300.0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46166.0</v>
      </c>
      <c r="C21" s="21" t="s">
        <v>1005</v>
      </c>
      <c r="D21" s="22">
        <v>21818.0</v>
      </c>
      <c r="E21" s="23" t="s">
        <v>175</v>
      </c>
      <c r="F21" s="24"/>
      <c r="G21" s="24"/>
      <c r="H21" s="32"/>
      <c r="I21" s="25"/>
      <c r="J21" s="32"/>
      <c r="K21" s="32">
        <v>200.0</v>
      </c>
      <c r="L21" s="24"/>
      <c r="M21" s="26"/>
      <c r="N21" s="24"/>
      <c r="O21" s="24"/>
      <c r="P21" s="27">
        <v>200.0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46166.0</v>
      </c>
      <c r="C22" s="21" t="s">
        <v>1006</v>
      </c>
      <c r="D22" s="22">
        <v>119912.0</v>
      </c>
      <c r="E22" s="23" t="s">
        <v>933</v>
      </c>
      <c r="F22" s="32"/>
      <c r="G22" s="32"/>
      <c r="H22" s="32"/>
      <c r="I22" s="25">
        <v>200.0</v>
      </c>
      <c r="J22" s="32"/>
      <c r="K22" s="32"/>
      <c r="L22" s="24"/>
      <c r="M22" s="25"/>
      <c r="N22" s="24"/>
      <c r="O22" s="24"/>
      <c r="P22" s="27">
        <v>200.0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46166.0</v>
      </c>
      <c r="C23" s="21" t="s">
        <v>1007</v>
      </c>
      <c r="D23" s="22">
        <v>121159.0</v>
      </c>
      <c r="E23" s="23" t="s">
        <v>1008</v>
      </c>
      <c r="F23" s="24"/>
      <c r="G23" s="24"/>
      <c r="H23" s="32"/>
      <c r="I23" s="25"/>
      <c r="J23" s="32"/>
      <c r="K23" s="32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46166.0</v>
      </c>
      <c r="C24" s="21" t="s">
        <v>1009</v>
      </c>
      <c r="D24" s="22">
        <v>120131.0</v>
      </c>
      <c r="E24" s="23" t="s">
        <v>915</v>
      </c>
      <c r="F24" s="32"/>
      <c r="G24" s="24"/>
      <c r="H24" s="32"/>
      <c r="I24" s="25"/>
      <c r="J24" s="32"/>
      <c r="K24" s="32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46166.0</v>
      </c>
      <c r="C25" s="21" t="s">
        <v>1010</v>
      </c>
      <c r="D25" s="22">
        <v>62693.0</v>
      </c>
      <c r="E25" s="23" t="s">
        <v>1011</v>
      </c>
      <c r="F25" s="24"/>
      <c r="G25" s="32"/>
      <c r="H25" s="32"/>
      <c r="I25" s="25"/>
      <c r="J25" s="32">
        <v>2600.0</v>
      </c>
      <c r="K25" s="32"/>
      <c r="L25" s="24"/>
      <c r="M25" s="26"/>
      <c r="N25" s="24"/>
      <c r="O25" s="24"/>
      <c r="P25" s="27">
        <v>2600.0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46166.0</v>
      </c>
      <c r="C26" s="21" t="s">
        <v>1012</v>
      </c>
      <c r="D26" s="22">
        <v>10001.0</v>
      </c>
      <c r="E26" s="23" t="s">
        <v>123</v>
      </c>
      <c r="F26" s="32">
        <v>900.0</v>
      </c>
      <c r="G26" s="32"/>
      <c r="H26" s="32"/>
      <c r="I26" s="25"/>
      <c r="J26" s="24"/>
      <c r="K26" s="32"/>
      <c r="L26" s="24"/>
      <c r="M26" s="25"/>
      <c r="N26" s="24"/>
      <c r="O26" s="24"/>
      <c r="P26" s="27">
        <v>900.0</v>
      </c>
      <c r="Q26" s="28">
        <f t="shared" si="1"/>
        <v>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46165.0</v>
      </c>
      <c r="C27" s="21" t="s">
        <v>1013</v>
      </c>
      <c r="D27" s="22">
        <v>10008.0</v>
      </c>
      <c r="E27" s="23" t="s">
        <v>195</v>
      </c>
      <c r="F27" s="24"/>
      <c r="G27" s="24"/>
      <c r="H27" s="32">
        <v>900.0</v>
      </c>
      <c r="I27" s="25"/>
      <c r="J27" s="32"/>
      <c r="K27" s="32"/>
      <c r="L27" s="24"/>
      <c r="M27" s="25"/>
      <c r="N27" s="24"/>
      <c r="O27" s="24"/>
      <c r="P27" s="27">
        <v>900.0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46166.0</v>
      </c>
      <c r="C28" s="21" t="s">
        <v>1014</v>
      </c>
      <c r="D28" s="22">
        <v>52669.0</v>
      </c>
      <c r="E28" s="23" t="s">
        <v>62</v>
      </c>
      <c r="F28" s="32"/>
      <c r="G28" s="32"/>
      <c r="H28" s="32">
        <v>25200.0</v>
      </c>
      <c r="I28" s="26"/>
      <c r="J28" s="24"/>
      <c r="K28" s="32"/>
      <c r="L28" s="24"/>
      <c r="M28" s="26"/>
      <c r="N28" s="24"/>
      <c r="O28" s="24"/>
      <c r="P28" s="27">
        <v>25200.0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46166.0</v>
      </c>
      <c r="C29" s="21" t="s">
        <v>1015</v>
      </c>
      <c r="D29" s="22">
        <v>21818.0</v>
      </c>
      <c r="E29" s="23" t="s">
        <v>175</v>
      </c>
      <c r="F29" s="24"/>
      <c r="G29" s="24"/>
      <c r="H29" s="32"/>
      <c r="I29" s="25"/>
      <c r="J29" s="24"/>
      <c r="K29" s="32">
        <v>6400.0</v>
      </c>
      <c r="L29" s="24"/>
      <c r="M29" s="25"/>
      <c r="N29" s="24"/>
      <c r="O29" s="24"/>
      <c r="P29" s="27">
        <v>6400.0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245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1500</v>
      </c>
      <c r="G60" s="44">
        <f t="shared" si="2"/>
        <v>7000</v>
      </c>
      <c r="H60" s="44">
        <f t="shared" si="2"/>
        <v>26100</v>
      </c>
      <c r="I60" s="44">
        <f t="shared" si="2"/>
        <v>37750</v>
      </c>
      <c r="J60" s="44">
        <f t="shared" si="2"/>
        <v>20100</v>
      </c>
      <c r="K60" s="44">
        <f t="shared" si="2"/>
        <v>12400</v>
      </c>
      <c r="L60" s="44">
        <f t="shared" si="2"/>
        <v>0</v>
      </c>
      <c r="M60" s="44">
        <f t="shared" si="2"/>
        <v>600</v>
      </c>
      <c r="N60" s="44">
        <f t="shared" si="2"/>
        <v>0</v>
      </c>
      <c r="O60" s="44">
        <f t="shared" si="2"/>
        <v>0</v>
      </c>
      <c r="P60" s="44">
        <f t="shared" si="2"/>
        <v>105450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105450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1016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46166.0</v>
      </c>
      <c r="C67" s="233" t="s">
        <v>1017</v>
      </c>
      <c r="D67" s="234">
        <v>35245.0</v>
      </c>
      <c r="E67" s="235" t="s">
        <v>241</v>
      </c>
      <c r="F67" s="206"/>
      <c r="G67" s="206"/>
      <c r="H67" s="206"/>
      <c r="I67" s="206"/>
      <c r="J67" s="206"/>
      <c r="K67" s="206"/>
      <c r="L67" s="207"/>
      <c r="M67" s="208"/>
      <c r="N67" s="243">
        <v>2400.0</v>
      </c>
      <c r="O67" s="208"/>
      <c r="P67" s="247">
        <v>2400.0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>
        <v>46166.0</v>
      </c>
      <c r="C68" s="236" t="s">
        <v>1018</v>
      </c>
      <c r="D68" s="237">
        <v>51565.0</v>
      </c>
      <c r="E68" s="238" t="s">
        <v>1019</v>
      </c>
      <c r="F68" s="71"/>
      <c r="G68" s="71"/>
      <c r="H68" s="71"/>
      <c r="I68" s="71"/>
      <c r="J68" s="71"/>
      <c r="K68" s="71"/>
      <c r="L68" s="71"/>
      <c r="M68" s="113"/>
      <c r="N68" s="113">
        <v>2400.0</v>
      </c>
      <c r="O68" s="113"/>
      <c r="P68" s="161">
        <v>2400.0</v>
      </c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>
        <v>46166.0</v>
      </c>
      <c r="C69" s="236" t="s">
        <v>1020</v>
      </c>
      <c r="D69" s="237">
        <v>36768.0</v>
      </c>
      <c r="E69" s="238" t="s">
        <v>1021</v>
      </c>
      <c r="F69" s="71"/>
      <c r="G69" s="71"/>
      <c r="H69" s="71"/>
      <c r="I69" s="71"/>
      <c r="J69" s="71"/>
      <c r="K69" s="71"/>
      <c r="L69" s="71"/>
      <c r="M69" s="113"/>
      <c r="N69" s="113">
        <v>2400.0</v>
      </c>
      <c r="O69" s="113"/>
      <c r="P69" s="161">
        <v>2400.0</v>
      </c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7200</v>
      </c>
      <c r="O74" s="93">
        <f t="shared" si="4"/>
        <v>0</v>
      </c>
      <c r="P74" s="93">
        <f t="shared" si="4"/>
        <v>7200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1022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48">
        <v>46166.0</v>
      </c>
      <c r="C80" s="236" t="s">
        <v>1023</v>
      </c>
      <c r="D80" s="237">
        <v>42046.0</v>
      </c>
      <c r="E80" s="238" t="s">
        <v>107</v>
      </c>
      <c r="F80" s="71"/>
      <c r="G80" s="71"/>
      <c r="H80" s="113">
        <v>1000.0</v>
      </c>
      <c r="I80" s="113"/>
      <c r="J80" s="71"/>
      <c r="K80" s="71"/>
      <c r="L80" s="71"/>
      <c r="M80" s="113"/>
      <c r="N80" s="71"/>
      <c r="O80" s="161"/>
      <c r="P80" s="161">
        <v>1000.0</v>
      </c>
      <c r="Q80" s="211">
        <v>0.0</v>
      </c>
      <c r="R80" s="216">
        <v>42046.0</v>
      </c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02">
        <v>46166.0</v>
      </c>
      <c r="C81" s="173" t="s">
        <v>1024</v>
      </c>
      <c r="D81" s="203">
        <v>42046.0</v>
      </c>
      <c r="E81" s="174" t="s">
        <v>107</v>
      </c>
      <c r="F81" s="106"/>
      <c r="G81" s="107"/>
      <c r="H81" s="113">
        <v>1000.0</v>
      </c>
      <c r="I81" s="107"/>
      <c r="J81" s="106"/>
      <c r="K81" s="106"/>
      <c r="L81" s="106"/>
      <c r="M81" s="113"/>
      <c r="N81" s="106"/>
      <c r="O81" s="73"/>
      <c r="P81" s="217">
        <v>1000.0</v>
      </c>
      <c r="Q81" s="211">
        <v>0.0</v>
      </c>
      <c r="R81" s="216">
        <v>42046.0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7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2000</v>
      </c>
      <c r="I91" s="93">
        <f t="shared" si="6"/>
        <v>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2000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1025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1026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46167.0</v>
      </c>
      <c r="C6" s="21" t="s">
        <v>1027</v>
      </c>
      <c r="D6" s="22">
        <v>59812.0</v>
      </c>
      <c r="E6" s="23" t="s">
        <v>208</v>
      </c>
      <c r="F6" s="32"/>
      <c r="G6" s="32"/>
      <c r="H6" s="24"/>
      <c r="I6" s="25">
        <v>26280.0</v>
      </c>
      <c r="J6" s="32"/>
      <c r="K6" s="32"/>
      <c r="L6" s="24"/>
      <c r="M6" s="25"/>
      <c r="N6" s="24"/>
      <c r="O6" s="24"/>
      <c r="P6" s="221">
        <v>26280.0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46167.0</v>
      </c>
      <c r="C7" s="21" t="s">
        <v>1028</v>
      </c>
      <c r="D7" s="22">
        <v>42137.0</v>
      </c>
      <c r="E7" s="23" t="s">
        <v>1029</v>
      </c>
      <c r="F7" s="24"/>
      <c r="G7" s="24"/>
      <c r="H7" s="24"/>
      <c r="I7" s="25">
        <v>5100.0</v>
      </c>
      <c r="J7" s="32"/>
      <c r="K7" s="32"/>
      <c r="L7" s="24"/>
      <c r="M7" s="25"/>
      <c r="N7" s="24"/>
      <c r="O7" s="24"/>
      <c r="P7" s="221">
        <v>5100.0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46167.0</v>
      </c>
      <c r="C8" s="21" t="s">
        <v>1030</v>
      </c>
      <c r="D8" s="22">
        <v>51512.0</v>
      </c>
      <c r="E8" s="23" t="s">
        <v>676</v>
      </c>
      <c r="F8" s="24"/>
      <c r="G8" s="32"/>
      <c r="H8" s="24"/>
      <c r="I8" s="25"/>
      <c r="J8" s="32">
        <v>10000.0</v>
      </c>
      <c r="K8" s="32"/>
      <c r="L8" s="24"/>
      <c r="M8" s="26"/>
      <c r="N8" s="24"/>
      <c r="O8" s="24"/>
      <c r="P8" s="221">
        <v>10000.0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46167.0</v>
      </c>
      <c r="C9" s="21" t="s">
        <v>1031</v>
      </c>
      <c r="D9" s="22">
        <v>42046.0</v>
      </c>
      <c r="E9" s="23" t="s">
        <v>107</v>
      </c>
      <c r="F9" s="24"/>
      <c r="G9" s="32"/>
      <c r="H9" s="24"/>
      <c r="I9" s="25"/>
      <c r="J9" s="32"/>
      <c r="K9" s="32">
        <v>2200.0</v>
      </c>
      <c r="L9" s="24"/>
      <c r="M9" s="26"/>
      <c r="N9" s="24"/>
      <c r="O9" s="24"/>
      <c r="P9" s="221">
        <v>2200.0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46167.0</v>
      </c>
      <c r="C10" s="21" t="s">
        <v>1032</v>
      </c>
      <c r="D10" s="22">
        <v>42278.0</v>
      </c>
      <c r="E10" s="23" t="s">
        <v>459</v>
      </c>
      <c r="F10" s="32"/>
      <c r="G10" s="32">
        <v>20000.0</v>
      </c>
      <c r="H10" s="24"/>
      <c r="I10" s="25"/>
      <c r="J10" s="32"/>
      <c r="K10" s="32"/>
      <c r="L10" s="24"/>
      <c r="M10" s="26"/>
      <c r="N10" s="24"/>
      <c r="O10" s="24"/>
      <c r="P10" s="221">
        <v>20000.0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46167.0</v>
      </c>
      <c r="C11" s="21" t="s">
        <v>1033</v>
      </c>
      <c r="D11" s="22">
        <v>50436.0</v>
      </c>
      <c r="E11" s="23" t="s">
        <v>48</v>
      </c>
      <c r="F11" s="32"/>
      <c r="G11" s="32"/>
      <c r="H11" s="24"/>
      <c r="I11" s="25">
        <v>25000.0</v>
      </c>
      <c r="J11" s="32"/>
      <c r="K11" s="32"/>
      <c r="L11" s="24"/>
      <c r="M11" s="26"/>
      <c r="N11" s="24"/>
      <c r="O11" s="24"/>
      <c r="P11" s="221">
        <v>25000.0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46167.0</v>
      </c>
      <c r="C12" s="21" t="s">
        <v>1034</v>
      </c>
      <c r="D12" s="22">
        <v>46927.0</v>
      </c>
      <c r="E12" s="23" t="s">
        <v>1035</v>
      </c>
      <c r="F12" s="32"/>
      <c r="G12" s="32"/>
      <c r="H12" s="24"/>
      <c r="I12" s="25">
        <v>10000.0</v>
      </c>
      <c r="J12" s="32"/>
      <c r="K12" s="32"/>
      <c r="L12" s="24"/>
      <c r="M12" s="26"/>
      <c r="N12" s="24"/>
      <c r="O12" s="24"/>
      <c r="P12" s="221">
        <v>10000.0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46167.0</v>
      </c>
      <c r="C13" s="21" t="s">
        <v>1036</v>
      </c>
      <c r="D13" s="22">
        <v>81108.0</v>
      </c>
      <c r="E13" s="23" t="s">
        <v>172</v>
      </c>
      <c r="F13" s="32"/>
      <c r="G13" s="24"/>
      <c r="H13" s="24"/>
      <c r="I13" s="25">
        <v>14900.0</v>
      </c>
      <c r="J13" s="32"/>
      <c r="K13" s="32"/>
      <c r="L13" s="24"/>
      <c r="M13" s="25"/>
      <c r="N13" s="24"/>
      <c r="O13" s="24"/>
      <c r="P13" s="221">
        <v>14900.0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46167.0</v>
      </c>
      <c r="C14" s="21" t="s">
        <v>1037</v>
      </c>
      <c r="D14" s="22">
        <v>72839.0</v>
      </c>
      <c r="E14" s="23" t="s">
        <v>515</v>
      </c>
      <c r="F14" s="24"/>
      <c r="G14" s="32"/>
      <c r="H14" s="24"/>
      <c r="I14" s="25">
        <v>10000.0</v>
      </c>
      <c r="J14" s="32"/>
      <c r="K14" s="32"/>
      <c r="L14" s="24"/>
      <c r="M14" s="26"/>
      <c r="N14" s="24"/>
      <c r="O14" s="24"/>
      <c r="P14" s="221">
        <v>10000.0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46167.0</v>
      </c>
      <c r="C15" s="21" t="s">
        <v>1038</v>
      </c>
      <c r="D15" s="22">
        <v>54211.0</v>
      </c>
      <c r="E15" s="23" t="s">
        <v>1039</v>
      </c>
      <c r="F15" s="32"/>
      <c r="G15" s="32"/>
      <c r="H15" s="24"/>
      <c r="I15" s="25">
        <v>8200.0</v>
      </c>
      <c r="J15" s="32"/>
      <c r="K15" s="32"/>
      <c r="L15" s="24"/>
      <c r="M15" s="25"/>
      <c r="N15" s="24"/>
      <c r="O15" s="24"/>
      <c r="P15" s="221">
        <v>8200.0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46167.0</v>
      </c>
      <c r="C16" s="21" t="s">
        <v>1040</v>
      </c>
      <c r="D16" s="22">
        <v>35245.0</v>
      </c>
      <c r="E16" s="23" t="s">
        <v>241</v>
      </c>
      <c r="F16" s="32"/>
      <c r="G16" s="24"/>
      <c r="H16" s="24"/>
      <c r="I16" s="25">
        <v>3300.0</v>
      </c>
      <c r="J16" s="32"/>
      <c r="K16" s="32"/>
      <c r="L16" s="24"/>
      <c r="M16" s="26"/>
      <c r="N16" s="24"/>
      <c r="O16" s="24"/>
      <c r="P16" s="221">
        <v>3300.0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46167.0</v>
      </c>
      <c r="C17" s="21" t="s">
        <v>1041</v>
      </c>
      <c r="D17" s="22">
        <v>21821.0</v>
      </c>
      <c r="E17" s="23" t="s">
        <v>653</v>
      </c>
      <c r="F17" s="32">
        <v>10000.0</v>
      </c>
      <c r="G17" s="32"/>
      <c r="H17" s="24"/>
      <c r="I17" s="25"/>
      <c r="J17" s="32"/>
      <c r="K17" s="32"/>
      <c r="L17" s="24"/>
      <c r="M17" s="25"/>
      <c r="N17" s="24"/>
      <c r="O17" s="24"/>
      <c r="P17" s="221">
        <v>10000.0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46167.0</v>
      </c>
      <c r="C18" s="21" t="s">
        <v>1042</v>
      </c>
      <c r="D18" s="22">
        <v>121211.0</v>
      </c>
      <c r="E18" s="23" t="s">
        <v>1043</v>
      </c>
      <c r="F18" s="32">
        <v>7800.0</v>
      </c>
      <c r="G18" s="32"/>
      <c r="H18" s="32"/>
      <c r="I18" s="25"/>
      <c r="J18" s="32"/>
      <c r="K18" s="32"/>
      <c r="L18" s="24"/>
      <c r="M18" s="25"/>
      <c r="N18" s="24"/>
      <c r="O18" s="24"/>
      <c r="P18" s="221">
        <v>7800.0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46167.0</v>
      </c>
      <c r="C19" s="21" t="s">
        <v>1044</v>
      </c>
      <c r="D19" s="22">
        <v>81254.0</v>
      </c>
      <c r="E19" s="23" t="s">
        <v>1045</v>
      </c>
      <c r="F19" s="32">
        <v>280.0</v>
      </c>
      <c r="G19" s="32"/>
      <c r="H19" s="32"/>
      <c r="I19" s="25"/>
      <c r="J19" s="32"/>
      <c r="K19" s="32"/>
      <c r="L19" s="24"/>
      <c r="M19" s="25"/>
      <c r="N19" s="24"/>
      <c r="O19" s="24"/>
      <c r="P19" s="221">
        <v>280.0</v>
      </c>
      <c r="Q19" s="28">
        <f t="shared" si="1"/>
        <v>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46167.0</v>
      </c>
      <c r="C20" s="21" t="s">
        <v>1046</v>
      </c>
      <c r="D20" s="22">
        <v>28414.0</v>
      </c>
      <c r="E20" s="23" t="s">
        <v>531</v>
      </c>
      <c r="F20" s="32"/>
      <c r="G20" s="32"/>
      <c r="H20" s="32"/>
      <c r="I20" s="25">
        <v>3449.0</v>
      </c>
      <c r="J20" s="25"/>
      <c r="K20" s="32">
        <v>581.0</v>
      </c>
      <c r="L20" s="24"/>
      <c r="M20" s="25"/>
      <c r="N20" s="24"/>
      <c r="O20" s="24"/>
      <c r="P20" s="27">
        <v>4030.0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46167.0</v>
      </c>
      <c r="C21" s="21" t="s">
        <v>1047</v>
      </c>
      <c r="D21" s="22">
        <v>90030.0</v>
      </c>
      <c r="E21" s="23" t="s">
        <v>1048</v>
      </c>
      <c r="F21" s="24"/>
      <c r="G21" s="24"/>
      <c r="H21" s="32"/>
      <c r="I21" s="25"/>
      <c r="J21" s="32"/>
      <c r="K21" s="32"/>
      <c r="L21" s="24"/>
      <c r="M21" s="25">
        <v>560.0</v>
      </c>
      <c r="N21" s="24"/>
      <c r="O21" s="24"/>
      <c r="P21" s="27">
        <v>560.0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46167.0</v>
      </c>
      <c r="C22" s="21" t="s">
        <v>1049</v>
      </c>
      <c r="D22" s="22">
        <v>50596.0</v>
      </c>
      <c r="E22" s="23" t="s">
        <v>28</v>
      </c>
      <c r="F22" s="32"/>
      <c r="G22" s="32"/>
      <c r="H22" s="32">
        <v>2700.0</v>
      </c>
      <c r="I22" s="25"/>
      <c r="J22" s="32"/>
      <c r="K22" s="32"/>
      <c r="L22" s="24"/>
      <c r="M22" s="25"/>
      <c r="N22" s="24"/>
      <c r="O22" s="24"/>
      <c r="P22" s="27">
        <v>2700.0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/>
      <c r="C23" s="21"/>
      <c r="D23" s="22"/>
      <c r="E23" s="23"/>
      <c r="F23" s="24"/>
      <c r="G23" s="24"/>
      <c r="H23" s="32"/>
      <c r="I23" s="25"/>
      <c r="J23" s="32"/>
      <c r="K23" s="32"/>
      <c r="L23" s="24"/>
      <c r="M23" s="25"/>
      <c r="N23" s="24"/>
      <c r="O23" s="24"/>
      <c r="P23" s="27"/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/>
      <c r="C24" s="21"/>
      <c r="D24" s="22"/>
      <c r="E24" s="23"/>
      <c r="F24" s="32"/>
      <c r="G24" s="24"/>
      <c r="H24" s="32"/>
      <c r="I24" s="25"/>
      <c r="J24" s="32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/>
      <c r="C25" s="21"/>
      <c r="D25" s="22"/>
      <c r="E25" s="23"/>
      <c r="F25" s="24"/>
      <c r="G25" s="32"/>
      <c r="H25" s="32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/>
      <c r="C26" s="21"/>
      <c r="D26" s="22"/>
      <c r="E26" s="23"/>
      <c r="F26" s="32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/>
      <c r="C28" s="21"/>
      <c r="D28" s="22"/>
      <c r="E28" s="23"/>
      <c r="F28" s="32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32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245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18080</v>
      </c>
      <c r="G60" s="44">
        <f t="shared" si="2"/>
        <v>20000</v>
      </c>
      <c r="H60" s="44">
        <f t="shared" si="2"/>
        <v>2700</v>
      </c>
      <c r="I60" s="44">
        <f t="shared" si="2"/>
        <v>106229</v>
      </c>
      <c r="J60" s="44">
        <f t="shared" si="2"/>
        <v>10000</v>
      </c>
      <c r="K60" s="44">
        <f t="shared" si="2"/>
        <v>2781</v>
      </c>
      <c r="L60" s="44">
        <f t="shared" si="2"/>
        <v>0</v>
      </c>
      <c r="M60" s="44">
        <f t="shared" si="2"/>
        <v>560</v>
      </c>
      <c r="N60" s="44">
        <f t="shared" si="2"/>
        <v>0</v>
      </c>
      <c r="O60" s="44">
        <f t="shared" si="2"/>
        <v>0</v>
      </c>
      <c r="P60" s="44">
        <f t="shared" si="2"/>
        <v>160350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160350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1050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46166.0</v>
      </c>
      <c r="C67" s="233" t="s">
        <v>1051</v>
      </c>
      <c r="D67" s="234">
        <v>99223.0</v>
      </c>
      <c r="E67" s="235" t="s">
        <v>876</v>
      </c>
      <c r="F67" s="206"/>
      <c r="G67" s="206"/>
      <c r="H67" s="206"/>
      <c r="I67" s="206"/>
      <c r="J67" s="206"/>
      <c r="K67" s="206"/>
      <c r="L67" s="207"/>
      <c r="M67" s="208"/>
      <c r="N67" s="243">
        <v>4500.0</v>
      </c>
      <c r="O67" s="208"/>
      <c r="P67" s="247">
        <v>4500.0</v>
      </c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113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4500</v>
      </c>
      <c r="O74" s="93">
        <f t="shared" si="4"/>
        <v>0</v>
      </c>
      <c r="P74" s="93">
        <f t="shared" si="4"/>
        <v>4500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1052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46167.0</v>
      </c>
      <c r="C80" s="236" t="s">
        <v>1053</v>
      </c>
      <c r="D80" s="237">
        <v>10008.0</v>
      </c>
      <c r="E80" s="238" t="s">
        <v>195</v>
      </c>
      <c r="F80" s="71"/>
      <c r="G80" s="71"/>
      <c r="H80" s="113"/>
      <c r="I80" s="113"/>
      <c r="J80" s="113">
        <v>350.0</v>
      </c>
      <c r="K80" s="71"/>
      <c r="L80" s="113"/>
      <c r="M80" s="113"/>
      <c r="N80" s="113"/>
      <c r="O80" s="161"/>
      <c r="P80" s="161">
        <v>350.0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>
        <v>46167.0</v>
      </c>
      <c r="C81" s="236" t="s">
        <v>1054</v>
      </c>
      <c r="D81" s="237">
        <v>108626.0</v>
      </c>
      <c r="E81" s="238" t="s">
        <v>1055</v>
      </c>
      <c r="F81" s="71"/>
      <c r="G81" s="71"/>
      <c r="H81" s="113"/>
      <c r="I81" s="113">
        <v>2225.0</v>
      </c>
      <c r="J81" s="71"/>
      <c r="K81" s="71"/>
      <c r="L81" s="71"/>
      <c r="M81" s="113"/>
      <c r="N81" s="71"/>
      <c r="O81" s="161"/>
      <c r="P81" s="161">
        <v>2225.0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>
        <v>46167.0</v>
      </c>
      <c r="C82" s="173" t="s">
        <v>1056</v>
      </c>
      <c r="D82" s="203">
        <v>42046.0</v>
      </c>
      <c r="E82" s="174" t="s">
        <v>107</v>
      </c>
      <c r="F82" s="106"/>
      <c r="G82" s="107"/>
      <c r="H82" s="113"/>
      <c r="I82" s="108">
        <v>2200.0</v>
      </c>
      <c r="J82" s="106"/>
      <c r="K82" s="106"/>
      <c r="L82" s="106"/>
      <c r="M82" s="113"/>
      <c r="N82" s="106"/>
      <c r="O82" s="73"/>
      <c r="P82" s="217">
        <v>2200.0</v>
      </c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0</v>
      </c>
      <c r="I91" s="93">
        <f t="shared" si="6"/>
        <v>4425</v>
      </c>
      <c r="J91" s="93">
        <f t="shared" si="6"/>
        <v>350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4775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1057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46168.0</v>
      </c>
      <c r="C6" s="21" t="s">
        <v>1059</v>
      </c>
      <c r="D6" s="22">
        <v>61420.0</v>
      </c>
      <c r="E6" s="23" t="s">
        <v>73</v>
      </c>
      <c r="F6" s="32"/>
      <c r="G6" s="32"/>
      <c r="H6" s="24"/>
      <c r="I6" s="25">
        <v>5550.0</v>
      </c>
      <c r="J6" s="32"/>
      <c r="K6" s="32"/>
      <c r="L6" s="24"/>
      <c r="M6" s="25"/>
      <c r="N6" s="24"/>
      <c r="O6" s="24"/>
      <c r="P6" s="221">
        <v>5550.0</v>
      </c>
      <c r="Q6" s="28">
        <f t="shared" ref="Q6:Q5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46168.0</v>
      </c>
      <c r="C7" s="21" t="s">
        <v>1060</v>
      </c>
      <c r="D7" s="22">
        <v>111814.0</v>
      </c>
      <c r="E7" s="23" t="s">
        <v>1061</v>
      </c>
      <c r="F7" s="24"/>
      <c r="G7" s="24"/>
      <c r="H7" s="24"/>
      <c r="I7" s="25">
        <v>2400.0</v>
      </c>
      <c r="J7" s="32"/>
      <c r="K7" s="32"/>
      <c r="L7" s="24"/>
      <c r="M7" s="25"/>
      <c r="N7" s="24"/>
      <c r="O7" s="24"/>
      <c r="P7" s="221">
        <v>2400.0</v>
      </c>
      <c r="Q7" s="28">
        <f t="shared" si="1"/>
        <v>0</v>
      </c>
      <c r="R7" s="228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46168.0</v>
      </c>
      <c r="C8" s="21" t="s">
        <v>1062</v>
      </c>
      <c r="D8" s="22">
        <v>121335.0</v>
      </c>
      <c r="E8" s="23" t="s">
        <v>1063</v>
      </c>
      <c r="F8" s="24"/>
      <c r="G8" s="32"/>
      <c r="H8" s="24"/>
      <c r="I8" s="25">
        <v>350.0</v>
      </c>
      <c r="J8" s="32"/>
      <c r="K8" s="32"/>
      <c r="L8" s="24"/>
      <c r="M8" s="26"/>
      <c r="N8" s="24"/>
      <c r="O8" s="24"/>
      <c r="P8" s="221">
        <v>350.0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46168.0</v>
      </c>
      <c r="C9" s="21" t="s">
        <v>1064</v>
      </c>
      <c r="D9" s="22">
        <v>57499.0</v>
      </c>
      <c r="E9" s="23" t="s">
        <v>168</v>
      </c>
      <c r="F9" s="24"/>
      <c r="G9" s="32"/>
      <c r="H9" s="24"/>
      <c r="I9" s="25">
        <v>2600.0</v>
      </c>
      <c r="J9" s="32"/>
      <c r="K9" s="32"/>
      <c r="L9" s="24"/>
      <c r="M9" s="26"/>
      <c r="N9" s="24"/>
      <c r="O9" s="24"/>
      <c r="P9" s="221">
        <v>2600.0</v>
      </c>
      <c r="Q9" s="28">
        <f t="shared" si="1"/>
        <v>0</v>
      </c>
      <c r="R9" s="228" t="s">
        <v>29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46168.0</v>
      </c>
      <c r="C10" s="21" t="s">
        <v>1065</v>
      </c>
      <c r="D10" s="22">
        <v>121211.0</v>
      </c>
      <c r="E10" s="23" t="s">
        <v>1043</v>
      </c>
      <c r="F10" s="32">
        <v>3150.0</v>
      </c>
      <c r="G10" s="32"/>
      <c r="H10" s="24"/>
      <c r="I10" s="25"/>
      <c r="J10" s="32"/>
      <c r="K10" s="32"/>
      <c r="L10" s="24"/>
      <c r="M10" s="26"/>
      <c r="N10" s="24"/>
      <c r="O10" s="24"/>
      <c r="P10" s="221">
        <v>3150.0</v>
      </c>
      <c r="Q10" s="28">
        <f t="shared" si="1"/>
        <v>0</v>
      </c>
      <c r="R10" s="228" t="s">
        <v>29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46168.0</v>
      </c>
      <c r="C11" s="21" t="s">
        <v>1066</v>
      </c>
      <c r="D11" s="22">
        <v>81108.0</v>
      </c>
      <c r="E11" s="23" t="s">
        <v>172</v>
      </c>
      <c r="F11" s="32"/>
      <c r="G11" s="32"/>
      <c r="H11" s="24"/>
      <c r="I11" s="25">
        <v>10600.0</v>
      </c>
      <c r="J11" s="32"/>
      <c r="K11" s="32"/>
      <c r="L11" s="24"/>
      <c r="M11" s="26"/>
      <c r="N11" s="24"/>
      <c r="O11" s="24"/>
      <c r="P11" s="221">
        <v>10600.0</v>
      </c>
      <c r="Q11" s="28">
        <f t="shared" si="1"/>
        <v>0</v>
      </c>
      <c r="R11" s="228" t="s">
        <v>29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46168.0</v>
      </c>
      <c r="C12" s="21" t="s">
        <v>1067</v>
      </c>
      <c r="D12" s="22">
        <v>121338.0</v>
      </c>
      <c r="E12" s="23" t="s">
        <v>1068</v>
      </c>
      <c r="F12" s="32"/>
      <c r="G12" s="32"/>
      <c r="H12" s="24"/>
      <c r="I12" s="25"/>
      <c r="J12" s="32">
        <v>350.0</v>
      </c>
      <c r="K12" s="32"/>
      <c r="L12" s="24"/>
      <c r="M12" s="26"/>
      <c r="N12" s="24"/>
      <c r="O12" s="24"/>
      <c r="P12" s="221">
        <v>350.0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46168.0</v>
      </c>
      <c r="C13" s="21" t="s">
        <v>1069</v>
      </c>
      <c r="D13" s="22">
        <v>80598.0</v>
      </c>
      <c r="E13" s="23" t="s">
        <v>1070</v>
      </c>
      <c r="F13" s="32"/>
      <c r="G13" s="24"/>
      <c r="H13" s="24"/>
      <c r="I13" s="25"/>
      <c r="J13" s="32">
        <v>3050.0</v>
      </c>
      <c r="K13" s="32"/>
      <c r="L13" s="24"/>
      <c r="M13" s="25"/>
      <c r="N13" s="24"/>
      <c r="O13" s="24"/>
      <c r="P13" s="221">
        <v>3050.0</v>
      </c>
      <c r="Q13" s="28">
        <f t="shared" si="1"/>
        <v>0</v>
      </c>
      <c r="R13" s="228" t="s">
        <v>29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46168.0</v>
      </c>
      <c r="C14" s="21" t="s">
        <v>1071</v>
      </c>
      <c r="D14" s="22">
        <v>70362.0</v>
      </c>
      <c r="E14" s="23" t="s">
        <v>1072</v>
      </c>
      <c r="F14" s="24"/>
      <c r="G14" s="32"/>
      <c r="H14" s="24"/>
      <c r="I14" s="25"/>
      <c r="J14" s="32">
        <v>2600.0</v>
      </c>
      <c r="K14" s="32"/>
      <c r="L14" s="24"/>
      <c r="M14" s="26"/>
      <c r="N14" s="24"/>
      <c r="O14" s="24"/>
      <c r="P14" s="221">
        <v>2600.0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46168.0</v>
      </c>
      <c r="C15" s="21" t="s">
        <v>1073</v>
      </c>
      <c r="D15" s="22">
        <v>58818.0</v>
      </c>
      <c r="E15" s="23" t="s">
        <v>1074</v>
      </c>
      <c r="F15" s="32"/>
      <c r="G15" s="32"/>
      <c r="H15" s="24"/>
      <c r="I15" s="25">
        <v>3050.0</v>
      </c>
      <c r="J15" s="32"/>
      <c r="K15" s="32"/>
      <c r="L15" s="24"/>
      <c r="M15" s="25"/>
      <c r="N15" s="24"/>
      <c r="O15" s="24"/>
      <c r="P15" s="221">
        <v>3050.0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46168.0</v>
      </c>
      <c r="C16" s="21" t="s">
        <v>1075</v>
      </c>
      <c r="D16" s="22">
        <v>53249.0</v>
      </c>
      <c r="E16" s="23" t="s">
        <v>215</v>
      </c>
      <c r="F16" s="32"/>
      <c r="G16" s="24"/>
      <c r="H16" s="24"/>
      <c r="I16" s="25">
        <v>15000.0</v>
      </c>
      <c r="J16" s="32"/>
      <c r="K16" s="32"/>
      <c r="L16" s="24"/>
      <c r="M16" s="26"/>
      <c r="N16" s="24"/>
      <c r="O16" s="24"/>
      <c r="P16" s="221">
        <v>15000.0</v>
      </c>
      <c r="Q16" s="28">
        <f t="shared" si="1"/>
        <v>0</v>
      </c>
      <c r="R16" s="228" t="s">
        <v>29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46168.0</v>
      </c>
      <c r="C17" s="21" t="s">
        <v>1076</v>
      </c>
      <c r="D17" s="22">
        <v>35245.0</v>
      </c>
      <c r="E17" s="23" t="s">
        <v>241</v>
      </c>
      <c r="F17" s="32"/>
      <c r="G17" s="32">
        <v>10000.0</v>
      </c>
      <c r="H17" s="24"/>
      <c r="I17" s="25"/>
      <c r="J17" s="32"/>
      <c r="K17" s="32"/>
      <c r="L17" s="24"/>
      <c r="M17" s="25"/>
      <c r="N17" s="24"/>
      <c r="O17" s="24"/>
      <c r="P17" s="221">
        <v>10000.0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46168.0</v>
      </c>
      <c r="C18" s="21" t="s">
        <v>1077</v>
      </c>
      <c r="D18" s="22">
        <v>78497.0</v>
      </c>
      <c r="E18" s="23" t="s">
        <v>1078</v>
      </c>
      <c r="F18" s="32"/>
      <c r="G18" s="32"/>
      <c r="H18" s="32"/>
      <c r="I18" s="25"/>
      <c r="J18" s="32">
        <v>2600.0</v>
      </c>
      <c r="K18" s="32"/>
      <c r="L18" s="24"/>
      <c r="M18" s="25"/>
      <c r="N18" s="24"/>
      <c r="O18" s="24"/>
      <c r="P18" s="221">
        <v>2600.0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46168.0</v>
      </c>
      <c r="C19" s="21" t="s">
        <v>1079</v>
      </c>
      <c r="D19" s="22">
        <v>81107.0</v>
      </c>
      <c r="E19" s="23" t="s">
        <v>496</v>
      </c>
      <c r="F19" s="32"/>
      <c r="G19" s="32"/>
      <c r="H19" s="32"/>
      <c r="I19" s="25"/>
      <c r="J19" s="32"/>
      <c r="K19" s="32"/>
      <c r="L19" s="24"/>
      <c r="M19" s="25">
        <v>2400.0</v>
      </c>
      <c r="N19" s="24"/>
      <c r="O19" s="24"/>
      <c r="P19" s="221">
        <v>2400.0</v>
      </c>
      <c r="Q19" s="28">
        <f t="shared" si="1"/>
        <v>0</v>
      </c>
      <c r="R19" s="228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46168.0</v>
      </c>
      <c r="C20" s="21" t="s">
        <v>1080</v>
      </c>
      <c r="D20" s="22">
        <v>50595.0</v>
      </c>
      <c r="E20" s="23" t="s">
        <v>294</v>
      </c>
      <c r="F20" s="32"/>
      <c r="G20" s="32"/>
      <c r="H20" s="32">
        <v>5000.0</v>
      </c>
      <c r="I20" s="25"/>
      <c r="J20" s="25"/>
      <c r="K20" s="32"/>
      <c r="L20" s="24"/>
      <c r="M20" s="25"/>
      <c r="N20" s="24"/>
      <c r="O20" s="24"/>
      <c r="P20" s="27">
        <v>5000.0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46168.0</v>
      </c>
      <c r="C21" s="21" t="s">
        <v>1081</v>
      </c>
      <c r="D21" s="22">
        <v>47787.0</v>
      </c>
      <c r="E21" s="23" t="s">
        <v>140</v>
      </c>
      <c r="F21" s="24"/>
      <c r="G21" s="24"/>
      <c r="H21" s="32">
        <v>10250.0</v>
      </c>
      <c r="I21" s="25"/>
      <c r="J21" s="32"/>
      <c r="K21" s="32"/>
      <c r="L21" s="24"/>
      <c r="M21" s="25"/>
      <c r="N21" s="24"/>
      <c r="O21" s="24"/>
      <c r="P21" s="27">
        <v>10250.0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46168.0</v>
      </c>
      <c r="C22" s="21" t="s">
        <v>1082</v>
      </c>
      <c r="D22" s="22">
        <v>51017.0</v>
      </c>
      <c r="E22" s="23" t="s">
        <v>297</v>
      </c>
      <c r="F22" s="32"/>
      <c r="G22" s="32"/>
      <c r="H22" s="32">
        <v>10000.0</v>
      </c>
      <c r="I22" s="25"/>
      <c r="J22" s="32"/>
      <c r="K22" s="32"/>
      <c r="L22" s="24"/>
      <c r="M22" s="25"/>
      <c r="N22" s="24"/>
      <c r="O22" s="24"/>
      <c r="P22" s="27">
        <v>10000.0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46168.0</v>
      </c>
      <c r="C23" s="21" t="s">
        <v>1083</v>
      </c>
      <c r="D23" s="22">
        <v>83352.0</v>
      </c>
      <c r="E23" s="23" t="s">
        <v>189</v>
      </c>
      <c r="F23" s="24"/>
      <c r="G23" s="24"/>
      <c r="H23" s="32">
        <v>25000.0</v>
      </c>
      <c r="I23" s="25"/>
      <c r="J23" s="32"/>
      <c r="K23" s="32"/>
      <c r="L23" s="24"/>
      <c r="M23" s="25"/>
      <c r="N23" s="24"/>
      <c r="O23" s="24"/>
      <c r="P23" s="27">
        <v>25000.0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46168.0</v>
      </c>
      <c r="C24" s="21" t="s">
        <v>1084</v>
      </c>
      <c r="D24" s="22">
        <v>51660.0</v>
      </c>
      <c r="E24" s="23" t="s">
        <v>430</v>
      </c>
      <c r="F24" s="32"/>
      <c r="G24" s="24"/>
      <c r="H24" s="32">
        <v>6000.0</v>
      </c>
      <c r="I24" s="25"/>
      <c r="J24" s="32"/>
      <c r="K24" s="32"/>
      <c r="L24" s="24"/>
      <c r="M24" s="25"/>
      <c r="N24" s="24"/>
      <c r="O24" s="24"/>
      <c r="P24" s="27">
        <v>6000.0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46168.0</v>
      </c>
      <c r="C25" s="21" t="s">
        <v>1085</v>
      </c>
      <c r="D25" s="22">
        <v>71126.0</v>
      </c>
      <c r="E25" s="23" t="s">
        <v>1086</v>
      </c>
      <c r="F25" s="24"/>
      <c r="G25" s="32"/>
      <c r="H25" s="32">
        <v>4600.0</v>
      </c>
      <c r="I25" s="25"/>
      <c r="J25" s="32"/>
      <c r="K25" s="32"/>
      <c r="L25" s="24"/>
      <c r="M25" s="26"/>
      <c r="N25" s="24"/>
      <c r="O25" s="24"/>
      <c r="P25" s="27">
        <v>4600.0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/>
      <c r="C26" s="21"/>
      <c r="D26" s="22"/>
      <c r="E26" s="23"/>
      <c r="F26" s="32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32"/>
      <c r="I27" s="25"/>
      <c r="J27" s="32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32"/>
      <c r="G28" s="32"/>
      <c r="H28" s="32"/>
      <c r="I28" s="26"/>
      <c r="J28" s="24"/>
      <c r="K28" s="32"/>
      <c r="L28" s="24"/>
      <c r="M28" s="26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2"/>
      <c r="I29" s="25"/>
      <c r="J29" s="24"/>
      <c r="K29" s="32"/>
      <c r="L29" s="24"/>
      <c r="M29" s="25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245">
        <v>25.0</v>
      </c>
      <c r="B30" s="20"/>
      <c r="C30" s="21"/>
      <c r="D30" s="22"/>
      <c r="E30" s="23"/>
      <c r="F30" s="24"/>
      <c r="G30" s="24"/>
      <c r="H30" s="32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2"/>
      <c r="I31" s="25"/>
      <c r="J31" s="24"/>
      <c r="K31" s="32"/>
      <c r="L31" s="24"/>
      <c r="M31" s="25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2"/>
      <c r="I32" s="26"/>
      <c r="J32" s="24"/>
      <c r="K32" s="32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24"/>
      <c r="K33" s="32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2"/>
      <c r="I34" s="26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32"/>
      <c r="L37" s="24"/>
      <c r="M37" s="26"/>
      <c r="N37" s="24"/>
      <c r="O37" s="24"/>
      <c r="P37" s="27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2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6"/>
      <c r="J59" s="24"/>
      <c r="K59" s="26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3150</v>
      </c>
      <c r="G60" s="44">
        <f t="shared" si="2"/>
        <v>10000</v>
      </c>
      <c r="H60" s="44">
        <f t="shared" si="2"/>
        <v>60850</v>
      </c>
      <c r="I60" s="44">
        <f t="shared" si="2"/>
        <v>39550</v>
      </c>
      <c r="J60" s="44">
        <f t="shared" si="2"/>
        <v>8600</v>
      </c>
      <c r="K60" s="44">
        <f t="shared" si="2"/>
        <v>0</v>
      </c>
      <c r="L60" s="44">
        <f t="shared" si="2"/>
        <v>0</v>
      </c>
      <c r="M60" s="44">
        <f t="shared" si="2"/>
        <v>2400</v>
      </c>
      <c r="N60" s="44">
        <f t="shared" si="2"/>
        <v>0</v>
      </c>
      <c r="O60" s="44">
        <f t="shared" si="2"/>
        <v>0</v>
      </c>
      <c r="P60" s="44">
        <f t="shared" si="2"/>
        <v>124550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124550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67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229" t="s">
        <v>13</v>
      </c>
      <c r="L65" s="62"/>
      <c r="M65" s="62"/>
      <c r="N65" s="230" t="s">
        <v>480</v>
      </c>
      <c r="O65" s="64" t="s">
        <v>1087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231" t="s">
        <v>482</v>
      </c>
      <c r="M66" s="63" t="s">
        <v>21</v>
      </c>
      <c r="N66" s="230" t="s">
        <v>483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/>
      <c r="C67" s="233"/>
      <c r="D67" s="234"/>
      <c r="E67" s="235"/>
      <c r="F67" s="206"/>
      <c r="G67" s="206"/>
      <c r="H67" s="206"/>
      <c r="I67" s="206"/>
      <c r="J67" s="206"/>
      <c r="K67" s="206"/>
      <c r="L67" s="207"/>
      <c r="M67" s="208"/>
      <c r="N67" s="243"/>
      <c r="O67" s="208"/>
      <c r="P67" s="247"/>
      <c r="Q67" s="211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32"/>
      <c r="C68" s="236"/>
      <c r="D68" s="237"/>
      <c r="E68" s="238"/>
      <c r="F68" s="71"/>
      <c r="G68" s="71"/>
      <c r="H68" s="71"/>
      <c r="I68" s="71"/>
      <c r="J68" s="71"/>
      <c r="K68" s="71"/>
      <c r="L68" s="71"/>
      <c r="M68" s="113"/>
      <c r="N68" s="113"/>
      <c r="O68" s="113"/>
      <c r="P68" s="161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77">
        <v>3.0</v>
      </c>
      <c r="B69" s="239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113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77">
        <v>4.0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71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77"/>
      <c r="B71" s="162"/>
      <c r="C71" s="163"/>
      <c r="D71" s="164"/>
      <c r="E71" s="165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80"/>
      <c r="Q71" s="81">
        <f t="shared" ref="Q71:Q73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77"/>
      <c r="B72" s="36"/>
      <c r="C72" s="83"/>
      <c r="D72" s="83"/>
      <c r="E72" s="84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197"/>
      <c r="B73" s="86"/>
      <c r="C73" s="87"/>
      <c r="D73" s="87"/>
      <c r="E73" s="87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8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9"/>
      <c r="B74" s="90"/>
      <c r="C74" s="91"/>
      <c r="D74" s="92" t="s">
        <v>77</v>
      </c>
      <c r="E74" s="62"/>
      <c r="F74" s="93">
        <f t="shared" ref="F74:P74" si="4">SUM(F67:F73)</f>
        <v>0</v>
      </c>
      <c r="G74" s="93">
        <f t="shared" si="4"/>
        <v>0</v>
      </c>
      <c r="H74" s="93">
        <f t="shared" si="4"/>
        <v>0</v>
      </c>
      <c r="I74" s="93">
        <f t="shared" si="4"/>
        <v>0</v>
      </c>
      <c r="J74" s="93">
        <f t="shared" si="4"/>
        <v>0</v>
      </c>
      <c r="K74" s="93">
        <f t="shared" si="4"/>
        <v>0</v>
      </c>
      <c r="L74" s="93">
        <f t="shared" si="4"/>
        <v>0</v>
      </c>
      <c r="M74" s="93">
        <f t="shared" si="4"/>
        <v>0</v>
      </c>
      <c r="N74" s="93">
        <f t="shared" si="4"/>
        <v>0</v>
      </c>
      <c r="O74" s="93">
        <f t="shared" si="4"/>
        <v>0</v>
      </c>
      <c r="P74" s="93">
        <f t="shared" si="4"/>
        <v>0</v>
      </c>
      <c r="Q74" s="94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78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1088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5">
        <v>1.0</v>
      </c>
      <c r="B80" s="232">
        <v>46168.0</v>
      </c>
      <c r="C80" s="236" t="s">
        <v>1089</v>
      </c>
      <c r="D80" s="237">
        <v>59103.0</v>
      </c>
      <c r="E80" s="238" t="s">
        <v>111</v>
      </c>
      <c r="F80" s="71"/>
      <c r="G80" s="71"/>
      <c r="H80" s="113"/>
      <c r="I80" s="113">
        <v>300.0</v>
      </c>
      <c r="J80" s="113"/>
      <c r="K80" s="71"/>
      <c r="L80" s="113"/>
      <c r="M80" s="113"/>
      <c r="N80" s="113"/>
      <c r="O80" s="161"/>
      <c r="P80" s="161">
        <v>300.0</v>
      </c>
      <c r="Q80" s="211">
        <v>0.0</v>
      </c>
      <c r="R80" s="216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5">
        <v>2.0</v>
      </c>
      <c r="B81" s="239">
        <v>46168.0</v>
      </c>
      <c r="C81" s="236" t="s">
        <v>1090</v>
      </c>
      <c r="D81" s="237">
        <v>48052.0</v>
      </c>
      <c r="E81" s="238" t="s">
        <v>439</v>
      </c>
      <c r="F81" s="71"/>
      <c r="G81" s="71"/>
      <c r="H81" s="113">
        <v>5000.0</v>
      </c>
      <c r="I81" s="113"/>
      <c r="J81" s="71"/>
      <c r="K81" s="71"/>
      <c r="L81" s="71"/>
      <c r="M81" s="113"/>
      <c r="N81" s="71"/>
      <c r="O81" s="161"/>
      <c r="P81" s="161">
        <v>5000.0</v>
      </c>
      <c r="Q81" s="211">
        <v>0.0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5">
        <v>3.0</v>
      </c>
      <c r="B82" s="202"/>
      <c r="C82" s="173"/>
      <c r="D82" s="203"/>
      <c r="E82" s="174"/>
      <c r="F82" s="106"/>
      <c r="G82" s="107"/>
      <c r="H82" s="113"/>
      <c r="I82" s="108"/>
      <c r="J82" s="106"/>
      <c r="K82" s="106"/>
      <c r="L82" s="106"/>
      <c r="M82" s="113"/>
      <c r="N82" s="106"/>
      <c r="O82" s="73"/>
      <c r="P82" s="217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198"/>
      <c r="C83" s="173"/>
      <c r="D83" s="203"/>
      <c r="E83" s="174"/>
      <c r="F83" s="106"/>
      <c r="G83" s="107"/>
      <c r="H83" s="108"/>
      <c r="I83" s="107"/>
      <c r="J83" s="106"/>
      <c r="K83" s="106"/>
      <c r="L83" s="106"/>
      <c r="M83" s="106"/>
      <c r="N83" s="106"/>
      <c r="O83" s="73"/>
      <c r="P83" s="170"/>
      <c r="Q83" s="211">
        <v>0.0</v>
      </c>
      <c r="R83" s="216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ref="Q84:Q89" si="5">F84+G84+H84+I84+J84+K84+L84+M84+N84+O84-P84</f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8.0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9.0</v>
      </c>
      <c r="B88" s="129"/>
      <c r="C88" s="122"/>
      <c r="D88" s="124"/>
      <c r="E88" s="124"/>
      <c r="F88" s="125"/>
      <c r="G88" s="126"/>
      <c r="H88" s="126"/>
      <c r="I88" s="126"/>
      <c r="J88" s="125"/>
      <c r="K88" s="125"/>
      <c r="L88" s="125"/>
      <c r="M88" s="125"/>
      <c r="N88" s="125"/>
      <c r="O88" s="127"/>
      <c r="P88" s="178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>
        <v>10.0</v>
      </c>
      <c r="B89" s="129"/>
      <c r="C89" s="122"/>
      <c r="D89" s="130"/>
      <c r="E89" s="131"/>
      <c r="F89" s="125"/>
      <c r="G89" s="125"/>
      <c r="H89" s="132"/>
      <c r="I89" s="125"/>
      <c r="J89" s="125"/>
      <c r="K89" s="125"/>
      <c r="L89" s="125"/>
      <c r="M89" s="125"/>
      <c r="N89" s="125"/>
      <c r="O89" s="127"/>
      <c r="P89" s="126"/>
      <c r="Q89" s="81">
        <f t="shared" si="5"/>
        <v>0</v>
      </c>
      <c r="R89" s="10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5"/>
      <c r="B90" s="133"/>
      <c r="C90" s="134"/>
      <c r="D90" s="135"/>
      <c r="E90" s="135"/>
      <c r="F90" s="125"/>
      <c r="G90" s="125"/>
      <c r="H90" s="125"/>
      <c r="I90" s="125"/>
      <c r="J90" s="125"/>
      <c r="K90" s="125"/>
      <c r="L90" s="125"/>
      <c r="M90" s="125"/>
      <c r="N90" s="125"/>
      <c r="O90" s="127"/>
      <c r="P90" s="125"/>
      <c r="Q90" s="81"/>
      <c r="R90" s="136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9"/>
      <c r="B91" s="90"/>
      <c r="C91" s="91"/>
      <c r="D91" s="92" t="s">
        <v>77</v>
      </c>
      <c r="E91" s="62"/>
      <c r="F91" s="93">
        <f t="shared" ref="F91:P91" si="6">SUM(F80:F83)</f>
        <v>0</v>
      </c>
      <c r="G91" s="93">
        <f t="shared" si="6"/>
        <v>0</v>
      </c>
      <c r="H91" s="93">
        <f t="shared" si="6"/>
        <v>5000</v>
      </c>
      <c r="I91" s="93">
        <f t="shared" si="6"/>
        <v>300</v>
      </c>
      <c r="J91" s="93">
        <f t="shared" si="6"/>
        <v>0</v>
      </c>
      <c r="K91" s="93">
        <f t="shared" si="6"/>
        <v>0</v>
      </c>
      <c r="L91" s="93">
        <f t="shared" si="6"/>
        <v>0</v>
      </c>
      <c r="M91" s="93">
        <f t="shared" si="6"/>
        <v>0</v>
      </c>
      <c r="N91" s="93">
        <f t="shared" si="6"/>
        <v>0</v>
      </c>
      <c r="O91" s="93">
        <f t="shared" si="6"/>
        <v>0</v>
      </c>
      <c r="P91" s="93">
        <f t="shared" si="6"/>
        <v>5300</v>
      </c>
      <c r="Q91" s="94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7"/>
      <c r="F93" s="138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9" t="s">
        <v>85</v>
      </c>
      <c r="F94" s="179" t="s">
        <v>86</v>
      </c>
      <c r="G94" s="2"/>
      <c r="H94" s="2"/>
      <c r="I94" s="2"/>
      <c r="J94" s="141" t="s">
        <v>87</v>
      </c>
      <c r="K94" s="141"/>
      <c r="L94" s="141"/>
      <c r="M94" s="141"/>
      <c r="N94" s="142"/>
      <c r="O94" s="142"/>
      <c r="P94" s="14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88</v>
      </c>
      <c r="F95" s="179" t="s">
        <v>86</v>
      </c>
      <c r="G95" s="2"/>
      <c r="H95" s="2"/>
      <c r="I95" s="2"/>
      <c r="J95" s="144" t="s">
        <v>89</v>
      </c>
      <c r="K95" s="144"/>
      <c r="L95" s="144"/>
      <c r="M95" s="144"/>
      <c r="N95" s="144"/>
      <c r="O95" s="144"/>
      <c r="P95" s="14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90</v>
      </c>
      <c r="F96" s="179" t="s">
        <v>86</v>
      </c>
      <c r="G96" s="2"/>
      <c r="H96" s="2"/>
      <c r="I96" s="2"/>
      <c r="J96" s="146"/>
      <c r="K96" s="147"/>
      <c r="L96" s="147"/>
      <c r="M96" s="147"/>
      <c r="N96" s="147"/>
      <c r="O96" s="147"/>
      <c r="P96" s="147"/>
      <c r="Q96" s="148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1091</v>
      </c>
      <c r="F98" s="179" t="s">
        <v>86</v>
      </c>
      <c r="G98" s="2"/>
      <c r="H98" s="2"/>
      <c r="I98" s="2"/>
      <c r="J98" s="149"/>
      <c r="K98" s="149"/>
      <c r="L98" s="149"/>
      <c r="M98" s="149"/>
      <c r="N98" s="149"/>
      <c r="O98" s="149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93</v>
      </c>
      <c r="F99" s="179" t="s">
        <v>86</v>
      </c>
      <c r="G99" s="2"/>
      <c r="H99" s="2"/>
      <c r="I99" s="2"/>
      <c r="J99" s="151"/>
      <c r="K99" s="151"/>
      <c r="L99" s="151"/>
      <c r="M99" s="151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9" t="s">
        <v>94</v>
      </c>
      <c r="F100" s="179" t="s">
        <v>86</v>
      </c>
      <c r="G100" s="2"/>
      <c r="H100" s="2"/>
      <c r="I100" s="2"/>
      <c r="J100" s="55"/>
      <c r="K100" s="55"/>
      <c r="L100" s="152"/>
      <c r="M100" s="55"/>
      <c r="N100" s="55"/>
      <c r="O100" s="55"/>
      <c r="P100" s="150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46169.0</v>
      </c>
      <c r="C6" s="21" t="s">
        <v>1092</v>
      </c>
      <c r="D6" s="22">
        <v>51040.0</v>
      </c>
      <c r="E6" s="23" t="s">
        <v>1093</v>
      </c>
      <c r="F6" s="32"/>
      <c r="G6" s="32"/>
      <c r="H6" s="24"/>
      <c r="I6" s="25">
        <v>2600.0</v>
      </c>
      <c r="J6" s="32"/>
      <c r="K6" s="32"/>
      <c r="L6" s="24"/>
      <c r="M6" s="25"/>
      <c r="N6" s="24"/>
      <c r="O6" s="24"/>
      <c r="P6" s="221">
        <v>2600.0</v>
      </c>
      <c r="Q6" s="28">
        <f t="shared" ref="Q6:Q25" si="1">F6+G6+H6+I6+J6+K6+L6+M6+N6+O6-P6</f>
        <v>0</v>
      </c>
      <c r="R6" s="228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46169.0</v>
      </c>
      <c r="C7" s="21" t="s">
        <v>1094</v>
      </c>
      <c r="D7" s="22">
        <v>10250.0</v>
      </c>
      <c r="E7" s="23" t="s">
        <v>34</v>
      </c>
      <c r="F7" s="24"/>
      <c r="G7" s="24"/>
      <c r="H7" s="24"/>
      <c r="I7" s="25">
        <v>14500.0</v>
      </c>
      <c r="J7" s="32"/>
      <c r="K7" s="32"/>
      <c r="L7" s="24"/>
      <c r="M7" s="25"/>
      <c r="N7" s="24"/>
      <c r="O7" s="24"/>
      <c r="P7" s="221">
        <v>14500.0</v>
      </c>
      <c r="Q7" s="28">
        <f t="shared" si="1"/>
        <v>0</v>
      </c>
      <c r="R7" s="228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46169.0</v>
      </c>
      <c r="C8" s="21" t="s">
        <v>1095</v>
      </c>
      <c r="D8" s="22">
        <v>56713.0</v>
      </c>
      <c r="E8" s="23" t="s">
        <v>1096</v>
      </c>
      <c r="F8" s="24"/>
      <c r="G8" s="32"/>
      <c r="H8" s="24"/>
      <c r="I8" s="25"/>
      <c r="J8" s="32">
        <v>5100.0</v>
      </c>
      <c r="K8" s="32"/>
      <c r="L8" s="24"/>
      <c r="M8" s="26"/>
      <c r="N8" s="24"/>
      <c r="O8" s="24"/>
      <c r="P8" s="221">
        <v>5100.0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46169.0</v>
      </c>
      <c r="C9" s="21" t="s">
        <v>1097</v>
      </c>
      <c r="D9" s="22">
        <v>45193.0</v>
      </c>
      <c r="E9" s="23" t="s">
        <v>443</v>
      </c>
      <c r="F9" s="24"/>
      <c r="G9" s="32"/>
      <c r="H9" s="24"/>
      <c r="I9" s="25"/>
      <c r="J9" s="32">
        <v>5100.0</v>
      </c>
      <c r="K9" s="32"/>
      <c r="L9" s="24"/>
      <c r="M9" s="26"/>
      <c r="N9" s="24"/>
      <c r="O9" s="24"/>
      <c r="P9" s="221">
        <v>5100.0</v>
      </c>
      <c r="Q9" s="28">
        <f t="shared" si="1"/>
        <v>0</v>
      </c>
      <c r="R9" s="228" t="s">
        <v>29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46169.0</v>
      </c>
      <c r="C10" s="21" t="s">
        <v>1098</v>
      </c>
      <c r="D10" s="22">
        <v>70684.0</v>
      </c>
      <c r="E10" s="23" t="s">
        <v>348</v>
      </c>
      <c r="F10" s="32"/>
      <c r="G10" s="32"/>
      <c r="H10" s="24"/>
      <c r="I10" s="25"/>
      <c r="J10" s="32">
        <v>15000.0</v>
      </c>
      <c r="K10" s="32"/>
      <c r="L10" s="24"/>
      <c r="M10" s="26"/>
      <c r="N10" s="24"/>
      <c r="O10" s="24"/>
      <c r="P10" s="221">
        <v>15000.0</v>
      </c>
      <c r="Q10" s="28">
        <f t="shared" si="1"/>
        <v>0</v>
      </c>
      <c r="R10" s="228" t="s">
        <v>29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46169.0</v>
      </c>
      <c r="C11" s="21" t="s">
        <v>1099</v>
      </c>
      <c r="D11" s="22">
        <v>72839.0</v>
      </c>
      <c r="E11" s="23" t="s">
        <v>515</v>
      </c>
      <c r="F11" s="32"/>
      <c r="G11" s="32"/>
      <c r="H11" s="24"/>
      <c r="I11" s="25">
        <v>34000.0</v>
      </c>
      <c r="J11" s="32"/>
      <c r="K11" s="32"/>
      <c r="L11" s="24"/>
      <c r="M11" s="26"/>
      <c r="N11" s="24"/>
      <c r="O11" s="24"/>
      <c r="P11" s="221">
        <v>34000.0</v>
      </c>
      <c r="Q11" s="28">
        <f t="shared" si="1"/>
        <v>0</v>
      </c>
      <c r="R11" s="228" t="s">
        <v>29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46169.0</v>
      </c>
      <c r="C12" s="21" t="s">
        <v>1100</v>
      </c>
      <c r="D12" s="22">
        <v>121434.0</v>
      </c>
      <c r="E12" s="23" t="s">
        <v>1101</v>
      </c>
      <c r="F12" s="32"/>
      <c r="G12" s="32"/>
      <c r="H12" s="24"/>
      <c r="I12" s="25">
        <v>350.0</v>
      </c>
      <c r="J12" s="32"/>
      <c r="K12" s="32"/>
      <c r="L12" s="24"/>
      <c r="M12" s="26"/>
      <c r="N12" s="24"/>
      <c r="O12" s="24"/>
      <c r="P12" s="221">
        <v>350.0</v>
      </c>
      <c r="Q12" s="28">
        <f t="shared" si="1"/>
        <v>0</v>
      </c>
      <c r="R12" s="228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46169.0</v>
      </c>
      <c r="C13" s="21" t="s">
        <v>1102</v>
      </c>
      <c r="D13" s="22">
        <v>42052.0</v>
      </c>
      <c r="E13" s="23" t="s">
        <v>1103</v>
      </c>
      <c r="F13" s="32"/>
      <c r="G13" s="24"/>
      <c r="H13" s="24"/>
      <c r="I13" s="25">
        <v>5380.0</v>
      </c>
      <c r="J13" s="32"/>
      <c r="K13" s="32"/>
      <c r="L13" s="24"/>
      <c r="M13" s="25"/>
      <c r="N13" s="24"/>
      <c r="O13" s="24"/>
      <c r="P13" s="221">
        <v>5380.0</v>
      </c>
      <c r="Q13" s="28">
        <f t="shared" si="1"/>
        <v>0</v>
      </c>
      <c r="R13" s="228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46169.0</v>
      </c>
      <c r="C14" s="21" t="s">
        <v>1104</v>
      </c>
      <c r="D14" s="22">
        <v>50461.0</v>
      </c>
      <c r="E14" s="23" t="s">
        <v>1105</v>
      </c>
      <c r="F14" s="24"/>
      <c r="G14" s="32"/>
      <c r="H14" s="24"/>
      <c r="I14" s="25">
        <v>2500.0</v>
      </c>
      <c r="J14" s="32"/>
      <c r="K14" s="32"/>
      <c r="L14" s="24"/>
      <c r="M14" s="26"/>
      <c r="N14" s="24"/>
      <c r="O14" s="24"/>
      <c r="P14" s="221">
        <v>2500.0</v>
      </c>
      <c r="Q14" s="28">
        <f t="shared" si="1"/>
        <v>0</v>
      </c>
      <c r="R14" s="22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46169.0</v>
      </c>
      <c r="C15" s="21" t="s">
        <v>1106</v>
      </c>
      <c r="D15" s="22">
        <v>36080.0</v>
      </c>
      <c r="E15" s="23" t="s">
        <v>1107</v>
      </c>
      <c r="F15" s="32"/>
      <c r="G15" s="32"/>
      <c r="H15" s="24"/>
      <c r="I15" s="25">
        <v>20000.0</v>
      </c>
      <c r="J15" s="32"/>
      <c r="K15" s="32"/>
      <c r="L15" s="24"/>
      <c r="M15" s="25"/>
      <c r="N15" s="24"/>
      <c r="O15" s="24"/>
      <c r="P15" s="221">
        <v>20000.0</v>
      </c>
      <c r="Q15" s="28">
        <f t="shared" si="1"/>
        <v>0</v>
      </c>
      <c r="R15" s="228" t="s">
        <v>29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46169.0</v>
      </c>
      <c r="C16" s="21" t="s">
        <v>1108</v>
      </c>
      <c r="D16" s="22">
        <v>81108.0</v>
      </c>
      <c r="E16" s="23" t="s">
        <v>172</v>
      </c>
      <c r="F16" s="32"/>
      <c r="G16" s="24"/>
      <c r="H16" s="24"/>
      <c r="I16" s="25">
        <v>10000.0</v>
      </c>
      <c r="J16" s="32"/>
      <c r="K16" s="32"/>
      <c r="L16" s="24"/>
      <c r="M16" s="26"/>
      <c r="N16" s="24"/>
      <c r="O16" s="24"/>
      <c r="P16" s="221">
        <v>10000.0</v>
      </c>
      <c r="Q16" s="28">
        <f t="shared" si="1"/>
        <v>0</v>
      </c>
      <c r="R16" s="228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46169.0</v>
      </c>
      <c r="C17" s="21" t="s">
        <v>1109</v>
      </c>
      <c r="D17" s="22">
        <v>48631.0</v>
      </c>
      <c r="E17" s="23" t="s">
        <v>82</v>
      </c>
      <c r="F17" s="32"/>
      <c r="G17" s="32"/>
      <c r="H17" s="24"/>
      <c r="I17" s="25"/>
      <c r="J17" s="32">
        <v>2500.0</v>
      </c>
      <c r="K17" s="32"/>
      <c r="L17" s="24"/>
      <c r="M17" s="25"/>
      <c r="N17" s="24"/>
      <c r="O17" s="24"/>
      <c r="P17" s="221">
        <v>2500.0</v>
      </c>
      <c r="Q17" s="28">
        <f t="shared" si="1"/>
        <v>0</v>
      </c>
      <c r="R17" s="228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46169.0</v>
      </c>
      <c r="C18" s="21" t="s">
        <v>1110</v>
      </c>
      <c r="D18" s="22">
        <v>36080.0</v>
      </c>
      <c r="E18" s="23" t="s">
        <v>1107</v>
      </c>
      <c r="F18" s="32"/>
      <c r="G18" s="32"/>
      <c r="H18" s="32"/>
      <c r="I18" s="25">
        <v>5000.0</v>
      </c>
      <c r="J18" s="32"/>
      <c r="K18" s="32"/>
      <c r="L18" s="24"/>
      <c r="M18" s="25"/>
      <c r="N18" s="24"/>
      <c r="O18" s="24"/>
      <c r="P18" s="221">
        <v>5000.0</v>
      </c>
      <c r="Q18" s="28">
        <f t="shared" si="1"/>
        <v>0</v>
      </c>
      <c r="R18" s="228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46169.0</v>
      </c>
      <c r="C19" s="21" t="s">
        <v>1111</v>
      </c>
      <c r="D19" s="22">
        <v>77258.0</v>
      </c>
      <c r="E19" s="23" t="s">
        <v>1112</v>
      </c>
      <c r="F19" s="32"/>
      <c r="G19" s="32"/>
      <c r="H19" s="32"/>
      <c r="I19" s="25"/>
      <c r="J19" s="32">
        <v>5100.0</v>
      </c>
      <c r="K19" s="32"/>
      <c r="L19" s="24"/>
      <c r="M19" s="25"/>
      <c r="N19" s="24"/>
      <c r="O19" s="24"/>
      <c r="P19" s="221">
        <v>5100.0</v>
      </c>
      <c r="Q19" s="28">
        <f t="shared" si="1"/>
        <v>0</v>
      </c>
      <c r="R19" s="228" t="s">
        <v>29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46169.0</v>
      </c>
      <c r="C20" s="21" t="s">
        <v>1113</v>
      </c>
      <c r="D20" s="22">
        <v>80455.0</v>
      </c>
      <c r="E20" s="23" t="s">
        <v>1114</v>
      </c>
      <c r="F20" s="32"/>
      <c r="G20" s="32"/>
      <c r="H20" s="32"/>
      <c r="I20" s="25"/>
      <c r="J20" s="25"/>
      <c r="K20" s="32">
        <v>7600.0</v>
      </c>
      <c r="L20" s="24"/>
      <c r="M20" s="25"/>
      <c r="N20" s="24"/>
      <c r="O20" s="24"/>
      <c r="P20" s="27">
        <v>7600.0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46169.0</v>
      </c>
      <c r="C21" s="21" t="s">
        <v>1115</v>
      </c>
      <c r="D21" s="22">
        <v>121439.0</v>
      </c>
      <c r="E21" s="23" t="s">
        <v>1116</v>
      </c>
      <c r="F21" s="24"/>
      <c r="G21" s="24"/>
      <c r="H21" s="32"/>
      <c r="I21" s="25"/>
      <c r="J21" s="32">
        <v>300.0</v>
      </c>
      <c r="K21" s="32"/>
      <c r="L21" s="24"/>
      <c r="M21" s="25"/>
      <c r="N21" s="24"/>
      <c r="O21" s="24"/>
      <c r="P21" s="27">
        <v>300.0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46169.0</v>
      </c>
      <c r="C22" s="21" t="s">
        <v>1117</v>
      </c>
      <c r="D22" s="22">
        <v>74493.0</v>
      </c>
      <c r="E22" s="23" t="s">
        <v>1118</v>
      </c>
      <c r="F22" s="32"/>
      <c r="G22" s="32"/>
      <c r="H22" s="32"/>
      <c r="I22" s="25">
        <v>10000.0</v>
      </c>
      <c r="J22" s="32"/>
      <c r="K22" s="32"/>
      <c r="L22" s="24"/>
      <c r="M22" s="25"/>
      <c r="N22" s="24"/>
      <c r="O22" s="24"/>
      <c r="P22" s="27">
        <v>10000.0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46169.0</v>
      </c>
      <c r="C23" s="21" t="s">
        <v>1119</v>
      </c>
      <c r="D23" s="22">
        <v>121445.0</v>
      </c>
      <c r="E23" s="23" t="s">
        <v>1120</v>
      </c>
      <c r="F23" s="24"/>
      <c r="G23" s="24"/>
      <c r="H23" s="32"/>
      <c r="I23" s="25"/>
      <c r="J23" s="32">
        <v>300.0</v>
      </c>
      <c r="K23" s="32"/>
      <c r="L23" s="24"/>
      <c r="M23" s="25"/>
      <c r="N23" s="24"/>
      <c r="O23" s="24"/>
      <c r="P23" s="27">
        <v>300.0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46169.0</v>
      </c>
      <c r="C24" s="21" t="s">
        <v>1121</v>
      </c>
      <c r="D24" s="22">
        <v>121446.0</v>
      </c>
      <c r="E24" s="23" t="s">
        <v>1122</v>
      </c>
      <c r="F24" s="32"/>
      <c r="G24" s="24"/>
      <c r="H24" s="32"/>
      <c r="I24" s="25"/>
      <c r="J24" s="32">
        <v>300.0</v>
      </c>
      <c r="K24" s="32"/>
      <c r="L24" s="24"/>
      <c r="M24" s="25"/>
      <c r="N24" s="24"/>
      <c r="O24" s="24"/>
      <c r="P24" s="27">
        <v>300.0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46169.0</v>
      </c>
      <c r="C25" s="21" t="s">
        <v>1123</v>
      </c>
      <c r="D25" s="22">
        <v>21937.0</v>
      </c>
      <c r="E25" s="23" t="s">
        <v>577</v>
      </c>
      <c r="F25" s="24"/>
      <c r="G25" s="32"/>
      <c r="H25" s="32"/>
      <c r="I25" s="25"/>
      <c r="J25" s="32">
        <v>200.0</v>
      </c>
      <c r="K25" s="32"/>
      <c r="L25" s="24"/>
      <c r="M25" s="26"/>
      <c r="N25" s="24"/>
      <c r="O25" s="24"/>
      <c r="P25" s="27">
        <v>200.0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46168.0</v>
      </c>
      <c r="C26" s="21" t="s">
        <v>1124</v>
      </c>
      <c r="D26" s="22">
        <v>121353.0</v>
      </c>
      <c r="E26" s="23" t="s">
        <v>1125</v>
      </c>
      <c r="F26" s="32"/>
      <c r="G26" s="32"/>
      <c r="H26" s="32"/>
      <c r="I26" s="25"/>
      <c r="J26" s="24"/>
      <c r="K26" s="32"/>
      <c r="L26" s="24"/>
      <c r="M26" s="25">
        <v>300.0</v>
      </c>
      <c r="N26" s="24"/>
      <c r="O26" s="24"/>
      <c r="P26" s="27">
        <v>300.0</v>
      </c>
      <c r="Q26" s="28"/>
      <c r="R26" s="27">
        <v>111814.0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46169.0</v>
      </c>
      <c r="C27" s="21" t="s">
        <v>1126</v>
      </c>
      <c r="D27" s="22">
        <v>50342.0</v>
      </c>
      <c r="E27" s="23" t="s">
        <v>1127</v>
      </c>
      <c r="F27" s="32"/>
      <c r="G27" s="32"/>
      <c r="H27" s="32">
        <v>5000.0</v>
      </c>
      <c r="I27" s="25"/>
      <c r="J27" s="24"/>
      <c r="K27" s="32"/>
      <c r="L27" s="24"/>
      <c r="M27" s="25"/>
      <c r="N27" s="24"/>
      <c r="O27" s="24"/>
      <c r="P27" s="27">
        <v>5000.0</v>
      </c>
      <c r="Q27" s="28">
        <f t="shared" ref="Q27:Q29" si="2">F27+G27+H27+I27+J27+K27+L27+M27+N27+O27-P27</f>
        <v>0</v>
      </c>
      <c r="R27" s="27">
        <v>50342.0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46169.0</v>
      </c>
      <c r="C28" s="21" t="s">
        <v>1128</v>
      </c>
      <c r="D28" s="22">
        <v>83404.0</v>
      </c>
      <c r="E28" s="23" t="s">
        <v>1129</v>
      </c>
      <c r="F28" s="24"/>
      <c r="G28" s="24"/>
      <c r="H28" s="32">
        <v>5100.0</v>
      </c>
      <c r="I28" s="25"/>
      <c r="J28" s="32"/>
      <c r="K28" s="32"/>
      <c r="L28" s="24"/>
      <c r="M28" s="25"/>
      <c r="N28" s="24"/>
      <c r="O28" s="24"/>
      <c r="P28" s="27">
        <v>5100.0</v>
      </c>
      <c r="Q28" s="28">
        <f t="shared" si="2"/>
        <v>0</v>
      </c>
      <c r="R28" s="27">
        <v>83404.0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/>
      <c r="B29" s="20"/>
      <c r="C29" s="21"/>
      <c r="D29" s="22"/>
      <c r="E29" s="23"/>
      <c r="F29" s="32"/>
      <c r="G29" s="32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2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20"/>
      <c r="C30" s="21"/>
      <c r="D30" s="22"/>
      <c r="E30" s="23"/>
      <c r="F30" s="24"/>
      <c r="G30" s="24"/>
      <c r="H30" s="32"/>
      <c r="I30" s="25"/>
      <c r="J30" s="24"/>
      <c r="K30" s="32"/>
      <c r="L30" s="24"/>
      <c r="M30" s="25"/>
      <c r="N30" s="24"/>
      <c r="O30" s="24"/>
      <c r="P30" s="27"/>
      <c r="Q30" s="28"/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245"/>
      <c r="B31" s="20"/>
      <c r="C31" s="21"/>
      <c r="D31" s="22"/>
      <c r="E31" s="23"/>
      <c r="F31" s="24"/>
      <c r="G31" s="24"/>
      <c r="H31" s="32"/>
      <c r="I31" s="25"/>
      <c r="J31" s="24"/>
      <c r="K31" s="24"/>
      <c r="L31" s="24"/>
      <c r="M31" s="25"/>
      <c r="N31" s="24"/>
      <c r="O31" s="24"/>
      <c r="P31" s="27"/>
      <c r="Q31" s="28"/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/>
      <c r="B32" s="20"/>
      <c r="C32" s="21"/>
      <c r="D32" s="22"/>
      <c r="E32" s="23"/>
      <c r="F32" s="24"/>
      <c r="G32" s="24"/>
      <c r="H32" s="32"/>
      <c r="I32" s="25"/>
      <c r="J32" s="24"/>
      <c r="K32" s="32"/>
      <c r="L32" s="24"/>
      <c r="M32" s="25"/>
      <c r="N32" s="24"/>
      <c r="O32" s="24"/>
      <c r="P32" s="27"/>
      <c r="Q32" s="28"/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/>
      <c r="B33" s="20"/>
      <c r="C33" s="21"/>
      <c r="D33" s="22"/>
      <c r="E33" s="23"/>
      <c r="F33" s="24"/>
      <c r="G33" s="24"/>
      <c r="H33" s="32"/>
      <c r="I33" s="26"/>
      <c r="J33" s="24"/>
      <c r="K33" s="32"/>
      <c r="L33" s="24"/>
      <c r="M33" s="25"/>
      <c r="N33" s="24"/>
      <c r="O33" s="24"/>
      <c r="P33" s="27"/>
      <c r="Q33" s="28"/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6"/>
      <c r="J34" s="24"/>
      <c r="K34" s="32"/>
      <c r="L34" s="24"/>
      <c r="M34" s="25"/>
      <c r="N34" s="24"/>
      <c r="O34" s="24"/>
      <c r="P34" s="27"/>
      <c r="Q34" s="28"/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/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6"/>
      <c r="N35" s="24"/>
      <c r="O35" s="24"/>
      <c r="P35" s="27"/>
      <c r="Q35" s="28"/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/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5"/>
      <c r="N36" s="24"/>
      <c r="O36" s="24"/>
      <c r="P36" s="27"/>
      <c r="Q36" s="28"/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/>
      <c r="B37" s="20"/>
      <c r="C37" s="21"/>
      <c r="D37" s="22"/>
      <c r="E37" s="23"/>
      <c r="F37" s="24"/>
      <c r="G37" s="24"/>
      <c r="H37" s="32"/>
      <c r="I37" s="26"/>
      <c r="J37" s="24"/>
      <c r="K37" s="24"/>
      <c r="L37" s="24"/>
      <c r="M37" s="26"/>
      <c r="N37" s="24"/>
      <c r="O37" s="24"/>
      <c r="P37" s="27"/>
      <c r="Q37" s="28">
        <f t="shared" ref="Q37:Q60" si="3">F37+G37+H37+I37+J37+K37+L37+M37+N37+O37-P37</f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32"/>
      <c r="L38" s="24"/>
      <c r="M38" s="26"/>
      <c r="N38" s="24"/>
      <c r="O38" s="24"/>
      <c r="P38" s="27"/>
      <c r="Q38" s="28">
        <f t="shared" si="3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32"/>
      <c r="I39" s="26"/>
      <c r="J39" s="24"/>
      <c r="K39" s="32"/>
      <c r="L39" s="24"/>
      <c r="M39" s="26"/>
      <c r="N39" s="24"/>
      <c r="O39" s="24"/>
      <c r="P39" s="27"/>
      <c r="Q39" s="28">
        <f t="shared" si="3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4"/>
      <c r="G40" s="24"/>
      <c r="H40" s="24"/>
      <c r="I40" s="26"/>
      <c r="J40" s="24"/>
      <c r="K40" s="32"/>
      <c r="L40" s="24"/>
      <c r="M40" s="26"/>
      <c r="N40" s="24"/>
      <c r="O40" s="24"/>
      <c r="P40" s="27"/>
      <c r="Q40" s="28">
        <f t="shared" si="3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3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3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3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3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3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3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3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3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3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3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3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3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3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3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3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3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3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3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3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9"/>
      <c r="B60" s="36"/>
      <c r="C60" s="37"/>
      <c r="D60" s="38"/>
      <c r="E60" s="39"/>
      <c r="F60" s="24"/>
      <c r="G60" s="24"/>
      <c r="H60" s="24"/>
      <c r="I60" s="26"/>
      <c r="J60" s="24"/>
      <c r="K60" s="26"/>
      <c r="L60" s="24"/>
      <c r="M60" s="26"/>
      <c r="N60" s="24"/>
      <c r="O60" s="24"/>
      <c r="P60" s="30"/>
      <c r="Q60" s="28">
        <f t="shared" si="3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4">SUM(F6:F60)</f>
        <v>0</v>
      </c>
      <c r="G61" s="44">
        <f t="shared" si="4"/>
        <v>0</v>
      </c>
      <c r="H61" s="44">
        <f t="shared" si="4"/>
        <v>10100</v>
      </c>
      <c r="I61" s="44">
        <f t="shared" si="4"/>
        <v>104330</v>
      </c>
      <c r="J61" s="44">
        <f t="shared" si="4"/>
        <v>33900</v>
      </c>
      <c r="K61" s="44">
        <f t="shared" si="4"/>
        <v>7600</v>
      </c>
      <c r="L61" s="44">
        <f t="shared" si="4"/>
        <v>0</v>
      </c>
      <c r="M61" s="44">
        <f t="shared" si="4"/>
        <v>300</v>
      </c>
      <c r="N61" s="44">
        <f t="shared" si="4"/>
        <v>0</v>
      </c>
      <c r="O61" s="44">
        <f t="shared" si="4"/>
        <v>0</v>
      </c>
      <c r="P61" s="44">
        <f t="shared" si="4"/>
        <v>156230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156230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67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229" t="s">
        <v>13</v>
      </c>
      <c r="L66" s="62"/>
      <c r="M66" s="62"/>
      <c r="N66" s="230" t="s">
        <v>480</v>
      </c>
      <c r="O66" s="64" t="s">
        <v>1130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231" t="s">
        <v>482</v>
      </c>
      <c r="M67" s="63" t="s">
        <v>21</v>
      </c>
      <c r="N67" s="230" t="s">
        <v>483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>
        <v>46169.0</v>
      </c>
      <c r="C68" s="233" t="s">
        <v>1131</v>
      </c>
      <c r="D68" s="234">
        <v>42052.0</v>
      </c>
      <c r="E68" s="235" t="s">
        <v>1103</v>
      </c>
      <c r="F68" s="206"/>
      <c r="G68" s="206"/>
      <c r="H68" s="206"/>
      <c r="I68" s="206"/>
      <c r="J68" s="206"/>
      <c r="K68" s="206"/>
      <c r="L68" s="207"/>
      <c r="M68" s="208"/>
      <c r="N68" s="243">
        <v>4500.0</v>
      </c>
      <c r="O68" s="208"/>
      <c r="P68" s="247">
        <v>4500.0</v>
      </c>
      <c r="Q68" s="211">
        <v>0.0</v>
      </c>
      <c r="R68" s="27" t="s">
        <v>1132</v>
      </c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66">
        <v>2.0</v>
      </c>
      <c r="B69" s="232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113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3.0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113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4.0</v>
      </c>
      <c r="B71" s="239"/>
      <c r="C71" s="236"/>
      <c r="D71" s="237"/>
      <c r="E71" s="238"/>
      <c r="F71" s="71"/>
      <c r="G71" s="71"/>
      <c r="H71" s="71"/>
      <c r="I71" s="71"/>
      <c r="J71" s="71"/>
      <c r="K71" s="71"/>
      <c r="L71" s="71"/>
      <c r="M71" s="113"/>
      <c r="N71" s="71"/>
      <c r="O71" s="113"/>
      <c r="P71" s="161"/>
      <c r="Q71" s="211">
        <v>0.0</v>
      </c>
      <c r="R71" s="27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162"/>
      <c r="C72" s="163"/>
      <c r="D72" s="164"/>
      <c r="E72" s="16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ref="Q72:Q74" si="5">F72+G72+H72+I72+J72+K72+L72+M72+N72+O72-P72</f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77"/>
      <c r="B73" s="36"/>
      <c r="C73" s="83"/>
      <c r="D73" s="83"/>
      <c r="E73" s="84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0"/>
      <c r="Q73" s="81">
        <f t="shared" si="5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197"/>
      <c r="B74" s="86"/>
      <c r="C74" s="87"/>
      <c r="D74" s="87"/>
      <c r="E74" s="87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8"/>
      <c r="Q74" s="81">
        <f t="shared" si="5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9"/>
      <c r="B75" s="90"/>
      <c r="C75" s="91"/>
      <c r="D75" s="92" t="s">
        <v>77</v>
      </c>
      <c r="E75" s="62"/>
      <c r="F75" s="93">
        <f t="shared" ref="F75:P75" si="6">SUM(F68:F74)</f>
        <v>0</v>
      </c>
      <c r="G75" s="93">
        <f t="shared" si="6"/>
        <v>0</v>
      </c>
      <c r="H75" s="93">
        <f t="shared" si="6"/>
        <v>0</v>
      </c>
      <c r="I75" s="93">
        <f t="shared" si="6"/>
        <v>0</v>
      </c>
      <c r="J75" s="93">
        <f t="shared" si="6"/>
        <v>0</v>
      </c>
      <c r="K75" s="93">
        <f t="shared" si="6"/>
        <v>0</v>
      </c>
      <c r="L75" s="93">
        <f t="shared" si="6"/>
        <v>0</v>
      </c>
      <c r="M75" s="93">
        <f t="shared" si="6"/>
        <v>0</v>
      </c>
      <c r="N75" s="93">
        <f t="shared" si="6"/>
        <v>4500</v>
      </c>
      <c r="O75" s="93">
        <f t="shared" si="6"/>
        <v>0</v>
      </c>
      <c r="P75" s="93">
        <f t="shared" si="6"/>
        <v>4500</v>
      </c>
      <c r="Q75" s="94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1133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171">
        <v>1.0</v>
      </c>
      <c r="B81" s="202">
        <v>46169.0</v>
      </c>
      <c r="C81" s="173" t="s">
        <v>1134</v>
      </c>
      <c r="D81" s="203">
        <v>49655.0</v>
      </c>
      <c r="E81" s="174" t="s">
        <v>84</v>
      </c>
      <c r="F81" s="106"/>
      <c r="G81" s="107"/>
      <c r="H81" s="113">
        <v>7600.0</v>
      </c>
      <c r="I81" s="108"/>
      <c r="J81" s="106"/>
      <c r="K81" s="106"/>
      <c r="L81" s="106"/>
      <c r="M81" s="113"/>
      <c r="N81" s="106"/>
      <c r="O81" s="73"/>
      <c r="P81" s="217">
        <v>7600.0</v>
      </c>
      <c r="Q81" s="211">
        <v>0.0</v>
      </c>
      <c r="R81" s="216">
        <v>49655.0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71"/>
      <c r="B82" s="198"/>
      <c r="C82" s="173"/>
      <c r="D82" s="203"/>
      <c r="E82" s="174"/>
      <c r="F82" s="106"/>
      <c r="G82" s="107"/>
      <c r="H82" s="108"/>
      <c r="I82" s="107"/>
      <c r="J82" s="106"/>
      <c r="K82" s="106"/>
      <c r="L82" s="106"/>
      <c r="M82" s="106"/>
      <c r="N82" s="106"/>
      <c r="O82" s="73"/>
      <c r="P82" s="170"/>
      <c r="Q82" s="211">
        <v>0.0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171">
        <v>5.0</v>
      </c>
      <c r="B83" s="223"/>
      <c r="C83" s="224"/>
      <c r="D83" s="225"/>
      <c r="E83" s="225"/>
      <c r="F83" s="125"/>
      <c r="G83" s="126"/>
      <c r="H83" s="226"/>
      <c r="I83" s="126"/>
      <c r="J83" s="125"/>
      <c r="K83" s="125"/>
      <c r="L83" s="125"/>
      <c r="M83" s="125"/>
      <c r="N83" s="125"/>
      <c r="O83" s="127"/>
      <c r="P83" s="227"/>
      <c r="Q83" s="81">
        <f t="shared" ref="Q83:Q88" si="7">F83+G83+H83+I83+J83+K83+L83+M83+N83+O83-P83</f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95">
        <v>6.0</v>
      </c>
      <c r="B84" s="129"/>
      <c r="C84" s="122"/>
      <c r="D84" s="124"/>
      <c r="E84" s="124"/>
      <c r="F84" s="125"/>
      <c r="G84" s="126"/>
      <c r="H84" s="126"/>
      <c r="I84" s="126"/>
      <c r="J84" s="125"/>
      <c r="K84" s="125"/>
      <c r="L84" s="125"/>
      <c r="M84" s="125"/>
      <c r="N84" s="125"/>
      <c r="O84" s="127"/>
      <c r="P84" s="178"/>
      <c r="Q84" s="81">
        <f t="shared" si="7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5">
        <v>7.0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7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5">
        <v>8.0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7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5">
        <v>9.0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7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5">
        <v>10.0</v>
      </c>
      <c r="B88" s="129"/>
      <c r="C88" s="122"/>
      <c r="D88" s="130"/>
      <c r="E88" s="131"/>
      <c r="F88" s="125"/>
      <c r="G88" s="125"/>
      <c r="H88" s="132"/>
      <c r="I88" s="125"/>
      <c r="J88" s="125"/>
      <c r="K88" s="125"/>
      <c r="L88" s="125"/>
      <c r="M88" s="125"/>
      <c r="N88" s="125"/>
      <c r="O88" s="127"/>
      <c r="P88" s="126"/>
      <c r="Q88" s="81">
        <f t="shared" si="7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5"/>
      <c r="B89" s="133"/>
      <c r="C89" s="134"/>
      <c r="D89" s="135"/>
      <c r="E89" s="135"/>
      <c r="F89" s="125"/>
      <c r="G89" s="125"/>
      <c r="H89" s="125"/>
      <c r="I89" s="125"/>
      <c r="J89" s="125"/>
      <c r="K89" s="125"/>
      <c r="L89" s="125"/>
      <c r="M89" s="125"/>
      <c r="N89" s="125"/>
      <c r="O89" s="127"/>
      <c r="P89" s="125"/>
      <c r="Q89" s="81"/>
      <c r="R89" s="136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89"/>
      <c r="B90" s="90"/>
      <c r="C90" s="91"/>
      <c r="D90" s="92" t="s">
        <v>77</v>
      </c>
      <c r="E90" s="62"/>
      <c r="F90" s="93">
        <f t="shared" ref="F90:P90" si="8">SUM(F81:F82)</f>
        <v>0</v>
      </c>
      <c r="G90" s="93">
        <f t="shared" si="8"/>
        <v>0</v>
      </c>
      <c r="H90" s="93">
        <f t="shared" si="8"/>
        <v>7600</v>
      </c>
      <c r="I90" s="93">
        <f t="shared" si="8"/>
        <v>0</v>
      </c>
      <c r="J90" s="93">
        <f t="shared" si="8"/>
        <v>0</v>
      </c>
      <c r="K90" s="93">
        <f t="shared" si="8"/>
        <v>0</v>
      </c>
      <c r="L90" s="93">
        <f t="shared" si="8"/>
        <v>0</v>
      </c>
      <c r="M90" s="93">
        <f t="shared" si="8"/>
        <v>0</v>
      </c>
      <c r="N90" s="93">
        <f t="shared" si="8"/>
        <v>0</v>
      </c>
      <c r="O90" s="93">
        <f t="shared" si="8"/>
        <v>0</v>
      </c>
      <c r="P90" s="93">
        <f t="shared" si="8"/>
        <v>7600</v>
      </c>
      <c r="Q90" s="94"/>
      <c r="R90" s="62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55"/>
      <c r="B91" s="55"/>
      <c r="C91" s="55"/>
      <c r="D91" s="55"/>
      <c r="E91" s="137"/>
      <c r="F91" s="138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51.0" customHeight="1">
      <c r="A93" s="2"/>
      <c r="B93" s="2"/>
      <c r="C93" s="2"/>
      <c r="D93" s="2"/>
      <c r="E93" s="139" t="s">
        <v>85</v>
      </c>
      <c r="F93" s="179" t="s">
        <v>256</v>
      </c>
      <c r="G93" s="2"/>
      <c r="H93" s="2"/>
      <c r="I93" s="2"/>
      <c r="J93" s="141" t="s">
        <v>87</v>
      </c>
      <c r="K93" s="141"/>
      <c r="L93" s="141"/>
      <c r="M93" s="141"/>
      <c r="N93" s="142"/>
      <c r="O93" s="142"/>
      <c r="P93" s="14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9" t="s">
        <v>88</v>
      </c>
      <c r="F94" s="179" t="s">
        <v>256</v>
      </c>
      <c r="G94" s="2"/>
      <c r="H94" s="2"/>
      <c r="I94" s="2"/>
      <c r="J94" s="144" t="s">
        <v>89</v>
      </c>
      <c r="K94" s="144"/>
      <c r="L94" s="144"/>
      <c r="M94" s="144"/>
      <c r="N94" s="144"/>
      <c r="O94" s="144"/>
      <c r="P94" s="14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90</v>
      </c>
      <c r="F95" s="179" t="s">
        <v>256</v>
      </c>
      <c r="G95" s="2"/>
      <c r="H95" s="2"/>
      <c r="I95" s="2"/>
      <c r="J95" s="146"/>
      <c r="K95" s="147"/>
      <c r="L95" s="147"/>
      <c r="M95" s="147"/>
      <c r="N95" s="147"/>
      <c r="O95" s="147"/>
      <c r="P95" s="147"/>
      <c r="Q95" s="148"/>
      <c r="R95" s="3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91</v>
      </c>
      <c r="F96" s="179" t="s">
        <v>256</v>
      </c>
      <c r="G96" s="2"/>
      <c r="H96" s="2"/>
      <c r="I96" s="2"/>
      <c r="J96" s="149"/>
      <c r="K96" s="149"/>
      <c r="L96" s="149"/>
      <c r="M96" s="149"/>
      <c r="N96" s="149"/>
      <c r="O96" s="149"/>
      <c r="P96" s="55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1135</v>
      </c>
      <c r="F97" s="179" t="s">
        <v>256</v>
      </c>
      <c r="G97" s="2"/>
      <c r="H97" s="2"/>
      <c r="I97" s="2"/>
      <c r="J97" s="149"/>
      <c r="K97" s="149"/>
      <c r="L97" s="149"/>
      <c r="M97" s="149"/>
      <c r="N97" s="149"/>
      <c r="O97" s="149"/>
      <c r="P97" s="150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93</v>
      </c>
      <c r="F98" s="179" t="s">
        <v>256</v>
      </c>
      <c r="G98" s="2"/>
      <c r="H98" s="2"/>
      <c r="I98" s="2"/>
      <c r="J98" s="151"/>
      <c r="K98" s="151"/>
      <c r="L98" s="151"/>
      <c r="M98" s="151"/>
      <c r="N98" s="55"/>
      <c r="O98" s="55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94</v>
      </c>
      <c r="F99" s="179" t="s">
        <v>256</v>
      </c>
      <c r="G99" s="2"/>
      <c r="H99" s="2"/>
      <c r="I99" s="2"/>
      <c r="J99" s="55"/>
      <c r="K99" s="55"/>
      <c r="L99" s="152"/>
      <c r="M99" s="55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5"/>
      <c r="K100" s="55"/>
      <c r="L100" s="55"/>
      <c r="M100" s="55"/>
      <c r="N100" s="55"/>
      <c r="O100" s="55"/>
      <c r="P100" s="5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1136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46170.0</v>
      </c>
      <c r="C6" s="21" t="s">
        <v>1137</v>
      </c>
      <c r="D6" s="22">
        <v>62815.0</v>
      </c>
      <c r="E6" s="23" t="s">
        <v>273</v>
      </c>
      <c r="F6" s="32"/>
      <c r="G6" s="32"/>
      <c r="H6" s="24"/>
      <c r="I6" s="25">
        <v>10000.0</v>
      </c>
      <c r="J6" s="32"/>
      <c r="K6" s="32"/>
      <c r="L6" s="24"/>
      <c r="M6" s="25"/>
      <c r="N6" s="24"/>
      <c r="O6" s="24"/>
      <c r="P6" s="221">
        <v>10000.0</v>
      </c>
      <c r="Q6" s="28">
        <f t="shared" ref="Q6:Q2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46170.0</v>
      </c>
      <c r="C7" s="21" t="s">
        <v>1138</v>
      </c>
      <c r="D7" s="22">
        <v>52247.0</v>
      </c>
      <c r="E7" s="23" t="s">
        <v>759</v>
      </c>
      <c r="F7" s="24"/>
      <c r="G7" s="24"/>
      <c r="H7" s="24"/>
      <c r="I7" s="25"/>
      <c r="J7" s="32">
        <v>2600.0</v>
      </c>
      <c r="K7" s="32"/>
      <c r="L7" s="24"/>
      <c r="M7" s="25"/>
      <c r="N7" s="24"/>
      <c r="O7" s="24"/>
      <c r="P7" s="221">
        <v>2600.0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46170.0</v>
      </c>
      <c r="C8" s="21" t="s">
        <v>1139</v>
      </c>
      <c r="D8" s="22">
        <v>13209.0</v>
      </c>
      <c r="E8" s="23" t="s">
        <v>1140</v>
      </c>
      <c r="F8" s="24"/>
      <c r="G8" s="32"/>
      <c r="H8" s="24"/>
      <c r="I8" s="25">
        <v>12280.0</v>
      </c>
      <c r="J8" s="32"/>
      <c r="K8" s="32"/>
      <c r="L8" s="24"/>
      <c r="M8" s="26"/>
      <c r="N8" s="24"/>
      <c r="O8" s="24"/>
      <c r="P8" s="221">
        <v>12280.0</v>
      </c>
      <c r="Q8" s="28">
        <f t="shared" si="1"/>
        <v>0</v>
      </c>
      <c r="R8" s="228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46170.0</v>
      </c>
      <c r="C9" s="21" t="s">
        <v>1141</v>
      </c>
      <c r="D9" s="22">
        <v>54766.0</v>
      </c>
      <c r="E9" s="23" t="s">
        <v>357</v>
      </c>
      <c r="F9" s="24"/>
      <c r="G9" s="32"/>
      <c r="H9" s="24"/>
      <c r="I9" s="25">
        <v>3050.0</v>
      </c>
      <c r="J9" s="32"/>
      <c r="K9" s="32"/>
      <c r="L9" s="24"/>
      <c r="M9" s="26"/>
      <c r="N9" s="24"/>
      <c r="O9" s="24"/>
      <c r="P9" s="221">
        <v>3050.0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46170.0</v>
      </c>
      <c r="C10" s="21" t="s">
        <v>1142</v>
      </c>
      <c r="D10" s="22">
        <v>59244.0</v>
      </c>
      <c r="E10" s="23" t="s">
        <v>25</v>
      </c>
      <c r="F10" s="32"/>
      <c r="G10" s="32"/>
      <c r="H10" s="24"/>
      <c r="I10" s="25">
        <v>2400.0</v>
      </c>
      <c r="J10" s="32"/>
      <c r="K10" s="32"/>
      <c r="L10" s="24"/>
      <c r="M10" s="26"/>
      <c r="N10" s="24"/>
      <c r="O10" s="24"/>
      <c r="P10" s="221">
        <v>2400.0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46170.0</v>
      </c>
      <c r="C11" s="21" t="s">
        <v>1143</v>
      </c>
      <c r="D11" s="22">
        <v>72839.0</v>
      </c>
      <c r="E11" s="23" t="s">
        <v>515</v>
      </c>
      <c r="F11" s="32"/>
      <c r="G11" s="32"/>
      <c r="H11" s="24"/>
      <c r="I11" s="25">
        <v>37500.0</v>
      </c>
      <c r="J11" s="32"/>
      <c r="K11" s="32"/>
      <c r="L11" s="24"/>
      <c r="M11" s="26"/>
      <c r="N11" s="24"/>
      <c r="O11" s="24"/>
      <c r="P11" s="221">
        <v>37500.0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46170.0</v>
      </c>
      <c r="C12" s="21" t="s">
        <v>1144</v>
      </c>
      <c r="D12" s="22">
        <v>22727.0</v>
      </c>
      <c r="E12" s="23" t="s">
        <v>1145</v>
      </c>
      <c r="F12" s="32"/>
      <c r="G12" s="32"/>
      <c r="H12" s="24"/>
      <c r="I12" s="25"/>
      <c r="J12" s="32">
        <v>2600.0</v>
      </c>
      <c r="K12" s="32"/>
      <c r="L12" s="24"/>
      <c r="M12" s="26"/>
      <c r="N12" s="24"/>
      <c r="O12" s="24"/>
      <c r="P12" s="221">
        <v>2600.0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46170.0</v>
      </c>
      <c r="C13" s="21" t="s">
        <v>1146</v>
      </c>
      <c r="D13" s="22">
        <v>81108.0</v>
      </c>
      <c r="E13" s="23" t="s">
        <v>172</v>
      </c>
      <c r="F13" s="32"/>
      <c r="G13" s="24"/>
      <c r="H13" s="24"/>
      <c r="I13" s="25">
        <v>9750.0</v>
      </c>
      <c r="J13" s="32"/>
      <c r="K13" s="32"/>
      <c r="L13" s="24"/>
      <c r="M13" s="25"/>
      <c r="N13" s="24"/>
      <c r="O13" s="24"/>
      <c r="P13" s="221">
        <v>9750.0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46170.0</v>
      </c>
      <c r="C14" s="21" t="s">
        <v>1147</v>
      </c>
      <c r="D14" s="22">
        <v>119912.0</v>
      </c>
      <c r="E14" s="23" t="s">
        <v>933</v>
      </c>
      <c r="F14" s="24"/>
      <c r="G14" s="32"/>
      <c r="H14" s="24"/>
      <c r="I14" s="25">
        <v>200.0</v>
      </c>
      <c r="J14" s="32"/>
      <c r="K14" s="32"/>
      <c r="L14" s="24"/>
      <c r="M14" s="26"/>
      <c r="N14" s="24"/>
      <c r="O14" s="24"/>
      <c r="P14" s="221">
        <v>200.0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46170.0</v>
      </c>
      <c r="C15" s="21" t="s">
        <v>1148</v>
      </c>
      <c r="D15" s="22">
        <v>28414.0</v>
      </c>
      <c r="E15" s="23" t="s">
        <v>531</v>
      </c>
      <c r="F15" s="32"/>
      <c r="G15" s="32"/>
      <c r="H15" s="24"/>
      <c r="I15" s="25">
        <v>1550.0</v>
      </c>
      <c r="J15" s="32"/>
      <c r="K15" s="32"/>
      <c r="L15" s="24"/>
      <c r="M15" s="25"/>
      <c r="N15" s="24"/>
      <c r="O15" s="24"/>
      <c r="P15" s="221">
        <v>1550.0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46170.0</v>
      </c>
      <c r="C16" s="21" t="s">
        <v>1149</v>
      </c>
      <c r="D16" s="22">
        <v>67899.0</v>
      </c>
      <c r="E16" s="23" t="s">
        <v>1150</v>
      </c>
      <c r="F16" s="32"/>
      <c r="G16" s="24"/>
      <c r="H16" s="24"/>
      <c r="I16" s="25">
        <v>4500.0</v>
      </c>
      <c r="J16" s="32"/>
      <c r="K16" s="32"/>
      <c r="L16" s="24"/>
      <c r="M16" s="26"/>
      <c r="N16" s="24"/>
      <c r="O16" s="24"/>
      <c r="P16" s="221">
        <v>4500.0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46170.0</v>
      </c>
      <c r="C17" s="21" t="s">
        <v>1151</v>
      </c>
      <c r="D17" s="22">
        <v>67899.0</v>
      </c>
      <c r="E17" s="23" t="s">
        <v>1150</v>
      </c>
      <c r="F17" s="32"/>
      <c r="G17" s="32"/>
      <c r="H17" s="24"/>
      <c r="I17" s="25">
        <v>6050.0</v>
      </c>
      <c r="J17" s="32"/>
      <c r="K17" s="32"/>
      <c r="L17" s="24"/>
      <c r="M17" s="25"/>
      <c r="N17" s="24"/>
      <c r="O17" s="24"/>
      <c r="P17" s="221">
        <v>6050.0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46170.0</v>
      </c>
      <c r="C18" s="21" t="s">
        <v>1152</v>
      </c>
      <c r="D18" s="22">
        <v>59244.0</v>
      </c>
      <c r="E18" s="23" t="s">
        <v>25</v>
      </c>
      <c r="F18" s="32"/>
      <c r="G18" s="32"/>
      <c r="H18" s="32"/>
      <c r="I18" s="25">
        <v>2400.0</v>
      </c>
      <c r="J18" s="32"/>
      <c r="K18" s="32"/>
      <c r="L18" s="24"/>
      <c r="M18" s="25"/>
      <c r="N18" s="24"/>
      <c r="O18" s="24"/>
      <c r="P18" s="221">
        <v>2400.0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46169.0</v>
      </c>
      <c r="C19" s="21" t="s">
        <v>1153</v>
      </c>
      <c r="D19" s="22">
        <v>79584.0</v>
      </c>
      <c r="E19" s="23" t="s">
        <v>1154</v>
      </c>
      <c r="F19" s="32"/>
      <c r="G19" s="32"/>
      <c r="H19" s="32"/>
      <c r="I19" s="25"/>
      <c r="J19" s="32"/>
      <c r="K19" s="32"/>
      <c r="L19" s="24"/>
      <c r="M19" s="25">
        <v>4500.0</v>
      </c>
      <c r="N19" s="24"/>
      <c r="O19" s="24"/>
      <c r="P19" s="221">
        <v>4500.0</v>
      </c>
      <c r="Q19" s="28">
        <f t="shared" si="1"/>
        <v>0</v>
      </c>
      <c r="R19" s="228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46169.0</v>
      </c>
      <c r="C20" s="21" t="s">
        <v>1155</v>
      </c>
      <c r="D20" s="22">
        <v>51660.0</v>
      </c>
      <c r="E20" s="23" t="s">
        <v>430</v>
      </c>
      <c r="F20" s="32"/>
      <c r="G20" s="32"/>
      <c r="H20" s="32">
        <v>4500.0</v>
      </c>
      <c r="I20" s="25"/>
      <c r="J20" s="25"/>
      <c r="K20" s="32"/>
      <c r="L20" s="24"/>
      <c r="M20" s="25"/>
      <c r="N20" s="24"/>
      <c r="O20" s="24"/>
      <c r="P20" s="27">
        <v>4500.0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46170.0</v>
      </c>
      <c r="C21" s="21" t="s">
        <v>1156</v>
      </c>
      <c r="D21" s="22">
        <v>115561.0</v>
      </c>
      <c r="E21" s="23" t="s">
        <v>1157</v>
      </c>
      <c r="F21" s="24"/>
      <c r="G21" s="24"/>
      <c r="H21" s="32"/>
      <c r="I21" s="25"/>
      <c r="J21" s="32"/>
      <c r="K21" s="32">
        <v>2500.0</v>
      </c>
      <c r="L21" s="24"/>
      <c r="M21" s="25"/>
      <c r="N21" s="24"/>
      <c r="O21" s="24"/>
      <c r="P21" s="27">
        <v>2500.0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46170.0</v>
      </c>
      <c r="C22" s="21" t="s">
        <v>1158</v>
      </c>
      <c r="D22" s="22">
        <v>92637.0</v>
      </c>
      <c r="E22" s="23" t="s">
        <v>649</v>
      </c>
      <c r="F22" s="32"/>
      <c r="G22" s="32"/>
      <c r="H22" s="32"/>
      <c r="I22" s="25"/>
      <c r="J22" s="32"/>
      <c r="K22" s="32"/>
      <c r="L22" s="24"/>
      <c r="M22" s="25">
        <v>4500.0</v>
      </c>
      <c r="N22" s="24"/>
      <c r="O22" s="24"/>
      <c r="P22" s="27">
        <v>4500.0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46170.0</v>
      </c>
      <c r="C23" s="21" t="s">
        <v>1159</v>
      </c>
      <c r="D23" s="22">
        <v>43380.0</v>
      </c>
      <c r="E23" s="23" t="s">
        <v>537</v>
      </c>
      <c r="F23" s="24"/>
      <c r="G23" s="24"/>
      <c r="H23" s="32">
        <v>9000.0</v>
      </c>
      <c r="I23" s="25"/>
      <c r="J23" s="32"/>
      <c r="K23" s="32"/>
      <c r="L23" s="24"/>
      <c r="M23" s="25"/>
      <c r="N23" s="24"/>
      <c r="O23" s="24"/>
      <c r="P23" s="27">
        <v>9000.0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46170.0</v>
      </c>
      <c r="C24" s="21" t="s">
        <v>1160</v>
      </c>
      <c r="D24" s="22">
        <v>47787.0</v>
      </c>
      <c r="E24" s="23" t="s">
        <v>140</v>
      </c>
      <c r="F24" s="32"/>
      <c r="G24" s="24"/>
      <c r="H24" s="32">
        <v>10000.0</v>
      </c>
      <c r="I24" s="25"/>
      <c r="J24" s="32"/>
      <c r="K24" s="32"/>
      <c r="L24" s="24"/>
      <c r="M24" s="25"/>
      <c r="N24" s="24"/>
      <c r="O24" s="24"/>
      <c r="P24" s="27">
        <v>10000.0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32"/>
      <c r="H25" s="32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32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32"/>
      <c r="G27" s="32"/>
      <c r="H27" s="32"/>
      <c r="I27" s="25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32"/>
      <c r="I28" s="25"/>
      <c r="J28" s="32"/>
      <c r="K28" s="32"/>
      <c r="L28" s="24"/>
      <c r="M28" s="25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20"/>
      <c r="C29" s="21"/>
      <c r="D29" s="22"/>
      <c r="E29" s="23"/>
      <c r="F29" s="32"/>
      <c r="G29" s="32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20"/>
      <c r="C30" s="21"/>
      <c r="D30" s="22"/>
      <c r="E30" s="23"/>
      <c r="F30" s="24"/>
      <c r="G30" s="24"/>
      <c r="H30" s="32"/>
      <c r="I30" s="25"/>
      <c r="J30" s="24"/>
      <c r="K30" s="32"/>
      <c r="L30" s="24"/>
      <c r="M30" s="25"/>
      <c r="N30" s="24"/>
      <c r="O30" s="24"/>
      <c r="P30" s="27"/>
      <c r="Q30" s="28"/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245"/>
      <c r="B31" s="20"/>
      <c r="C31" s="21"/>
      <c r="D31" s="22"/>
      <c r="E31" s="23"/>
      <c r="F31" s="24"/>
      <c r="G31" s="24"/>
      <c r="H31" s="32"/>
      <c r="I31" s="25"/>
      <c r="J31" s="24"/>
      <c r="K31" s="24"/>
      <c r="L31" s="24"/>
      <c r="M31" s="25"/>
      <c r="N31" s="24"/>
      <c r="O31" s="24"/>
      <c r="P31" s="27"/>
      <c r="Q31" s="28"/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/>
      <c r="B32" s="20"/>
      <c r="C32" s="21"/>
      <c r="D32" s="22"/>
      <c r="E32" s="23"/>
      <c r="F32" s="24"/>
      <c r="G32" s="24"/>
      <c r="H32" s="32"/>
      <c r="I32" s="25"/>
      <c r="J32" s="24"/>
      <c r="K32" s="32"/>
      <c r="L32" s="24"/>
      <c r="M32" s="25"/>
      <c r="N32" s="24"/>
      <c r="O32" s="24"/>
      <c r="P32" s="27"/>
      <c r="Q32" s="28"/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/>
      <c r="B33" s="20"/>
      <c r="C33" s="21"/>
      <c r="D33" s="22"/>
      <c r="E33" s="23"/>
      <c r="F33" s="24"/>
      <c r="G33" s="24"/>
      <c r="H33" s="32"/>
      <c r="I33" s="26"/>
      <c r="J33" s="24"/>
      <c r="K33" s="32"/>
      <c r="L33" s="24"/>
      <c r="M33" s="25"/>
      <c r="N33" s="24"/>
      <c r="O33" s="24"/>
      <c r="P33" s="27"/>
      <c r="Q33" s="28"/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6"/>
      <c r="J34" s="24"/>
      <c r="K34" s="32"/>
      <c r="L34" s="24"/>
      <c r="M34" s="25"/>
      <c r="N34" s="24"/>
      <c r="O34" s="24"/>
      <c r="P34" s="27"/>
      <c r="Q34" s="28"/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/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6"/>
      <c r="N35" s="24"/>
      <c r="O35" s="24"/>
      <c r="P35" s="27"/>
      <c r="Q35" s="28"/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/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5"/>
      <c r="N36" s="24"/>
      <c r="O36" s="24"/>
      <c r="P36" s="27"/>
      <c r="Q36" s="28"/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/>
      <c r="B37" s="20"/>
      <c r="C37" s="21"/>
      <c r="D37" s="22"/>
      <c r="E37" s="23"/>
      <c r="F37" s="24"/>
      <c r="G37" s="24"/>
      <c r="H37" s="32"/>
      <c r="I37" s="26"/>
      <c r="J37" s="24"/>
      <c r="K37" s="24"/>
      <c r="L37" s="24"/>
      <c r="M37" s="26"/>
      <c r="N37" s="24"/>
      <c r="O37" s="24"/>
      <c r="P37" s="27"/>
      <c r="Q37" s="28">
        <f t="shared" ref="Q37:Q60" si="2">F37+G37+H37+I37+J37+K37+L37+M37+N37+O37-P37</f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32"/>
      <c r="L38" s="24"/>
      <c r="M38" s="26"/>
      <c r="N38" s="24"/>
      <c r="O38" s="24"/>
      <c r="P38" s="27"/>
      <c r="Q38" s="28">
        <f t="shared" si="2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32"/>
      <c r="I39" s="26"/>
      <c r="J39" s="24"/>
      <c r="K39" s="32"/>
      <c r="L39" s="24"/>
      <c r="M39" s="26"/>
      <c r="N39" s="24"/>
      <c r="O39" s="24"/>
      <c r="P39" s="27"/>
      <c r="Q39" s="28">
        <f t="shared" si="2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4"/>
      <c r="G40" s="24"/>
      <c r="H40" s="24"/>
      <c r="I40" s="26"/>
      <c r="J40" s="24"/>
      <c r="K40" s="32"/>
      <c r="L40" s="24"/>
      <c r="M40" s="26"/>
      <c r="N40" s="24"/>
      <c r="O40" s="24"/>
      <c r="P40" s="27"/>
      <c r="Q40" s="28">
        <f t="shared" si="2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2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2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2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2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2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2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9"/>
      <c r="B60" s="36"/>
      <c r="C60" s="37"/>
      <c r="D60" s="38"/>
      <c r="E60" s="39"/>
      <c r="F60" s="24"/>
      <c r="G60" s="24"/>
      <c r="H60" s="24"/>
      <c r="I60" s="26"/>
      <c r="J60" s="24"/>
      <c r="K60" s="26"/>
      <c r="L60" s="24"/>
      <c r="M60" s="26"/>
      <c r="N60" s="24"/>
      <c r="O60" s="24"/>
      <c r="P60" s="30"/>
      <c r="Q60" s="28">
        <f t="shared" si="2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3">SUM(F6:F60)</f>
        <v>0</v>
      </c>
      <c r="G61" s="44">
        <f t="shared" si="3"/>
        <v>0</v>
      </c>
      <c r="H61" s="44">
        <f t="shared" si="3"/>
        <v>23500</v>
      </c>
      <c r="I61" s="44">
        <f t="shared" si="3"/>
        <v>89680</v>
      </c>
      <c r="J61" s="44">
        <f t="shared" si="3"/>
        <v>5200</v>
      </c>
      <c r="K61" s="44">
        <f t="shared" si="3"/>
        <v>2500</v>
      </c>
      <c r="L61" s="44">
        <f t="shared" si="3"/>
        <v>0</v>
      </c>
      <c r="M61" s="44">
        <f t="shared" si="3"/>
        <v>9000</v>
      </c>
      <c r="N61" s="44">
        <f t="shared" si="3"/>
        <v>0</v>
      </c>
      <c r="O61" s="44">
        <f t="shared" si="3"/>
        <v>0</v>
      </c>
      <c r="P61" s="44">
        <f t="shared" si="3"/>
        <v>129880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129880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67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229" t="s">
        <v>13</v>
      </c>
      <c r="L66" s="62"/>
      <c r="M66" s="62"/>
      <c r="N66" s="230" t="s">
        <v>480</v>
      </c>
      <c r="O66" s="64" t="s">
        <v>1161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231" t="s">
        <v>482</v>
      </c>
      <c r="M67" s="63" t="s">
        <v>21</v>
      </c>
      <c r="N67" s="230" t="s">
        <v>483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/>
      <c r="C68" s="233"/>
      <c r="D68" s="234"/>
      <c r="E68" s="235"/>
      <c r="F68" s="206"/>
      <c r="G68" s="206"/>
      <c r="H68" s="206"/>
      <c r="I68" s="206"/>
      <c r="J68" s="206"/>
      <c r="K68" s="206"/>
      <c r="L68" s="207"/>
      <c r="M68" s="208"/>
      <c r="N68" s="243"/>
      <c r="O68" s="208"/>
      <c r="P68" s="247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66">
        <v>2.0</v>
      </c>
      <c r="B69" s="232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113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3.0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113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4.0</v>
      </c>
      <c r="B71" s="239"/>
      <c r="C71" s="236"/>
      <c r="D71" s="237"/>
      <c r="E71" s="238"/>
      <c r="F71" s="71"/>
      <c r="G71" s="71"/>
      <c r="H71" s="71"/>
      <c r="I71" s="71"/>
      <c r="J71" s="71"/>
      <c r="K71" s="71"/>
      <c r="L71" s="71"/>
      <c r="M71" s="113"/>
      <c r="N71" s="71"/>
      <c r="O71" s="113"/>
      <c r="P71" s="161"/>
      <c r="Q71" s="211">
        <v>0.0</v>
      </c>
      <c r="R71" s="27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162"/>
      <c r="C72" s="163"/>
      <c r="D72" s="164"/>
      <c r="E72" s="16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ref="Q72:Q74" si="4">F72+G72+H72+I72+J72+K72+L72+M72+N72+O72-P72</f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77"/>
      <c r="B73" s="36"/>
      <c r="C73" s="83"/>
      <c r="D73" s="83"/>
      <c r="E73" s="84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0"/>
      <c r="Q73" s="81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197"/>
      <c r="B74" s="86"/>
      <c r="C74" s="87"/>
      <c r="D74" s="87"/>
      <c r="E74" s="87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8"/>
      <c r="Q74" s="81">
        <f t="shared" si="4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9"/>
      <c r="B75" s="90"/>
      <c r="C75" s="91"/>
      <c r="D75" s="92" t="s">
        <v>77</v>
      </c>
      <c r="E75" s="62"/>
      <c r="F75" s="93">
        <f t="shared" ref="F75:P75" si="5">SUM(F68:F74)</f>
        <v>0</v>
      </c>
      <c r="G75" s="93">
        <f t="shared" si="5"/>
        <v>0</v>
      </c>
      <c r="H75" s="93">
        <f t="shared" si="5"/>
        <v>0</v>
      </c>
      <c r="I75" s="93">
        <f t="shared" si="5"/>
        <v>0</v>
      </c>
      <c r="J75" s="93">
        <f t="shared" si="5"/>
        <v>0</v>
      </c>
      <c r="K75" s="93">
        <f t="shared" si="5"/>
        <v>0</v>
      </c>
      <c r="L75" s="93">
        <f t="shared" si="5"/>
        <v>0</v>
      </c>
      <c r="M75" s="93">
        <f t="shared" si="5"/>
        <v>0</v>
      </c>
      <c r="N75" s="93">
        <f t="shared" si="5"/>
        <v>0</v>
      </c>
      <c r="O75" s="93">
        <f t="shared" si="5"/>
        <v>0</v>
      </c>
      <c r="P75" s="93">
        <f t="shared" si="5"/>
        <v>0</v>
      </c>
      <c r="Q75" s="94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1162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171">
        <v>1.0</v>
      </c>
      <c r="B81" s="202">
        <v>46170.0</v>
      </c>
      <c r="C81" s="173" t="s">
        <v>1163</v>
      </c>
      <c r="D81" s="203">
        <v>79725.0</v>
      </c>
      <c r="E81" s="174" t="s">
        <v>1164</v>
      </c>
      <c r="F81" s="106"/>
      <c r="G81" s="107"/>
      <c r="H81" s="113"/>
      <c r="I81" s="108"/>
      <c r="J81" s="106"/>
      <c r="K81" s="106"/>
      <c r="L81" s="106"/>
      <c r="M81" s="113">
        <v>5700.0</v>
      </c>
      <c r="N81" s="106"/>
      <c r="O81" s="73"/>
      <c r="P81" s="217">
        <v>5700.0</v>
      </c>
      <c r="Q81" s="81">
        <f t="shared" ref="Q81:Q87" si="6">F81+G81+H81+I81+J81+K81+L81+M81+N81+O81-P81</f>
        <v>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71">
        <v>3.0</v>
      </c>
      <c r="B82" s="223">
        <v>46170.0</v>
      </c>
      <c r="C82" s="224" t="s">
        <v>1165</v>
      </c>
      <c r="D82" s="225">
        <v>54999.0</v>
      </c>
      <c r="E82" s="225" t="s">
        <v>619</v>
      </c>
      <c r="F82" s="125"/>
      <c r="G82" s="126"/>
      <c r="H82" s="226">
        <v>22500.0</v>
      </c>
      <c r="I82" s="126"/>
      <c r="J82" s="125"/>
      <c r="K82" s="125"/>
      <c r="L82" s="125"/>
      <c r="M82" s="125"/>
      <c r="N82" s="125"/>
      <c r="O82" s="127"/>
      <c r="P82" s="227">
        <v>22500.0</v>
      </c>
      <c r="Q82" s="81">
        <f t="shared" si="6"/>
        <v>0</v>
      </c>
      <c r="R82" s="102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4.0</v>
      </c>
      <c r="B83" s="223">
        <v>46170.0</v>
      </c>
      <c r="C83" s="224" t="s">
        <v>1166</v>
      </c>
      <c r="D83" s="225">
        <v>54999.0</v>
      </c>
      <c r="E83" s="225" t="s">
        <v>619</v>
      </c>
      <c r="F83" s="125"/>
      <c r="G83" s="126"/>
      <c r="H83" s="226">
        <v>10000.0</v>
      </c>
      <c r="I83" s="126"/>
      <c r="J83" s="125"/>
      <c r="K83" s="125"/>
      <c r="L83" s="125"/>
      <c r="M83" s="125"/>
      <c r="N83" s="125"/>
      <c r="O83" s="127"/>
      <c r="P83" s="227">
        <v>10000.0</v>
      </c>
      <c r="Q83" s="81">
        <f t="shared" si="6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171">
        <v>5.0</v>
      </c>
      <c r="B84" s="129"/>
      <c r="C84" s="122"/>
      <c r="D84" s="124"/>
      <c r="E84" s="124"/>
      <c r="F84" s="125"/>
      <c r="G84" s="126"/>
      <c r="H84" s="126"/>
      <c r="I84" s="126"/>
      <c r="J84" s="125"/>
      <c r="K84" s="125"/>
      <c r="L84" s="125"/>
      <c r="M84" s="125"/>
      <c r="N84" s="125"/>
      <c r="O84" s="127"/>
      <c r="P84" s="178"/>
      <c r="Q84" s="81">
        <f t="shared" si="6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171">
        <v>6.0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6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171">
        <v>7.0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6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171">
        <v>8.0</v>
      </c>
      <c r="B87" s="129"/>
      <c r="C87" s="122"/>
      <c r="D87" s="130"/>
      <c r="E87" s="131"/>
      <c r="F87" s="125"/>
      <c r="G87" s="125"/>
      <c r="H87" s="132"/>
      <c r="I87" s="125"/>
      <c r="J87" s="125"/>
      <c r="K87" s="125"/>
      <c r="L87" s="125"/>
      <c r="M87" s="125"/>
      <c r="N87" s="125"/>
      <c r="O87" s="127"/>
      <c r="P87" s="126"/>
      <c r="Q87" s="81">
        <f t="shared" si="6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95"/>
      <c r="B88" s="133"/>
      <c r="C88" s="134"/>
      <c r="D88" s="135"/>
      <c r="E88" s="135"/>
      <c r="F88" s="125"/>
      <c r="G88" s="125"/>
      <c r="H88" s="125"/>
      <c r="I88" s="125"/>
      <c r="J88" s="125"/>
      <c r="K88" s="125"/>
      <c r="L88" s="125"/>
      <c r="M88" s="125"/>
      <c r="N88" s="125"/>
      <c r="O88" s="127"/>
      <c r="P88" s="125"/>
      <c r="Q88" s="81"/>
      <c r="R88" s="136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89"/>
      <c r="B89" s="90"/>
      <c r="C89" s="91"/>
      <c r="D89" s="92" t="s">
        <v>77</v>
      </c>
      <c r="E89" s="62"/>
      <c r="F89" s="93">
        <f t="shared" ref="F89:G89" si="7">SUM(F81)</f>
        <v>0</v>
      </c>
      <c r="G89" s="93">
        <f t="shared" si="7"/>
        <v>0</v>
      </c>
      <c r="H89" s="93">
        <f>SUM(H81:H88)</f>
        <v>32500</v>
      </c>
      <c r="I89" s="93">
        <f t="shared" ref="I89:P89" si="8">SUM(I81)</f>
        <v>0</v>
      </c>
      <c r="J89" s="93">
        <f t="shared" si="8"/>
        <v>0</v>
      </c>
      <c r="K89" s="93">
        <f t="shared" si="8"/>
        <v>0</v>
      </c>
      <c r="L89" s="93">
        <f t="shared" si="8"/>
        <v>0</v>
      </c>
      <c r="M89" s="93">
        <f t="shared" si="8"/>
        <v>5700</v>
      </c>
      <c r="N89" s="93">
        <f t="shared" si="8"/>
        <v>0</v>
      </c>
      <c r="O89" s="93">
        <f t="shared" si="8"/>
        <v>0</v>
      </c>
      <c r="P89" s="93">
        <f t="shared" si="8"/>
        <v>5700</v>
      </c>
      <c r="Q89" s="94"/>
      <c r="R89" s="62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55"/>
      <c r="B90" s="55"/>
      <c r="C90" s="55"/>
      <c r="D90" s="55"/>
      <c r="E90" s="137"/>
      <c r="F90" s="138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55"/>
      <c r="B91" s="55"/>
      <c r="C91" s="55"/>
      <c r="D91" s="55"/>
      <c r="E91" s="137"/>
      <c r="F91" s="138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51.0" customHeight="1">
      <c r="A92" s="2"/>
      <c r="B92" s="2"/>
      <c r="C92" s="2"/>
      <c r="D92" s="2"/>
      <c r="E92" s="139" t="s">
        <v>85</v>
      </c>
      <c r="F92" s="179" t="s">
        <v>86</v>
      </c>
      <c r="G92" s="2"/>
      <c r="H92" s="2"/>
      <c r="I92" s="2"/>
      <c r="J92" s="141" t="s">
        <v>87</v>
      </c>
      <c r="K92" s="141"/>
      <c r="L92" s="141"/>
      <c r="M92" s="141"/>
      <c r="N92" s="142"/>
      <c r="O92" s="142"/>
      <c r="P92" s="14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39" t="s">
        <v>88</v>
      </c>
      <c r="F93" s="179" t="s">
        <v>86</v>
      </c>
      <c r="G93" s="2"/>
      <c r="H93" s="2"/>
      <c r="I93" s="2"/>
      <c r="J93" s="144" t="s">
        <v>89</v>
      </c>
      <c r="K93" s="144"/>
      <c r="L93" s="144"/>
      <c r="M93" s="144"/>
      <c r="N93" s="144"/>
      <c r="O93" s="144"/>
      <c r="P93" s="14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9" t="s">
        <v>90</v>
      </c>
      <c r="F94" s="179" t="s">
        <v>86</v>
      </c>
      <c r="G94" s="2"/>
      <c r="H94" s="2"/>
      <c r="I94" s="2"/>
      <c r="J94" s="146"/>
      <c r="K94" s="147"/>
      <c r="L94" s="147"/>
      <c r="M94" s="147"/>
      <c r="N94" s="147"/>
      <c r="O94" s="147"/>
      <c r="P94" s="147"/>
      <c r="Q94" s="148"/>
      <c r="R94" s="3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91</v>
      </c>
      <c r="F95" s="179" t="s">
        <v>86</v>
      </c>
      <c r="G95" s="2"/>
      <c r="H95" s="2"/>
      <c r="I95" s="2"/>
      <c r="J95" s="149"/>
      <c r="K95" s="149"/>
      <c r="L95" s="149"/>
      <c r="M95" s="149"/>
      <c r="N95" s="149"/>
      <c r="O95" s="149"/>
      <c r="P95" s="55"/>
      <c r="Q95" s="55"/>
      <c r="R95" s="5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1167</v>
      </c>
      <c r="F96" s="179" t="s">
        <v>86</v>
      </c>
      <c r="G96" s="2"/>
      <c r="H96" s="2"/>
      <c r="I96" s="2"/>
      <c r="J96" s="149"/>
      <c r="K96" s="149"/>
      <c r="L96" s="149"/>
      <c r="M96" s="149"/>
      <c r="N96" s="149"/>
      <c r="O96" s="149"/>
      <c r="P96" s="150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93</v>
      </c>
      <c r="F97" s="179" t="s">
        <v>86</v>
      </c>
      <c r="G97" s="2"/>
      <c r="H97" s="2"/>
      <c r="I97" s="2"/>
      <c r="J97" s="151"/>
      <c r="K97" s="151"/>
      <c r="L97" s="151"/>
      <c r="M97" s="151"/>
      <c r="N97" s="55"/>
      <c r="O97" s="55"/>
      <c r="P97" s="150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94</v>
      </c>
      <c r="F98" s="179" t="s">
        <v>86</v>
      </c>
      <c r="G98" s="2"/>
      <c r="H98" s="2"/>
      <c r="I98" s="2"/>
      <c r="J98" s="55"/>
      <c r="K98" s="55"/>
      <c r="L98" s="152"/>
      <c r="M98" s="55"/>
      <c r="N98" s="55"/>
      <c r="O98" s="55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55"/>
      <c r="K99" s="55"/>
      <c r="L99" s="55"/>
      <c r="M99" s="55"/>
      <c r="N99" s="55"/>
      <c r="O99" s="55"/>
      <c r="P99" s="5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1168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46171.0</v>
      </c>
      <c r="C6" s="21" t="s">
        <v>1169</v>
      </c>
      <c r="D6" s="22">
        <v>69405.0</v>
      </c>
      <c r="E6" s="23" t="s">
        <v>1170</v>
      </c>
      <c r="F6" s="32"/>
      <c r="G6" s="32"/>
      <c r="H6" s="24"/>
      <c r="I6" s="25"/>
      <c r="J6" s="32">
        <v>7600.0</v>
      </c>
      <c r="K6" s="32"/>
      <c r="L6" s="24"/>
      <c r="M6" s="25"/>
      <c r="N6" s="24"/>
      <c r="O6" s="24"/>
      <c r="P6" s="221">
        <v>7600.0</v>
      </c>
      <c r="Q6" s="28">
        <f t="shared" ref="Q6:Q29" si="1">F6+G6+H6+I6+J6+K6+L6+M6+N6+O6-P6</f>
        <v>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46171.0</v>
      </c>
      <c r="C7" s="21" t="s">
        <v>1171</v>
      </c>
      <c r="D7" s="22">
        <v>10250.0</v>
      </c>
      <c r="E7" s="23" t="s">
        <v>34</v>
      </c>
      <c r="F7" s="24"/>
      <c r="G7" s="24"/>
      <c r="H7" s="24"/>
      <c r="I7" s="25">
        <v>15000.0</v>
      </c>
      <c r="J7" s="32"/>
      <c r="K7" s="32"/>
      <c r="L7" s="24"/>
      <c r="M7" s="25"/>
      <c r="N7" s="24"/>
      <c r="O7" s="24"/>
      <c r="P7" s="221">
        <v>15000.0</v>
      </c>
      <c r="Q7" s="28">
        <f t="shared" si="1"/>
        <v>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46171.0</v>
      </c>
      <c r="C8" s="21" t="s">
        <v>1172</v>
      </c>
      <c r="D8" s="22">
        <v>45096.0</v>
      </c>
      <c r="E8" s="23" t="s">
        <v>162</v>
      </c>
      <c r="F8" s="24"/>
      <c r="G8" s="32"/>
      <c r="H8" s="24"/>
      <c r="I8" s="25">
        <v>1940.0</v>
      </c>
      <c r="J8" s="32"/>
      <c r="K8" s="32"/>
      <c r="L8" s="24"/>
      <c r="M8" s="26"/>
      <c r="N8" s="24"/>
      <c r="O8" s="24"/>
      <c r="P8" s="221">
        <v>1940.0</v>
      </c>
      <c r="Q8" s="28">
        <f t="shared" si="1"/>
        <v>0</v>
      </c>
      <c r="R8" s="228" t="s">
        <v>29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46171.0</v>
      </c>
      <c r="C9" s="21" t="s">
        <v>1173</v>
      </c>
      <c r="D9" s="22">
        <v>50436.0</v>
      </c>
      <c r="E9" s="23" t="s">
        <v>48</v>
      </c>
      <c r="F9" s="24"/>
      <c r="G9" s="32"/>
      <c r="H9" s="24"/>
      <c r="I9" s="25">
        <v>2600.0</v>
      </c>
      <c r="J9" s="32"/>
      <c r="K9" s="32"/>
      <c r="L9" s="24"/>
      <c r="M9" s="26"/>
      <c r="N9" s="24"/>
      <c r="O9" s="24"/>
      <c r="P9" s="221">
        <v>2600.0</v>
      </c>
      <c r="Q9" s="28">
        <f t="shared" si="1"/>
        <v>0</v>
      </c>
      <c r="R9" s="228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46171.0</v>
      </c>
      <c r="C10" s="21" t="s">
        <v>1174</v>
      </c>
      <c r="D10" s="22">
        <v>59244.0</v>
      </c>
      <c r="E10" s="23" t="s">
        <v>25</v>
      </c>
      <c r="F10" s="32"/>
      <c r="G10" s="32"/>
      <c r="H10" s="24"/>
      <c r="I10" s="25">
        <v>2400.0</v>
      </c>
      <c r="J10" s="32"/>
      <c r="K10" s="32"/>
      <c r="L10" s="24"/>
      <c r="M10" s="26"/>
      <c r="N10" s="24"/>
      <c r="O10" s="24"/>
      <c r="P10" s="221">
        <v>2400.0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46171.0</v>
      </c>
      <c r="C11" s="21" t="s">
        <v>1175</v>
      </c>
      <c r="D11" s="22">
        <v>97731.0</v>
      </c>
      <c r="E11" s="23" t="s">
        <v>1176</v>
      </c>
      <c r="F11" s="32"/>
      <c r="G11" s="32"/>
      <c r="H11" s="24"/>
      <c r="I11" s="25">
        <v>100.0</v>
      </c>
      <c r="J11" s="32"/>
      <c r="K11" s="32"/>
      <c r="L11" s="24"/>
      <c r="M11" s="26"/>
      <c r="N11" s="24"/>
      <c r="O11" s="24"/>
      <c r="P11" s="221">
        <v>100.0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46171.0</v>
      </c>
      <c r="C12" s="21" t="s">
        <v>1177</v>
      </c>
      <c r="D12" s="22">
        <v>75598.0</v>
      </c>
      <c r="E12" s="23" t="s">
        <v>1178</v>
      </c>
      <c r="F12" s="32"/>
      <c r="G12" s="32"/>
      <c r="H12" s="24"/>
      <c r="I12" s="25"/>
      <c r="J12" s="32">
        <v>1000.0</v>
      </c>
      <c r="K12" s="32"/>
      <c r="L12" s="24"/>
      <c r="M12" s="26"/>
      <c r="N12" s="24"/>
      <c r="O12" s="24"/>
      <c r="P12" s="221">
        <v>1000.0</v>
      </c>
      <c r="Q12" s="28">
        <f t="shared" si="1"/>
        <v>0</v>
      </c>
      <c r="R12" s="228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46171.0</v>
      </c>
      <c r="C13" s="21" t="s">
        <v>1179</v>
      </c>
      <c r="D13" s="22">
        <v>53249.0</v>
      </c>
      <c r="E13" s="23" t="s">
        <v>215</v>
      </c>
      <c r="F13" s="32"/>
      <c r="G13" s="24"/>
      <c r="H13" s="24"/>
      <c r="I13" s="25">
        <v>30000.0</v>
      </c>
      <c r="J13" s="32"/>
      <c r="K13" s="32"/>
      <c r="L13" s="24"/>
      <c r="M13" s="25"/>
      <c r="N13" s="24"/>
      <c r="O13" s="24"/>
      <c r="P13" s="221">
        <v>30000.0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46171.0</v>
      </c>
      <c r="C14" s="21" t="s">
        <v>1180</v>
      </c>
      <c r="D14" s="22">
        <v>70076.0</v>
      </c>
      <c r="E14" s="23" t="s">
        <v>223</v>
      </c>
      <c r="F14" s="24"/>
      <c r="G14" s="32"/>
      <c r="H14" s="24"/>
      <c r="I14" s="25">
        <v>7350.0</v>
      </c>
      <c r="J14" s="32"/>
      <c r="K14" s="32"/>
      <c r="L14" s="24"/>
      <c r="M14" s="26"/>
      <c r="N14" s="24"/>
      <c r="O14" s="24"/>
      <c r="P14" s="221">
        <v>7350.0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46171.0</v>
      </c>
      <c r="C15" s="21" t="s">
        <v>1181</v>
      </c>
      <c r="D15" s="22">
        <v>22332.0</v>
      </c>
      <c r="E15" s="23" t="s">
        <v>213</v>
      </c>
      <c r="F15" s="32"/>
      <c r="G15" s="32"/>
      <c r="H15" s="24"/>
      <c r="I15" s="25"/>
      <c r="J15" s="32"/>
      <c r="K15" s="32">
        <v>300.0</v>
      </c>
      <c r="L15" s="24"/>
      <c r="M15" s="25"/>
      <c r="N15" s="24"/>
      <c r="O15" s="24"/>
      <c r="P15" s="221">
        <v>300.0</v>
      </c>
      <c r="Q15" s="28">
        <f t="shared" si="1"/>
        <v>0</v>
      </c>
      <c r="R15" s="228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46171.0</v>
      </c>
      <c r="C16" s="21" t="s">
        <v>1182</v>
      </c>
      <c r="D16" s="22">
        <v>48052.0</v>
      </c>
      <c r="E16" s="23" t="s">
        <v>439</v>
      </c>
      <c r="F16" s="32"/>
      <c r="G16" s="24"/>
      <c r="H16" s="24"/>
      <c r="I16" s="25"/>
      <c r="J16" s="32"/>
      <c r="K16" s="32">
        <v>2500.0</v>
      </c>
      <c r="L16" s="24"/>
      <c r="M16" s="26"/>
      <c r="N16" s="24"/>
      <c r="O16" s="24"/>
      <c r="P16" s="221">
        <v>2500.0</v>
      </c>
      <c r="Q16" s="28">
        <f t="shared" si="1"/>
        <v>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46171.0</v>
      </c>
      <c r="C17" s="21" t="s">
        <v>1183</v>
      </c>
      <c r="D17" s="22">
        <v>48052.0</v>
      </c>
      <c r="E17" s="23" t="s">
        <v>439</v>
      </c>
      <c r="F17" s="32"/>
      <c r="G17" s="32"/>
      <c r="H17" s="24"/>
      <c r="I17" s="25"/>
      <c r="J17" s="32"/>
      <c r="K17" s="32">
        <v>7500.0</v>
      </c>
      <c r="L17" s="24"/>
      <c r="M17" s="25"/>
      <c r="N17" s="24"/>
      <c r="O17" s="24"/>
      <c r="P17" s="221">
        <v>7500.0</v>
      </c>
      <c r="Q17" s="28">
        <f t="shared" si="1"/>
        <v>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46171.0</v>
      </c>
      <c r="C18" s="21" t="s">
        <v>1184</v>
      </c>
      <c r="D18" s="22">
        <v>108364.0</v>
      </c>
      <c r="E18" s="23" t="s">
        <v>591</v>
      </c>
      <c r="F18" s="32"/>
      <c r="G18" s="32"/>
      <c r="H18" s="32"/>
      <c r="I18" s="25">
        <v>200.0</v>
      </c>
      <c r="J18" s="32"/>
      <c r="K18" s="32"/>
      <c r="L18" s="24"/>
      <c r="M18" s="25"/>
      <c r="N18" s="24"/>
      <c r="O18" s="24"/>
      <c r="P18" s="221">
        <v>200.0</v>
      </c>
      <c r="Q18" s="28">
        <f t="shared" si="1"/>
        <v>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46170.0</v>
      </c>
      <c r="C19" s="21" t="s">
        <v>1185</v>
      </c>
      <c r="D19" s="22">
        <v>10006.0</v>
      </c>
      <c r="E19" s="23" t="s">
        <v>714</v>
      </c>
      <c r="F19" s="32"/>
      <c r="G19" s="32"/>
      <c r="H19" s="32"/>
      <c r="I19" s="25"/>
      <c r="J19" s="32"/>
      <c r="K19" s="32">
        <v>4800.0</v>
      </c>
      <c r="L19" s="24"/>
      <c r="M19" s="25"/>
      <c r="N19" s="24"/>
      <c r="O19" s="24"/>
      <c r="P19" s="221">
        <v>4800.0</v>
      </c>
      <c r="Q19" s="28">
        <f t="shared" si="1"/>
        <v>0</v>
      </c>
      <c r="R19" s="228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46171.0</v>
      </c>
      <c r="C20" s="21" t="s">
        <v>1186</v>
      </c>
      <c r="D20" s="22">
        <v>51166.0</v>
      </c>
      <c r="E20" s="23" t="s">
        <v>833</v>
      </c>
      <c r="F20" s="32"/>
      <c r="G20" s="32"/>
      <c r="H20" s="32"/>
      <c r="I20" s="25"/>
      <c r="J20" s="25"/>
      <c r="K20" s="32"/>
      <c r="L20" s="24"/>
      <c r="M20" s="25">
        <v>4600.0</v>
      </c>
      <c r="N20" s="24"/>
      <c r="O20" s="24"/>
      <c r="P20" s="27">
        <v>4600.0</v>
      </c>
      <c r="Q20" s="28">
        <f t="shared" si="1"/>
        <v>0</v>
      </c>
      <c r="R20" s="27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46171.0</v>
      </c>
      <c r="C21" s="21" t="s">
        <v>1187</v>
      </c>
      <c r="D21" s="22">
        <v>47787.0</v>
      </c>
      <c r="E21" s="23" t="s">
        <v>140</v>
      </c>
      <c r="F21" s="24"/>
      <c r="G21" s="24"/>
      <c r="H21" s="32">
        <v>500.0</v>
      </c>
      <c r="I21" s="25"/>
      <c r="J21" s="32"/>
      <c r="K21" s="32"/>
      <c r="L21" s="24"/>
      <c r="M21" s="25"/>
      <c r="N21" s="24"/>
      <c r="O21" s="24"/>
      <c r="P21" s="27">
        <v>500.0</v>
      </c>
      <c r="Q21" s="28">
        <f t="shared" si="1"/>
        <v>0</v>
      </c>
      <c r="R21" s="27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46171.0</v>
      </c>
      <c r="C22" s="21" t="s">
        <v>1188</v>
      </c>
      <c r="D22" s="22">
        <v>10008.0</v>
      </c>
      <c r="E22" s="23" t="s">
        <v>195</v>
      </c>
      <c r="F22" s="32"/>
      <c r="G22" s="32"/>
      <c r="H22" s="32"/>
      <c r="I22" s="25"/>
      <c r="J22" s="32"/>
      <c r="K22" s="32">
        <v>5200.0</v>
      </c>
      <c r="L22" s="24"/>
      <c r="M22" s="25"/>
      <c r="N22" s="24"/>
      <c r="O22" s="24"/>
      <c r="P22" s="27">
        <v>5200.0</v>
      </c>
      <c r="Q22" s="28">
        <f t="shared" si="1"/>
        <v>0</v>
      </c>
      <c r="R22" s="27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46171.0</v>
      </c>
      <c r="C23" s="21" t="s">
        <v>1189</v>
      </c>
      <c r="D23" s="22">
        <v>47787.0</v>
      </c>
      <c r="E23" s="23" t="s">
        <v>140</v>
      </c>
      <c r="F23" s="24"/>
      <c r="G23" s="24"/>
      <c r="H23" s="32">
        <v>10000.0</v>
      </c>
      <c r="I23" s="25"/>
      <c r="J23" s="32"/>
      <c r="K23" s="32"/>
      <c r="L23" s="24"/>
      <c r="M23" s="25"/>
      <c r="N23" s="24"/>
      <c r="O23" s="24"/>
      <c r="P23" s="27">
        <v>10000.0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/>
      <c r="C24" s="21"/>
      <c r="D24" s="22"/>
      <c r="E24" s="23"/>
      <c r="F24" s="32"/>
      <c r="G24" s="24"/>
      <c r="H24" s="32"/>
      <c r="I24" s="25"/>
      <c r="J24" s="32"/>
      <c r="K24" s="32"/>
      <c r="L24" s="24"/>
      <c r="M24" s="25"/>
      <c r="N24" s="24"/>
      <c r="O24" s="24"/>
      <c r="P24" s="27"/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4"/>
      <c r="G25" s="32"/>
      <c r="H25" s="32"/>
      <c r="I25" s="25"/>
      <c r="J25" s="32"/>
      <c r="K25" s="32"/>
      <c r="L25" s="24"/>
      <c r="M25" s="26"/>
      <c r="N25" s="24"/>
      <c r="O25" s="24"/>
      <c r="P25" s="27"/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32"/>
      <c r="G26" s="32"/>
      <c r="H26" s="32"/>
      <c r="I26" s="25"/>
      <c r="J26" s="24"/>
      <c r="K26" s="32"/>
      <c r="L26" s="24"/>
      <c r="M26" s="25"/>
      <c r="N26" s="24"/>
      <c r="O26" s="24"/>
      <c r="P26" s="27"/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32"/>
      <c r="G27" s="32"/>
      <c r="H27" s="32"/>
      <c r="I27" s="25"/>
      <c r="J27" s="24"/>
      <c r="K27" s="32"/>
      <c r="L27" s="24"/>
      <c r="M27" s="25"/>
      <c r="N27" s="24"/>
      <c r="O27" s="24"/>
      <c r="P27" s="27"/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32"/>
      <c r="I28" s="25"/>
      <c r="J28" s="32"/>
      <c r="K28" s="32"/>
      <c r="L28" s="24"/>
      <c r="M28" s="25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20"/>
      <c r="C29" s="21"/>
      <c r="D29" s="22"/>
      <c r="E29" s="23"/>
      <c r="F29" s="32"/>
      <c r="G29" s="32"/>
      <c r="H29" s="32"/>
      <c r="I29" s="26"/>
      <c r="J29" s="24"/>
      <c r="K29" s="32"/>
      <c r="L29" s="24"/>
      <c r="M29" s="26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20"/>
      <c r="C30" s="21"/>
      <c r="D30" s="22"/>
      <c r="E30" s="23"/>
      <c r="F30" s="24"/>
      <c r="G30" s="24"/>
      <c r="H30" s="32"/>
      <c r="I30" s="25"/>
      <c r="J30" s="24"/>
      <c r="K30" s="32"/>
      <c r="L30" s="24"/>
      <c r="M30" s="25"/>
      <c r="N30" s="24"/>
      <c r="O30" s="24"/>
      <c r="P30" s="27"/>
      <c r="Q30" s="28"/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245"/>
      <c r="B31" s="20"/>
      <c r="C31" s="21"/>
      <c r="D31" s="22"/>
      <c r="E31" s="23"/>
      <c r="F31" s="24"/>
      <c r="G31" s="24"/>
      <c r="H31" s="32"/>
      <c r="I31" s="25"/>
      <c r="J31" s="24"/>
      <c r="K31" s="24"/>
      <c r="L31" s="24"/>
      <c r="M31" s="25"/>
      <c r="N31" s="24"/>
      <c r="O31" s="24"/>
      <c r="P31" s="27"/>
      <c r="Q31" s="28"/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/>
      <c r="B32" s="20"/>
      <c r="C32" s="21"/>
      <c r="D32" s="22"/>
      <c r="E32" s="23"/>
      <c r="F32" s="24"/>
      <c r="G32" s="24"/>
      <c r="H32" s="32"/>
      <c r="I32" s="25"/>
      <c r="J32" s="24"/>
      <c r="K32" s="32"/>
      <c r="L32" s="24"/>
      <c r="M32" s="25"/>
      <c r="N32" s="24"/>
      <c r="O32" s="24"/>
      <c r="P32" s="27"/>
      <c r="Q32" s="28"/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/>
      <c r="B33" s="20"/>
      <c r="C33" s="21"/>
      <c r="D33" s="22"/>
      <c r="E33" s="23"/>
      <c r="F33" s="24"/>
      <c r="G33" s="24"/>
      <c r="H33" s="32"/>
      <c r="I33" s="26"/>
      <c r="J33" s="24"/>
      <c r="K33" s="32"/>
      <c r="L33" s="24"/>
      <c r="M33" s="25"/>
      <c r="N33" s="24"/>
      <c r="O33" s="24"/>
      <c r="P33" s="27"/>
      <c r="Q33" s="28"/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6"/>
      <c r="J34" s="24"/>
      <c r="K34" s="32"/>
      <c r="L34" s="24"/>
      <c r="M34" s="25"/>
      <c r="N34" s="24"/>
      <c r="O34" s="24"/>
      <c r="P34" s="27"/>
      <c r="Q34" s="28"/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/>
      <c r="B35" s="20"/>
      <c r="C35" s="21"/>
      <c r="D35" s="22"/>
      <c r="E35" s="23"/>
      <c r="F35" s="24"/>
      <c r="G35" s="24"/>
      <c r="H35" s="32"/>
      <c r="I35" s="26"/>
      <c r="J35" s="24"/>
      <c r="K35" s="24"/>
      <c r="L35" s="24"/>
      <c r="M35" s="26"/>
      <c r="N35" s="24"/>
      <c r="O35" s="24"/>
      <c r="P35" s="27"/>
      <c r="Q35" s="28"/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/>
      <c r="B36" s="20"/>
      <c r="C36" s="21"/>
      <c r="D36" s="22"/>
      <c r="E36" s="23"/>
      <c r="F36" s="24"/>
      <c r="G36" s="24"/>
      <c r="H36" s="32"/>
      <c r="I36" s="26"/>
      <c r="J36" s="24"/>
      <c r="K36" s="24"/>
      <c r="L36" s="24"/>
      <c r="M36" s="25"/>
      <c r="N36" s="24"/>
      <c r="O36" s="24"/>
      <c r="P36" s="27"/>
      <c r="Q36" s="28"/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/>
      <c r="B37" s="20"/>
      <c r="C37" s="21"/>
      <c r="D37" s="22"/>
      <c r="E37" s="23"/>
      <c r="F37" s="24"/>
      <c r="G37" s="24"/>
      <c r="H37" s="32"/>
      <c r="I37" s="26"/>
      <c r="J37" s="24"/>
      <c r="K37" s="24"/>
      <c r="L37" s="24"/>
      <c r="M37" s="26"/>
      <c r="N37" s="24"/>
      <c r="O37" s="24"/>
      <c r="P37" s="27"/>
      <c r="Q37" s="28">
        <f t="shared" ref="Q37:Q60" si="2">F37+G37+H37+I37+J37+K37+L37+M37+N37+O37-P37</f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32"/>
      <c r="L38" s="24"/>
      <c r="M38" s="26"/>
      <c r="N38" s="24"/>
      <c r="O38" s="24"/>
      <c r="P38" s="27"/>
      <c r="Q38" s="28">
        <f t="shared" si="2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32"/>
      <c r="I39" s="26"/>
      <c r="J39" s="24"/>
      <c r="K39" s="32"/>
      <c r="L39" s="24"/>
      <c r="M39" s="26"/>
      <c r="N39" s="24"/>
      <c r="O39" s="24"/>
      <c r="P39" s="27"/>
      <c r="Q39" s="28">
        <f t="shared" si="2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4"/>
      <c r="G40" s="24"/>
      <c r="H40" s="24"/>
      <c r="I40" s="26"/>
      <c r="J40" s="24"/>
      <c r="K40" s="32"/>
      <c r="L40" s="24"/>
      <c r="M40" s="26"/>
      <c r="N40" s="24"/>
      <c r="O40" s="24"/>
      <c r="P40" s="27"/>
      <c r="Q40" s="28">
        <f t="shared" si="2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2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2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2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2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2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2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9"/>
      <c r="B60" s="36"/>
      <c r="C60" s="37"/>
      <c r="D60" s="38"/>
      <c r="E60" s="39"/>
      <c r="F60" s="24"/>
      <c r="G60" s="24"/>
      <c r="H60" s="24"/>
      <c r="I60" s="26"/>
      <c r="J60" s="24"/>
      <c r="K60" s="26"/>
      <c r="L60" s="24"/>
      <c r="M60" s="26"/>
      <c r="N60" s="24"/>
      <c r="O60" s="24"/>
      <c r="P60" s="30"/>
      <c r="Q60" s="28">
        <f t="shared" si="2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3">SUM(F6:F60)</f>
        <v>0</v>
      </c>
      <c r="G61" s="44">
        <f t="shared" si="3"/>
        <v>0</v>
      </c>
      <c r="H61" s="44">
        <f t="shared" si="3"/>
        <v>10500</v>
      </c>
      <c r="I61" s="44">
        <f t="shared" si="3"/>
        <v>59590</v>
      </c>
      <c r="J61" s="44">
        <f t="shared" si="3"/>
        <v>8600</v>
      </c>
      <c r="K61" s="44">
        <f t="shared" si="3"/>
        <v>20300</v>
      </c>
      <c r="L61" s="44">
        <f t="shared" si="3"/>
        <v>0</v>
      </c>
      <c r="M61" s="44">
        <f t="shared" si="3"/>
        <v>4600</v>
      </c>
      <c r="N61" s="44">
        <f t="shared" si="3"/>
        <v>0</v>
      </c>
      <c r="O61" s="44">
        <f t="shared" si="3"/>
        <v>0</v>
      </c>
      <c r="P61" s="44">
        <f t="shared" si="3"/>
        <v>103590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103590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67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229" t="s">
        <v>13</v>
      </c>
      <c r="L66" s="62"/>
      <c r="M66" s="62"/>
      <c r="N66" s="230" t="s">
        <v>480</v>
      </c>
      <c r="O66" s="64" t="s">
        <v>1190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231" t="s">
        <v>482</v>
      </c>
      <c r="M67" s="63" t="s">
        <v>21</v>
      </c>
      <c r="N67" s="230" t="s">
        <v>483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/>
      <c r="C68" s="233"/>
      <c r="D68" s="234"/>
      <c r="E68" s="235"/>
      <c r="F68" s="206"/>
      <c r="G68" s="206"/>
      <c r="H68" s="206"/>
      <c r="I68" s="206"/>
      <c r="J68" s="206"/>
      <c r="K68" s="206"/>
      <c r="L68" s="207"/>
      <c r="M68" s="208"/>
      <c r="N68" s="243"/>
      <c r="O68" s="208"/>
      <c r="P68" s="247"/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66">
        <v>2.0</v>
      </c>
      <c r="B69" s="232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113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3.0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113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4.0</v>
      </c>
      <c r="B71" s="239"/>
      <c r="C71" s="236"/>
      <c r="D71" s="237"/>
      <c r="E71" s="238"/>
      <c r="F71" s="71"/>
      <c r="G71" s="71"/>
      <c r="H71" s="71"/>
      <c r="I71" s="71"/>
      <c r="J71" s="71"/>
      <c r="K71" s="71"/>
      <c r="L71" s="71"/>
      <c r="M71" s="113"/>
      <c r="N71" s="71"/>
      <c r="O71" s="113"/>
      <c r="P71" s="161"/>
      <c r="Q71" s="211">
        <v>0.0</v>
      </c>
      <c r="R71" s="27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162"/>
      <c r="C72" s="163"/>
      <c r="D72" s="164"/>
      <c r="E72" s="16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ref="Q72:Q74" si="4">F72+G72+H72+I72+J72+K72+L72+M72+N72+O72-P72</f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77"/>
      <c r="B73" s="36"/>
      <c r="C73" s="83"/>
      <c r="D73" s="83"/>
      <c r="E73" s="84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0"/>
      <c r="Q73" s="81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197"/>
      <c r="B74" s="86"/>
      <c r="C74" s="87"/>
      <c r="D74" s="87"/>
      <c r="E74" s="87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8"/>
      <c r="Q74" s="81">
        <f t="shared" si="4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9"/>
      <c r="B75" s="90"/>
      <c r="C75" s="91"/>
      <c r="D75" s="92" t="s">
        <v>77</v>
      </c>
      <c r="E75" s="62"/>
      <c r="F75" s="93">
        <f t="shared" ref="F75:P75" si="5">SUM(F68:F74)</f>
        <v>0</v>
      </c>
      <c r="G75" s="93">
        <f t="shared" si="5"/>
        <v>0</v>
      </c>
      <c r="H75" s="93">
        <f t="shared" si="5"/>
        <v>0</v>
      </c>
      <c r="I75" s="93">
        <f t="shared" si="5"/>
        <v>0</v>
      </c>
      <c r="J75" s="93">
        <f t="shared" si="5"/>
        <v>0</v>
      </c>
      <c r="K75" s="93">
        <f t="shared" si="5"/>
        <v>0</v>
      </c>
      <c r="L75" s="93">
        <f t="shared" si="5"/>
        <v>0</v>
      </c>
      <c r="M75" s="93">
        <f t="shared" si="5"/>
        <v>0</v>
      </c>
      <c r="N75" s="93">
        <f t="shared" si="5"/>
        <v>0</v>
      </c>
      <c r="O75" s="93">
        <f t="shared" si="5"/>
        <v>0</v>
      </c>
      <c r="P75" s="93">
        <f t="shared" si="5"/>
        <v>0</v>
      </c>
      <c r="Q75" s="94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1191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171">
        <v>1.0</v>
      </c>
      <c r="B81" s="202">
        <v>46171.0</v>
      </c>
      <c r="C81" s="173" t="s">
        <v>1192</v>
      </c>
      <c r="D81" s="203">
        <v>21821.0</v>
      </c>
      <c r="E81" s="174" t="s">
        <v>653</v>
      </c>
      <c r="F81" s="106"/>
      <c r="G81" s="107"/>
      <c r="H81" s="113"/>
      <c r="I81" s="108"/>
      <c r="J81" s="106"/>
      <c r="K81" s="106"/>
      <c r="L81" s="241">
        <v>5700.0</v>
      </c>
      <c r="M81" s="113"/>
      <c r="N81" s="106"/>
      <c r="O81" s="73"/>
      <c r="P81" s="217">
        <v>5700.0</v>
      </c>
      <c r="Q81" s="81">
        <f t="shared" ref="Q81:Q88" si="6">F81+G81+H81+I81+J81+K81+L81+M81+N81+O81-P81</f>
        <v>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71">
        <v>2.0</v>
      </c>
      <c r="B82" s="198">
        <v>46171.0</v>
      </c>
      <c r="C82" s="173" t="s">
        <v>1193</v>
      </c>
      <c r="D82" s="203">
        <v>48052.0</v>
      </c>
      <c r="E82" s="174" t="s">
        <v>439</v>
      </c>
      <c r="F82" s="106"/>
      <c r="G82" s="107"/>
      <c r="H82" s="108">
        <v>10000.0</v>
      </c>
      <c r="I82" s="107"/>
      <c r="J82" s="106"/>
      <c r="K82" s="106"/>
      <c r="L82" s="106"/>
      <c r="M82" s="106"/>
      <c r="N82" s="106"/>
      <c r="O82" s="73"/>
      <c r="P82" s="170">
        <v>10000.0</v>
      </c>
      <c r="Q82" s="81">
        <f t="shared" si="6"/>
        <v>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3.0</v>
      </c>
      <c r="B83" s="223"/>
      <c r="C83" s="224"/>
      <c r="D83" s="225"/>
      <c r="E83" s="225"/>
      <c r="F83" s="125"/>
      <c r="G83" s="126"/>
      <c r="H83" s="226"/>
      <c r="I83" s="126"/>
      <c r="J83" s="125"/>
      <c r="K83" s="125"/>
      <c r="L83" s="125"/>
      <c r="M83" s="125"/>
      <c r="N83" s="125"/>
      <c r="O83" s="127"/>
      <c r="P83" s="227"/>
      <c r="Q83" s="81">
        <f t="shared" si="6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4.0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si="6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1">
        <v>5.0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6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171">
        <v>6.0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6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1">
        <v>7.0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6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171">
        <v>8.0</v>
      </c>
      <c r="B88" s="129"/>
      <c r="C88" s="122"/>
      <c r="D88" s="130"/>
      <c r="E88" s="131"/>
      <c r="F88" s="125"/>
      <c r="G88" s="125"/>
      <c r="H88" s="132"/>
      <c r="I88" s="125"/>
      <c r="J88" s="125"/>
      <c r="K88" s="125"/>
      <c r="L88" s="125"/>
      <c r="M88" s="125"/>
      <c r="N88" s="125"/>
      <c r="O88" s="127"/>
      <c r="P88" s="126"/>
      <c r="Q88" s="81">
        <f t="shared" si="6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95"/>
      <c r="B89" s="133"/>
      <c r="C89" s="134"/>
      <c r="D89" s="135"/>
      <c r="E89" s="135"/>
      <c r="F89" s="125"/>
      <c r="G89" s="125"/>
      <c r="H89" s="125"/>
      <c r="I89" s="125"/>
      <c r="J89" s="125"/>
      <c r="K89" s="125"/>
      <c r="L89" s="125"/>
      <c r="M89" s="125"/>
      <c r="N89" s="125"/>
      <c r="O89" s="127"/>
      <c r="P89" s="125"/>
      <c r="Q89" s="81"/>
      <c r="R89" s="136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89"/>
      <c r="B90" s="90"/>
      <c r="C90" s="91"/>
      <c r="D90" s="92" t="s">
        <v>77</v>
      </c>
      <c r="E90" s="62"/>
      <c r="F90" s="93">
        <f t="shared" ref="F90:P90" si="7">SUM(F81:F82)</f>
        <v>0</v>
      </c>
      <c r="G90" s="93">
        <f t="shared" si="7"/>
        <v>0</v>
      </c>
      <c r="H90" s="93">
        <f t="shared" si="7"/>
        <v>10000</v>
      </c>
      <c r="I90" s="93">
        <f t="shared" si="7"/>
        <v>0</v>
      </c>
      <c r="J90" s="93">
        <f t="shared" si="7"/>
        <v>0</v>
      </c>
      <c r="K90" s="93">
        <f t="shared" si="7"/>
        <v>0</v>
      </c>
      <c r="L90" s="93">
        <f t="shared" si="7"/>
        <v>5700</v>
      </c>
      <c r="M90" s="93">
        <f t="shared" si="7"/>
        <v>0</v>
      </c>
      <c r="N90" s="93">
        <f t="shared" si="7"/>
        <v>0</v>
      </c>
      <c r="O90" s="93">
        <f t="shared" si="7"/>
        <v>0</v>
      </c>
      <c r="P90" s="93">
        <f t="shared" si="7"/>
        <v>15700</v>
      </c>
      <c r="Q90" s="94"/>
      <c r="R90" s="62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55"/>
      <c r="B91" s="55"/>
      <c r="C91" s="55"/>
      <c r="D91" s="55"/>
      <c r="E91" s="137"/>
      <c r="F91" s="138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51.0" customHeight="1">
      <c r="A93" s="2"/>
      <c r="B93" s="2"/>
      <c r="C93" s="2"/>
      <c r="D93" s="2"/>
      <c r="E93" s="139" t="s">
        <v>85</v>
      </c>
      <c r="F93" s="179" t="s">
        <v>86</v>
      </c>
      <c r="G93" s="2"/>
      <c r="H93" s="2"/>
      <c r="I93" s="2"/>
      <c r="J93" s="141" t="s">
        <v>87</v>
      </c>
      <c r="K93" s="141"/>
      <c r="L93" s="141"/>
      <c r="M93" s="141"/>
      <c r="N93" s="142"/>
      <c r="O93" s="142"/>
      <c r="P93" s="14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9" t="s">
        <v>88</v>
      </c>
      <c r="F94" s="179" t="s">
        <v>86</v>
      </c>
      <c r="G94" s="2"/>
      <c r="H94" s="2"/>
      <c r="I94" s="2"/>
      <c r="J94" s="144" t="s">
        <v>89</v>
      </c>
      <c r="K94" s="144"/>
      <c r="L94" s="144"/>
      <c r="M94" s="144"/>
      <c r="N94" s="144"/>
      <c r="O94" s="144"/>
      <c r="P94" s="14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90</v>
      </c>
      <c r="F95" s="179" t="s">
        <v>86</v>
      </c>
      <c r="G95" s="2"/>
      <c r="H95" s="2"/>
      <c r="I95" s="2"/>
      <c r="J95" s="146"/>
      <c r="K95" s="147"/>
      <c r="L95" s="147"/>
      <c r="M95" s="147"/>
      <c r="N95" s="147"/>
      <c r="O95" s="147"/>
      <c r="P95" s="147"/>
      <c r="Q95" s="148"/>
      <c r="R95" s="3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91</v>
      </c>
      <c r="F96" s="179" t="s">
        <v>86</v>
      </c>
      <c r="G96" s="2"/>
      <c r="H96" s="2"/>
      <c r="I96" s="2"/>
      <c r="J96" s="149"/>
      <c r="K96" s="149"/>
      <c r="L96" s="149"/>
      <c r="M96" s="149"/>
      <c r="N96" s="149"/>
      <c r="O96" s="149"/>
      <c r="P96" s="55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1194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150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93</v>
      </c>
      <c r="F98" s="179" t="s">
        <v>86</v>
      </c>
      <c r="G98" s="2"/>
      <c r="H98" s="2"/>
      <c r="I98" s="2"/>
      <c r="J98" s="151"/>
      <c r="K98" s="151"/>
      <c r="L98" s="151"/>
      <c r="M98" s="151"/>
      <c r="N98" s="55"/>
      <c r="O98" s="55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94</v>
      </c>
      <c r="F99" s="179" t="s">
        <v>86</v>
      </c>
      <c r="G99" s="2"/>
      <c r="H99" s="2"/>
      <c r="I99" s="2"/>
      <c r="J99" s="55"/>
      <c r="K99" s="55"/>
      <c r="L99" s="152"/>
      <c r="M99" s="55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5"/>
      <c r="K100" s="55"/>
      <c r="L100" s="55"/>
      <c r="M100" s="55"/>
      <c r="N100" s="55"/>
      <c r="O100" s="55"/>
      <c r="P100" s="5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1195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46171.0</v>
      </c>
      <c r="C6" s="21" t="s">
        <v>1196</v>
      </c>
      <c r="D6" s="22">
        <v>15500.0</v>
      </c>
      <c r="E6" s="23" t="s">
        <v>1197</v>
      </c>
      <c r="F6" s="32">
        <v>290.0</v>
      </c>
      <c r="G6" s="32"/>
      <c r="H6" s="24"/>
      <c r="I6" s="25"/>
      <c r="J6" s="32"/>
      <c r="K6" s="32"/>
      <c r="L6" s="24"/>
      <c r="M6" s="25"/>
      <c r="N6" s="24"/>
      <c r="O6" s="24"/>
      <c r="P6" s="221">
        <v>290.0</v>
      </c>
      <c r="Q6" s="249">
        <v>290.0</v>
      </c>
      <c r="R6" s="228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46172.0</v>
      </c>
      <c r="C7" s="21" t="s">
        <v>1198</v>
      </c>
      <c r="D7" s="22">
        <v>111074.0</v>
      </c>
      <c r="E7" s="23" t="s">
        <v>1199</v>
      </c>
      <c r="F7" s="24"/>
      <c r="G7" s="32">
        <v>2400.0</v>
      </c>
      <c r="H7" s="24"/>
      <c r="I7" s="25"/>
      <c r="J7" s="32"/>
      <c r="K7" s="32"/>
      <c r="L7" s="24"/>
      <c r="M7" s="25"/>
      <c r="N7" s="24"/>
      <c r="O7" s="24"/>
      <c r="P7" s="221">
        <v>2400.0</v>
      </c>
      <c r="Q7" s="249">
        <v>2400.0</v>
      </c>
      <c r="R7" s="228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46172.0</v>
      </c>
      <c r="C8" s="21" t="s">
        <v>1200</v>
      </c>
      <c r="D8" s="22">
        <v>119912.0</v>
      </c>
      <c r="E8" s="23" t="s">
        <v>933</v>
      </c>
      <c r="F8" s="32">
        <v>200.0</v>
      </c>
      <c r="G8" s="32"/>
      <c r="H8" s="24"/>
      <c r="I8" s="25"/>
      <c r="J8" s="32"/>
      <c r="K8" s="32"/>
      <c r="L8" s="24"/>
      <c r="M8" s="26"/>
      <c r="N8" s="24"/>
      <c r="O8" s="24"/>
      <c r="P8" s="221">
        <v>200.0</v>
      </c>
      <c r="Q8" s="249">
        <v>200.0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46172.0</v>
      </c>
      <c r="C9" s="21" t="s">
        <v>1201</v>
      </c>
      <c r="D9" s="22">
        <v>61420.0</v>
      </c>
      <c r="E9" s="23" t="s">
        <v>73</v>
      </c>
      <c r="F9" s="24"/>
      <c r="G9" s="32"/>
      <c r="H9" s="24"/>
      <c r="I9" s="25">
        <v>4050.0</v>
      </c>
      <c r="J9" s="32"/>
      <c r="K9" s="32"/>
      <c r="L9" s="24"/>
      <c r="M9" s="26"/>
      <c r="N9" s="24"/>
      <c r="O9" s="24"/>
      <c r="P9" s="221">
        <v>4050.0</v>
      </c>
      <c r="Q9" s="249">
        <v>4050.0</v>
      </c>
      <c r="R9" s="228" t="s">
        <v>29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46172.0</v>
      </c>
      <c r="C10" s="21" t="s">
        <v>1202</v>
      </c>
      <c r="D10" s="22">
        <v>115915.0</v>
      </c>
      <c r="E10" s="23" t="s">
        <v>1203</v>
      </c>
      <c r="F10" s="32"/>
      <c r="G10" s="32">
        <v>2400.0</v>
      </c>
      <c r="H10" s="24"/>
      <c r="I10" s="25"/>
      <c r="J10" s="32"/>
      <c r="K10" s="32"/>
      <c r="L10" s="24"/>
      <c r="M10" s="26"/>
      <c r="N10" s="24"/>
      <c r="O10" s="24"/>
      <c r="P10" s="221">
        <v>2400.0</v>
      </c>
      <c r="Q10" s="249">
        <v>2400.0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46172.0</v>
      </c>
      <c r="C11" s="21" t="s">
        <v>1204</v>
      </c>
      <c r="D11" s="22">
        <v>48854.0</v>
      </c>
      <c r="E11" s="23" t="s">
        <v>996</v>
      </c>
      <c r="F11" s="32"/>
      <c r="G11" s="32"/>
      <c r="H11" s="24"/>
      <c r="I11" s="25"/>
      <c r="J11" s="32">
        <v>7350.0</v>
      </c>
      <c r="K11" s="32"/>
      <c r="L11" s="24"/>
      <c r="M11" s="26"/>
      <c r="N11" s="24"/>
      <c r="O11" s="24"/>
      <c r="P11" s="221">
        <v>7350.0</v>
      </c>
      <c r="Q11" s="249">
        <v>7350.0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46172.0</v>
      </c>
      <c r="C12" s="21" t="s">
        <v>1205</v>
      </c>
      <c r="D12" s="22">
        <v>70684.0</v>
      </c>
      <c r="E12" s="23" t="s">
        <v>348</v>
      </c>
      <c r="F12" s="32"/>
      <c r="G12" s="32"/>
      <c r="H12" s="24"/>
      <c r="I12" s="25"/>
      <c r="J12" s="32">
        <v>15000.0</v>
      </c>
      <c r="K12" s="32"/>
      <c r="L12" s="24"/>
      <c r="M12" s="26"/>
      <c r="N12" s="24"/>
      <c r="O12" s="24"/>
      <c r="P12" s="221">
        <v>15000.0</v>
      </c>
      <c r="Q12" s="249">
        <v>15000.0</v>
      </c>
      <c r="R12" s="228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46172.0</v>
      </c>
      <c r="C13" s="21" t="s">
        <v>1206</v>
      </c>
      <c r="D13" s="22">
        <v>10250.0</v>
      </c>
      <c r="E13" s="23" t="s">
        <v>34</v>
      </c>
      <c r="F13" s="32"/>
      <c r="G13" s="24"/>
      <c r="H13" s="24"/>
      <c r="I13" s="25"/>
      <c r="J13" s="32"/>
      <c r="K13" s="32"/>
      <c r="L13" s="24"/>
      <c r="M13" s="25">
        <v>200.0</v>
      </c>
      <c r="N13" s="24"/>
      <c r="O13" s="24"/>
      <c r="P13" s="221">
        <v>200.0</v>
      </c>
      <c r="Q13" s="249">
        <v>200.0</v>
      </c>
      <c r="R13" s="228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46172.0</v>
      </c>
      <c r="C14" s="21" t="s">
        <v>1207</v>
      </c>
      <c r="D14" s="22">
        <v>47926.0</v>
      </c>
      <c r="E14" s="23" t="s">
        <v>368</v>
      </c>
      <c r="F14" s="24"/>
      <c r="G14" s="32"/>
      <c r="H14" s="24"/>
      <c r="I14" s="25"/>
      <c r="J14" s="32"/>
      <c r="K14" s="32"/>
      <c r="L14" s="24"/>
      <c r="M14" s="25">
        <v>200.0</v>
      </c>
      <c r="N14" s="24"/>
      <c r="O14" s="24"/>
      <c r="P14" s="221">
        <v>200.0</v>
      </c>
      <c r="Q14" s="249">
        <v>200.0</v>
      </c>
      <c r="R14" s="228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46172.0</v>
      </c>
      <c r="C15" s="21" t="s">
        <v>1208</v>
      </c>
      <c r="D15" s="22">
        <v>120287.0</v>
      </c>
      <c r="E15" s="23" t="s">
        <v>725</v>
      </c>
      <c r="F15" s="32"/>
      <c r="G15" s="32"/>
      <c r="H15" s="24"/>
      <c r="I15" s="25"/>
      <c r="J15" s="32"/>
      <c r="K15" s="32"/>
      <c r="L15" s="24"/>
      <c r="M15" s="25">
        <v>200.0</v>
      </c>
      <c r="N15" s="24"/>
      <c r="O15" s="24"/>
      <c r="P15" s="221">
        <v>200.0</v>
      </c>
      <c r="Q15" s="249">
        <v>200.0</v>
      </c>
      <c r="R15" s="228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46172.0</v>
      </c>
      <c r="C16" s="21" t="s">
        <v>1209</v>
      </c>
      <c r="D16" s="22">
        <v>52601.0</v>
      </c>
      <c r="E16" s="23" t="s">
        <v>1210</v>
      </c>
      <c r="F16" s="32"/>
      <c r="G16" s="24"/>
      <c r="H16" s="24"/>
      <c r="I16" s="25">
        <v>2600.0</v>
      </c>
      <c r="J16" s="32"/>
      <c r="K16" s="32"/>
      <c r="L16" s="24"/>
      <c r="M16" s="26"/>
      <c r="N16" s="24"/>
      <c r="O16" s="24"/>
      <c r="P16" s="221">
        <v>2600.0</v>
      </c>
      <c r="Q16" s="249">
        <v>2600.0</v>
      </c>
      <c r="R16" s="228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46172.0</v>
      </c>
      <c r="C17" s="21" t="s">
        <v>1211</v>
      </c>
      <c r="D17" s="22">
        <v>54766.0</v>
      </c>
      <c r="E17" s="23" t="s">
        <v>357</v>
      </c>
      <c r="F17" s="32"/>
      <c r="G17" s="32"/>
      <c r="H17" s="24"/>
      <c r="I17" s="25">
        <v>5100.0</v>
      </c>
      <c r="J17" s="32"/>
      <c r="K17" s="32"/>
      <c r="L17" s="24"/>
      <c r="M17" s="25"/>
      <c r="N17" s="24"/>
      <c r="O17" s="24"/>
      <c r="P17" s="221">
        <v>5100.0</v>
      </c>
      <c r="Q17" s="249">
        <v>5100.0</v>
      </c>
      <c r="R17" s="228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46172.0</v>
      </c>
      <c r="C18" s="21" t="s">
        <v>1212</v>
      </c>
      <c r="D18" s="22">
        <v>121207.0</v>
      </c>
      <c r="E18" s="23" t="s">
        <v>1213</v>
      </c>
      <c r="F18" s="32"/>
      <c r="G18" s="32">
        <v>2950.0</v>
      </c>
      <c r="H18" s="32"/>
      <c r="I18" s="25"/>
      <c r="J18" s="32"/>
      <c r="K18" s="32"/>
      <c r="L18" s="24"/>
      <c r="M18" s="25"/>
      <c r="N18" s="24"/>
      <c r="O18" s="24"/>
      <c r="P18" s="221">
        <v>2950.0</v>
      </c>
      <c r="Q18" s="249">
        <v>2950.0</v>
      </c>
      <c r="R18" s="228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46172.0</v>
      </c>
      <c r="C19" s="21" t="s">
        <v>1214</v>
      </c>
      <c r="D19" s="22">
        <v>69346.0</v>
      </c>
      <c r="E19" s="23" t="s">
        <v>451</v>
      </c>
      <c r="F19" s="32">
        <v>300.0</v>
      </c>
      <c r="G19" s="32"/>
      <c r="H19" s="32"/>
      <c r="I19" s="25"/>
      <c r="J19" s="32"/>
      <c r="K19" s="32"/>
      <c r="L19" s="24"/>
      <c r="M19" s="25"/>
      <c r="N19" s="24"/>
      <c r="O19" s="24"/>
      <c r="P19" s="221">
        <v>300.0</v>
      </c>
      <c r="Q19" s="249">
        <v>300.0</v>
      </c>
      <c r="R19" s="228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46172.0</v>
      </c>
      <c r="C20" s="21" t="s">
        <v>1215</v>
      </c>
      <c r="D20" s="22">
        <v>84490.0</v>
      </c>
      <c r="E20" s="23" t="s">
        <v>1216</v>
      </c>
      <c r="F20" s="32"/>
      <c r="G20" s="32"/>
      <c r="H20" s="32"/>
      <c r="I20" s="25">
        <v>200.0</v>
      </c>
      <c r="J20" s="25"/>
      <c r="K20" s="32"/>
      <c r="L20" s="24"/>
      <c r="M20" s="25"/>
      <c r="N20" s="24"/>
      <c r="O20" s="24"/>
      <c r="P20" s="27">
        <v>200.0</v>
      </c>
      <c r="Q20" s="249">
        <v>200.0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46172.0</v>
      </c>
      <c r="C21" s="21" t="s">
        <v>1217</v>
      </c>
      <c r="D21" s="22">
        <v>25376.0</v>
      </c>
      <c r="E21" s="23" t="s">
        <v>40</v>
      </c>
      <c r="F21" s="24"/>
      <c r="G21" s="32">
        <v>5220.0</v>
      </c>
      <c r="H21" s="32"/>
      <c r="I21" s="25"/>
      <c r="J21" s="32"/>
      <c r="K21" s="32"/>
      <c r="L21" s="24"/>
      <c r="M21" s="25"/>
      <c r="N21" s="24"/>
      <c r="O21" s="24"/>
      <c r="P21" s="27">
        <v>5220.0</v>
      </c>
      <c r="Q21" s="249">
        <v>5220.0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46172.0</v>
      </c>
      <c r="C22" s="21" t="s">
        <v>1218</v>
      </c>
      <c r="D22" s="22">
        <v>35245.0</v>
      </c>
      <c r="E22" s="23" t="s">
        <v>241</v>
      </c>
      <c r="F22" s="32"/>
      <c r="G22" s="32"/>
      <c r="H22" s="32"/>
      <c r="I22" s="25"/>
      <c r="J22" s="32"/>
      <c r="K22" s="32"/>
      <c r="L22" s="24"/>
      <c r="M22" s="25">
        <v>290.0</v>
      </c>
      <c r="N22" s="24"/>
      <c r="O22" s="24"/>
      <c r="P22" s="27">
        <v>290.0</v>
      </c>
      <c r="Q22" s="249">
        <v>290.0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46172.0</v>
      </c>
      <c r="C23" s="21" t="s">
        <v>1219</v>
      </c>
      <c r="D23" s="22">
        <v>119912.0</v>
      </c>
      <c r="E23" s="23" t="s">
        <v>933</v>
      </c>
      <c r="F23" s="24"/>
      <c r="G23" s="32">
        <v>5350.0</v>
      </c>
      <c r="H23" s="32"/>
      <c r="I23" s="25"/>
      <c r="J23" s="32"/>
      <c r="K23" s="32"/>
      <c r="L23" s="24"/>
      <c r="M23" s="25"/>
      <c r="N23" s="24"/>
      <c r="O23" s="24"/>
      <c r="P23" s="27">
        <v>5350.0</v>
      </c>
      <c r="Q23" s="249">
        <v>5350.0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46172.0</v>
      </c>
      <c r="C24" s="21" t="s">
        <v>1220</v>
      </c>
      <c r="D24" s="22">
        <v>48031.0</v>
      </c>
      <c r="E24" s="23" t="s">
        <v>1221</v>
      </c>
      <c r="F24" s="32"/>
      <c r="G24" s="24"/>
      <c r="H24" s="32"/>
      <c r="I24" s="25">
        <v>2000.0</v>
      </c>
      <c r="J24" s="32"/>
      <c r="K24" s="32"/>
      <c r="L24" s="24"/>
      <c r="M24" s="25"/>
      <c r="N24" s="24"/>
      <c r="O24" s="24"/>
      <c r="P24" s="27">
        <v>2000.0</v>
      </c>
      <c r="Q24" s="249">
        <v>2000.0</v>
      </c>
      <c r="R24" s="27" t="s">
        <v>29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46172.0</v>
      </c>
      <c r="C25" s="21" t="s">
        <v>1222</v>
      </c>
      <c r="D25" s="22">
        <v>112343.0</v>
      </c>
      <c r="E25" s="23" t="s">
        <v>651</v>
      </c>
      <c r="F25" s="24"/>
      <c r="G25" s="32">
        <v>3600.0</v>
      </c>
      <c r="H25" s="32"/>
      <c r="I25" s="25"/>
      <c r="J25" s="32"/>
      <c r="K25" s="32"/>
      <c r="L25" s="24"/>
      <c r="M25" s="26"/>
      <c r="N25" s="24"/>
      <c r="O25" s="24"/>
      <c r="P25" s="27">
        <v>3600.0</v>
      </c>
      <c r="Q25" s="249">
        <v>3600.0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46172.0</v>
      </c>
      <c r="C26" s="21" t="s">
        <v>1223</v>
      </c>
      <c r="D26" s="22">
        <v>119241.0</v>
      </c>
      <c r="E26" s="23" t="s">
        <v>178</v>
      </c>
      <c r="F26" s="32"/>
      <c r="G26" s="32"/>
      <c r="H26" s="32"/>
      <c r="I26" s="25"/>
      <c r="J26" s="24"/>
      <c r="K26" s="32"/>
      <c r="L26" s="24"/>
      <c r="M26" s="25">
        <v>2400.0</v>
      </c>
      <c r="N26" s="24"/>
      <c r="O26" s="24"/>
      <c r="P26" s="27">
        <v>2400.0</v>
      </c>
      <c r="Q26" s="249">
        <v>2400.0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46172.0</v>
      </c>
      <c r="C27" s="21" t="s">
        <v>1224</v>
      </c>
      <c r="D27" s="22">
        <v>77368.0</v>
      </c>
      <c r="E27" s="23" t="s">
        <v>461</v>
      </c>
      <c r="F27" s="32"/>
      <c r="G27" s="32"/>
      <c r="H27" s="32"/>
      <c r="I27" s="25"/>
      <c r="J27" s="24"/>
      <c r="K27" s="32"/>
      <c r="L27" s="24"/>
      <c r="M27" s="25">
        <v>3690.0</v>
      </c>
      <c r="N27" s="24"/>
      <c r="O27" s="24"/>
      <c r="P27" s="27">
        <v>3690.0</v>
      </c>
      <c r="Q27" s="249">
        <v>3690.0</v>
      </c>
      <c r="R27" s="27" t="s">
        <v>29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46172.0</v>
      </c>
      <c r="C28" s="21" t="s">
        <v>1225</v>
      </c>
      <c r="D28" s="22">
        <v>121823.0</v>
      </c>
      <c r="E28" s="23" t="s">
        <v>1226</v>
      </c>
      <c r="F28" s="32">
        <v>300.0</v>
      </c>
      <c r="G28" s="24"/>
      <c r="H28" s="32"/>
      <c r="I28" s="25"/>
      <c r="J28" s="32"/>
      <c r="K28" s="32"/>
      <c r="L28" s="24"/>
      <c r="M28" s="25"/>
      <c r="N28" s="24"/>
      <c r="O28" s="24"/>
      <c r="P28" s="27">
        <v>300.0</v>
      </c>
      <c r="Q28" s="249">
        <v>300.0</v>
      </c>
      <c r="R28" s="27" t="s">
        <v>26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46172.0</v>
      </c>
      <c r="C29" s="21" t="s">
        <v>1227</v>
      </c>
      <c r="D29" s="22">
        <v>121828.0</v>
      </c>
      <c r="E29" s="23" t="s">
        <v>1228</v>
      </c>
      <c r="F29" s="32"/>
      <c r="G29" s="32"/>
      <c r="H29" s="32"/>
      <c r="I29" s="26"/>
      <c r="J29" s="24"/>
      <c r="K29" s="32"/>
      <c r="L29" s="24"/>
      <c r="M29" s="25">
        <v>300.0</v>
      </c>
      <c r="N29" s="24"/>
      <c r="O29" s="24"/>
      <c r="P29" s="27">
        <v>300.0</v>
      </c>
      <c r="Q29" s="249">
        <v>300.0</v>
      </c>
      <c r="R29" s="27" t="s">
        <v>26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46172.0</v>
      </c>
      <c r="C30" s="21" t="s">
        <v>1229</v>
      </c>
      <c r="D30" s="22">
        <v>104258.0</v>
      </c>
      <c r="E30" s="23" t="s">
        <v>469</v>
      </c>
      <c r="F30" s="32">
        <v>14000.0</v>
      </c>
      <c r="G30" s="24"/>
      <c r="H30" s="32"/>
      <c r="I30" s="25"/>
      <c r="J30" s="24"/>
      <c r="K30" s="32"/>
      <c r="L30" s="24"/>
      <c r="M30" s="25"/>
      <c r="N30" s="24"/>
      <c r="O30" s="24"/>
      <c r="P30" s="27">
        <v>14000.0</v>
      </c>
      <c r="Q30" s="249">
        <v>14000.0</v>
      </c>
      <c r="R30" s="27" t="s">
        <v>32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46172.0</v>
      </c>
      <c r="C31" s="21" t="s">
        <v>1230</v>
      </c>
      <c r="D31" s="22">
        <v>22727.0</v>
      </c>
      <c r="E31" s="23" t="s">
        <v>1145</v>
      </c>
      <c r="F31" s="24"/>
      <c r="G31" s="24"/>
      <c r="H31" s="32"/>
      <c r="I31" s="25"/>
      <c r="J31" s="32">
        <v>5100.0</v>
      </c>
      <c r="K31" s="24"/>
      <c r="L31" s="24"/>
      <c r="M31" s="25"/>
      <c r="N31" s="24"/>
      <c r="O31" s="24"/>
      <c r="P31" s="27">
        <v>5100.0</v>
      </c>
      <c r="Q31" s="249">
        <v>5100.0</v>
      </c>
      <c r="R31" s="27" t="s">
        <v>32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46171.0</v>
      </c>
      <c r="C32" s="21" t="s">
        <v>1231</v>
      </c>
      <c r="D32" s="22">
        <v>108364.0</v>
      </c>
      <c r="E32" s="23" t="s">
        <v>591</v>
      </c>
      <c r="F32" s="24"/>
      <c r="G32" s="24"/>
      <c r="H32" s="32"/>
      <c r="I32" s="25"/>
      <c r="J32" s="24"/>
      <c r="K32" s="32">
        <v>2500.0</v>
      </c>
      <c r="L32" s="24"/>
      <c r="M32" s="25"/>
      <c r="N32" s="24"/>
      <c r="O32" s="24"/>
      <c r="P32" s="27">
        <v>2500.0</v>
      </c>
      <c r="Q32" s="249">
        <v>2500.0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46172.0</v>
      </c>
      <c r="C33" s="21" t="s">
        <v>1232</v>
      </c>
      <c r="D33" s="22">
        <v>77283.0</v>
      </c>
      <c r="E33" s="23" t="s">
        <v>795</v>
      </c>
      <c r="F33" s="24"/>
      <c r="G33" s="24"/>
      <c r="H33" s="32"/>
      <c r="I33" s="26"/>
      <c r="J33" s="24"/>
      <c r="K33" s="32"/>
      <c r="L33" s="24"/>
      <c r="M33" s="25">
        <v>5100.0</v>
      </c>
      <c r="N33" s="24"/>
      <c r="O33" s="24"/>
      <c r="P33" s="27">
        <v>5100.0</v>
      </c>
      <c r="Q33" s="249">
        <v>5100.0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46172.0</v>
      </c>
      <c r="C34" s="21" t="s">
        <v>1233</v>
      </c>
      <c r="D34" s="22">
        <v>68284.0</v>
      </c>
      <c r="E34" s="23" t="s">
        <v>66</v>
      </c>
      <c r="F34" s="24"/>
      <c r="G34" s="24"/>
      <c r="H34" s="32">
        <v>1870.0</v>
      </c>
      <c r="I34" s="26"/>
      <c r="J34" s="24"/>
      <c r="K34" s="32"/>
      <c r="L34" s="24"/>
      <c r="M34" s="25"/>
      <c r="N34" s="24"/>
      <c r="O34" s="24"/>
      <c r="P34" s="27">
        <v>1870.0</v>
      </c>
      <c r="Q34" s="249">
        <v>1870.0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46172.0</v>
      </c>
      <c r="C35" s="21" t="s">
        <v>1234</v>
      </c>
      <c r="D35" s="22">
        <v>52685.0</v>
      </c>
      <c r="E35" s="23" t="s">
        <v>1235</v>
      </c>
      <c r="F35" s="24"/>
      <c r="G35" s="24"/>
      <c r="H35" s="32">
        <v>4500.0</v>
      </c>
      <c r="I35" s="26"/>
      <c r="J35" s="24"/>
      <c r="K35" s="24"/>
      <c r="L35" s="24"/>
      <c r="M35" s="26"/>
      <c r="N35" s="24"/>
      <c r="O35" s="24"/>
      <c r="P35" s="27">
        <v>4500.0</v>
      </c>
      <c r="Q35" s="249">
        <v>4500.0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46172.0</v>
      </c>
      <c r="C36" s="21" t="s">
        <v>1236</v>
      </c>
      <c r="D36" s="22">
        <v>109518.0</v>
      </c>
      <c r="E36" s="23" t="s">
        <v>181</v>
      </c>
      <c r="F36" s="24"/>
      <c r="G36" s="24"/>
      <c r="H36" s="32">
        <v>2400.0</v>
      </c>
      <c r="I36" s="26"/>
      <c r="J36" s="24"/>
      <c r="K36" s="24"/>
      <c r="L36" s="24"/>
      <c r="M36" s="25"/>
      <c r="N36" s="24"/>
      <c r="O36" s="24"/>
      <c r="P36" s="27">
        <v>2400.0</v>
      </c>
      <c r="Q36" s="249">
        <v>2400.0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/>
      <c r="C37" s="21"/>
      <c r="D37" s="22"/>
      <c r="E37" s="23"/>
      <c r="F37" s="24"/>
      <c r="G37" s="24"/>
      <c r="H37" s="32"/>
      <c r="I37" s="26"/>
      <c r="J37" s="24"/>
      <c r="K37" s="24"/>
      <c r="L37" s="24"/>
      <c r="M37" s="26"/>
      <c r="N37" s="24"/>
      <c r="O37" s="24"/>
      <c r="P37" s="27"/>
      <c r="Q37" s="28">
        <f t="shared" ref="Q37:Q60" si="1">F37+G37+H37+I37+J37+K37+L37+M37+N37+O37-P37</f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6"/>
      <c r="J38" s="24"/>
      <c r="K38" s="32"/>
      <c r="L38" s="24"/>
      <c r="M38" s="26"/>
      <c r="N38" s="24"/>
      <c r="O38" s="24"/>
      <c r="P38" s="27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32"/>
      <c r="I39" s="26"/>
      <c r="J39" s="24"/>
      <c r="K39" s="32"/>
      <c r="L39" s="24"/>
      <c r="M39" s="26"/>
      <c r="N39" s="24"/>
      <c r="O39" s="24"/>
      <c r="P39" s="27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6"/>
      <c r="J40" s="24"/>
      <c r="K40" s="32"/>
      <c r="L40" s="24"/>
      <c r="M40" s="26"/>
      <c r="N40" s="24"/>
      <c r="O40" s="24"/>
      <c r="P40" s="27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6"/>
      <c r="C59" s="37"/>
      <c r="D59" s="38"/>
      <c r="E59" s="39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6"/>
      <c r="J60" s="24"/>
      <c r="K60" s="26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2">SUM(F6:F60)</f>
        <v>15090</v>
      </c>
      <c r="G61" s="44">
        <f t="shared" si="2"/>
        <v>21920</v>
      </c>
      <c r="H61" s="44">
        <f t="shared" si="2"/>
        <v>8770</v>
      </c>
      <c r="I61" s="44">
        <f t="shared" si="2"/>
        <v>13950</v>
      </c>
      <c r="J61" s="44">
        <f t="shared" si="2"/>
        <v>27450</v>
      </c>
      <c r="K61" s="44">
        <f t="shared" si="2"/>
        <v>2500</v>
      </c>
      <c r="L61" s="44">
        <f t="shared" si="2"/>
        <v>0</v>
      </c>
      <c r="M61" s="44">
        <f t="shared" si="2"/>
        <v>12380</v>
      </c>
      <c r="N61" s="44">
        <f t="shared" si="2"/>
        <v>0</v>
      </c>
      <c r="O61" s="44">
        <f t="shared" si="2"/>
        <v>0</v>
      </c>
      <c r="P61" s="44">
        <f t="shared" si="2"/>
        <v>102060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102060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67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229" t="s">
        <v>13</v>
      </c>
      <c r="L66" s="62"/>
      <c r="M66" s="62"/>
      <c r="N66" s="230" t="s">
        <v>480</v>
      </c>
      <c r="O66" s="64" t="s">
        <v>1237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231" t="s">
        <v>482</v>
      </c>
      <c r="M67" s="63" t="s">
        <v>21</v>
      </c>
      <c r="N67" s="230" t="s">
        <v>483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>
        <v>46172.0</v>
      </c>
      <c r="C68" s="233" t="s">
        <v>1238</v>
      </c>
      <c r="D68" s="234">
        <v>42046.0</v>
      </c>
      <c r="E68" s="235" t="s">
        <v>107</v>
      </c>
      <c r="F68" s="206"/>
      <c r="G68" s="206"/>
      <c r="H68" s="206"/>
      <c r="I68" s="206"/>
      <c r="J68" s="206"/>
      <c r="K68" s="206"/>
      <c r="L68" s="207"/>
      <c r="M68" s="208"/>
      <c r="N68" s="243">
        <v>2400.0</v>
      </c>
      <c r="O68" s="208"/>
      <c r="P68" s="247">
        <v>2400.0</v>
      </c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66">
        <v>2.0</v>
      </c>
      <c r="B69" s="232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113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3.0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113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4.0</v>
      </c>
      <c r="B71" s="239"/>
      <c r="C71" s="236"/>
      <c r="D71" s="237"/>
      <c r="E71" s="238"/>
      <c r="F71" s="71"/>
      <c r="G71" s="71"/>
      <c r="H71" s="71"/>
      <c r="I71" s="71"/>
      <c r="J71" s="71"/>
      <c r="K71" s="71"/>
      <c r="L71" s="71"/>
      <c r="M71" s="113"/>
      <c r="N71" s="71"/>
      <c r="O71" s="113"/>
      <c r="P71" s="161"/>
      <c r="Q71" s="211">
        <v>0.0</v>
      </c>
      <c r="R71" s="27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162"/>
      <c r="C72" s="163"/>
      <c r="D72" s="164"/>
      <c r="E72" s="16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ref="Q72:Q74" si="3">F72+G72+H72+I72+J72+K72+L72+M72+N72+O72-P72</f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77"/>
      <c r="B73" s="36"/>
      <c r="C73" s="83"/>
      <c r="D73" s="83"/>
      <c r="E73" s="84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0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197"/>
      <c r="B74" s="86"/>
      <c r="C74" s="87"/>
      <c r="D74" s="87"/>
      <c r="E74" s="87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8"/>
      <c r="Q74" s="81">
        <f t="shared" si="3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9"/>
      <c r="B75" s="90"/>
      <c r="C75" s="91"/>
      <c r="D75" s="92" t="s">
        <v>77</v>
      </c>
      <c r="E75" s="62"/>
      <c r="F75" s="93">
        <f t="shared" ref="F75:P75" si="4">SUM(F68:F74)</f>
        <v>0</v>
      </c>
      <c r="G75" s="93">
        <f t="shared" si="4"/>
        <v>0</v>
      </c>
      <c r="H75" s="93">
        <f t="shared" si="4"/>
        <v>0</v>
      </c>
      <c r="I75" s="93">
        <f t="shared" si="4"/>
        <v>0</v>
      </c>
      <c r="J75" s="93">
        <f t="shared" si="4"/>
        <v>0</v>
      </c>
      <c r="K75" s="93">
        <f t="shared" si="4"/>
        <v>0</v>
      </c>
      <c r="L75" s="93">
        <f t="shared" si="4"/>
        <v>0</v>
      </c>
      <c r="M75" s="93">
        <f t="shared" si="4"/>
        <v>0</v>
      </c>
      <c r="N75" s="93">
        <f t="shared" si="4"/>
        <v>2400</v>
      </c>
      <c r="O75" s="93">
        <f t="shared" si="4"/>
        <v>0</v>
      </c>
      <c r="P75" s="93">
        <f t="shared" si="4"/>
        <v>2400</v>
      </c>
      <c r="Q75" s="94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1239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171">
        <v>1.0</v>
      </c>
      <c r="B81" s="202"/>
      <c r="C81" s="173"/>
      <c r="D81" s="203"/>
      <c r="E81" s="174"/>
      <c r="F81" s="106"/>
      <c r="G81" s="107"/>
      <c r="H81" s="113"/>
      <c r="I81" s="108"/>
      <c r="J81" s="106"/>
      <c r="K81" s="106"/>
      <c r="L81" s="241"/>
      <c r="M81" s="113"/>
      <c r="N81" s="106"/>
      <c r="O81" s="73"/>
      <c r="P81" s="217"/>
      <c r="Q81" s="81">
        <f t="shared" ref="Q81:Q88" si="5">F81+G81+H81+I81+J81+K81+L81+M81+N81+O81-P81</f>
        <v>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71">
        <v>2.0</v>
      </c>
      <c r="B82" s="198"/>
      <c r="C82" s="173"/>
      <c r="D82" s="203"/>
      <c r="E82" s="174"/>
      <c r="F82" s="106"/>
      <c r="G82" s="107"/>
      <c r="H82" s="108"/>
      <c r="I82" s="107"/>
      <c r="J82" s="106"/>
      <c r="K82" s="106"/>
      <c r="L82" s="106"/>
      <c r="M82" s="106"/>
      <c r="N82" s="106"/>
      <c r="O82" s="73"/>
      <c r="P82" s="170"/>
      <c r="Q82" s="81">
        <f t="shared" si="5"/>
        <v>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3.0</v>
      </c>
      <c r="B83" s="223"/>
      <c r="C83" s="224"/>
      <c r="D83" s="225"/>
      <c r="E83" s="225"/>
      <c r="F83" s="125"/>
      <c r="G83" s="126"/>
      <c r="H83" s="226"/>
      <c r="I83" s="126"/>
      <c r="J83" s="125"/>
      <c r="K83" s="125"/>
      <c r="L83" s="125"/>
      <c r="M83" s="125"/>
      <c r="N83" s="125"/>
      <c r="O83" s="127"/>
      <c r="P83" s="227"/>
      <c r="Q83" s="81">
        <f t="shared" si="5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4.0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1">
        <v>5.0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171">
        <v>6.0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1">
        <v>7.0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171">
        <v>8.0</v>
      </c>
      <c r="B88" s="129"/>
      <c r="C88" s="122"/>
      <c r="D88" s="130"/>
      <c r="E88" s="131"/>
      <c r="F88" s="125"/>
      <c r="G88" s="125"/>
      <c r="H88" s="132"/>
      <c r="I88" s="125"/>
      <c r="J88" s="125"/>
      <c r="K88" s="125"/>
      <c r="L88" s="125"/>
      <c r="M88" s="125"/>
      <c r="N88" s="125"/>
      <c r="O88" s="127"/>
      <c r="P88" s="126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95"/>
      <c r="B89" s="133"/>
      <c r="C89" s="134"/>
      <c r="D89" s="135"/>
      <c r="E89" s="135"/>
      <c r="F89" s="125"/>
      <c r="G89" s="125"/>
      <c r="H89" s="125"/>
      <c r="I89" s="125"/>
      <c r="J89" s="125"/>
      <c r="K89" s="125"/>
      <c r="L89" s="125"/>
      <c r="M89" s="125"/>
      <c r="N89" s="125"/>
      <c r="O89" s="127"/>
      <c r="P89" s="125"/>
      <c r="Q89" s="81"/>
      <c r="R89" s="136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89"/>
      <c r="B90" s="90"/>
      <c r="C90" s="91"/>
      <c r="D90" s="92" t="s">
        <v>77</v>
      </c>
      <c r="E90" s="62"/>
      <c r="F90" s="93">
        <f t="shared" ref="F90:P90" si="6">SUM(F81:F82)</f>
        <v>0</v>
      </c>
      <c r="G90" s="93">
        <f t="shared" si="6"/>
        <v>0</v>
      </c>
      <c r="H90" s="93">
        <f t="shared" si="6"/>
        <v>0</v>
      </c>
      <c r="I90" s="93">
        <f t="shared" si="6"/>
        <v>0</v>
      </c>
      <c r="J90" s="93">
        <f t="shared" si="6"/>
        <v>0</v>
      </c>
      <c r="K90" s="93">
        <f t="shared" si="6"/>
        <v>0</v>
      </c>
      <c r="L90" s="93">
        <f t="shared" si="6"/>
        <v>0</v>
      </c>
      <c r="M90" s="93">
        <f t="shared" si="6"/>
        <v>0</v>
      </c>
      <c r="N90" s="93">
        <f t="shared" si="6"/>
        <v>0</v>
      </c>
      <c r="O90" s="93">
        <f t="shared" si="6"/>
        <v>0</v>
      </c>
      <c r="P90" s="93">
        <f t="shared" si="6"/>
        <v>0</v>
      </c>
      <c r="Q90" s="94"/>
      <c r="R90" s="62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55"/>
      <c r="B91" s="55"/>
      <c r="C91" s="55"/>
      <c r="D91" s="55"/>
      <c r="E91" s="137"/>
      <c r="F91" s="138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51.0" customHeight="1">
      <c r="A93" s="2"/>
      <c r="B93" s="2"/>
      <c r="C93" s="2"/>
      <c r="D93" s="2"/>
      <c r="E93" s="139" t="s">
        <v>85</v>
      </c>
      <c r="F93" s="179" t="s">
        <v>86</v>
      </c>
      <c r="G93" s="2"/>
      <c r="H93" s="2"/>
      <c r="I93" s="2"/>
      <c r="J93" s="141" t="s">
        <v>87</v>
      </c>
      <c r="K93" s="141"/>
      <c r="L93" s="141"/>
      <c r="M93" s="141"/>
      <c r="N93" s="142"/>
      <c r="O93" s="142"/>
      <c r="P93" s="14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9" t="s">
        <v>88</v>
      </c>
      <c r="F94" s="179" t="s">
        <v>86</v>
      </c>
      <c r="G94" s="2"/>
      <c r="H94" s="2"/>
      <c r="I94" s="2"/>
      <c r="J94" s="144" t="s">
        <v>89</v>
      </c>
      <c r="K94" s="144"/>
      <c r="L94" s="144"/>
      <c r="M94" s="144"/>
      <c r="N94" s="144"/>
      <c r="O94" s="144"/>
      <c r="P94" s="14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90</v>
      </c>
      <c r="F95" s="179" t="s">
        <v>86</v>
      </c>
      <c r="G95" s="2"/>
      <c r="H95" s="2"/>
      <c r="I95" s="2"/>
      <c r="J95" s="146"/>
      <c r="K95" s="147"/>
      <c r="L95" s="147"/>
      <c r="M95" s="147"/>
      <c r="N95" s="147"/>
      <c r="O95" s="147"/>
      <c r="P95" s="147"/>
      <c r="Q95" s="148"/>
      <c r="R95" s="3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91</v>
      </c>
      <c r="F96" s="179" t="s">
        <v>86</v>
      </c>
      <c r="G96" s="2"/>
      <c r="H96" s="2"/>
      <c r="I96" s="2"/>
      <c r="J96" s="149"/>
      <c r="K96" s="149"/>
      <c r="L96" s="149"/>
      <c r="M96" s="149"/>
      <c r="N96" s="149"/>
      <c r="O96" s="149"/>
      <c r="P96" s="55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1240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150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93</v>
      </c>
      <c r="F98" s="179" t="s">
        <v>86</v>
      </c>
      <c r="G98" s="2"/>
      <c r="H98" s="2"/>
      <c r="I98" s="2"/>
      <c r="J98" s="151"/>
      <c r="K98" s="151"/>
      <c r="L98" s="151"/>
      <c r="M98" s="151"/>
      <c r="N98" s="55"/>
      <c r="O98" s="55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94</v>
      </c>
      <c r="F99" s="179" t="s">
        <v>86</v>
      </c>
      <c r="G99" s="2"/>
      <c r="H99" s="2"/>
      <c r="I99" s="2"/>
      <c r="J99" s="55"/>
      <c r="K99" s="55"/>
      <c r="L99" s="152"/>
      <c r="M99" s="55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5"/>
      <c r="K100" s="55"/>
      <c r="L100" s="55"/>
      <c r="M100" s="55"/>
      <c r="N100" s="55"/>
      <c r="O100" s="55"/>
      <c r="P100" s="5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1241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46172.0</v>
      </c>
      <c r="C6" s="21" t="s">
        <v>1242</v>
      </c>
      <c r="D6" s="22">
        <v>50436.0</v>
      </c>
      <c r="E6" s="23" t="s">
        <v>48</v>
      </c>
      <c r="F6" s="32"/>
      <c r="G6" s="32"/>
      <c r="H6" s="24"/>
      <c r="I6" s="25"/>
      <c r="J6" s="32"/>
      <c r="K6" s="32"/>
      <c r="L6" s="24"/>
      <c r="M6" s="25">
        <v>450.0</v>
      </c>
      <c r="N6" s="24"/>
      <c r="O6" s="24"/>
      <c r="P6" s="221">
        <v>450.0</v>
      </c>
      <c r="Q6" s="28">
        <f t="shared" ref="Q6:Q60" si="1">F6+G6+H6+I6+J6+K6+L6+M6+N6+O6-P6</f>
        <v>0</v>
      </c>
      <c r="R6" s="228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46172.0</v>
      </c>
      <c r="C7" s="21" t="s">
        <v>1243</v>
      </c>
      <c r="D7" s="22">
        <v>121840.0</v>
      </c>
      <c r="E7" s="23" t="s">
        <v>1244</v>
      </c>
      <c r="F7" s="24"/>
      <c r="G7" s="32"/>
      <c r="H7" s="24"/>
      <c r="I7" s="25"/>
      <c r="J7" s="32"/>
      <c r="K7" s="32"/>
      <c r="L7" s="24"/>
      <c r="M7" s="25">
        <v>300.0</v>
      </c>
      <c r="N7" s="24"/>
      <c r="O7" s="24"/>
      <c r="P7" s="221">
        <v>300.0</v>
      </c>
      <c r="Q7" s="28">
        <f t="shared" si="1"/>
        <v>0</v>
      </c>
      <c r="R7" s="228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46173.0</v>
      </c>
      <c r="C8" s="21" t="s">
        <v>1245</v>
      </c>
      <c r="D8" s="22">
        <v>105021.0</v>
      </c>
      <c r="E8" s="23" t="s">
        <v>763</v>
      </c>
      <c r="F8" s="32"/>
      <c r="G8" s="32"/>
      <c r="H8" s="24"/>
      <c r="I8" s="25"/>
      <c r="J8" s="32"/>
      <c r="K8" s="32">
        <v>4500.0</v>
      </c>
      <c r="L8" s="24"/>
      <c r="M8" s="26"/>
      <c r="N8" s="24"/>
      <c r="O8" s="24"/>
      <c r="P8" s="221">
        <v>4500.0</v>
      </c>
      <c r="Q8" s="28">
        <f t="shared" si="1"/>
        <v>0</v>
      </c>
      <c r="R8" s="228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46173.0</v>
      </c>
      <c r="C9" s="21" t="s">
        <v>1246</v>
      </c>
      <c r="D9" s="22">
        <v>59244.0</v>
      </c>
      <c r="E9" s="23" t="s">
        <v>25</v>
      </c>
      <c r="F9" s="24"/>
      <c r="G9" s="32"/>
      <c r="H9" s="24"/>
      <c r="I9" s="25">
        <v>5000.0</v>
      </c>
      <c r="J9" s="32"/>
      <c r="K9" s="32"/>
      <c r="L9" s="24"/>
      <c r="M9" s="26"/>
      <c r="N9" s="24"/>
      <c r="O9" s="24"/>
      <c r="P9" s="221">
        <v>5000.0</v>
      </c>
      <c r="Q9" s="28">
        <f t="shared" si="1"/>
        <v>0</v>
      </c>
      <c r="R9" s="228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46173.0</v>
      </c>
      <c r="C10" s="21" t="s">
        <v>1247</v>
      </c>
      <c r="D10" s="22">
        <v>35245.0</v>
      </c>
      <c r="E10" s="23" t="s">
        <v>241</v>
      </c>
      <c r="F10" s="32"/>
      <c r="G10" s="32">
        <v>15000.0</v>
      </c>
      <c r="H10" s="24"/>
      <c r="I10" s="25"/>
      <c r="J10" s="32"/>
      <c r="K10" s="32"/>
      <c r="L10" s="24"/>
      <c r="M10" s="26"/>
      <c r="N10" s="24"/>
      <c r="O10" s="24"/>
      <c r="P10" s="221">
        <v>15000.0</v>
      </c>
      <c r="Q10" s="28">
        <f t="shared" si="1"/>
        <v>0</v>
      </c>
      <c r="R10" s="228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46173.0</v>
      </c>
      <c r="C11" s="21" t="s">
        <v>1248</v>
      </c>
      <c r="D11" s="22">
        <v>77805.0</v>
      </c>
      <c r="E11" s="23" t="s">
        <v>1249</v>
      </c>
      <c r="F11" s="32"/>
      <c r="G11" s="32"/>
      <c r="H11" s="24"/>
      <c r="I11" s="25">
        <v>5100.0</v>
      </c>
      <c r="J11" s="32"/>
      <c r="K11" s="32"/>
      <c r="L11" s="24"/>
      <c r="M11" s="26"/>
      <c r="N11" s="24"/>
      <c r="O11" s="24"/>
      <c r="P11" s="221">
        <v>5100.0</v>
      </c>
      <c r="Q11" s="28">
        <f t="shared" si="1"/>
        <v>0</v>
      </c>
      <c r="R11" s="228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46173.0</v>
      </c>
      <c r="C12" s="21" t="s">
        <v>1250</v>
      </c>
      <c r="D12" s="22">
        <v>35245.0</v>
      </c>
      <c r="E12" s="23" t="s">
        <v>241</v>
      </c>
      <c r="F12" s="32"/>
      <c r="G12" s="32">
        <v>12000.0</v>
      </c>
      <c r="H12" s="24"/>
      <c r="I12" s="25"/>
      <c r="J12" s="32"/>
      <c r="K12" s="32"/>
      <c r="L12" s="24"/>
      <c r="M12" s="26"/>
      <c r="N12" s="24"/>
      <c r="O12" s="24"/>
      <c r="P12" s="221">
        <v>12000.0</v>
      </c>
      <c r="Q12" s="28">
        <f t="shared" si="1"/>
        <v>0</v>
      </c>
      <c r="R12" s="228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46173.0</v>
      </c>
      <c r="C13" s="21" t="s">
        <v>1251</v>
      </c>
      <c r="D13" s="22">
        <v>10250.0</v>
      </c>
      <c r="E13" s="23" t="s">
        <v>34</v>
      </c>
      <c r="F13" s="32"/>
      <c r="G13" s="24"/>
      <c r="H13" s="24"/>
      <c r="I13" s="25">
        <v>10000.0</v>
      </c>
      <c r="J13" s="32"/>
      <c r="K13" s="32"/>
      <c r="L13" s="24"/>
      <c r="M13" s="25"/>
      <c r="N13" s="24"/>
      <c r="O13" s="24"/>
      <c r="P13" s="221">
        <v>10000.0</v>
      </c>
      <c r="Q13" s="28">
        <f t="shared" si="1"/>
        <v>0</v>
      </c>
      <c r="R13" s="228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46173.0</v>
      </c>
      <c r="C14" s="21" t="s">
        <v>1252</v>
      </c>
      <c r="D14" s="22">
        <v>10271.0</v>
      </c>
      <c r="E14" s="23" t="s">
        <v>64</v>
      </c>
      <c r="F14" s="24"/>
      <c r="G14" s="32">
        <v>4500.0</v>
      </c>
      <c r="H14" s="24"/>
      <c r="I14" s="25"/>
      <c r="J14" s="32"/>
      <c r="K14" s="32"/>
      <c r="L14" s="24"/>
      <c r="M14" s="25"/>
      <c r="N14" s="24"/>
      <c r="O14" s="24"/>
      <c r="P14" s="221">
        <v>4500.0</v>
      </c>
      <c r="Q14" s="28">
        <f t="shared" si="1"/>
        <v>0</v>
      </c>
      <c r="R14" s="228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46173.0</v>
      </c>
      <c r="C15" s="21" t="s">
        <v>1253</v>
      </c>
      <c r="D15" s="22">
        <v>35245.0</v>
      </c>
      <c r="E15" s="23" t="s">
        <v>241</v>
      </c>
      <c r="F15" s="32"/>
      <c r="G15" s="32">
        <v>1200.0</v>
      </c>
      <c r="H15" s="24"/>
      <c r="I15" s="25"/>
      <c r="J15" s="32"/>
      <c r="K15" s="32"/>
      <c r="L15" s="24"/>
      <c r="M15" s="25"/>
      <c r="N15" s="24"/>
      <c r="O15" s="24"/>
      <c r="P15" s="221">
        <v>1200.0</v>
      </c>
      <c r="Q15" s="28">
        <f t="shared" si="1"/>
        <v>0</v>
      </c>
      <c r="R15" s="228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46173.0</v>
      </c>
      <c r="C16" s="21" t="s">
        <v>1254</v>
      </c>
      <c r="D16" s="22">
        <v>59244.0</v>
      </c>
      <c r="E16" s="23" t="s">
        <v>25</v>
      </c>
      <c r="F16" s="32"/>
      <c r="G16" s="24"/>
      <c r="H16" s="24"/>
      <c r="I16" s="25">
        <v>3100.0</v>
      </c>
      <c r="J16" s="32"/>
      <c r="K16" s="32"/>
      <c r="L16" s="24"/>
      <c r="M16" s="26"/>
      <c r="N16" s="24"/>
      <c r="O16" s="24"/>
      <c r="P16" s="221">
        <v>3100.0</v>
      </c>
      <c r="Q16" s="28">
        <f t="shared" si="1"/>
        <v>0</v>
      </c>
      <c r="R16" s="228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46173.0</v>
      </c>
      <c r="C17" s="21" t="s">
        <v>1255</v>
      </c>
      <c r="D17" s="22">
        <v>121830.0</v>
      </c>
      <c r="E17" s="23" t="s">
        <v>1256</v>
      </c>
      <c r="F17" s="32">
        <v>140.0</v>
      </c>
      <c r="G17" s="32"/>
      <c r="H17" s="24"/>
      <c r="I17" s="25"/>
      <c r="J17" s="32"/>
      <c r="K17" s="32"/>
      <c r="L17" s="24"/>
      <c r="M17" s="25"/>
      <c r="N17" s="24"/>
      <c r="O17" s="24"/>
      <c r="P17" s="221">
        <v>140.0</v>
      </c>
      <c r="Q17" s="28">
        <f t="shared" si="1"/>
        <v>0</v>
      </c>
      <c r="R17" s="228" t="s">
        <v>29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46173.0</v>
      </c>
      <c r="C18" s="21" t="s">
        <v>1257</v>
      </c>
      <c r="D18" s="22">
        <v>50436.0</v>
      </c>
      <c r="E18" s="23" t="s">
        <v>48</v>
      </c>
      <c r="F18" s="32"/>
      <c r="G18" s="32"/>
      <c r="H18" s="32"/>
      <c r="I18" s="25">
        <v>2600.0</v>
      </c>
      <c r="J18" s="32"/>
      <c r="K18" s="32"/>
      <c r="L18" s="24"/>
      <c r="M18" s="25"/>
      <c r="N18" s="24"/>
      <c r="O18" s="24"/>
      <c r="P18" s="221">
        <v>2600.0</v>
      </c>
      <c r="Q18" s="28">
        <f t="shared" si="1"/>
        <v>0</v>
      </c>
      <c r="R18" s="228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46173.0</v>
      </c>
      <c r="C19" s="21" t="s">
        <v>1258</v>
      </c>
      <c r="D19" s="22">
        <v>22341.0</v>
      </c>
      <c r="E19" s="23" t="s">
        <v>486</v>
      </c>
      <c r="F19" s="32"/>
      <c r="G19" s="32"/>
      <c r="H19" s="32"/>
      <c r="I19" s="25">
        <v>3600.0</v>
      </c>
      <c r="J19" s="32"/>
      <c r="K19" s="32"/>
      <c r="L19" s="24"/>
      <c r="M19" s="25"/>
      <c r="N19" s="24"/>
      <c r="O19" s="24"/>
      <c r="P19" s="221">
        <v>3600.0</v>
      </c>
      <c r="Q19" s="28">
        <f t="shared" si="1"/>
        <v>0</v>
      </c>
      <c r="R19" s="228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46173.0</v>
      </c>
      <c r="C20" s="21" t="s">
        <v>1259</v>
      </c>
      <c r="D20" s="22">
        <v>70255.0</v>
      </c>
      <c r="E20" s="23" t="s">
        <v>1260</v>
      </c>
      <c r="F20" s="32"/>
      <c r="G20" s="32"/>
      <c r="H20" s="32"/>
      <c r="I20" s="25"/>
      <c r="J20" s="25"/>
      <c r="K20" s="32"/>
      <c r="L20" s="24"/>
      <c r="M20" s="25">
        <v>5200.0</v>
      </c>
      <c r="N20" s="24"/>
      <c r="O20" s="24"/>
      <c r="P20" s="27">
        <v>5200.0</v>
      </c>
      <c r="Q20" s="28">
        <f t="shared" si="1"/>
        <v>0</v>
      </c>
      <c r="R20" s="27" t="s">
        <v>29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46173.0</v>
      </c>
      <c r="C21" s="21" t="s">
        <v>1261</v>
      </c>
      <c r="D21" s="22">
        <v>13781.0</v>
      </c>
      <c r="E21" s="23" t="s">
        <v>593</v>
      </c>
      <c r="F21" s="24"/>
      <c r="G21" s="32">
        <v>4500.0</v>
      </c>
      <c r="H21" s="32"/>
      <c r="I21" s="25"/>
      <c r="J21" s="32"/>
      <c r="K21" s="32"/>
      <c r="L21" s="24"/>
      <c r="M21" s="25"/>
      <c r="N21" s="24"/>
      <c r="O21" s="24"/>
      <c r="P21" s="27">
        <v>4500.0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46173.0</v>
      </c>
      <c r="C22" s="21" t="s">
        <v>1262</v>
      </c>
      <c r="D22" s="22">
        <v>121158.0</v>
      </c>
      <c r="E22" s="23" t="s">
        <v>1004</v>
      </c>
      <c r="F22" s="32"/>
      <c r="G22" s="32">
        <v>3950.0</v>
      </c>
      <c r="H22" s="32"/>
      <c r="I22" s="25"/>
      <c r="J22" s="32"/>
      <c r="K22" s="32"/>
      <c r="L22" s="24"/>
      <c r="M22" s="25"/>
      <c r="N22" s="24"/>
      <c r="O22" s="24"/>
      <c r="P22" s="27">
        <v>3950.0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46173.0</v>
      </c>
      <c r="C23" s="21" t="s">
        <v>1263</v>
      </c>
      <c r="D23" s="22">
        <v>97729.0</v>
      </c>
      <c r="E23" s="23" t="s">
        <v>1264</v>
      </c>
      <c r="F23" s="24"/>
      <c r="G23" s="32"/>
      <c r="H23" s="32"/>
      <c r="I23" s="25">
        <v>5000.0</v>
      </c>
      <c r="J23" s="32"/>
      <c r="K23" s="32"/>
      <c r="L23" s="24"/>
      <c r="M23" s="25"/>
      <c r="N23" s="24"/>
      <c r="O23" s="24"/>
      <c r="P23" s="27">
        <v>5000.0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46173.0</v>
      </c>
      <c r="C24" s="21" t="s">
        <v>1265</v>
      </c>
      <c r="D24" s="22">
        <v>92257.0</v>
      </c>
      <c r="E24" s="23" t="s">
        <v>1266</v>
      </c>
      <c r="F24" s="32"/>
      <c r="G24" s="24"/>
      <c r="H24" s="32"/>
      <c r="I24" s="25">
        <v>4500.0</v>
      </c>
      <c r="J24" s="32"/>
      <c r="K24" s="32"/>
      <c r="L24" s="24"/>
      <c r="M24" s="25"/>
      <c r="N24" s="24"/>
      <c r="O24" s="24"/>
      <c r="P24" s="27">
        <v>4500.0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46173.0</v>
      </c>
      <c r="C25" s="21" t="s">
        <v>1267</v>
      </c>
      <c r="D25" s="22">
        <v>120086.0</v>
      </c>
      <c r="E25" s="23" t="s">
        <v>1268</v>
      </c>
      <c r="F25" s="24"/>
      <c r="G25" s="32"/>
      <c r="H25" s="32"/>
      <c r="I25" s="25"/>
      <c r="J25" s="32"/>
      <c r="K25" s="32">
        <v>2950.0</v>
      </c>
      <c r="L25" s="24"/>
      <c r="M25" s="26"/>
      <c r="N25" s="24"/>
      <c r="O25" s="24"/>
      <c r="P25" s="27">
        <v>2950.0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46173.0</v>
      </c>
      <c r="C26" s="21" t="s">
        <v>1269</v>
      </c>
      <c r="D26" s="22">
        <v>35245.0</v>
      </c>
      <c r="E26" s="23" t="s">
        <v>241</v>
      </c>
      <c r="F26" s="32"/>
      <c r="G26" s="32"/>
      <c r="H26" s="32"/>
      <c r="I26" s="25"/>
      <c r="J26" s="24"/>
      <c r="K26" s="32">
        <v>2750.0</v>
      </c>
      <c r="L26" s="24"/>
      <c r="M26" s="25"/>
      <c r="N26" s="24"/>
      <c r="O26" s="24"/>
      <c r="P26" s="27">
        <v>2750.0</v>
      </c>
      <c r="Q26" s="28">
        <f t="shared" si="1"/>
        <v>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46173.0</v>
      </c>
      <c r="C27" s="21" t="s">
        <v>1270</v>
      </c>
      <c r="D27" s="22">
        <v>105021.0</v>
      </c>
      <c r="E27" s="23" t="s">
        <v>763</v>
      </c>
      <c r="F27" s="32"/>
      <c r="G27" s="32"/>
      <c r="H27" s="32"/>
      <c r="I27" s="25"/>
      <c r="J27" s="24"/>
      <c r="K27" s="32">
        <v>300.0</v>
      </c>
      <c r="L27" s="24"/>
      <c r="M27" s="25"/>
      <c r="N27" s="24"/>
      <c r="O27" s="24"/>
      <c r="P27" s="27">
        <v>300.0</v>
      </c>
      <c r="Q27" s="28">
        <f t="shared" si="1"/>
        <v>0</v>
      </c>
      <c r="R27" s="27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46172.0</v>
      </c>
      <c r="C28" s="21" t="s">
        <v>1271</v>
      </c>
      <c r="D28" s="22">
        <v>52669.0</v>
      </c>
      <c r="E28" s="23" t="s">
        <v>62</v>
      </c>
      <c r="F28" s="32"/>
      <c r="G28" s="24"/>
      <c r="H28" s="32">
        <v>4500.0</v>
      </c>
      <c r="I28" s="25"/>
      <c r="J28" s="32"/>
      <c r="K28" s="32"/>
      <c r="L28" s="24"/>
      <c r="M28" s="25"/>
      <c r="N28" s="24"/>
      <c r="O28" s="24"/>
      <c r="P28" s="27">
        <v>4500.0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46172.0</v>
      </c>
      <c r="C29" s="21" t="s">
        <v>1272</v>
      </c>
      <c r="D29" s="22">
        <v>83352.0</v>
      </c>
      <c r="E29" s="23" t="s">
        <v>189</v>
      </c>
      <c r="F29" s="32"/>
      <c r="G29" s="32"/>
      <c r="H29" s="32">
        <v>25200.0</v>
      </c>
      <c r="I29" s="26"/>
      <c r="J29" s="24"/>
      <c r="K29" s="32"/>
      <c r="L29" s="24"/>
      <c r="M29" s="25"/>
      <c r="N29" s="24"/>
      <c r="O29" s="24"/>
      <c r="P29" s="27">
        <v>25200.0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46173.0</v>
      </c>
      <c r="C30" s="21" t="s">
        <v>1273</v>
      </c>
      <c r="D30" s="22">
        <v>10249.0</v>
      </c>
      <c r="E30" s="23" t="s">
        <v>264</v>
      </c>
      <c r="F30" s="32"/>
      <c r="G30" s="24"/>
      <c r="H30" s="32"/>
      <c r="I30" s="25"/>
      <c r="J30" s="24"/>
      <c r="K30" s="32"/>
      <c r="L30" s="24"/>
      <c r="M30" s="25">
        <v>5100.0</v>
      </c>
      <c r="N30" s="24"/>
      <c r="O30" s="24"/>
      <c r="P30" s="27">
        <v>5100.0</v>
      </c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46173.0</v>
      </c>
      <c r="C31" s="21" t="s">
        <v>1274</v>
      </c>
      <c r="D31" s="22">
        <v>47787.0</v>
      </c>
      <c r="E31" s="23" t="s">
        <v>140</v>
      </c>
      <c r="F31" s="24"/>
      <c r="G31" s="24"/>
      <c r="H31" s="32">
        <v>10200.0</v>
      </c>
      <c r="I31" s="25"/>
      <c r="J31" s="32"/>
      <c r="K31" s="24"/>
      <c r="L31" s="24"/>
      <c r="M31" s="25"/>
      <c r="N31" s="24"/>
      <c r="O31" s="24"/>
      <c r="P31" s="27">
        <v>10200.0</v>
      </c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46173.0</v>
      </c>
      <c r="C32" s="21" t="s">
        <v>1275</v>
      </c>
      <c r="D32" s="22">
        <v>10357.0</v>
      </c>
      <c r="E32" s="23" t="s">
        <v>1276</v>
      </c>
      <c r="F32" s="24"/>
      <c r="G32" s="24"/>
      <c r="H32" s="32">
        <v>4000.0</v>
      </c>
      <c r="I32" s="25"/>
      <c r="J32" s="24"/>
      <c r="K32" s="32"/>
      <c r="L32" s="24"/>
      <c r="M32" s="25"/>
      <c r="N32" s="24"/>
      <c r="O32" s="24"/>
      <c r="P32" s="27">
        <v>4000.0</v>
      </c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46173.0</v>
      </c>
      <c r="C33" s="21" t="s">
        <v>1277</v>
      </c>
      <c r="D33" s="22">
        <v>93986.0</v>
      </c>
      <c r="E33" s="23" t="s">
        <v>1278</v>
      </c>
      <c r="F33" s="24"/>
      <c r="G33" s="24"/>
      <c r="H33" s="32"/>
      <c r="I33" s="26"/>
      <c r="J33" s="24"/>
      <c r="K33" s="32"/>
      <c r="L33" s="24"/>
      <c r="M33" s="25">
        <v>1000.0</v>
      </c>
      <c r="N33" s="24"/>
      <c r="O33" s="24"/>
      <c r="P33" s="27">
        <v>1000.0</v>
      </c>
      <c r="Q33" s="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46173.0</v>
      </c>
      <c r="C34" s="21" t="s">
        <v>1279</v>
      </c>
      <c r="D34" s="22">
        <v>108626.0</v>
      </c>
      <c r="E34" s="23" t="s">
        <v>1055</v>
      </c>
      <c r="F34" s="24"/>
      <c r="G34" s="24"/>
      <c r="H34" s="32"/>
      <c r="I34" s="26"/>
      <c r="J34" s="24"/>
      <c r="K34" s="32">
        <v>2950.0</v>
      </c>
      <c r="L34" s="24"/>
      <c r="M34" s="25"/>
      <c r="N34" s="24"/>
      <c r="O34" s="24"/>
      <c r="P34" s="27">
        <v>2950.0</v>
      </c>
      <c r="Q34" s="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46173.0</v>
      </c>
      <c r="C35" s="21" t="s">
        <v>1280</v>
      </c>
      <c r="D35" s="22">
        <v>77658.0</v>
      </c>
      <c r="E35" s="23" t="s">
        <v>239</v>
      </c>
      <c r="F35" s="24"/>
      <c r="G35" s="24"/>
      <c r="H35" s="32">
        <v>34600.0</v>
      </c>
      <c r="I35" s="26"/>
      <c r="J35" s="24"/>
      <c r="K35" s="24"/>
      <c r="L35" s="24"/>
      <c r="M35" s="26"/>
      <c r="N35" s="24"/>
      <c r="O35" s="24"/>
      <c r="P35" s="27">
        <v>34600.0</v>
      </c>
      <c r="Q35" s="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46173.0</v>
      </c>
      <c r="C36" s="21" t="s">
        <v>1281</v>
      </c>
      <c r="D36" s="22">
        <v>10008.0</v>
      </c>
      <c r="E36" s="23" t="s">
        <v>195</v>
      </c>
      <c r="F36" s="24"/>
      <c r="G36" s="24"/>
      <c r="H36" s="32">
        <v>2400.0</v>
      </c>
      <c r="I36" s="26"/>
      <c r="J36" s="24"/>
      <c r="K36" s="24"/>
      <c r="L36" s="24"/>
      <c r="M36" s="25"/>
      <c r="N36" s="24"/>
      <c r="O36" s="24"/>
      <c r="P36" s="27">
        <v>2400.0</v>
      </c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46173.0</v>
      </c>
      <c r="C37" s="21" t="s">
        <v>1282</v>
      </c>
      <c r="D37" s="22">
        <v>10411.0</v>
      </c>
      <c r="E37" s="23" t="s">
        <v>1283</v>
      </c>
      <c r="F37" s="24"/>
      <c r="G37" s="24"/>
      <c r="H37" s="32">
        <v>2400.0</v>
      </c>
      <c r="I37" s="26"/>
      <c r="J37" s="24"/>
      <c r="K37" s="24"/>
      <c r="L37" s="24"/>
      <c r="M37" s="26"/>
      <c r="N37" s="24"/>
      <c r="O37" s="24"/>
      <c r="P37" s="27">
        <v>2400.0</v>
      </c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46173.0</v>
      </c>
      <c r="C38" s="21" t="s">
        <v>1284</v>
      </c>
      <c r="D38" s="22">
        <v>121905.0</v>
      </c>
      <c r="E38" s="23" t="s">
        <v>1285</v>
      </c>
      <c r="F38" s="24"/>
      <c r="G38" s="24"/>
      <c r="H38" s="24"/>
      <c r="I38" s="26"/>
      <c r="J38" s="24"/>
      <c r="K38" s="32">
        <v>1450.0</v>
      </c>
      <c r="L38" s="24"/>
      <c r="M38" s="26"/>
      <c r="N38" s="24"/>
      <c r="O38" s="24"/>
      <c r="P38" s="27">
        <v>1450.0</v>
      </c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0">
        <v>46173.0</v>
      </c>
      <c r="C39" s="21" t="s">
        <v>1286</v>
      </c>
      <c r="D39" s="22">
        <v>105021.0</v>
      </c>
      <c r="E39" s="23" t="s">
        <v>763</v>
      </c>
      <c r="F39" s="24"/>
      <c r="G39" s="24"/>
      <c r="H39" s="32"/>
      <c r="I39" s="26"/>
      <c r="J39" s="24"/>
      <c r="K39" s="32">
        <v>19700.0</v>
      </c>
      <c r="L39" s="24"/>
      <c r="M39" s="26"/>
      <c r="N39" s="24"/>
      <c r="O39" s="24"/>
      <c r="P39" s="27">
        <v>19700.0</v>
      </c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/>
      <c r="C40" s="21"/>
      <c r="D40" s="22"/>
      <c r="E40" s="23"/>
      <c r="F40" s="24"/>
      <c r="G40" s="24"/>
      <c r="H40" s="24"/>
      <c r="I40" s="26"/>
      <c r="J40" s="24"/>
      <c r="K40" s="32"/>
      <c r="L40" s="24"/>
      <c r="M40" s="26"/>
      <c r="N40" s="24"/>
      <c r="O40" s="24"/>
      <c r="P40" s="27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6"/>
      <c r="J43" s="24"/>
      <c r="K43" s="24"/>
      <c r="L43" s="24"/>
      <c r="M43" s="26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6"/>
      <c r="J44" s="24"/>
      <c r="K44" s="24"/>
      <c r="L44" s="24"/>
      <c r="M44" s="26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6"/>
      <c r="J45" s="24"/>
      <c r="K45" s="24"/>
      <c r="L45" s="24"/>
      <c r="M45" s="26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6"/>
      <c r="J47" s="24"/>
      <c r="K47" s="24"/>
      <c r="L47" s="24"/>
      <c r="M47" s="26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6"/>
      <c r="J48" s="24"/>
      <c r="K48" s="24"/>
      <c r="L48" s="24"/>
      <c r="M48" s="26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6"/>
      <c r="J49" s="24"/>
      <c r="K49" s="24"/>
      <c r="L49" s="24"/>
      <c r="M49" s="26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6"/>
      <c r="J53" s="24"/>
      <c r="K53" s="24"/>
      <c r="L53" s="24"/>
      <c r="M53" s="26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6"/>
      <c r="J54" s="24"/>
      <c r="K54" s="24"/>
      <c r="L54" s="24"/>
      <c r="M54" s="26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6"/>
      <c r="J55" s="24"/>
      <c r="K55" s="24"/>
      <c r="L55" s="24"/>
      <c r="M55" s="26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6"/>
      <c r="J56" s="24"/>
      <c r="K56" s="24"/>
      <c r="L56" s="24"/>
      <c r="M56" s="26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6"/>
      <c r="J57" s="24"/>
      <c r="K57" s="24"/>
      <c r="L57" s="24"/>
      <c r="M57" s="26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6"/>
      <c r="J58" s="24"/>
      <c r="K58" s="24"/>
      <c r="L58" s="24"/>
      <c r="M58" s="26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6"/>
      <c r="C59" s="37"/>
      <c r="D59" s="38"/>
      <c r="E59" s="39"/>
      <c r="F59" s="24"/>
      <c r="G59" s="24"/>
      <c r="H59" s="24"/>
      <c r="I59" s="26"/>
      <c r="J59" s="24"/>
      <c r="K59" s="24"/>
      <c r="L59" s="24"/>
      <c r="M59" s="26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6"/>
      <c r="J60" s="24"/>
      <c r="K60" s="26"/>
      <c r="L60" s="24"/>
      <c r="M60" s="26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2">SUM(F6:F60)</f>
        <v>140</v>
      </c>
      <c r="G61" s="44">
        <f t="shared" si="2"/>
        <v>41150</v>
      </c>
      <c r="H61" s="44">
        <f t="shared" si="2"/>
        <v>83300</v>
      </c>
      <c r="I61" s="44">
        <f t="shared" si="2"/>
        <v>38900</v>
      </c>
      <c r="J61" s="44">
        <f t="shared" si="2"/>
        <v>0</v>
      </c>
      <c r="K61" s="44">
        <f t="shared" si="2"/>
        <v>34600</v>
      </c>
      <c r="L61" s="44">
        <f t="shared" si="2"/>
        <v>0</v>
      </c>
      <c r="M61" s="44">
        <f t="shared" si="2"/>
        <v>12050</v>
      </c>
      <c r="N61" s="44">
        <f t="shared" si="2"/>
        <v>0</v>
      </c>
      <c r="O61" s="44">
        <f t="shared" si="2"/>
        <v>0</v>
      </c>
      <c r="P61" s="44">
        <f t="shared" si="2"/>
        <v>210140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210140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67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229" t="s">
        <v>13</v>
      </c>
      <c r="L66" s="62"/>
      <c r="M66" s="62"/>
      <c r="N66" s="230" t="s">
        <v>480</v>
      </c>
      <c r="O66" s="64" t="s">
        <v>1287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231" t="s">
        <v>482</v>
      </c>
      <c r="M67" s="63" t="s">
        <v>21</v>
      </c>
      <c r="N67" s="230" t="s">
        <v>483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>
        <v>46173.0</v>
      </c>
      <c r="C68" s="233" t="s">
        <v>1288</v>
      </c>
      <c r="D68" s="234">
        <v>75045.0</v>
      </c>
      <c r="E68" s="235" t="s">
        <v>145</v>
      </c>
      <c r="F68" s="206"/>
      <c r="G68" s="206"/>
      <c r="H68" s="206"/>
      <c r="I68" s="206"/>
      <c r="J68" s="206"/>
      <c r="K68" s="206"/>
      <c r="L68" s="207"/>
      <c r="M68" s="208"/>
      <c r="N68" s="243">
        <v>320.0</v>
      </c>
      <c r="O68" s="208"/>
      <c r="P68" s="247">
        <v>320.0</v>
      </c>
      <c r="Q68" s="211">
        <v>0.0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66">
        <v>2.0</v>
      </c>
      <c r="B69" s="232"/>
      <c r="C69" s="236"/>
      <c r="D69" s="237"/>
      <c r="E69" s="238"/>
      <c r="F69" s="71"/>
      <c r="G69" s="71"/>
      <c r="H69" s="71"/>
      <c r="I69" s="71"/>
      <c r="J69" s="71"/>
      <c r="K69" s="71"/>
      <c r="L69" s="71"/>
      <c r="M69" s="113"/>
      <c r="N69" s="113"/>
      <c r="O69" s="113"/>
      <c r="P69" s="161"/>
      <c r="Q69" s="211">
        <v>0.0</v>
      </c>
      <c r="R69" s="27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77">
        <v>3.0</v>
      </c>
      <c r="B70" s="239"/>
      <c r="C70" s="236"/>
      <c r="D70" s="237"/>
      <c r="E70" s="238"/>
      <c r="F70" s="71"/>
      <c r="G70" s="71"/>
      <c r="H70" s="71"/>
      <c r="I70" s="71"/>
      <c r="J70" s="71"/>
      <c r="K70" s="71"/>
      <c r="L70" s="71"/>
      <c r="M70" s="113"/>
      <c r="N70" s="113"/>
      <c r="O70" s="113"/>
      <c r="P70" s="161"/>
      <c r="Q70" s="211">
        <v>0.0</v>
      </c>
      <c r="R70" s="27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77">
        <v>4.0</v>
      </c>
      <c r="B71" s="239"/>
      <c r="C71" s="236"/>
      <c r="D71" s="237"/>
      <c r="E71" s="238"/>
      <c r="F71" s="71"/>
      <c r="G71" s="71"/>
      <c r="H71" s="71"/>
      <c r="I71" s="71"/>
      <c r="J71" s="71"/>
      <c r="K71" s="71"/>
      <c r="L71" s="71"/>
      <c r="M71" s="113"/>
      <c r="N71" s="71"/>
      <c r="O71" s="113"/>
      <c r="P71" s="161"/>
      <c r="Q71" s="211">
        <v>0.0</v>
      </c>
      <c r="R71" s="27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77"/>
      <c r="B72" s="162"/>
      <c r="C72" s="163"/>
      <c r="D72" s="164"/>
      <c r="E72" s="16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0"/>
      <c r="Q72" s="81">
        <f t="shared" ref="Q72:Q74" si="3">F72+G72+H72+I72+J72+K72+L72+M72+N72+O72-P72</f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77"/>
      <c r="B73" s="36"/>
      <c r="C73" s="83"/>
      <c r="D73" s="83"/>
      <c r="E73" s="84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0"/>
      <c r="Q73" s="81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197"/>
      <c r="B74" s="86"/>
      <c r="C74" s="87"/>
      <c r="D74" s="87"/>
      <c r="E74" s="87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8"/>
      <c r="Q74" s="81">
        <f t="shared" si="3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9"/>
      <c r="B75" s="90"/>
      <c r="C75" s="91"/>
      <c r="D75" s="92" t="s">
        <v>77</v>
      </c>
      <c r="E75" s="62"/>
      <c r="F75" s="93">
        <f t="shared" ref="F75:P75" si="4">SUM(F68:F74)</f>
        <v>0</v>
      </c>
      <c r="G75" s="93">
        <f t="shared" si="4"/>
        <v>0</v>
      </c>
      <c r="H75" s="93">
        <f t="shared" si="4"/>
        <v>0</v>
      </c>
      <c r="I75" s="93">
        <f t="shared" si="4"/>
        <v>0</v>
      </c>
      <c r="J75" s="93">
        <f t="shared" si="4"/>
        <v>0</v>
      </c>
      <c r="K75" s="93">
        <f t="shared" si="4"/>
        <v>0</v>
      </c>
      <c r="L75" s="93">
        <f t="shared" si="4"/>
        <v>0</v>
      </c>
      <c r="M75" s="93">
        <f t="shared" si="4"/>
        <v>0</v>
      </c>
      <c r="N75" s="93">
        <f t="shared" si="4"/>
        <v>320</v>
      </c>
      <c r="O75" s="93">
        <f t="shared" si="4"/>
        <v>0</v>
      </c>
      <c r="P75" s="93">
        <f t="shared" si="4"/>
        <v>320</v>
      </c>
      <c r="Q75" s="94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1289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171">
        <v>1.0</v>
      </c>
      <c r="B81" s="202">
        <v>46173.0</v>
      </c>
      <c r="C81" s="173" t="s">
        <v>1290</v>
      </c>
      <c r="D81" s="203">
        <v>35245.0</v>
      </c>
      <c r="E81" s="174" t="s">
        <v>241</v>
      </c>
      <c r="F81" s="106"/>
      <c r="G81" s="107"/>
      <c r="H81" s="113">
        <v>2750.0</v>
      </c>
      <c r="I81" s="108"/>
      <c r="J81" s="106"/>
      <c r="K81" s="106"/>
      <c r="L81" s="241"/>
      <c r="M81" s="113"/>
      <c r="N81" s="106"/>
      <c r="O81" s="73"/>
      <c r="P81" s="247">
        <v>2750.0</v>
      </c>
      <c r="Q81" s="81">
        <f t="shared" ref="Q81:Q88" si="5">F81+G81+H81+I81+J81+K81+L81+M81+N81+O81-P81</f>
        <v>0</v>
      </c>
      <c r="R81" s="216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71">
        <v>2.0</v>
      </c>
      <c r="B82" s="198"/>
      <c r="C82" s="173"/>
      <c r="D82" s="203"/>
      <c r="E82" s="174"/>
      <c r="F82" s="106"/>
      <c r="G82" s="107"/>
      <c r="H82" s="108"/>
      <c r="I82" s="107"/>
      <c r="J82" s="106"/>
      <c r="K82" s="106"/>
      <c r="L82" s="106"/>
      <c r="M82" s="106"/>
      <c r="N82" s="106"/>
      <c r="O82" s="73"/>
      <c r="P82" s="170"/>
      <c r="Q82" s="81">
        <f t="shared" si="5"/>
        <v>0</v>
      </c>
      <c r="R82" s="216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71">
        <v>3.0</v>
      </c>
      <c r="B83" s="223"/>
      <c r="C83" s="224"/>
      <c r="D83" s="225"/>
      <c r="E83" s="225"/>
      <c r="F83" s="125"/>
      <c r="G83" s="126"/>
      <c r="H83" s="226"/>
      <c r="I83" s="126"/>
      <c r="J83" s="125"/>
      <c r="K83" s="125"/>
      <c r="L83" s="125"/>
      <c r="M83" s="125"/>
      <c r="N83" s="125"/>
      <c r="O83" s="127"/>
      <c r="P83" s="227"/>
      <c r="Q83" s="81">
        <f t="shared" si="5"/>
        <v>0</v>
      </c>
      <c r="R83" s="102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71">
        <v>4.0</v>
      </c>
      <c r="B84" s="223"/>
      <c r="C84" s="224"/>
      <c r="D84" s="225"/>
      <c r="E84" s="225"/>
      <c r="F84" s="125"/>
      <c r="G84" s="126"/>
      <c r="H84" s="226"/>
      <c r="I84" s="126"/>
      <c r="J84" s="125"/>
      <c r="K84" s="125"/>
      <c r="L84" s="125"/>
      <c r="M84" s="125"/>
      <c r="N84" s="125"/>
      <c r="O84" s="127"/>
      <c r="P84" s="227"/>
      <c r="Q84" s="81">
        <f t="shared" si="5"/>
        <v>0</v>
      </c>
      <c r="R84" s="102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1">
        <v>5.0</v>
      </c>
      <c r="B85" s="129"/>
      <c r="C85" s="122"/>
      <c r="D85" s="124"/>
      <c r="E85" s="124"/>
      <c r="F85" s="125"/>
      <c r="G85" s="126"/>
      <c r="H85" s="126"/>
      <c r="I85" s="126"/>
      <c r="J85" s="125"/>
      <c r="K85" s="125"/>
      <c r="L85" s="125"/>
      <c r="M85" s="125"/>
      <c r="N85" s="125"/>
      <c r="O85" s="127"/>
      <c r="P85" s="178"/>
      <c r="Q85" s="81">
        <f t="shared" si="5"/>
        <v>0</v>
      </c>
      <c r="R85" s="102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171">
        <v>6.0</v>
      </c>
      <c r="B86" s="129"/>
      <c r="C86" s="122"/>
      <c r="D86" s="124"/>
      <c r="E86" s="124"/>
      <c r="F86" s="125"/>
      <c r="G86" s="126"/>
      <c r="H86" s="126"/>
      <c r="I86" s="126"/>
      <c r="J86" s="125"/>
      <c r="K86" s="125"/>
      <c r="L86" s="125"/>
      <c r="M86" s="125"/>
      <c r="N86" s="125"/>
      <c r="O86" s="127"/>
      <c r="P86" s="178"/>
      <c r="Q86" s="81">
        <f t="shared" si="5"/>
        <v>0</v>
      </c>
      <c r="R86" s="102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1">
        <v>7.0</v>
      </c>
      <c r="B87" s="129"/>
      <c r="C87" s="122"/>
      <c r="D87" s="124"/>
      <c r="E87" s="124"/>
      <c r="F87" s="125"/>
      <c r="G87" s="126"/>
      <c r="H87" s="126"/>
      <c r="I87" s="126"/>
      <c r="J87" s="125"/>
      <c r="K87" s="125"/>
      <c r="L87" s="125"/>
      <c r="M87" s="125"/>
      <c r="N87" s="125"/>
      <c r="O87" s="127"/>
      <c r="P87" s="178"/>
      <c r="Q87" s="81">
        <f t="shared" si="5"/>
        <v>0</v>
      </c>
      <c r="R87" s="102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171">
        <v>8.0</v>
      </c>
      <c r="B88" s="129"/>
      <c r="C88" s="122"/>
      <c r="D88" s="130"/>
      <c r="E88" s="131"/>
      <c r="F88" s="125"/>
      <c r="G88" s="125"/>
      <c r="H88" s="132"/>
      <c r="I88" s="125"/>
      <c r="J88" s="125"/>
      <c r="K88" s="125"/>
      <c r="L88" s="125"/>
      <c r="M88" s="125"/>
      <c r="N88" s="125"/>
      <c r="O88" s="127"/>
      <c r="P88" s="126"/>
      <c r="Q88" s="81">
        <f t="shared" si="5"/>
        <v>0</v>
      </c>
      <c r="R88" s="102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95"/>
      <c r="B89" s="133"/>
      <c r="C89" s="134"/>
      <c r="D89" s="135"/>
      <c r="E89" s="135"/>
      <c r="F89" s="125"/>
      <c r="G89" s="125"/>
      <c r="H89" s="125"/>
      <c r="I89" s="125"/>
      <c r="J89" s="125"/>
      <c r="K89" s="125"/>
      <c r="L89" s="125"/>
      <c r="M89" s="125"/>
      <c r="N89" s="125"/>
      <c r="O89" s="127"/>
      <c r="P89" s="125"/>
      <c r="Q89" s="81"/>
      <c r="R89" s="136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89"/>
      <c r="B90" s="90"/>
      <c r="C90" s="91"/>
      <c r="D90" s="92" t="s">
        <v>77</v>
      </c>
      <c r="E90" s="62"/>
      <c r="F90" s="93">
        <f t="shared" ref="F90:P90" si="6">SUM(F81:F82)</f>
        <v>0</v>
      </c>
      <c r="G90" s="93">
        <f t="shared" si="6"/>
        <v>0</v>
      </c>
      <c r="H90" s="93">
        <f t="shared" si="6"/>
        <v>2750</v>
      </c>
      <c r="I90" s="93">
        <f t="shared" si="6"/>
        <v>0</v>
      </c>
      <c r="J90" s="93">
        <f t="shared" si="6"/>
        <v>0</v>
      </c>
      <c r="K90" s="93">
        <f t="shared" si="6"/>
        <v>0</v>
      </c>
      <c r="L90" s="93">
        <f t="shared" si="6"/>
        <v>0</v>
      </c>
      <c r="M90" s="93">
        <f t="shared" si="6"/>
        <v>0</v>
      </c>
      <c r="N90" s="93">
        <f t="shared" si="6"/>
        <v>0</v>
      </c>
      <c r="O90" s="93">
        <f t="shared" si="6"/>
        <v>0</v>
      </c>
      <c r="P90" s="93">
        <f t="shared" si="6"/>
        <v>2750</v>
      </c>
      <c r="Q90" s="94"/>
      <c r="R90" s="62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55"/>
      <c r="B91" s="55"/>
      <c r="C91" s="55"/>
      <c r="D91" s="55"/>
      <c r="E91" s="137"/>
      <c r="F91" s="138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7"/>
      <c r="F92" s="138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51.0" customHeight="1">
      <c r="A93" s="2"/>
      <c r="B93" s="2"/>
      <c r="C93" s="2"/>
      <c r="D93" s="2"/>
      <c r="E93" s="139" t="s">
        <v>85</v>
      </c>
      <c r="F93" s="179" t="s">
        <v>86</v>
      </c>
      <c r="G93" s="2"/>
      <c r="H93" s="2"/>
      <c r="I93" s="2"/>
      <c r="J93" s="141" t="s">
        <v>87</v>
      </c>
      <c r="K93" s="141"/>
      <c r="L93" s="141"/>
      <c r="M93" s="141"/>
      <c r="N93" s="142"/>
      <c r="O93" s="142"/>
      <c r="P93" s="14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9" t="s">
        <v>88</v>
      </c>
      <c r="F94" s="179" t="s">
        <v>86</v>
      </c>
      <c r="G94" s="2"/>
      <c r="H94" s="2"/>
      <c r="I94" s="2"/>
      <c r="J94" s="144" t="s">
        <v>89</v>
      </c>
      <c r="K94" s="144"/>
      <c r="L94" s="144"/>
      <c r="M94" s="144"/>
      <c r="N94" s="144"/>
      <c r="O94" s="144"/>
      <c r="P94" s="14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9" t="s">
        <v>90</v>
      </c>
      <c r="F95" s="179" t="s">
        <v>86</v>
      </c>
      <c r="G95" s="2"/>
      <c r="H95" s="2"/>
      <c r="I95" s="2"/>
      <c r="J95" s="146"/>
      <c r="K95" s="147"/>
      <c r="L95" s="147"/>
      <c r="M95" s="147"/>
      <c r="N95" s="147"/>
      <c r="O95" s="147"/>
      <c r="P95" s="147"/>
      <c r="Q95" s="148"/>
      <c r="R95" s="3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9" t="s">
        <v>91</v>
      </c>
      <c r="F96" s="179" t="s">
        <v>86</v>
      </c>
      <c r="G96" s="2"/>
      <c r="H96" s="2"/>
      <c r="I96" s="2"/>
      <c r="J96" s="149"/>
      <c r="K96" s="149"/>
      <c r="L96" s="149"/>
      <c r="M96" s="149"/>
      <c r="N96" s="149"/>
      <c r="O96" s="149"/>
      <c r="P96" s="55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9" t="s">
        <v>1291</v>
      </c>
      <c r="F97" s="179" t="s">
        <v>86</v>
      </c>
      <c r="G97" s="2"/>
      <c r="H97" s="2"/>
      <c r="I97" s="2"/>
      <c r="J97" s="149"/>
      <c r="K97" s="149"/>
      <c r="L97" s="149"/>
      <c r="M97" s="149"/>
      <c r="N97" s="149"/>
      <c r="O97" s="149"/>
      <c r="P97" s="150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9" t="s">
        <v>93</v>
      </c>
      <c r="F98" s="179" t="s">
        <v>86</v>
      </c>
      <c r="G98" s="2"/>
      <c r="H98" s="2"/>
      <c r="I98" s="2"/>
      <c r="J98" s="151"/>
      <c r="K98" s="151"/>
      <c r="L98" s="151"/>
      <c r="M98" s="151"/>
      <c r="N98" s="55"/>
      <c r="O98" s="55"/>
      <c r="P98" s="150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9" t="s">
        <v>94</v>
      </c>
      <c r="F99" s="179" t="s">
        <v>86</v>
      </c>
      <c r="G99" s="2"/>
      <c r="H99" s="2"/>
      <c r="I99" s="2"/>
      <c r="J99" s="55"/>
      <c r="K99" s="55"/>
      <c r="L99" s="152"/>
      <c r="M99" s="55"/>
      <c r="N99" s="55"/>
      <c r="O99" s="55"/>
      <c r="P99" s="150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5"/>
      <c r="K100" s="55"/>
      <c r="L100" s="55"/>
      <c r="M100" s="55"/>
      <c r="N100" s="55"/>
      <c r="O100" s="55"/>
      <c r="P100" s="5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