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D:\UPT AC\Licenta\An_2\Sem_1\M\"/>
    </mc:Choice>
  </mc:AlternateContent>
  <xr:revisionPtr revIDLastSave="0" documentId="13_ncr:1_{904707A6-F8D5-4FC4-A86E-7191D71661C5}" xr6:coauthVersionLast="47" xr6:coauthVersionMax="47" xr10:uidLastSave="{00000000-0000-0000-0000-000000000000}"/>
  <workbookProtection workbookAlgorithmName="SHA-512" workbookHashValue="O2pZeXeucL6OySNC7AknZdZAyXoN/m0/9At13Y17SnJe3PRhRKhh5R2CulRtevnypPEYgGoXIEttHB4aNlfRwQ==" workbookSaltValue="uQIfLlIkgsrrIpl+3gXPNQ==" workbookSpinCount="100000" lockStructure="1"/>
  <bookViews>
    <workbookView showSheetTabs="0" xWindow="-120" yWindow="-120" windowWidth="29040" windowHeight="15720" tabRatio="994" activeTab="3" xr2:uid="{5B36CBF1-84C3-4D6A-8007-B28509267DB3}"/>
  </bookViews>
  <sheets>
    <sheet name="Dashboard" sheetId="1" r:id="rId1"/>
    <sheet name="Cover" sheetId="5" r:id="rId2"/>
    <sheet name="Description" sheetId="7" r:id="rId3"/>
    <sheet name="Products" sheetId="6" r:id="rId4"/>
    <sheet name="Industry" sheetId="9" r:id="rId5"/>
    <sheet name="Target" sheetId="23" r:id="rId6"/>
    <sheet name="Competition" sheetId="10" r:id="rId7"/>
    <sheet name="Porters" sheetId="22" r:id="rId8"/>
    <sheet name="SWOT" sheetId="8" r:id="rId9"/>
    <sheet name="Distribution" sheetId="13" r:id="rId10"/>
    <sheet name="Organization" sheetId="11" r:id="rId11"/>
    <sheet name="Sales" sheetId="12" r:id="rId12"/>
    <sheet name="IS" sheetId="14" r:id="rId13"/>
    <sheet name="BS" sheetId="15" r:id="rId14"/>
    <sheet name="CF" sheetId="16" r:id="rId15"/>
    <sheet name="Financials" sheetId="18" r:id="rId16"/>
    <sheet name="Canvas" sheetId="24" r:id="rId17"/>
    <sheet name="Timeline" sheetId="20" r:id="rId18"/>
    <sheet name="Summary" sheetId="19" r:id="rId19"/>
    <sheet name="ToU" sheetId="4" r:id="rId20"/>
  </sheets>
  <definedNames>
    <definedName name="_xlnm.Print_Area" localSheetId="13">BS!$B$2:$I$44</definedName>
    <definedName name="_xlnm.Print_Area" localSheetId="16">Canvas!$B$2:$AY$53</definedName>
    <definedName name="_xlnm.Print_Area" localSheetId="14">CF!$B$2:$I$66</definedName>
    <definedName name="_xlnm.Print_Area" localSheetId="6">Competition!$B$2:$I$44</definedName>
    <definedName name="_xlnm.Print_Area" localSheetId="1">Cover!$B$6:$E$61</definedName>
    <definedName name="_xlnm.Print_Area" localSheetId="0">Dashboard!$B$2:$N$35</definedName>
    <definedName name="_xlnm.Print_Area" localSheetId="2">Description!$B$2:$C$12</definedName>
    <definedName name="_xlnm.Print_Area" localSheetId="9">Distribution!$B$2:$D$31</definedName>
    <definedName name="_xlnm.Print_Area" localSheetId="15">Financials!$B$2:$T$75</definedName>
    <definedName name="_xlnm.Print_Area" localSheetId="4">Industry!$B$2:$C$28</definedName>
    <definedName name="_xlnm.Print_Area" localSheetId="12">IS!$B$2:$I$60</definedName>
    <definedName name="_xlnm.Print_Area" localSheetId="10">Organization!$B$2:$E$56</definedName>
    <definedName name="_xlnm.Print_Area" localSheetId="7">Porters!$B$2:$J$26</definedName>
    <definedName name="_xlnm.Print_Area" localSheetId="3">Products!$B$2:$C$14</definedName>
    <definedName name="_xlnm.Print_Area" localSheetId="11">Sales!$B$2:$G$42</definedName>
    <definedName name="_xlnm.Print_Area" localSheetId="18">Summary!$B$2:$B$76</definedName>
    <definedName name="_xlnm.Print_Area" localSheetId="8">SWOT!$B$2:$H$34</definedName>
    <definedName name="_xlnm.Print_Area" localSheetId="5">Target!$B$2:$C$36</definedName>
    <definedName name="_xlnm.Print_Area" localSheetId="17">Timeline!$B$2:$D$55</definedName>
    <definedName name="_xlnm.Print_Area" localSheetId="19">ToU!$B$2:$B$17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8" i="11" l="1"/>
  <c r="E37" i="11"/>
  <c r="E36" i="11"/>
  <c r="E35" i="11"/>
  <c r="E34" i="11"/>
  <c r="E33" i="11"/>
  <c r="E32" i="11"/>
  <c r="E31" i="11"/>
  <c r="E30" i="11"/>
  <c r="E29" i="11"/>
  <c r="E28" i="11"/>
  <c r="E27" i="11"/>
  <c r="E26" i="11"/>
  <c r="E25" i="11"/>
  <c r="G23" i="12"/>
  <c r="F23" i="12"/>
  <c r="E23" i="12"/>
  <c r="D23" i="12"/>
  <c r="C23" i="12"/>
  <c r="I27" i="10"/>
  <c r="H27" i="10"/>
  <c r="G27" i="10"/>
  <c r="F27" i="10"/>
  <c r="E27" i="10"/>
  <c r="D27" i="10"/>
  <c r="G12" i="14" l="1"/>
  <c r="G16" i="14" s="1"/>
  <c r="G42" i="14"/>
  <c r="G57" i="14"/>
  <c r="E25" i="12"/>
  <c r="H59" i="16"/>
  <c r="G59" i="16"/>
  <c r="F59" i="16"/>
  <c r="E59" i="16"/>
  <c r="D59" i="16"/>
  <c r="H51" i="16"/>
  <c r="G51" i="16"/>
  <c r="F51" i="16"/>
  <c r="E51" i="16"/>
  <c r="D51" i="16"/>
  <c r="H41" i="16"/>
  <c r="G41" i="16"/>
  <c r="F41" i="16"/>
  <c r="E41" i="16"/>
  <c r="D41" i="16"/>
  <c r="H33" i="16"/>
  <c r="G33" i="16"/>
  <c r="F33" i="16"/>
  <c r="E33" i="16"/>
  <c r="D33" i="16"/>
  <c r="H21" i="16"/>
  <c r="G21" i="16"/>
  <c r="F21" i="16"/>
  <c r="E21" i="16"/>
  <c r="D21" i="16"/>
  <c r="H13" i="16"/>
  <c r="G13" i="16"/>
  <c r="F13" i="16"/>
  <c r="E13" i="16"/>
  <c r="D13" i="16"/>
  <c r="G61" i="16" l="1"/>
  <c r="E61" i="16"/>
  <c r="H43" i="16"/>
  <c r="F43" i="16"/>
  <c r="D43" i="16"/>
  <c r="G23" i="16"/>
  <c r="H23" i="16"/>
  <c r="E23" i="16"/>
  <c r="G44" i="14"/>
  <c r="G51" i="14" s="1"/>
  <c r="G59" i="14" s="1"/>
  <c r="J13" i="18" s="1"/>
  <c r="G25" i="12"/>
  <c r="F25" i="12"/>
  <c r="D25" i="12"/>
  <c r="F23" i="16"/>
  <c r="H61" i="16"/>
  <c r="D23" i="16"/>
  <c r="F61" i="16"/>
  <c r="G43" i="16"/>
  <c r="D61" i="16"/>
  <c r="E43" i="16"/>
  <c r="G63" i="16" l="1"/>
  <c r="G65" i="16" s="1"/>
  <c r="E63" i="16"/>
  <c r="E65" i="16" s="1"/>
  <c r="H63" i="16"/>
  <c r="H65" i="16" s="1"/>
  <c r="D63" i="16"/>
  <c r="D65" i="16" s="1"/>
  <c r="F63" i="16"/>
  <c r="F65" i="16" s="1"/>
  <c r="H41" i="15" l="1"/>
  <c r="G41" i="15"/>
  <c r="F41" i="15"/>
  <c r="E41" i="15"/>
  <c r="D41" i="15"/>
  <c r="H35" i="15"/>
  <c r="H43" i="15" s="1"/>
  <c r="G35" i="15"/>
  <c r="G43" i="15" s="1"/>
  <c r="F35" i="15"/>
  <c r="E35" i="15"/>
  <c r="D35" i="15"/>
  <c r="H30" i="15"/>
  <c r="R14" i="18" s="1"/>
  <c r="G30" i="15"/>
  <c r="R13" i="18" s="1"/>
  <c r="F30" i="15"/>
  <c r="R12" i="18" s="1"/>
  <c r="E30" i="15"/>
  <c r="R11" i="18" s="1"/>
  <c r="D30" i="15"/>
  <c r="H20" i="15"/>
  <c r="G20" i="15"/>
  <c r="F20" i="15"/>
  <c r="E20" i="15"/>
  <c r="D20" i="15"/>
  <c r="H15" i="15"/>
  <c r="G15" i="15"/>
  <c r="N13" i="18" s="1"/>
  <c r="F15" i="15"/>
  <c r="N12" i="18" s="1"/>
  <c r="E15" i="15"/>
  <c r="D15" i="15"/>
  <c r="H57" i="14"/>
  <c r="F57" i="14"/>
  <c r="E57" i="14"/>
  <c r="D57" i="14"/>
  <c r="N10" i="18" l="1"/>
  <c r="F43" i="15"/>
  <c r="E43" i="15"/>
  <c r="D43" i="15"/>
  <c r="R10" i="18"/>
  <c r="D22" i="15"/>
  <c r="F10" i="18" s="1"/>
  <c r="H22" i="15"/>
  <c r="F14" i="18" s="1"/>
  <c r="N14" i="18"/>
  <c r="E22" i="15"/>
  <c r="F11" i="18" s="1"/>
  <c r="N11" i="18"/>
  <c r="G22" i="15"/>
  <c r="F13" i="18" s="1"/>
  <c r="F22" i="15"/>
  <c r="F12" i="18" s="1"/>
  <c r="H42" i="14" l="1"/>
  <c r="F42" i="14"/>
  <c r="E42" i="14"/>
  <c r="D42" i="14"/>
  <c r="H12" i="14"/>
  <c r="H16" i="14" s="1"/>
  <c r="F12" i="14"/>
  <c r="F16" i="14" s="1"/>
  <c r="E12" i="14"/>
  <c r="E16" i="14" s="1"/>
  <c r="D12" i="14"/>
  <c r="D16" i="14" s="1"/>
  <c r="D44" i="14" l="1"/>
  <c r="D51" i="14" s="1"/>
  <c r="D59" i="14" s="1"/>
  <c r="J10" i="18" s="1"/>
  <c r="E44" i="14"/>
  <c r="E51" i="14" s="1"/>
  <c r="E59" i="14" s="1"/>
  <c r="J11" i="18" s="1"/>
  <c r="H44" i="14"/>
  <c r="H51" i="14" s="1"/>
  <c r="H59" i="14" s="1"/>
  <c r="J14" i="18" s="1"/>
  <c r="F44" i="14"/>
  <c r="F51" i="14" s="1"/>
  <c r="F59" i="14" s="1"/>
  <c r="J12" i="18" s="1"/>
  <c r="D39" i="11" l="1"/>
  <c r="C39" i="11"/>
  <c r="E24" i="11"/>
  <c r="E39" i="11" s="1"/>
</calcChain>
</file>

<file path=xl/sharedStrings.xml><?xml version="1.0" encoding="utf-8"?>
<sst xmlns="http://schemas.openxmlformats.org/spreadsheetml/2006/main" count="408" uniqueCount="354">
  <si>
    <r>
      <t xml:space="preserve">This End-User License Agreement is a legal agreement between you and </t>
    </r>
    <r>
      <rPr>
        <b/>
        <sz val="11"/>
        <color theme="1"/>
        <rFont val="Calibri"/>
        <family val="2"/>
        <charset val="162"/>
        <scheme val="minor"/>
      </rPr>
      <t>someka.net</t>
    </r>
    <r>
      <rPr>
        <sz val="11"/>
        <color theme="1"/>
        <rFont val="Calibri"/>
        <family val="2"/>
        <scheme val="minor"/>
      </rPr>
      <t xml:space="preserve"> that covers all Microsoft Excel templates, spreadsheets or software built by </t>
    </r>
    <r>
      <rPr>
        <b/>
        <sz val="11"/>
        <color theme="1"/>
        <rFont val="Calibri"/>
        <family val="2"/>
        <charset val="162"/>
        <scheme val="minor"/>
      </rPr>
      <t>someka.net</t>
    </r>
    <r>
      <rPr>
        <sz val="11"/>
        <color theme="1"/>
        <rFont val="Calibri"/>
        <family val="2"/>
        <scheme val="minor"/>
      </rPr>
      <t>.</t>
    </r>
  </si>
  <si>
    <t>By downloading, copying, accessing or otherwise using any of these templates, you agree to abide by the following terms:</t>
  </si>
  <si>
    <r>
      <t xml:space="preserve">* You may </t>
    </r>
    <r>
      <rPr>
        <b/>
        <sz val="11"/>
        <color theme="1"/>
        <rFont val="Calibri"/>
        <family val="2"/>
        <charset val="162"/>
        <scheme val="minor"/>
      </rPr>
      <t>NOT</t>
    </r>
    <r>
      <rPr>
        <sz val="11"/>
        <color theme="1"/>
        <rFont val="Calibri"/>
        <family val="2"/>
        <scheme val="minor"/>
      </rPr>
      <t xml:space="preserve"> sell, resell, license, rent, lease, lend or otherwise transfer for value without written permission of someka.net
* Unless you've purchased the proper license rights, you may </t>
    </r>
    <r>
      <rPr>
        <b/>
        <sz val="11"/>
        <color theme="1"/>
        <rFont val="Calibri"/>
        <family val="2"/>
        <charset val="162"/>
        <scheme val="minor"/>
      </rPr>
      <t>NOT</t>
    </r>
    <r>
      <rPr>
        <sz val="11"/>
        <color theme="1"/>
        <rFont val="Calibri"/>
        <family val="2"/>
        <scheme val="minor"/>
      </rPr>
      <t xml:space="preserve"> remove or alter any someka.net logo, trademark, copyright, disclaimer, brand, terms of use, attribution, or other proprietary notices or marks within the template.
* You may </t>
    </r>
    <r>
      <rPr>
        <b/>
        <sz val="11"/>
        <color theme="1"/>
        <rFont val="Calibri"/>
        <family val="2"/>
        <charset val="162"/>
        <scheme val="minor"/>
      </rPr>
      <t>NOT</t>
    </r>
    <r>
      <rPr>
        <sz val="11"/>
        <color theme="1"/>
        <rFont val="Calibri"/>
        <family val="2"/>
        <scheme val="minor"/>
      </rPr>
      <t xml:space="preserve"> distribute, publish to an online gallery, host on a website, or place on any server in a way that makes it available to the general public.</t>
    </r>
  </si>
  <si>
    <t>RESERVATION OF RIGHTS</t>
  </si>
  <si>
    <r>
      <t xml:space="preserve">All title and copyrights in and to the Template, and any copies of the Template, are </t>
    </r>
    <r>
      <rPr>
        <b/>
        <u/>
        <sz val="11"/>
        <color theme="1"/>
        <rFont val="Calibri"/>
        <family val="2"/>
        <charset val="162"/>
        <scheme val="minor"/>
      </rPr>
      <t>owned by someka.net</t>
    </r>
    <r>
      <rPr>
        <sz val="11"/>
        <color theme="1"/>
        <rFont val="Calibri"/>
        <family val="2"/>
        <scheme val="minor"/>
      </rPr>
      <t xml:space="preserve">. All rights not expressly granted are reserved by someka.net. 
</t>
    </r>
    <r>
      <rPr>
        <u/>
        <sz val="11"/>
        <color theme="1"/>
        <rFont val="Calibri"/>
        <family val="2"/>
        <charset val="162"/>
        <scheme val="minor"/>
      </rPr>
      <t>Use of any Template for any purpose other than expressly permitted in this EULA is prohibited, and may result in severe civil and criminal penalties.</t>
    </r>
  </si>
  <si>
    <t>CONTACT</t>
  </si>
  <si>
    <t>TERMS OF USE</t>
  </si>
  <si>
    <t>END USER LICENSE AGREEMENT</t>
  </si>
  <si>
    <r>
      <t xml:space="preserve">For more information and specific permissions for your case, please contact us at: </t>
    </r>
    <r>
      <rPr>
        <i/>
        <sz val="11"/>
        <color theme="1"/>
        <rFont val="Calibri"/>
        <family val="2"/>
        <charset val="162"/>
        <scheme val="minor"/>
      </rPr>
      <t>contact@someka.net</t>
    </r>
  </si>
  <si>
    <t>✘</t>
  </si>
  <si>
    <t>✓</t>
  </si>
  <si>
    <t>Business Name</t>
  </si>
  <si>
    <t>Core Values</t>
  </si>
  <si>
    <t>Legal Structure</t>
  </si>
  <si>
    <t>Ownership Structure</t>
  </si>
  <si>
    <t>Description</t>
  </si>
  <si>
    <t>Total size of target market</t>
  </si>
  <si>
    <t>Targeted market share</t>
  </si>
  <si>
    <t>Total Size of the Industry</t>
  </si>
  <si>
    <t>Competitive Rivalry</t>
  </si>
  <si>
    <t>FACTORS</t>
  </si>
  <si>
    <t>Company</t>
  </si>
  <si>
    <t>Price</t>
  </si>
  <si>
    <t>Quality</t>
  </si>
  <si>
    <t>Reliability</t>
  </si>
  <si>
    <t>Expertise</t>
  </si>
  <si>
    <t>Location</t>
  </si>
  <si>
    <t>Image</t>
  </si>
  <si>
    <t>Reputation</t>
  </si>
  <si>
    <t>Business Model</t>
  </si>
  <si>
    <t>Advertising</t>
  </si>
  <si>
    <t>ANALYSIS NOTES</t>
  </si>
  <si>
    <t>TOP MANAGEMENT</t>
  </si>
  <si>
    <t>HUMAN RESOURCES PLANNING</t>
  </si>
  <si>
    <t>Department</t>
  </si>
  <si>
    <t>Estimated Personnel #</t>
  </si>
  <si>
    <t>Estimated Cost</t>
  </si>
  <si>
    <t>Expertise Area</t>
  </si>
  <si>
    <t>Retail</t>
  </si>
  <si>
    <t>Wholesale</t>
  </si>
  <si>
    <t>E-Commerce</t>
  </si>
  <si>
    <t>OEM</t>
  </si>
  <si>
    <t>Direct Sales</t>
  </si>
  <si>
    <t>Internal Sales Force</t>
  </si>
  <si>
    <t>Used?</t>
  </si>
  <si>
    <t>Distribution Channels</t>
  </si>
  <si>
    <t>Notes</t>
  </si>
  <si>
    <t>Interest Income</t>
  </si>
  <si>
    <t>Rental Income</t>
  </si>
  <si>
    <t>Other Income</t>
  </si>
  <si>
    <t>Wages and Salaries</t>
  </si>
  <si>
    <t>Direct Marketing</t>
  </si>
  <si>
    <t>Office Supplies</t>
  </si>
  <si>
    <t>Outside Services</t>
  </si>
  <si>
    <t>Rent</t>
  </si>
  <si>
    <t>Telephone</t>
  </si>
  <si>
    <t>Utilities</t>
  </si>
  <si>
    <t>Depreciation</t>
  </si>
  <si>
    <t>Insurance</t>
  </si>
  <si>
    <t>Technology Licenses</t>
  </si>
  <si>
    <t xml:space="preserve">Patents </t>
  </si>
  <si>
    <t>Web site Expenses</t>
  </si>
  <si>
    <t>Meals and Entertainment</t>
  </si>
  <si>
    <t>Repairs and Maintenance</t>
  </si>
  <si>
    <t>Travel</t>
  </si>
  <si>
    <t xml:space="preserve">Other </t>
  </si>
  <si>
    <t>Other</t>
  </si>
  <si>
    <t>TAX DETAILS</t>
  </si>
  <si>
    <t>Income Taxes</t>
  </si>
  <si>
    <t>ASSETS</t>
  </si>
  <si>
    <t>LIABILITIES</t>
  </si>
  <si>
    <t>Total Assets</t>
  </si>
  <si>
    <t>Total Liabilities &amp; Equity</t>
  </si>
  <si>
    <t/>
  </si>
  <si>
    <t>Target Date</t>
  </si>
  <si>
    <t>S</t>
  </si>
  <si>
    <t>W</t>
  </si>
  <si>
    <t>O</t>
  </si>
  <si>
    <t>T</t>
  </si>
  <si>
    <t>Vision Statement</t>
  </si>
  <si>
    <t>Headquarters</t>
  </si>
  <si>
    <t>Mission Statement</t>
  </si>
  <si>
    <t>General Description</t>
  </si>
  <si>
    <t>Comparison</t>
  </si>
  <si>
    <t>Lifecycle</t>
  </si>
  <si>
    <t>Pricing</t>
  </si>
  <si>
    <t>Intellectual Property</t>
  </si>
  <si>
    <t>Main Benefits</t>
  </si>
  <si>
    <t>Further Info</t>
  </si>
  <si>
    <t>Sales &amp; Distribution</t>
  </si>
  <si>
    <t>Power of Buyers</t>
  </si>
  <si>
    <t>Power of Suppliers</t>
  </si>
  <si>
    <t>Threat of New Entrants</t>
  </si>
  <si>
    <t>GEOGRAPHIC LEVEL</t>
  </si>
  <si>
    <t>DEMOGRAPHIC LEVEL</t>
  </si>
  <si>
    <t>PSYCHOGRAPHIC LEVEL</t>
  </si>
  <si>
    <t>BEHAVIORAL LEVEL</t>
  </si>
  <si>
    <t>Competitor 4</t>
  </si>
  <si>
    <t>Competitor 5</t>
  </si>
  <si>
    <t>Score</t>
  </si>
  <si>
    <t>Name</t>
  </si>
  <si>
    <t>Company Totals</t>
  </si>
  <si>
    <t>NOTES</t>
  </si>
  <si>
    <t>TARGET MARKETS</t>
  </si>
  <si>
    <t>-</t>
  </si>
  <si>
    <t>TOTAL (USD)</t>
  </si>
  <si>
    <t>PROJECTION NOTES</t>
  </si>
  <si>
    <t>YOY GROWTH</t>
  </si>
  <si>
    <t>Gross Sales</t>
  </si>
  <si>
    <t>Net Sales Revenue</t>
  </si>
  <si>
    <t>Sales Returns and Allowances</t>
  </si>
  <si>
    <t>Net Sales</t>
  </si>
  <si>
    <t>Total Expenses</t>
  </si>
  <si>
    <t>Cost of Goods Sold</t>
  </si>
  <si>
    <t>OTHER INCOME</t>
  </si>
  <si>
    <t>OPERATING EXPENSES</t>
  </si>
  <si>
    <t>SALES REVENUE</t>
  </si>
  <si>
    <t>Gross Profit/Loss</t>
  </si>
  <si>
    <t>Operating Profit/Loss</t>
  </si>
  <si>
    <t>Profit/Loss Before Taxes</t>
  </si>
  <si>
    <t>Net Profit/Loss</t>
  </si>
  <si>
    <t>Other Taxes</t>
  </si>
  <si>
    <t>Total Tax Expenses</t>
  </si>
  <si>
    <t>Current Assets</t>
  </si>
  <si>
    <t>Cash</t>
  </si>
  <si>
    <t>Total Current Assets</t>
  </si>
  <si>
    <t>Non-Current Assets</t>
  </si>
  <si>
    <t>Property, Plant &amp; Equipment</t>
  </si>
  <si>
    <t>Intangible Assets</t>
  </si>
  <si>
    <t>Total Non-Current Assets</t>
  </si>
  <si>
    <t>Current Liabilities</t>
  </si>
  <si>
    <t>Short-Term Debt</t>
  </si>
  <si>
    <t>Other Accrued Liabilities</t>
  </si>
  <si>
    <t>Total Current Liabilities</t>
  </si>
  <si>
    <t>Long-Term Debt</t>
  </si>
  <si>
    <t>Total Non-Current Liabilities</t>
  </si>
  <si>
    <t>Non-Current Liabilities</t>
  </si>
  <si>
    <t>Retained Earnings</t>
  </si>
  <si>
    <t>Revaluation Reserve</t>
  </si>
  <si>
    <t>Accounts Receivable</t>
  </si>
  <si>
    <t>Inventory</t>
  </si>
  <si>
    <t>Accounts Payable</t>
  </si>
  <si>
    <t>Prepaid Expenses</t>
  </si>
  <si>
    <t>Owner's Equity</t>
  </si>
  <si>
    <t>Equity Capital</t>
  </si>
  <si>
    <t>Total Owner's Equity</t>
  </si>
  <si>
    <t>Other long-term liabilities</t>
  </si>
  <si>
    <t>Operating Proceeds</t>
  </si>
  <si>
    <t>Other Operating Proceeds</t>
  </si>
  <si>
    <t>Operating Payments</t>
  </si>
  <si>
    <t>Payments to Suppliers</t>
  </si>
  <si>
    <t>Marketing Expenses</t>
  </si>
  <si>
    <t>Total Operating Payments</t>
  </si>
  <si>
    <t>Total Operating Proceeds</t>
  </si>
  <si>
    <t>Net Cash Flow From Operations</t>
  </si>
  <si>
    <t>Proceeds From Investing Activities</t>
  </si>
  <si>
    <t>Sale of Property, Plant and Equipment</t>
  </si>
  <si>
    <t>Loan Collection</t>
  </si>
  <si>
    <t>Sale and Maturity of Securities</t>
  </si>
  <si>
    <t>Other Investment Proceeds</t>
  </si>
  <si>
    <t>Payments For Investing Activities</t>
  </si>
  <si>
    <t>Purchase of Property, Plant and Equipment</t>
  </si>
  <si>
    <t>Lending</t>
  </si>
  <si>
    <t>Purchase of Securities</t>
  </si>
  <si>
    <t>Acquiring Interest in Affiliates</t>
  </si>
  <si>
    <t>Other Investment Payments</t>
  </si>
  <si>
    <t>Total Investment Proceeds</t>
  </si>
  <si>
    <t>Net Cash from Investing Activities</t>
  </si>
  <si>
    <t>Total Investment Payments</t>
  </si>
  <si>
    <t>Proceeds From Financing Activities</t>
  </si>
  <si>
    <t>Issuance of Debt</t>
  </si>
  <si>
    <t>Issuance of Equity</t>
  </si>
  <si>
    <t>Other Financing Proceeds</t>
  </si>
  <si>
    <t>Payments For Financing Activities</t>
  </si>
  <si>
    <t>Debt Repayment</t>
  </si>
  <si>
    <t>Interest Paid</t>
  </si>
  <si>
    <t>Repurchase of Equity</t>
  </si>
  <si>
    <t>Dividends and Distributions</t>
  </si>
  <si>
    <t>Other Financing Payments</t>
  </si>
  <si>
    <t>Net Cash from Financing Activities</t>
  </si>
  <si>
    <t>Total Financing Payments</t>
  </si>
  <si>
    <t>Total Financing Proceeds</t>
  </si>
  <si>
    <t>NET CASH FLOW</t>
  </si>
  <si>
    <t>Ending Cash Balance</t>
  </si>
  <si>
    <t>OPERATING ACTIVITIES</t>
  </si>
  <si>
    <t>INVESTING ACTIVITIES</t>
  </si>
  <si>
    <t>FINANCING ACTIVITIES</t>
  </si>
  <si>
    <t>Strengths</t>
  </si>
  <si>
    <t>Weaknesses</t>
  </si>
  <si>
    <t>Opportunities</t>
  </si>
  <si>
    <t>Threats</t>
  </si>
  <si>
    <t>Expected Milestones</t>
  </si>
  <si>
    <t>1st Year</t>
  </si>
  <si>
    <t>2nd Year</t>
  </si>
  <si>
    <t>3rd Year</t>
  </si>
  <si>
    <t>4th Year</t>
  </si>
  <si>
    <t>5th Year</t>
  </si>
  <si>
    <t>POST-IT PALETTE
[DRAG &amp; DROP]</t>
  </si>
  <si>
    <t>Importance 
(1-100)</t>
  </si>
  <si>
    <t>GENERAL NOTES</t>
  </si>
  <si>
    <t>Administrative Expenses</t>
  </si>
  <si>
    <t>Dividends Received from Affiliates</t>
  </si>
  <si>
    <t>Total e-book and audiobook industry is expected to reach US$2.5 billion (estimated by PP Agency).</t>
  </si>
  <si>
    <t>We target a 10% share in five years.</t>
  </si>
  <si>
    <t>Our targeted children books industry is about US$500 million.</t>
  </si>
  <si>
    <t>So the children e-books industry is predicted to be at US$500 million.</t>
  </si>
  <si>
    <t xml:space="preserve">The total e-book industry is estimated by PP Agency to reach US$2.5 billion. In printed books, the children literature takes nearly 20% share. </t>
  </si>
  <si>
    <t>North America</t>
  </si>
  <si>
    <t>All genders</t>
  </si>
  <si>
    <t>0-14 year-old children</t>
  </si>
  <si>
    <t>Middle-to-High Income</t>
  </si>
  <si>
    <t>Familiar with digital devices</t>
  </si>
  <si>
    <t>Having lots of time on computer, tablet etc.</t>
  </si>
  <si>
    <t>Parents with an wish to make their children read more.</t>
  </si>
  <si>
    <t>Does spend for intellectual products.</t>
  </si>
  <si>
    <t>Familiar with digital subscriptions</t>
  </si>
  <si>
    <t>Sticking to favorite apps</t>
  </si>
  <si>
    <t>School kids</t>
  </si>
  <si>
    <t>English speaking countries</t>
  </si>
  <si>
    <t>Australia</t>
  </si>
  <si>
    <t>Panda Books</t>
  </si>
  <si>
    <t>Readerr</t>
  </si>
  <si>
    <t>ReadDig</t>
  </si>
  <si>
    <t>Coyote will have an unique position to offer e-books and audiobooks for only children.</t>
  </si>
  <si>
    <t>Panda Books is the market leader on children literature, but does not have e-book version for the most of their product gamma.</t>
  </si>
  <si>
    <t>Readerr and ReadDig are online e-book platforms, which provide for all readers, including the children.</t>
  </si>
  <si>
    <t>Buyer number is very high.</t>
  </si>
  <si>
    <t>Market is big.</t>
  </si>
  <si>
    <t>Market is price-sensitive.</t>
  </si>
  <si>
    <t>The distributor side is powerful.</t>
  </si>
  <si>
    <t>The writer number limited.</t>
  </si>
  <si>
    <t>Writers have limited effect on prices.</t>
  </si>
  <si>
    <t>Entering the industry is easy.</t>
  </si>
  <si>
    <t>But needs time to catch traffic.</t>
  </si>
  <si>
    <t>Need relations with writers.</t>
  </si>
  <si>
    <t>Alternative platforms may occur.</t>
  </si>
  <si>
    <t>Not easy to grab a market share.</t>
  </si>
  <si>
    <t>Can easily adapt to new media.</t>
  </si>
  <si>
    <t>Not too much competitor.</t>
  </si>
  <si>
    <t>Pretty much a niche area.</t>
  </si>
  <si>
    <t>Needs ads to convince buyers.</t>
  </si>
  <si>
    <t>We'll not have any physical stores for the near future.</t>
  </si>
  <si>
    <t>We'll have a distributor partner to sell out printed products.</t>
  </si>
  <si>
    <t>We'll use online book sellers for our printed books.</t>
  </si>
  <si>
    <t>We'll sell directly from our website.</t>
  </si>
  <si>
    <t>Our distribution strategy will be different for printed and other versions.</t>
  </si>
  <si>
    <t>Printed books will be sold through a wholesale and also through e-commerce.</t>
  </si>
  <si>
    <t>We have signed strategic partnership agreement with XYZ Distribution Company to distribute our printed books.</t>
  </si>
  <si>
    <t>Melinda R. Tackett</t>
  </si>
  <si>
    <t>Timothy Tackett</t>
  </si>
  <si>
    <t>Position</t>
  </si>
  <si>
    <t>Owner / VP</t>
  </si>
  <si>
    <t>CFO</t>
  </si>
  <si>
    <t>Kiara B. Fulmer</t>
  </si>
  <si>
    <t>Accounting &amp; Finance</t>
  </si>
  <si>
    <t>Sales &amp; Marketing</t>
  </si>
  <si>
    <t>Editorial Management</t>
  </si>
  <si>
    <t>Joshua P. Kline</t>
  </si>
  <si>
    <t>Human Resources</t>
  </si>
  <si>
    <t>HR Director</t>
  </si>
  <si>
    <t>Mary R. Borror</t>
  </si>
  <si>
    <t>IT Manager</t>
  </si>
  <si>
    <t>Online Platforms</t>
  </si>
  <si>
    <t>Editorial</t>
  </si>
  <si>
    <t>IT</t>
  </si>
  <si>
    <t>HR</t>
  </si>
  <si>
    <t>The writers and translators will be freelancers, and will be managed by HR department.</t>
  </si>
  <si>
    <t>Printed Book Market</t>
  </si>
  <si>
    <t>Online Subscriptions</t>
  </si>
  <si>
    <t>We aim to sell 100.000 printed books with a nearly USD$ 10 per book for the first year. This will increase in parallel with new books.</t>
  </si>
  <si>
    <t>Average Yearly Salary</t>
  </si>
  <si>
    <t>Our financial statement predictions bases on our sales forecasts on the previous sheets.</t>
  </si>
  <si>
    <t>Our financials look healthy from the very first year of our business.</t>
  </si>
  <si>
    <t>Robust business plan</t>
  </si>
  <si>
    <t>Innovative products</t>
  </si>
  <si>
    <t>Big target market</t>
  </si>
  <si>
    <t>Experience in publishing industry</t>
  </si>
  <si>
    <t>Weak relations with translators</t>
  </si>
  <si>
    <t>Technical skills of editorial staff</t>
  </si>
  <si>
    <t>Growing market</t>
  </si>
  <si>
    <t>Parents ready to spend for intellectual products</t>
  </si>
  <si>
    <t>Kids familiar with digital devices</t>
  </si>
  <si>
    <t>Intellectual property issues</t>
  </si>
  <si>
    <t>Legal entity foundation</t>
  </si>
  <si>
    <t>Distribution agreement</t>
  </si>
  <si>
    <t>For printed books</t>
  </si>
  <si>
    <t>Agreements with writers for the first year</t>
  </si>
  <si>
    <t>Building a solid translator pool</t>
  </si>
  <si>
    <t>Reaching 10.000 subscriptions</t>
  </si>
  <si>
    <t>Reaching 300 book printed books</t>
  </si>
  <si>
    <t>Reaching 30.000 subscriptions</t>
  </si>
  <si>
    <t>Reaching US$ 30.000.000 annual sales</t>
  </si>
  <si>
    <t>Recruiting the first employees</t>
  </si>
  <si>
    <t>This will our first subs goal</t>
  </si>
  <si>
    <t>This is five-year target</t>
  </si>
  <si>
    <t>We aim a pool of nearly 20 translators</t>
  </si>
  <si>
    <t>1. COVER</t>
  </si>
  <si>
    <t>2. INTRODUCTION</t>
  </si>
  <si>
    <t>3. MARKETING</t>
  </si>
  <si>
    <t>4. ORGANIZATION</t>
  </si>
  <si>
    <t>5. FINANCIALS</t>
  </si>
  <si>
    <t>6. SUMMARY</t>
  </si>
  <si>
    <t>BUSINESS PLAN TEMPLATE</t>
  </si>
  <si>
    <t>NAVIGATION MENU</t>
  </si>
  <si>
    <t>NAVIGATION BUTTONS</t>
  </si>
  <si>
    <t>1. COVER / BUSINESS PLAN COVER</t>
  </si>
  <si>
    <t>2. INTRODUCTION / COMPANY DESCRIPTION</t>
  </si>
  <si>
    <t>2. INTRODUCTION / PRODUCTS &amp; SERVICES</t>
  </si>
  <si>
    <t>Production</t>
  </si>
  <si>
    <t>3. MARKETING / INDUSTRY ANALYSIS</t>
  </si>
  <si>
    <t>Market Saturation</t>
  </si>
  <si>
    <t>Introduction Stage</t>
  </si>
  <si>
    <t>Main Location</t>
  </si>
  <si>
    <t>Future Aspects</t>
  </si>
  <si>
    <t>Great growth opportunity</t>
  </si>
  <si>
    <t>3. MARKETING / TARGET MARKET ANALYSIS</t>
  </si>
  <si>
    <t>3. MARKETING / COMPETITIVE ANALYSIS</t>
  </si>
  <si>
    <t>3. MARKETING / PORTER'S FIVE FORCES ANALYSIS</t>
  </si>
  <si>
    <t>3. MARKETING / SWOT ANALYSIS</t>
  </si>
  <si>
    <t>3. MARKETING / DISTRIBUTION CHANNELS</t>
  </si>
  <si>
    <t>4. ORGANIZATION / MANAGEMENT &amp; HR</t>
  </si>
  <si>
    <t>5. FINANCIALS / SALES PROJECTIONS</t>
  </si>
  <si>
    <t>5. FINANCIALS / INCOME STATEMENT</t>
  </si>
  <si>
    <t>5. FINANCIALS / BALANCE SHEET</t>
  </si>
  <si>
    <t>5. FINANCIALS / CASH FLOW STATEMENT</t>
  </si>
  <si>
    <t>5. FINANCIALS / FINANCIAL SUMMARY</t>
  </si>
  <si>
    <t>6. SUMMARY / BUSINESS MODEL CANVAS</t>
  </si>
  <si>
    <t>6. SUMMARY / BUSINESS TIMELINE</t>
  </si>
  <si>
    <t>6. SUMMARY / EXECUTIVE SUMMARY</t>
  </si>
  <si>
    <t>Threat of Substitutes</t>
  </si>
  <si>
    <t>But buyers have a strong bargaining power.</t>
  </si>
  <si>
    <t>Easy entrance to market</t>
  </si>
  <si>
    <t>E-book and audiobook versions will be sold through subscription.</t>
  </si>
  <si>
    <t>HR will built a writer/translator pool with a promising growth opportunity.</t>
  </si>
  <si>
    <t>We aim a 10.000 subscribers in our first year with an average of USD$ 500 $/year fee.</t>
  </si>
  <si>
    <t>We target more than 100% growth in the second year parallel to our heavy advertising campaigns.</t>
  </si>
  <si>
    <t>Beginning Cash Balance</t>
  </si>
  <si>
    <t>Company official start</t>
  </si>
  <si>
    <t>ZIMBRU SRL</t>
  </si>
  <si>
    <t>Viziunea noastră este să fim un brand gastronomic recunoscut la nivel local și să ocupăm un loc de frunte printre preferințele clienților.</t>
  </si>
  <si>
    <t>SRL D (Societate cu Răspundere Limitată Debutant)</t>
  </si>
  <si>
    <t>Compania este deținută de Ursu Dumitru și Semenenco Stanislav, fiecare deținând 50% din acțiuni.</t>
  </si>
  <si>
    <t>Timișoara, Complex</t>
  </si>
  <si>
    <t>Misiunea noastră este să aducem bucătăria tradițională moldovenească în Timișoara prin servicii de catering.</t>
  </si>
  <si>
    <t>Ospitalitate, Responsabilitate, Agilitate, Autenticitate, Colaborare, Viteză</t>
  </si>
  <si>
    <t xml:space="preserve">Noi prestăm servicii gastronomice cu specific moldovenesc prin intermediul platformelor de catering.  </t>
  </si>
  <si>
    <t>Este greu să găsești un restaurant cu specific moldovenesc în Timișoara, de aceea oferim clienților șansa de a degusta cele mai alese bucate de pe meleagurile moldave.</t>
  </si>
  <si>
    <t>Produsele noastre beneficiază de mobilitate înaltă, fiind livrate la domiciliu într-un timp scurt. Bucătăria noastră este unică pe piața locală, prezintă niște bucate originale moldovenești, gătite cu suflet și pasiune.</t>
  </si>
  <si>
    <t>Sectorul HoReCa se află în stadiu de maturitate în general, dar nișa gastronomică moldovenească se află la o etapă de introducere pe plan local. Brandul nostru se va focusa în principal pe bucătăria moldovenească.</t>
  </si>
  <si>
    <t>Prețul nostru pentru serviciul prestat va fi decis pe baza strategiei de acoperire a costului de producție. Marja profitului va fi inițial mică, pentru a atrage o bază largă de clienți.</t>
  </si>
  <si>
    <t>Produsele noastre vor fi distribuite prin intermediul platformei de catering TAZ, un lider în acest domeniu la nivel național. Meniurile și ofertele curente vor fi distribuite pe site-ul platformei.</t>
  </si>
  <si>
    <t>Produsele noastre vor fi preparate de către bucătarii noștri iscusiți.</t>
  </si>
  <si>
    <t>Toate problemele privind drepturile de autor și proprietatea intelectuală vor fi deținute prin intermediul agenției noastre de proprietate intelectuală partener.</t>
  </si>
  <si>
    <t>Comenzile plasate sunt pregătite și livrate cât mai rapid posibil, pentru a asigura satisfacția maximă clienților noștri.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</si>
</sst>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409]dd\-mmm\-yy;@"/>
    <numFmt numFmtId="165" formatCode="0.0%"/>
    <numFmt numFmtId="166" formatCode="&quot;₺&quot;#,##0.00"/>
  </numFmts>
  <fonts count="47" x14ac:knownFonts="1">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scheme val="minor"/>
    </font>
    <font>
      <b/>
      <sz val="16"/>
      <color theme="1"/>
      <name val="Calibri"/>
      <family val="2"/>
      <charset val="162"/>
      <scheme val="minor"/>
    </font>
    <font>
      <b/>
      <sz val="16"/>
      <color theme="0"/>
      <name val="Calibri"/>
      <family val="2"/>
      <charset val="162"/>
      <scheme val="minor"/>
    </font>
    <font>
      <u/>
      <sz val="10"/>
      <color indexed="12"/>
      <name val="Verdana"/>
      <family val="2"/>
    </font>
    <font>
      <u/>
      <sz val="11"/>
      <color theme="0"/>
      <name val="Calibri"/>
      <family val="2"/>
      <charset val="162"/>
      <scheme val="minor"/>
    </font>
    <font>
      <sz val="13"/>
      <color rgb="FFFFC000"/>
      <name val="Calibri"/>
      <family val="2"/>
      <charset val="162"/>
      <scheme val="minor"/>
    </font>
    <font>
      <b/>
      <sz val="11"/>
      <color theme="1"/>
      <name val="Calibri"/>
      <family val="2"/>
      <charset val="162"/>
      <scheme val="minor"/>
    </font>
    <font>
      <sz val="10"/>
      <name val="Arial"/>
      <family val="2"/>
      <charset val="162"/>
    </font>
    <font>
      <sz val="11"/>
      <name val="Calibri"/>
      <family val="2"/>
      <charset val="162"/>
      <scheme val="minor"/>
    </font>
    <font>
      <b/>
      <u/>
      <sz val="11"/>
      <name val="Calibri"/>
      <family val="2"/>
      <charset val="162"/>
      <scheme val="minor"/>
    </font>
    <font>
      <b/>
      <sz val="11"/>
      <name val="Calibri"/>
      <family val="2"/>
      <charset val="162"/>
      <scheme val="minor"/>
    </font>
    <font>
      <b/>
      <u/>
      <sz val="11"/>
      <color theme="1"/>
      <name val="Calibri"/>
      <family val="2"/>
      <charset val="162"/>
      <scheme val="minor"/>
    </font>
    <font>
      <u/>
      <sz val="11"/>
      <color theme="1"/>
      <name val="Calibri"/>
      <family val="2"/>
      <charset val="162"/>
      <scheme val="minor"/>
    </font>
    <font>
      <i/>
      <sz val="11"/>
      <color theme="1"/>
      <name val="Calibri"/>
      <family val="2"/>
      <charset val="162"/>
      <scheme val="minor"/>
    </font>
    <font>
      <sz val="13"/>
      <color theme="0" tint="-4.9989318521683403E-2"/>
      <name val="Calibri"/>
      <family val="2"/>
      <charset val="162"/>
      <scheme val="minor"/>
    </font>
    <font>
      <b/>
      <i/>
      <sz val="16"/>
      <color theme="0" tint="-4.9989318521683403E-2"/>
      <name val="Calibri"/>
      <family val="2"/>
      <charset val="162"/>
      <scheme val="minor"/>
    </font>
    <font>
      <sz val="13"/>
      <color theme="1"/>
      <name val="Calibri"/>
      <family val="2"/>
      <charset val="162"/>
      <scheme val="minor"/>
    </font>
    <font>
      <b/>
      <sz val="11"/>
      <color theme="0"/>
      <name val="Calibri"/>
      <family val="2"/>
      <charset val="162"/>
      <scheme val="minor"/>
    </font>
    <font>
      <sz val="11"/>
      <color theme="0"/>
      <name val="Calibri"/>
      <family val="2"/>
      <scheme val="minor"/>
    </font>
    <font>
      <sz val="20"/>
      <color theme="1"/>
      <name val="Calibri"/>
      <family val="2"/>
      <scheme val="minor"/>
    </font>
    <font>
      <sz val="11"/>
      <name val="Calibri"/>
      <family val="2"/>
      <scheme val="minor"/>
    </font>
    <font>
      <b/>
      <sz val="11"/>
      <color theme="0"/>
      <name val="Calibri"/>
      <family val="2"/>
      <scheme val="minor"/>
    </font>
    <font>
      <b/>
      <sz val="11"/>
      <color rgb="FF8D99AE"/>
      <name val="Calibri"/>
      <family val="2"/>
      <charset val="162"/>
      <scheme val="minor"/>
    </font>
    <font>
      <b/>
      <sz val="11"/>
      <name val="Calibri"/>
      <family val="2"/>
      <scheme val="minor"/>
    </font>
    <font>
      <b/>
      <sz val="48"/>
      <color theme="0"/>
      <name val="Calibri"/>
      <family val="2"/>
      <charset val="162"/>
      <scheme val="minor"/>
    </font>
    <font>
      <sz val="10"/>
      <color rgb="FFBCBCBC"/>
      <name val="Calibri"/>
      <family val="2"/>
      <scheme val="minor"/>
    </font>
    <font>
      <sz val="11"/>
      <color theme="2" tint="-0.499984740745262"/>
      <name val="Calibri"/>
      <family val="2"/>
      <scheme val="minor"/>
    </font>
    <font>
      <i/>
      <sz val="11"/>
      <color theme="2" tint="-0.499984740745262"/>
      <name val="Calibri"/>
      <family val="2"/>
      <charset val="162"/>
      <scheme val="minor"/>
    </font>
    <font>
      <b/>
      <sz val="14"/>
      <color theme="0"/>
      <name val="Calibri"/>
      <family val="2"/>
      <charset val="162"/>
      <scheme val="minor"/>
    </font>
    <font>
      <b/>
      <sz val="14"/>
      <color rgb="FF344966"/>
      <name val="Calibri"/>
      <family val="2"/>
      <charset val="162"/>
      <scheme val="minor"/>
    </font>
    <font>
      <sz val="14"/>
      <color theme="1"/>
      <name val="Calibri"/>
      <family val="2"/>
      <scheme val="minor"/>
    </font>
    <font>
      <b/>
      <sz val="14"/>
      <name val="Calibri"/>
      <family val="2"/>
      <scheme val="minor"/>
    </font>
    <font>
      <b/>
      <sz val="14"/>
      <color rgb="FF344966"/>
      <name val="Calibri"/>
      <family val="2"/>
      <scheme val="minor"/>
    </font>
    <font>
      <sz val="13"/>
      <color rgb="FFFFC000"/>
      <name val="Calibri"/>
      <family val="2"/>
      <scheme val="minor"/>
    </font>
    <font>
      <sz val="13"/>
      <color theme="1"/>
      <name val="Calibri"/>
      <family val="2"/>
      <scheme val="minor"/>
    </font>
    <font>
      <b/>
      <sz val="12"/>
      <color theme="0"/>
      <name val="Calibri"/>
      <family val="2"/>
      <scheme val="minor"/>
    </font>
    <font>
      <b/>
      <sz val="14"/>
      <color theme="0"/>
      <name val="Calibri"/>
      <family val="2"/>
      <scheme val="minor"/>
    </font>
    <font>
      <sz val="10"/>
      <name val="Calibri"/>
      <family val="2"/>
      <charset val="162"/>
      <scheme val="minor"/>
    </font>
    <font>
      <sz val="10"/>
      <color theme="1"/>
      <name val="Calibri"/>
      <family val="2"/>
      <scheme val="minor"/>
    </font>
    <font>
      <sz val="10"/>
      <name val="Calibri"/>
      <family val="2"/>
      <scheme val="minor"/>
    </font>
    <font>
      <b/>
      <sz val="14"/>
      <color rgb="FF8D99AE"/>
      <name val="Calibri"/>
      <family val="2"/>
      <charset val="162"/>
      <scheme val="minor"/>
    </font>
  </fonts>
  <fills count="23">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theme="3"/>
        <bgColor indexed="64"/>
      </patternFill>
    </fill>
    <fill>
      <patternFill patternType="solid">
        <fgColor theme="3" tint="-0.249977111117893"/>
        <bgColor indexed="64"/>
      </patternFill>
    </fill>
    <fill>
      <patternFill patternType="solid">
        <fgColor theme="2" tint="-0.499984740745262"/>
        <bgColor indexed="64"/>
      </patternFill>
    </fill>
    <fill>
      <patternFill patternType="solid">
        <fgColor rgb="FF8D99AE"/>
        <bgColor indexed="64"/>
      </patternFill>
    </fill>
    <fill>
      <patternFill patternType="solid">
        <fgColor rgb="FF344966"/>
        <bgColor indexed="64"/>
      </patternFill>
    </fill>
    <fill>
      <patternFill patternType="solid">
        <fgColor rgb="FFE07A5F"/>
        <bgColor indexed="64"/>
      </patternFill>
    </fill>
    <fill>
      <patternFill patternType="solid">
        <fgColor rgb="FF3D405B"/>
        <bgColor indexed="64"/>
      </patternFill>
    </fill>
    <fill>
      <patternFill patternType="solid">
        <fgColor rgb="FF81B29A"/>
        <bgColor indexed="64"/>
      </patternFill>
    </fill>
    <fill>
      <patternFill patternType="solid">
        <fgColor rgb="FF748CAB"/>
        <bgColor indexed="64"/>
      </patternFill>
    </fill>
    <fill>
      <patternFill patternType="solid">
        <fgColor rgb="FF578F73"/>
        <bgColor indexed="64"/>
      </patternFill>
    </fill>
    <fill>
      <patternFill patternType="solid">
        <fgColor theme="0"/>
        <bgColor indexed="64"/>
      </patternFill>
    </fill>
    <fill>
      <patternFill patternType="solid">
        <fgColor theme="3" tint="0.79998168889431442"/>
        <bgColor indexed="64"/>
      </patternFill>
    </fill>
    <fill>
      <patternFill patternType="solid">
        <fgColor rgb="FFD6DCE4"/>
        <bgColor indexed="64"/>
      </patternFill>
    </fill>
    <fill>
      <patternFill patternType="solid">
        <fgColor rgb="FFC6AC8F"/>
        <bgColor indexed="64"/>
      </patternFill>
    </fill>
    <fill>
      <patternFill patternType="solid">
        <fgColor rgb="FFFFE699"/>
        <bgColor indexed="64"/>
      </patternFill>
    </fill>
    <fill>
      <patternFill patternType="solid">
        <fgColor theme="9" tint="0.39997558519241921"/>
        <bgColor indexed="64"/>
      </patternFill>
    </fill>
    <fill>
      <patternFill patternType="solid">
        <fgColor rgb="FF9FC5E8"/>
        <bgColor indexed="64"/>
      </patternFill>
    </fill>
    <fill>
      <patternFill patternType="solid">
        <fgColor rgb="FFD490FE"/>
        <bgColor indexed="64"/>
      </patternFill>
    </fill>
    <fill>
      <patternFill patternType="solid">
        <fgColor theme="2" tint="-0.249977111117893"/>
        <bgColor indexed="64"/>
      </patternFill>
    </fill>
  </fills>
  <borders count="1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theme="0" tint="-0.24994659260841701"/>
      </top>
      <bottom style="thin">
        <color theme="0" tint="-0.24994659260841701"/>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diagonal/>
    </border>
    <border>
      <left/>
      <right/>
      <top style="thin">
        <color theme="2" tint="-0.499984740745262"/>
      </top>
      <bottom/>
      <diagonal/>
    </border>
    <border>
      <left/>
      <right style="thin">
        <color theme="2" tint="-0.499984740745262"/>
      </right>
      <top style="thin">
        <color theme="2" tint="-0.499984740745262"/>
      </top>
      <bottom/>
      <diagonal/>
    </border>
    <border>
      <left style="thin">
        <color theme="2" tint="-0.499984740745262"/>
      </left>
      <right/>
      <top/>
      <bottom/>
      <diagonal/>
    </border>
    <border>
      <left/>
      <right style="thin">
        <color theme="2" tint="-0.499984740745262"/>
      </right>
      <top/>
      <bottom/>
      <diagonal/>
    </border>
    <border>
      <left style="thin">
        <color theme="2" tint="-0.499984740745262"/>
      </left>
      <right/>
      <top/>
      <bottom style="thin">
        <color theme="2" tint="-0.499984740745262"/>
      </bottom>
      <diagonal/>
    </border>
    <border>
      <left/>
      <right/>
      <top/>
      <bottom style="thin">
        <color theme="2" tint="-0.499984740745262"/>
      </bottom>
      <diagonal/>
    </border>
    <border>
      <left/>
      <right style="thin">
        <color theme="2" tint="-0.499984740745262"/>
      </right>
      <top/>
      <bottom style="thin">
        <color theme="2" tint="-0.499984740745262"/>
      </bottom>
      <diagonal/>
    </border>
    <border>
      <left style="thin">
        <color rgb="FFE07A5F"/>
      </left>
      <right style="thin">
        <color rgb="FFE07A5F"/>
      </right>
      <top style="thin">
        <color rgb="FFE07A5F"/>
      </top>
      <bottom style="thin">
        <color rgb="FFE07A5F"/>
      </bottom>
      <diagonal/>
    </border>
    <border>
      <left style="thin">
        <color rgb="FF3D405B"/>
      </left>
      <right style="thin">
        <color rgb="FF3D405B"/>
      </right>
      <top style="thin">
        <color rgb="FF3D405B"/>
      </top>
      <bottom style="thin">
        <color rgb="FF3D405B"/>
      </bottom>
      <diagonal/>
    </border>
    <border>
      <left style="thin">
        <color rgb="FF81B29A"/>
      </left>
      <right style="thin">
        <color rgb="FF81B29A"/>
      </right>
      <top style="thin">
        <color rgb="FF81B29A"/>
      </top>
      <bottom style="thin">
        <color rgb="FF81B29A"/>
      </bottom>
      <diagonal/>
    </border>
    <border>
      <left style="thin">
        <color rgb="FF748CAB"/>
      </left>
      <right style="thin">
        <color rgb="FF748CAB"/>
      </right>
      <top style="thin">
        <color rgb="FF748CAB"/>
      </top>
      <bottom style="thin">
        <color rgb="FF748CAB"/>
      </bottom>
      <diagonal/>
    </border>
    <border>
      <left style="thin">
        <color rgb="FF578F73"/>
      </left>
      <right style="thin">
        <color rgb="FF578F73"/>
      </right>
      <top style="thin">
        <color rgb="FF578F73"/>
      </top>
      <bottom style="thin">
        <color rgb="FF578F73"/>
      </bottom>
      <diagonal/>
    </border>
    <border>
      <left/>
      <right/>
      <top/>
      <bottom style="medium">
        <color rgb="FF8D99AE"/>
      </bottom>
      <diagonal/>
    </border>
    <border>
      <left/>
      <right/>
      <top style="medium">
        <color rgb="FF8D99AE"/>
      </top>
      <bottom style="thin">
        <color rgb="FF8D99AE"/>
      </bottom>
      <diagonal/>
    </border>
    <border>
      <left/>
      <right/>
      <top style="thin">
        <color rgb="FF8D99AE"/>
      </top>
      <bottom style="thin">
        <color rgb="FF8D99AE"/>
      </bottom>
      <diagonal/>
    </border>
    <border>
      <left/>
      <right/>
      <top/>
      <bottom style="thin">
        <color rgb="FF8D99AE"/>
      </bottom>
      <diagonal/>
    </border>
    <border>
      <left style="thin">
        <color auto="1"/>
      </left>
      <right style="thin">
        <color auto="1"/>
      </right>
      <top style="thin">
        <color auto="1"/>
      </top>
      <bottom style="thin">
        <color auto="1"/>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bottom/>
      <diagonal/>
    </border>
    <border>
      <left/>
      <right style="thin">
        <color theme="0" tint="-0.14996795556505021"/>
      </right>
      <top/>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14993743705557422"/>
      </left>
      <right/>
      <top style="thin">
        <color theme="0" tint="-0.14993743705557422"/>
      </top>
      <bottom/>
      <diagonal/>
    </border>
    <border>
      <left/>
      <right/>
      <top style="thin">
        <color theme="0" tint="-0.14993743705557422"/>
      </top>
      <bottom/>
      <diagonal/>
    </border>
    <border>
      <left/>
      <right style="thin">
        <color theme="0" tint="-0.14993743705557422"/>
      </right>
      <top style="thin">
        <color theme="0" tint="-0.14993743705557422"/>
      </top>
      <bottom/>
      <diagonal/>
    </border>
    <border>
      <left style="thin">
        <color theme="0" tint="-0.14993743705557422"/>
      </left>
      <right/>
      <top/>
      <bottom/>
      <diagonal/>
    </border>
    <border>
      <left/>
      <right style="thin">
        <color theme="0" tint="-0.14993743705557422"/>
      </right>
      <top/>
      <bottom/>
      <diagonal/>
    </border>
    <border>
      <left/>
      <right/>
      <top/>
      <bottom style="thin">
        <color theme="0" tint="-0.14993743705557422"/>
      </bottom>
      <diagonal/>
    </border>
    <border>
      <left/>
      <right style="thin">
        <color theme="0" tint="-0.14993743705557422"/>
      </right>
      <top/>
      <bottom style="thin">
        <color theme="0" tint="-0.14993743705557422"/>
      </bottom>
      <diagonal/>
    </border>
    <border>
      <left style="medium">
        <color rgb="FFE07A5F"/>
      </left>
      <right/>
      <top/>
      <bottom style="medium">
        <color rgb="FFE07A5F"/>
      </bottom>
      <diagonal/>
    </border>
    <border>
      <left style="medium">
        <color rgb="FFE07A5F"/>
      </left>
      <right/>
      <top/>
      <bottom/>
      <diagonal/>
    </border>
    <border>
      <left/>
      <right/>
      <top/>
      <bottom style="medium">
        <color rgb="FFE07A5F"/>
      </bottom>
      <diagonal/>
    </border>
    <border>
      <left style="medium">
        <color rgb="FF578F73"/>
      </left>
      <right/>
      <top/>
      <bottom style="medium">
        <color rgb="FF578F73"/>
      </bottom>
      <diagonal/>
    </border>
    <border>
      <left style="medium">
        <color rgb="FF578F73"/>
      </left>
      <right/>
      <top/>
      <bottom/>
      <diagonal/>
    </border>
    <border>
      <left/>
      <right/>
      <top/>
      <bottom style="medium">
        <color rgb="FF578F73"/>
      </bottom>
      <diagonal/>
    </border>
    <border>
      <left style="medium">
        <color rgb="FF344966"/>
      </left>
      <right/>
      <top/>
      <bottom style="medium">
        <color rgb="FF344966"/>
      </bottom>
      <diagonal/>
    </border>
    <border>
      <left style="medium">
        <color rgb="FF344966"/>
      </left>
      <right/>
      <top/>
      <bottom/>
      <diagonal/>
    </border>
    <border>
      <left/>
      <right/>
      <top/>
      <bottom style="medium">
        <color rgb="FF344966"/>
      </bottom>
      <diagonal/>
    </border>
    <border>
      <left style="medium">
        <color rgb="FF748CAB"/>
      </left>
      <right/>
      <top/>
      <bottom style="medium">
        <color rgb="FF748CAB"/>
      </bottom>
      <diagonal/>
    </border>
    <border>
      <left style="medium">
        <color rgb="FF748CAB"/>
      </left>
      <right/>
      <top/>
      <bottom/>
      <diagonal/>
    </border>
    <border>
      <left/>
      <right/>
      <top/>
      <bottom style="medium">
        <color rgb="FF748CAB"/>
      </bottom>
      <diagonal/>
    </border>
    <border>
      <left/>
      <right/>
      <top style="thin">
        <color theme="0" tint="-0.14993743705557422"/>
      </top>
      <bottom style="thin">
        <color theme="0" tint="-0.14993743705557422"/>
      </bottom>
      <diagonal/>
    </border>
    <border>
      <left/>
      <right/>
      <top style="thin">
        <color theme="0" tint="-0.14993743705557422"/>
      </top>
      <bottom style="thin">
        <color theme="0" tint="-0.14996795556505021"/>
      </bottom>
      <diagonal/>
    </border>
    <border>
      <left/>
      <right/>
      <top style="thin">
        <color theme="0" tint="-0.14996795556505021"/>
      </top>
      <bottom style="thin">
        <color theme="0" tint="-0.14996795556505021"/>
      </bottom>
      <diagonal/>
    </border>
    <border>
      <left style="thin">
        <color rgb="FF344966"/>
      </left>
      <right style="thin">
        <color rgb="FF344966"/>
      </right>
      <top style="thin">
        <color rgb="FF344966"/>
      </top>
      <bottom style="thin">
        <color rgb="FF344966"/>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theme="0" tint="-0.24994659260841701"/>
      </bottom>
      <diagonal/>
    </border>
    <border>
      <left/>
      <right style="thin">
        <color auto="1"/>
      </right>
      <top style="thin">
        <color auto="1"/>
      </top>
      <bottom style="thin">
        <color theme="0" tint="-0.24994659260841701"/>
      </bottom>
      <diagonal/>
    </border>
    <border>
      <left style="thin">
        <color auto="1"/>
      </left>
      <right/>
      <top style="thin">
        <color theme="0" tint="-0.24994659260841701"/>
      </top>
      <bottom style="thin">
        <color theme="0" tint="-0.24994659260841701"/>
      </bottom>
      <diagonal/>
    </border>
    <border>
      <left/>
      <right style="thin">
        <color auto="1"/>
      </right>
      <top style="thin">
        <color theme="0" tint="-0.24994659260841701"/>
      </top>
      <bottom style="thin">
        <color theme="0" tint="-0.24994659260841701"/>
      </bottom>
      <diagonal/>
    </border>
    <border>
      <left style="thin">
        <color auto="1"/>
      </left>
      <right/>
      <top style="thin">
        <color theme="0" tint="-0.24994659260841701"/>
      </top>
      <bottom style="thin">
        <color auto="1"/>
      </bottom>
      <diagonal/>
    </border>
    <border>
      <left/>
      <right style="thin">
        <color auto="1"/>
      </right>
      <top style="thin">
        <color theme="0" tint="-0.24994659260841701"/>
      </top>
      <bottom style="thin">
        <color auto="1"/>
      </bottom>
      <diagonal/>
    </border>
    <border>
      <left style="thin">
        <color auto="1"/>
      </left>
      <right/>
      <top/>
      <bottom style="thin">
        <color theme="0" tint="-0.24994659260841701"/>
      </bottom>
      <diagonal/>
    </border>
    <border>
      <left/>
      <right style="thin">
        <color auto="1"/>
      </right>
      <top/>
      <bottom style="thin">
        <color theme="0" tint="-0.24994659260841701"/>
      </bottom>
      <diagonal/>
    </border>
    <border>
      <left/>
      <right/>
      <top style="thin">
        <color auto="1"/>
      </top>
      <bottom style="thin">
        <color auto="1"/>
      </bottom>
      <diagonal/>
    </border>
    <border>
      <left/>
      <right/>
      <top style="thin">
        <color theme="0" tint="-0.24994659260841701"/>
      </top>
      <bottom style="thin">
        <color auto="1"/>
      </bottom>
      <diagonal/>
    </border>
    <border>
      <left/>
      <right/>
      <top style="thin">
        <color auto="1"/>
      </top>
      <bottom style="thin">
        <color theme="0" tint="-0.24994659260841701"/>
      </bottom>
      <diagonal/>
    </border>
    <border>
      <left/>
      <right/>
      <top/>
      <bottom style="thin">
        <color theme="0" tint="-0.24994659260841701"/>
      </bottom>
      <diagonal/>
    </border>
    <border>
      <left style="thin">
        <color auto="1"/>
      </left>
      <right style="thin">
        <color auto="1"/>
      </right>
      <top style="thin">
        <color auto="1"/>
      </top>
      <bottom style="thin">
        <color theme="0" tint="-0.24994659260841701"/>
      </bottom>
      <diagonal/>
    </border>
    <border>
      <left style="thin">
        <color auto="1"/>
      </left>
      <right style="thin">
        <color auto="1"/>
      </right>
      <top style="thin">
        <color theme="0" tint="-0.24994659260841701"/>
      </top>
      <bottom style="thin">
        <color theme="0" tint="-0.24994659260841701"/>
      </bottom>
      <diagonal/>
    </border>
    <border>
      <left style="thin">
        <color auto="1"/>
      </left>
      <right style="thin">
        <color auto="1"/>
      </right>
      <top style="thin">
        <color theme="0" tint="-0.24994659260841701"/>
      </top>
      <bottom style="thin">
        <color auto="1"/>
      </bottom>
      <diagonal/>
    </border>
    <border>
      <left style="thin">
        <color auto="1"/>
      </left>
      <right style="thin">
        <color auto="1"/>
      </right>
      <top style="thin">
        <color theme="0" tint="-0.24994659260841701"/>
      </top>
      <bottom/>
      <diagonal/>
    </border>
    <border>
      <left style="thin">
        <color auto="1"/>
      </left>
      <right/>
      <top style="thin">
        <color theme="0" tint="-0.24994659260841701"/>
      </top>
      <bottom/>
      <diagonal/>
    </border>
    <border>
      <left/>
      <right style="thin">
        <color auto="1"/>
      </right>
      <top style="thin">
        <color theme="0" tint="-0.24994659260841701"/>
      </top>
      <bottom/>
      <diagonal/>
    </border>
    <border>
      <left style="thin">
        <color auto="1"/>
      </left>
      <right style="thin">
        <color auto="1"/>
      </right>
      <top/>
      <bottom style="thin">
        <color theme="0" tint="-0.24994659260841701"/>
      </bottom>
      <diagonal/>
    </border>
    <border>
      <left style="medium">
        <color rgb="FF8D99AE"/>
      </left>
      <right/>
      <top style="medium">
        <color rgb="FF8D99AE"/>
      </top>
      <bottom/>
      <diagonal/>
    </border>
    <border>
      <left/>
      <right/>
      <top style="medium">
        <color rgb="FF8D99AE"/>
      </top>
      <bottom/>
      <diagonal/>
    </border>
    <border>
      <left/>
      <right style="medium">
        <color rgb="FF8D99AE"/>
      </right>
      <top style="medium">
        <color rgb="FF8D99AE"/>
      </top>
      <bottom/>
      <diagonal/>
    </border>
    <border>
      <left style="medium">
        <color rgb="FF8D99AE"/>
      </left>
      <right/>
      <top/>
      <bottom/>
      <diagonal/>
    </border>
    <border>
      <left/>
      <right style="medium">
        <color rgb="FF8D99AE"/>
      </right>
      <top/>
      <bottom/>
      <diagonal/>
    </border>
    <border>
      <left style="medium">
        <color rgb="FF8D99AE"/>
      </left>
      <right/>
      <top/>
      <bottom style="medium">
        <color rgb="FF8D99AE"/>
      </bottom>
      <diagonal/>
    </border>
    <border>
      <left/>
      <right style="medium">
        <color rgb="FF8D99AE"/>
      </right>
      <top/>
      <bottom style="medium">
        <color rgb="FF8D99AE"/>
      </bottom>
      <diagonal/>
    </border>
    <border>
      <left style="medium">
        <color theme="0" tint="-0.14993743705557422"/>
      </left>
      <right style="medium">
        <color theme="0" tint="-0.14993743705557422"/>
      </right>
      <top style="medium">
        <color theme="0" tint="-0.14993743705557422"/>
      </top>
      <bottom style="medium">
        <color theme="0" tint="-0.14993743705557422"/>
      </bottom>
      <diagonal/>
    </border>
    <border>
      <left style="thin">
        <color auto="1"/>
      </left>
      <right/>
      <top style="thin">
        <color auto="1"/>
      </top>
      <bottom style="thin">
        <color theme="0" tint="-0.14996795556505021"/>
      </bottom>
      <diagonal/>
    </border>
    <border>
      <left/>
      <right style="thin">
        <color auto="1"/>
      </right>
      <top style="thin">
        <color auto="1"/>
      </top>
      <bottom style="thin">
        <color theme="0" tint="-0.14996795556505021"/>
      </bottom>
      <diagonal/>
    </border>
    <border>
      <left style="thin">
        <color auto="1"/>
      </left>
      <right/>
      <top style="thin">
        <color theme="0" tint="-0.14996795556505021"/>
      </top>
      <bottom style="thin">
        <color theme="0" tint="-0.14996795556505021"/>
      </bottom>
      <diagonal/>
    </border>
    <border>
      <left/>
      <right style="thin">
        <color auto="1"/>
      </right>
      <top style="thin">
        <color theme="0" tint="-0.14996795556505021"/>
      </top>
      <bottom style="thin">
        <color theme="0" tint="-0.14996795556505021"/>
      </bottom>
      <diagonal/>
    </border>
    <border>
      <left style="thin">
        <color auto="1"/>
      </left>
      <right/>
      <top style="thin">
        <color theme="0" tint="-0.14996795556505021"/>
      </top>
      <bottom style="thin">
        <color auto="1"/>
      </bottom>
      <diagonal/>
    </border>
    <border>
      <left/>
      <right style="thin">
        <color auto="1"/>
      </right>
      <top style="thin">
        <color theme="0" tint="-0.14996795556505021"/>
      </top>
      <bottom style="thin">
        <color auto="1"/>
      </bottom>
      <diagonal/>
    </border>
    <border>
      <left/>
      <right/>
      <top style="thin">
        <color auto="1"/>
      </top>
      <bottom style="thin">
        <color theme="0" tint="-0.14996795556505021"/>
      </bottom>
      <diagonal/>
    </border>
    <border>
      <left/>
      <right/>
      <top style="thin">
        <color theme="0" tint="-0.14996795556505021"/>
      </top>
      <bottom style="thin">
        <color auto="1"/>
      </bottom>
      <diagonal/>
    </border>
    <border>
      <left style="thin">
        <color rgb="FF344966"/>
      </left>
      <right style="thin">
        <color rgb="FF344966"/>
      </right>
      <top style="thin">
        <color rgb="FF344966"/>
      </top>
      <bottom/>
      <diagonal/>
    </border>
    <border>
      <left style="thin">
        <color rgb="FF344966"/>
      </left>
      <right style="thin">
        <color rgb="FF344966"/>
      </right>
      <top/>
      <bottom/>
      <diagonal/>
    </border>
    <border>
      <left style="thin">
        <color rgb="FF344966"/>
      </left>
      <right style="thin">
        <color rgb="FF344966"/>
      </right>
      <top/>
      <bottom style="thin">
        <color rgb="FF344966"/>
      </bottom>
      <diagonal/>
    </border>
    <border>
      <left style="thin">
        <color rgb="FF748CAB"/>
      </left>
      <right style="thin">
        <color rgb="FF748CAB"/>
      </right>
      <top style="thin">
        <color rgb="FF748CAB"/>
      </top>
      <bottom/>
      <diagonal/>
    </border>
    <border>
      <left style="thin">
        <color rgb="FF748CAB"/>
      </left>
      <right style="thin">
        <color rgb="FF748CAB"/>
      </right>
      <top/>
      <bottom/>
      <diagonal/>
    </border>
    <border>
      <left style="thin">
        <color rgb="FF748CAB"/>
      </left>
      <right style="thin">
        <color rgb="FF748CAB"/>
      </right>
      <top/>
      <bottom style="thin">
        <color rgb="FF748CAB"/>
      </bottom>
      <diagonal/>
    </border>
    <border>
      <left style="thin">
        <color rgb="FF578F73"/>
      </left>
      <right style="thin">
        <color rgb="FF578F73"/>
      </right>
      <top style="thin">
        <color rgb="FF578F73"/>
      </top>
      <bottom/>
      <diagonal/>
    </border>
    <border>
      <left style="thin">
        <color rgb="FF578F73"/>
      </left>
      <right style="thin">
        <color rgb="FF578F73"/>
      </right>
      <top/>
      <bottom/>
      <diagonal/>
    </border>
    <border>
      <left style="thin">
        <color rgb="FF578F73"/>
      </left>
      <right style="thin">
        <color rgb="FF578F73"/>
      </right>
      <top/>
      <bottom style="thin">
        <color rgb="FF578F73"/>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style="thin">
        <color theme="2" tint="-0.499984740745262"/>
      </right>
      <top/>
      <bottom/>
      <diagonal/>
    </border>
    <border>
      <left style="thin">
        <color theme="2" tint="-0.499984740745262"/>
      </left>
      <right style="thin">
        <color theme="2" tint="-0.499984740745262"/>
      </right>
      <top/>
      <bottom style="thin">
        <color theme="2" tint="-0.499984740745262"/>
      </bottom>
      <diagonal/>
    </border>
    <border>
      <left style="thin">
        <color auto="1"/>
      </left>
      <right style="thin">
        <color auto="1"/>
      </right>
      <top style="thin">
        <color auto="1"/>
      </top>
      <bottom style="thin">
        <color theme="0" tint="-0.14996795556505021"/>
      </bottom>
      <diagonal/>
    </border>
    <border>
      <left style="thin">
        <color auto="1"/>
      </left>
      <right style="thin">
        <color auto="1"/>
      </right>
      <top style="thin">
        <color theme="0" tint="-0.14996795556505021"/>
      </top>
      <bottom style="thin">
        <color theme="0" tint="-0.14996795556505021"/>
      </bottom>
      <diagonal/>
    </border>
    <border>
      <left style="thin">
        <color auto="1"/>
      </left>
      <right style="thin">
        <color auto="1"/>
      </right>
      <top style="thin">
        <color theme="0" tint="-0.14996795556505021"/>
      </top>
      <bottom style="thin">
        <color auto="1"/>
      </bottom>
      <diagonal/>
    </border>
  </borders>
  <cellStyleXfs count="6">
    <xf numFmtId="0" fontId="0" fillId="0" borderId="0"/>
    <xf numFmtId="0" fontId="5" fillId="0" borderId="0"/>
    <xf numFmtId="0" fontId="9" fillId="0" borderId="0" applyNumberFormat="0" applyFill="0" applyBorder="0" applyAlignment="0" applyProtection="0">
      <alignment vertical="top"/>
      <protection locked="0"/>
    </xf>
    <xf numFmtId="0" fontId="4" fillId="0" borderId="0"/>
    <xf numFmtId="0" fontId="13" fillId="0" borderId="0"/>
    <xf numFmtId="0" fontId="3" fillId="0" borderId="0"/>
  </cellStyleXfs>
  <cellXfs count="390">
    <xf numFmtId="0" fontId="0" fillId="0" borderId="0" xfId="0"/>
    <xf numFmtId="0" fontId="6" fillId="2" borderId="0" xfId="0" applyFont="1" applyFill="1" applyAlignment="1">
      <alignment vertical="center"/>
    </xf>
    <xf numFmtId="49" fontId="6" fillId="2" borderId="0" xfId="0" applyNumberFormat="1" applyFont="1" applyFill="1" applyAlignment="1">
      <alignment horizontal="center" vertical="center"/>
    </xf>
    <xf numFmtId="0" fontId="6" fillId="2" borderId="0" xfId="0" applyFont="1" applyFill="1" applyAlignment="1">
      <alignment horizontal="center" vertical="center"/>
    </xf>
    <xf numFmtId="0" fontId="7" fillId="2" borderId="0" xfId="0" applyFont="1" applyFill="1" applyAlignment="1">
      <alignment vertical="center"/>
    </xf>
    <xf numFmtId="49" fontId="8" fillId="4" borderId="0" xfId="0" applyNumberFormat="1" applyFont="1" applyFill="1" applyAlignment="1">
      <alignment horizontal="left" vertical="center" indent="1"/>
    </xf>
    <xf numFmtId="49" fontId="8" fillId="4" borderId="0" xfId="0" applyNumberFormat="1" applyFont="1" applyFill="1" applyAlignment="1">
      <alignment vertical="center"/>
    </xf>
    <xf numFmtId="0" fontId="8" fillId="4" borderId="0" xfId="0" applyFont="1" applyFill="1" applyAlignment="1">
      <alignment horizontal="center" vertical="center"/>
    </xf>
    <xf numFmtId="0" fontId="8" fillId="2" borderId="0" xfId="0" applyFont="1" applyFill="1" applyAlignment="1">
      <alignment horizontal="center" vertical="center"/>
    </xf>
    <xf numFmtId="0" fontId="5" fillId="2" borderId="0" xfId="1" applyFont="1" applyFill="1" applyAlignment="1">
      <alignment vertical="center"/>
    </xf>
    <xf numFmtId="0" fontId="6" fillId="2" borderId="0" xfId="0" applyFont="1" applyFill="1"/>
    <xf numFmtId="0" fontId="5" fillId="2" borderId="0" xfId="1" applyFont="1" applyFill="1" applyBorder="1" applyAlignment="1">
      <alignment vertic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6" fillId="2" borderId="0" xfId="0" applyFont="1" applyFill="1" applyBorder="1"/>
    <xf numFmtId="0" fontId="0" fillId="0" borderId="6" xfId="0" applyBorder="1"/>
    <xf numFmtId="0" fontId="0" fillId="0" borderId="7" xfId="0" applyBorder="1"/>
    <xf numFmtId="0" fontId="0" fillId="0" borderId="8" xfId="0" applyBorder="1"/>
    <xf numFmtId="0" fontId="0" fillId="2" borderId="0" xfId="0" applyFont="1" applyFill="1" applyAlignment="1">
      <alignment vertical="center"/>
    </xf>
    <xf numFmtId="0" fontId="0" fillId="5" borderId="0" xfId="0" applyFill="1" applyBorder="1"/>
    <xf numFmtId="0" fontId="10" fillId="5" borderId="0" xfId="2" applyFont="1" applyFill="1" applyBorder="1" applyAlignment="1" applyProtection="1">
      <alignment vertical="center"/>
    </xf>
    <xf numFmtId="0" fontId="0" fillId="5" borderId="0" xfId="0" applyFill="1" applyBorder="1" applyAlignment="1">
      <alignment horizontal="center"/>
    </xf>
    <xf numFmtId="49" fontId="11" fillId="3" borderId="0" xfId="0" applyNumberFormat="1" applyFont="1" applyFill="1" applyAlignment="1">
      <alignment vertical="center"/>
    </xf>
    <xf numFmtId="0" fontId="14" fillId="2" borderId="0" xfId="4" applyFont="1" applyFill="1" applyAlignment="1" applyProtection="1">
      <alignment vertical="center"/>
      <protection locked="0"/>
    </xf>
    <xf numFmtId="0" fontId="15" fillId="2" borderId="0" xfId="4" applyFont="1" applyFill="1" applyAlignment="1" applyProtection="1">
      <alignment vertical="center"/>
      <protection locked="0"/>
    </xf>
    <xf numFmtId="0" fontId="16" fillId="2" borderId="0" xfId="4" applyFont="1" applyFill="1" applyAlignment="1" applyProtection="1">
      <alignment vertical="center"/>
      <protection locked="0"/>
    </xf>
    <xf numFmtId="49" fontId="11" fillId="3" borderId="0" xfId="0" applyNumberFormat="1" applyFont="1" applyFill="1" applyAlignment="1">
      <alignment horizontal="left" vertical="center" indent="1"/>
    </xf>
    <xf numFmtId="0" fontId="22" fillId="2" borderId="0" xfId="0" applyFont="1" applyFill="1" applyAlignment="1">
      <alignment vertical="center"/>
    </xf>
    <xf numFmtId="0" fontId="22" fillId="3" borderId="0" xfId="0" applyFont="1" applyFill="1" applyAlignment="1">
      <alignment horizontal="center" vertical="center"/>
    </xf>
    <xf numFmtId="0" fontId="22" fillId="2" borderId="0" xfId="0" applyFont="1" applyFill="1" applyAlignment="1">
      <alignment horizontal="center" vertical="center"/>
    </xf>
    <xf numFmtId="0" fontId="20" fillId="2" borderId="0" xfId="0" applyFont="1" applyFill="1" applyBorder="1" applyAlignment="1">
      <alignment horizontal="right" vertical="center"/>
    </xf>
    <xf numFmtId="0" fontId="21" fillId="2" borderId="0" xfId="0" applyFont="1" applyFill="1" applyBorder="1" applyAlignment="1">
      <alignment horizontal="right" vertical="center"/>
    </xf>
    <xf numFmtId="49" fontId="11" fillId="3" borderId="0" xfId="0" applyNumberFormat="1" applyFont="1" applyFill="1" applyAlignment="1">
      <alignment horizontal="left" vertical="center" indent="2"/>
    </xf>
    <xf numFmtId="49" fontId="8" fillId="4" borderId="0" xfId="0" applyNumberFormat="1" applyFont="1" applyFill="1" applyAlignment="1">
      <alignment horizontal="left" vertical="center" indent="2"/>
    </xf>
    <xf numFmtId="0" fontId="0" fillId="2" borderId="0" xfId="0" applyFill="1"/>
    <xf numFmtId="0" fontId="3" fillId="0" borderId="9" xfId="5" applyFill="1" applyBorder="1" applyAlignment="1">
      <alignment horizontal="left" wrapText="1" indent="1"/>
    </xf>
    <xf numFmtId="0" fontId="3" fillId="2" borderId="0" xfId="5" applyFill="1"/>
    <xf numFmtId="0" fontId="3" fillId="0" borderId="10" xfId="5" applyFill="1" applyBorder="1" applyAlignment="1">
      <alignment horizontal="left" indent="1"/>
    </xf>
    <xf numFmtId="0" fontId="3" fillId="0" borderId="10" xfId="5" applyFill="1" applyBorder="1" applyAlignment="1">
      <alignment horizontal="left" vertical="center" wrapText="1" indent="1"/>
    </xf>
    <xf numFmtId="0" fontId="3" fillId="0" borderId="10" xfId="5" applyFill="1" applyBorder="1" applyAlignment="1">
      <alignment horizontal="left" vertical="top" wrapText="1" indent="2"/>
    </xf>
    <xf numFmtId="0" fontId="12" fillId="0" borderId="10" xfId="5" applyFont="1" applyFill="1" applyBorder="1" applyAlignment="1">
      <alignment horizontal="left" indent="1"/>
    </xf>
    <xf numFmtId="0" fontId="3" fillId="0" borderId="11" xfId="5" applyFill="1" applyBorder="1" applyAlignment="1">
      <alignment horizontal="left" indent="1"/>
    </xf>
    <xf numFmtId="0" fontId="2" fillId="0" borderId="10" xfId="5" applyFont="1" applyFill="1" applyBorder="1" applyAlignment="1">
      <alignment horizontal="left" indent="1"/>
    </xf>
    <xf numFmtId="0" fontId="6" fillId="0" borderId="0" xfId="0" applyFont="1" applyFill="1" applyBorder="1"/>
    <xf numFmtId="0" fontId="6" fillId="2" borderId="0" xfId="0" applyFont="1" applyFill="1" applyBorder="1" applyAlignment="1">
      <alignment vertical="center"/>
    </xf>
    <xf numFmtId="0" fontId="6" fillId="2" borderId="0" xfId="0" applyFont="1" applyFill="1" applyBorder="1" applyAlignment="1">
      <alignment horizontal="center" vertical="center"/>
    </xf>
    <xf numFmtId="0" fontId="6" fillId="2" borderId="0" xfId="0" applyFont="1" applyFill="1" applyBorder="1" applyAlignment="1">
      <alignment horizontal="left" vertical="center"/>
    </xf>
    <xf numFmtId="0" fontId="6" fillId="0" borderId="0" xfId="0" applyFont="1" applyFill="1" applyBorder="1" applyAlignment="1">
      <alignment vertical="center"/>
    </xf>
    <xf numFmtId="0" fontId="6" fillId="2" borderId="0" xfId="0" applyFont="1" applyFill="1" applyAlignment="1">
      <alignment horizontal="left" vertical="center"/>
    </xf>
    <xf numFmtId="0" fontId="8" fillId="4" borderId="0" xfId="0" applyFont="1" applyFill="1" applyAlignment="1">
      <alignment horizontal="left" vertical="center"/>
    </xf>
    <xf numFmtId="0" fontId="5" fillId="2" borderId="0" xfId="1" applyFont="1" applyFill="1" applyAlignment="1">
      <alignment horizontal="left" vertical="center"/>
    </xf>
    <xf numFmtId="0" fontId="5" fillId="2" borderId="0" xfId="1" applyFont="1" applyFill="1" applyBorder="1" applyAlignment="1">
      <alignment horizontal="left" vertical="center"/>
    </xf>
    <xf numFmtId="0" fontId="6" fillId="2" borderId="0" xfId="0" applyFont="1" applyFill="1" applyBorder="1" applyAlignment="1">
      <alignment horizontal="left"/>
    </xf>
    <xf numFmtId="0" fontId="25" fillId="2" borderId="0" xfId="0" applyFont="1" applyFill="1" applyBorder="1" applyAlignment="1">
      <alignment horizontal="center" vertical="center"/>
    </xf>
    <xf numFmtId="0" fontId="5" fillId="0" borderId="14" xfId="1" applyFont="1" applyFill="1" applyBorder="1" applyAlignment="1">
      <alignment vertical="center"/>
    </xf>
    <xf numFmtId="0" fontId="6" fillId="0" borderId="17" xfId="0" applyFont="1" applyFill="1" applyBorder="1"/>
    <xf numFmtId="0" fontId="6" fillId="0" borderId="18" xfId="0" applyFont="1" applyFill="1" applyBorder="1"/>
    <xf numFmtId="0" fontId="6" fillId="0" borderId="19" xfId="0" applyFont="1" applyFill="1" applyBorder="1"/>
    <xf numFmtId="0" fontId="6" fillId="0" borderId="20" xfId="0" applyFont="1" applyFill="1" applyBorder="1"/>
    <xf numFmtId="0" fontId="6" fillId="0" borderId="21" xfId="0" applyFont="1" applyFill="1" applyBorder="1"/>
    <xf numFmtId="0" fontId="0" fillId="2" borderId="0" xfId="0" applyFill="1" applyAlignment="1">
      <alignment horizontal="center" vertical="center"/>
    </xf>
    <xf numFmtId="0" fontId="6" fillId="0" borderId="0" xfId="0" applyFont="1" applyFill="1" applyBorder="1" applyAlignment="1">
      <alignment horizontal="center" vertical="center"/>
    </xf>
    <xf numFmtId="0" fontId="6" fillId="0" borderId="14" xfId="0" applyFont="1" applyFill="1" applyBorder="1"/>
    <xf numFmtId="0" fontId="6" fillId="0" borderId="15" xfId="0" applyFont="1" applyFill="1" applyBorder="1"/>
    <xf numFmtId="0" fontId="6" fillId="0" borderId="16" xfId="0" applyFont="1" applyFill="1" applyBorder="1"/>
    <xf numFmtId="0" fontId="6" fillId="0" borderId="20" xfId="0" applyFont="1" applyFill="1" applyBorder="1" applyAlignment="1">
      <alignment horizontal="center" vertical="center"/>
    </xf>
    <xf numFmtId="0" fontId="26" fillId="0" borderId="0" xfId="0" applyFont="1" applyFill="1" applyBorder="1" applyAlignment="1">
      <alignment vertical="center"/>
    </xf>
    <xf numFmtId="0" fontId="26" fillId="0" borderId="14" xfId="0" applyFont="1" applyFill="1" applyBorder="1"/>
    <xf numFmtId="0" fontId="26" fillId="0" borderId="15" xfId="0" applyFont="1" applyFill="1" applyBorder="1"/>
    <xf numFmtId="0" fontId="26" fillId="0" borderId="16" xfId="0" applyFont="1" applyFill="1" applyBorder="1"/>
    <xf numFmtId="0" fontId="26" fillId="0" borderId="17" xfId="0" applyFont="1" applyFill="1" applyBorder="1"/>
    <xf numFmtId="0" fontId="26" fillId="0" borderId="18" xfId="0" applyFont="1" applyFill="1" applyBorder="1"/>
    <xf numFmtId="0" fontId="23" fillId="0" borderId="18" xfId="0" applyFont="1" applyFill="1" applyBorder="1"/>
    <xf numFmtId="0" fontId="26" fillId="0" borderId="19" xfId="0" applyFont="1" applyFill="1" applyBorder="1"/>
    <xf numFmtId="0" fontId="26" fillId="0" borderId="20" xfId="0" applyFont="1" applyFill="1" applyBorder="1" applyAlignment="1">
      <alignment vertical="center"/>
    </xf>
    <xf numFmtId="0" fontId="26" fillId="0" borderId="20" xfId="0" applyFont="1" applyFill="1" applyBorder="1"/>
    <xf numFmtId="0" fontId="26" fillId="0" borderId="21" xfId="0" applyFont="1" applyFill="1" applyBorder="1"/>
    <xf numFmtId="0" fontId="23" fillId="7" borderId="0" xfId="0" applyFont="1" applyFill="1" applyBorder="1" applyAlignment="1">
      <alignment horizontal="center" vertical="center"/>
    </xf>
    <xf numFmtId="0" fontId="29" fillId="0" borderId="0" xfId="0" applyFont="1" applyFill="1" applyBorder="1" applyAlignment="1">
      <alignment horizontal="center" vertical="center"/>
    </xf>
    <xf numFmtId="0" fontId="6" fillId="0" borderId="20" xfId="0" applyFont="1" applyFill="1" applyBorder="1" applyAlignment="1">
      <alignment horizontal="left" vertical="center"/>
    </xf>
    <xf numFmtId="0" fontId="5" fillId="0" borderId="15" xfId="1" applyFont="1" applyFill="1" applyBorder="1" applyAlignment="1">
      <alignment horizontal="left" vertical="center"/>
    </xf>
    <xf numFmtId="4" fontId="23" fillId="7" borderId="29" xfId="0" applyNumberFormat="1" applyFont="1" applyFill="1" applyBorder="1" applyAlignment="1">
      <alignment horizontal="center" vertical="center"/>
    </xf>
    <xf numFmtId="0" fontId="12" fillId="0" borderId="15" xfId="0" applyFont="1" applyFill="1" applyBorder="1" applyAlignment="1">
      <alignment horizontal="left" vertical="center"/>
    </xf>
    <xf numFmtId="0" fontId="6" fillId="0" borderId="32" xfId="0" applyFont="1" applyFill="1" applyBorder="1"/>
    <xf numFmtId="0" fontId="6" fillId="0" borderId="33" xfId="0" applyFont="1" applyFill="1" applyBorder="1"/>
    <xf numFmtId="0" fontId="6" fillId="0" borderId="34" xfId="0" applyFont="1" applyFill="1" applyBorder="1"/>
    <xf numFmtId="0" fontId="6" fillId="0" borderId="35" xfId="0" applyFont="1" applyFill="1" applyBorder="1"/>
    <xf numFmtId="0" fontId="6" fillId="0" borderId="36" xfId="0" applyFont="1" applyFill="1" applyBorder="1"/>
    <xf numFmtId="0" fontId="6" fillId="0" borderId="38" xfId="0" applyFont="1" applyFill="1" applyBorder="1"/>
    <xf numFmtId="0" fontId="6" fillId="0" borderId="39" xfId="0" applyFont="1" applyFill="1" applyBorder="1"/>
    <xf numFmtId="0" fontId="6" fillId="0" borderId="40" xfId="0" applyFont="1" applyFill="1" applyBorder="1"/>
    <xf numFmtId="0" fontId="6" fillId="0" borderId="41" xfId="0" applyFont="1" applyFill="1" applyBorder="1"/>
    <xf numFmtId="0" fontId="6" fillId="0" borderId="42" xfId="0" applyFont="1" applyFill="1" applyBorder="1"/>
    <xf numFmtId="0" fontId="6" fillId="0" borderId="43" xfId="0" applyFont="1" applyFill="1" applyBorder="1"/>
    <xf numFmtId="0" fontId="6" fillId="0" borderId="45" xfId="0" applyFont="1" applyFill="1" applyBorder="1"/>
    <xf numFmtId="0" fontId="6" fillId="0" borderId="42" xfId="0" applyFont="1" applyFill="1" applyBorder="1" applyAlignment="1">
      <alignment horizontal="left" indent="2"/>
    </xf>
    <xf numFmtId="0" fontId="6" fillId="0" borderId="35" xfId="0" applyFont="1" applyFill="1" applyBorder="1" applyAlignment="1">
      <alignment horizontal="left" indent="2"/>
    </xf>
    <xf numFmtId="0" fontId="6" fillId="0" borderId="47" xfId="0" applyFont="1" applyFill="1" applyBorder="1"/>
    <xf numFmtId="0" fontId="6" fillId="0" borderId="46" xfId="0" applyFont="1" applyFill="1" applyBorder="1"/>
    <xf numFmtId="0" fontId="6" fillId="0" borderId="48" xfId="0" applyFont="1" applyFill="1" applyBorder="1"/>
    <xf numFmtId="0" fontId="6" fillId="0" borderId="50" xfId="0" applyFont="1" applyFill="1" applyBorder="1"/>
    <xf numFmtId="0" fontId="6" fillId="0" borderId="49" xfId="0" applyFont="1" applyFill="1" applyBorder="1"/>
    <xf numFmtId="0" fontId="6" fillId="0" borderId="51" xfId="0" applyFont="1" applyFill="1" applyBorder="1"/>
    <xf numFmtId="0" fontId="6" fillId="0" borderId="53" xfId="0" applyFont="1" applyFill="1" applyBorder="1"/>
    <xf numFmtId="0" fontId="6" fillId="0" borderId="52" xfId="0" applyFont="1" applyFill="1" applyBorder="1"/>
    <xf numFmtId="0" fontId="6" fillId="0" borderId="54" xfId="0" applyFont="1" applyFill="1" applyBorder="1"/>
    <xf numFmtId="0" fontId="6" fillId="0" borderId="56" xfId="0" applyFont="1" applyFill="1" applyBorder="1"/>
    <xf numFmtId="0" fontId="6" fillId="0" borderId="55" xfId="0" applyFont="1" applyFill="1" applyBorder="1"/>
    <xf numFmtId="0" fontId="6" fillId="0" borderId="57" xfId="0" applyFont="1" applyFill="1" applyBorder="1"/>
    <xf numFmtId="0" fontId="33" fillId="0" borderId="0" xfId="0" applyFont="1" applyFill="1" applyBorder="1"/>
    <xf numFmtId="0" fontId="33" fillId="0" borderId="44" xfId="0" applyFont="1" applyFill="1" applyBorder="1" applyAlignment="1">
      <alignment horizontal="right"/>
    </xf>
    <xf numFmtId="0" fontId="33" fillId="0" borderId="58" xfId="0" applyFont="1" applyFill="1" applyBorder="1" applyAlignment="1">
      <alignment horizontal="right"/>
    </xf>
    <xf numFmtId="0" fontId="33" fillId="0" borderId="59" xfId="0" applyFont="1" applyFill="1" applyBorder="1" applyAlignment="1">
      <alignment horizontal="right"/>
    </xf>
    <xf numFmtId="0" fontId="0" fillId="0" borderId="0" xfId="0" applyFill="1" applyBorder="1" applyAlignment="1">
      <alignment horizontal="center" vertical="center"/>
    </xf>
    <xf numFmtId="0" fontId="12" fillId="15" borderId="31" xfId="0" applyFont="1" applyFill="1" applyBorder="1" applyAlignment="1">
      <alignment horizontal="center" vertical="center"/>
    </xf>
    <xf numFmtId="0" fontId="6" fillId="0" borderId="75" xfId="0" applyFont="1" applyFill="1" applyBorder="1"/>
    <xf numFmtId="0" fontId="6" fillId="0" borderId="75" xfId="0" applyFont="1" applyFill="1" applyBorder="1" applyAlignment="1">
      <alignment horizontal="center"/>
    </xf>
    <xf numFmtId="0" fontId="12" fillId="15" borderId="62" xfId="0" applyFont="1" applyFill="1" applyBorder="1" applyAlignment="1">
      <alignment horizontal="right" vertical="center" indent="2"/>
    </xf>
    <xf numFmtId="0" fontId="0" fillId="0" borderId="0" xfId="0" applyFont="1" applyFill="1" applyBorder="1" applyAlignment="1">
      <alignment horizontal="left" vertical="center" shrinkToFit="1"/>
    </xf>
    <xf numFmtId="0" fontId="23" fillId="7" borderId="29" xfId="0" applyFont="1" applyFill="1" applyBorder="1" applyAlignment="1">
      <alignment horizontal="left" vertical="center" shrinkToFit="1"/>
    </xf>
    <xf numFmtId="0" fontId="12" fillId="16" borderId="29" xfId="0" applyFont="1" applyFill="1" applyBorder="1" applyAlignment="1">
      <alignment horizontal="left" shrinkToFit="1"/>
    </xf>
    <xf numFmtId="0" fontId="6" fillId="0" borderId="0" xfId="0" applyFont="1" applyFill="1" applyBorder="1" applyAlignment="1">
      <alignment horizontal="left" vertical="center" shrinkToFit="1"/>
    </xf>
    <xf numFmtId="0" fontId="23" fillId="7" borderId="0" xfId="0" applyFont="1" applyFill="1" applyBorder="1" applyAlignment="1">
      <alignment horizontal="left" vertical="center" shrinkToFit="1"/>
    </xf>
    <xf numFmtId="0" fontId="28" fillId="0" borderId="0" xfId="0" applyFont="1" applyFill="1" applyBorder="1" applyAlignment="1">
      <alignment vertical="center" shrinkToFit="1"/>
    </xf>
    <xf numFmtId="0" fontId="23" fillId="8" borderId="29" xfId="0" applyFont="1" applyFill="1" applyBorder="1" applyAlignment="1">
      <alignment horizontal="left" vertical="center" shrinkToFit="1"/>
    </xf>
    <xf numFmtId="0" fontId="26" fillId="0" borderId="0" xfId="0" applyFont="1" applyFill="1" applyBorder="1" applyAlignment="1">
      <alignment vertical="center" shrinkToFit="1"/>
    </xf>
    <xf numFmtId="0" fontId="12" fillId="15" borderId="29" xfId="0" applyFont="1" applyFill="1" applyBorder="1" applyAlignment="1">
      <alignment horizontal="left" shrinkToFit="1"/>
    </xf>
    <xf numFmtId="0" fontId="6" fillId="0" borderId="0" xfId="0" applyFont="1" applyFill="1" applyBorder="1" applyAlignment="1">
      <alignment shrinkToFit="1"/>
    </xf>
    <xf numFmtId="0" fontId="12" fillId="15" borderId="29" xfId="0" applyFont="1" applyFill="1" applyBorder="1" applyAlignment="1">
      <alignment shrinkToFit="1"/>
    </xf>
    <xf numFmtId="0" fontId="23" fillId="7" borderId="0" xfId="0" applyFont="1" applyFill="1" applyBorder="1" applyAlignment="1">
      <alignment shrinkToFit="1"/>
    </xf>
    <xf numFmtId="0" fontId="16" fillId="15" borderId="0" xfId="0" applyFont="1" applyFill="1" applyBorder="1" applyAlignment="1">
      <alignment vertical="center" shrinkToFit="1"/>
    </xf>
    <xf numFmtId="0" fontId="16" fillId="0" borderId="0" xfId="0" applyFont="1" applyFill="1" applyBorder="1" applyAlignment="1">
      <alignment vertical="center" shrinkToFit="1"/>
    </xf>
    <xf numFmtId="165" fontId="32" fillId="0" borderId="37" xfId="0" applyNumberFormat="1" applyFont="1" applyFill="1" applyBorder="1" applyAlignment="1" applyProtection="1">
      <alignment horizontal="center" vertical="center"/>
      <protection hidden="1"/>
    </xf>
    <xf numFmtId="165" fontId="32" fillId="0" borderId="60" xfId="0" applyNumberFormat="1" applyFont="1" applyFill="1" applyBorder="1" applyAlignment="1" applyProtection="1">
      <alignment horizontal="center" vertical="center"/>
      <protection hidden="1"/>
    </xf>
    <xf numFmtId="4" fontId="32" fillId="0" borderId="37" xfId="0" applyNumberFormat="1" applyFont="1" applyFill="1" applyBorder="1" applyAlignment="1" applyProtection="1">
      <alignment horizontal="center" vertical="center"/>
      <protection hidden="1"/>
    </xf>
    <xf numFmtId="4" fontId="32" fillId="0" borderId="60" xfId="0" applyNumberFormat="1" applyFont="1" applyFill="1" applyBorder="1" applyAlignment="1" applyProtection="1">
      <alignment horizontal="center" vertical="center"/>
      <protection hidden="1"/>
    </xf>
    <xf numFmtId="0" fontId="6" fillId="0" borderId="20" xfId="0" applyFont="1" applyFill="1" applyBorder="1" applyAlignment="1">
      <alignment horizontal="center"/>
    </xf>
    <xf numFmtId="0" fontId="6" fillId="0" borderId="83" xfId="0" applyFont="1" applyFill="1" applyBorder="1"/>
    <xf numFmtId="0" fontId="6" fillId="0" borderId="84" xfId="0" applyFont="1" applyFill="1" applyBorder="1"/>
    <xf numFmtId="0" fontId="6" fillId="0" borderId="85" xfId="0" applyFont="1" applyFill="1" applyBorder="1"/>
    <xf numFmtId="0" fontId="6" fillId="0" borderId="86" xfId="0" applyFont="1" applyFill="1" applyBorder="1"/>
    <xf numFmtId="0" fontId="6" fillId="0" borderId="87" xfId="0" applyFont="1" applyFill="1" applyBorder="1"/>
    <xf numFmtId="0" fontId="6" fillId="0" borderId="88" xfId="0" applyFont="1" applyFill="1" applyBorder="1"/>
    <xf numFmtId="0" fontId="6" fillId="0" borderId="27" xfId="0" applyFont="1" applyFill="1" applyBorder="1"/>
    <xf numFmtId="0" fontId="6" fillId="0" borderId="89" xfId="0" applyFont="1" applyFill="1" applyBorder="1"/>
    <xf numFmtId="0" fontId="12" fillId="15" borderId="31" xfId="0" applyFont="1" applyFill="1" applyBorder="1" applyAlignment="1">
      <alignment horizontal="right" vertical="center"/>
    </xf>
    <xf numFmtId="0" fontId="6" fillId="2" borderId="0" xfId="0" applyNumberFormat="1" applyFont="1" applyFill="1" applyBorder="1" applyAlignment="1">
      <alignment horizontal="left" vertical="center"/>
    </xf>
    <xf numFmtId="2" fontId="32" fillId="0" borderId="37" xfId="0" applyNumberFormat="1" applyFont="1" applyFill="1" applyBorder="1" applyAlignment="1" applyProtection="1">
      <alignment horizontal="center" vertical="center"/>
      <protection hidden="1"/>
    </xf>
    <xf numFmtId="2" fontId="32" fillId="0" borderId="60" xfId="0" applyNumberFormat="1" applyFont="1" applyFill="1" applyBorder="1" applyAlignment="1" applyProtection="1">
      <alignment horizontal="center" vertical="center"/>
      <protection hidden="1"/>
    </xf>
    <xf numFmtId="0" fontId="35" fillId="0" borderId="0" xfId="0" applyFont="1" applyBorder="1" applyAlignment="1">
      <alignment vertical="center"/>
    </xf>
    <xf numFmtId="0" fontId="16" fillId="0" borderId="0" xfId="0" applyFont="1" applyFill="1" applyBorder="1" applyAlignment="1">
      <alignment horizontal="center" vertical="center"/>
    </xf>
    <xf numFmtId="0" fontId="36" fillId="0" borderId="0" xfId="0" applyFont="1" applyBorder="1" applyAlignment="1">
      <alignment vertical="center"/>
    </xf>
    <xf numFmtId="0" fontId="36" fillId="14" borderId="0" xfId="0" applyFont="1" applyFill="1" applyAlignment="1">
      <alignment vertical="center"/>
    </xf>
    <xf numFmtId="0" fontId="38" fillId="0" borderId="0" xfId="0" applyFont="1" applyBorder="1" applyAlignment="1">
      <alignment vertical="center"/>
    </xf>
    <xf numFmtId="0" fontId="36" fillId="0" borderId="0" xfId="0" applyFont="1" applyBorder="1"/>
    <xf numFmtId="0" fontId="37" fillId="0" borderId="0" xfId="0" applyFont="1" applyFill="1" applyBorder="1" applyAlignment="1">
      <alignment horizontal="center" vertical="center"/>
    </xf>
    <xf numFmtId="0" fontId="37" fillId="19" borderId="0" xfId="0" applyFont="1" applyFill="1" applyBorder="1" applyAlignment="1">
      <alignment vertical="center"/>
    </xf>
    <xf numFmtId="0" fontId="37" fillId="20" borderId="0" xfId="0" applyFont="1" applyFill="1" applyBorder="1" applyAlignment="1">
      <alignment horizontal="left" vertical="center" indent="1"/>
    </xf>
    <xf numFmtId="0" fontId="37" fillId="21" borderId="0" xfId="0" applyFont="1" applyFill="1" applyBorder="1" applyAlignment="1">
      <alignment horizontal="left" vertical="center" indent="1"/>
    </xf>
    <xf numFmtId="0" fontId="37" fillId="18" borderId="0" xfId="0" applyFont="1" applyFill="1" applyBorder="1" applyAlignment="1">
      <alignment horizontal="left" vertical="center" indent="1"/>
    </xf>
    <xf numFmtId="0" fontId="37" fillId="9" borderId="0" xfId="0" applyFont="1" applyFill="1" applyBorder="1" applyAlignment="1">
      <alignment horizontal="left" vertical="center" indent="1"/>
    </xf>
    <xf numFmtId="0" fontId="37" fillId="22" borderId="0" xfId="0" applyFont="1" applyFill="1" applyBorder="1" applyAlignment="1">
      <alignment horizontal="left" vertical="center" indent="1"/>
    </xf>
    <xf numFmtId="0" fontId="6" fillId="2" borderId="0" xfId="0" applyFont="1" applyFill="1" applyProtection="1">
      <protection locked="0"/>
    </xf>
    <xf numFmtId="0" fontId="36" fillId="14" borderId="0" xfId="0" applyFont="1" applyFill="1" applyBorder="1" applyAlignment="1">
      <alignment vertical="center"/>
    </xf>
    <xf numFmtId="0" fontId="38" fillId="0" borderId="54" xfId="0" applyFont="1" applyFill="1" applyBorder="1" applyAlignment="1">
      <alignment horizontal="centerContinuous"/>
    </xf>
    <xf numFmtId="166" fontId="0" fillId="0" borderId="31" xfId="0" applyNumberFormat="1" applyFont="1" applyFill="1" applyBorder="1" applyAlignment="1" applyProtection="1">
      <alignment horizontal="left" vertical="center" wrapText="1" indent="1"/>
      <protection locked="0"/>
    </xf>
    <xf numFmtId="166" fontId="6" fillId="0" borderId="31" xfId="0" applyNumberFormat="1" applyFont="1" applyFill="1" applyBorder="1" applyAlignment="1" applyProtection="1">
      <alignment horizontal="left" vertical="center" wrapText="1" indent="1"/>
      <protection locked="0"/>
    </xf>
    <xf numFmtId="0" fontId="0" fillId="0" borderId="31" xfId="0" applyFont="1" applyFill="1" applyBorder="1" applyAlignment="1" applyProtection="1">
      <alignment horizontal="left" vertical="center" wrapText="1" indent="1" shrinkToFit="1"/>
      <protection locked="0"/>
    </xf>
    <xf numFmtId="0" fontId="0" fillId="0" borderId="31" xfId="0" applyFont="1" applyFill="1" applyBorder="1" applyAlignment="1" applyProtection="1">
      <alignment horizontal="left" vertical="center" wrapText="1" indent="1"/>
      <protection locked="0"/>
    </xf>
    <xf numFmtId="9" fontId="6" fillId="0" borderId="31" xfId="0" applyNumberFormat="1" applyFont="1" applyFill="1" applyBorder="1" applyAlignment="1" applyProtection="1">
      <alignment horizontal="left" vertical="center" wrapText="1" indent="1"/>
      <protection locked="0"/>
    </xf>
    <xf numFmtId="0" fontId="6" fillId="0" borderId="31" xfId="0" applyFont="1" applyFill="1" applyBorder="1" applyAlignment="1" applyProtection="1">
      <alignment vertical="center" shrinkToFit="1"/>
      <protection locked="0"/>
    </xf>
    <xf numFmtId="0" fontId="6" fillId="0" borderId="31" xfId="0" applyFont="1" applyFill="1" applyBorder="1" applyAlignment="1" applyProtection="1">
      <alignment horizontal="center" vertical="center"/>
      <protection locked="0"/>
    </xf>
    <xf numFmtId="0" fontId="23" fillId="7" borderId="31" xfId="0" applyFont="1" applyFill="1" applyBorder="1" applyAlignment="1" applyProtection="1">
      <alignment horizontal="center" vertical="center"/>
      <protection locked="0"/>
    </xf>
    <xf numFmtId="0" fontId="23" fillId="9" borderId="31" xfId="0" applyFont="1" applyFill="1" applyBorder="1" applyAlignment="1" applyProtection="1">
      <alignment horizontal="center" vertical="center"/>
      <protection locked="0"/>
    </xf>
    <xf numFmtId="0" fontId="23" fillId="9" borderId="31" xfId="0" applyFont="1" applyFill="1" applyBorder="1" applyAlignment="1" applyProtection="1">
      <alignment horizontal="center" vertical="center" wrapText="1"/>
      <protection locked="0"/>
    </xf>
    <xf numFmtId="4" fontId="12" fillId="15" borderId="31" xfId="0" applyNumberFormat="1" applyFont="1" applyFill="1" applyBorder="1" applyAlignment="1" applyProtection="1">
      <alignment horizontal="center" vertical="center"/>
      <protection hidden="1"/>
    </xf>
    <xf numFmtId="4" fontId="12" fillId="15" borderId="31" xfId="0" applyNumberFormat="1" applyFont="1" applyFill="1" applyBorder="1" applyAlignment="1" applyProtection="1">
      <alignment horizontal="center" vertical="center"/>
      <protection locked="0"/>
    </xf>
    <xf numFmtId="0" fontId="6" fillId="0" borderId="31" xfId="0" applyFont="1" applyFill="1" applyBorder="1" applyAlignment="1" applyProtection="1">
      <alignment horizontal="left" vertical="center" indent="1" shrinkToFit="1"/>
      <protection locked="0"/>
    </xf>
    <xf numFmtId="0" fontId="0" fillId="0" borderId="31" xfId="0" applyFont="1" applyFill="1" applyBorder="1" applyAlignment="1" applyProtection="1">
      <alignment horizontal="left" vertical="center" indent="1" shrinkToFit="1"/>
      <protection locked="0"/>
    </xf>
    <xf numFmtId="0" fontId="0" fillId="0" borderId="31" xfId="0" applyFont="1" applyFill="1" applyBorder="1" applyAlignment="1" applyProtection="1">
      <alignment horizontal="center" vertical="center" shrinkToFit="1"/>
      <protection locked="0"/>
    </xf>
    <xf numFmtId="0" fontId="6" fillId="0" borderId="31" xfId="0" applyFont="1" applyFill="1" applyBorder="1" applyAlignment="1" applyProtection="1">
      <alignment horizontal="center" vertical="center" shrinkToFit="1"/>
      <protection locked="0"/>
    </xf>
    <xf numFmtId="0" fontId="0" fillId="0" borderId="64" xfId="0" applyFont="1" applyFill="1" applyBorder="1" applyAlignment="1" applyProtection="1">
      <alignment horizontal="left" vertical="center" indent="1"/>
      <protection locked="0"/>
    </xf>
    <xf numFmtId="0" fontId="6" fillId="0" borderId="76" xfId="0" applyFont="1" applyFill="1" applyBorder="1" applyAlignment="1" applyProtection="1">
      <alignment horizontal="center" vertical="center"/>
      <protection locked="0"/>
    </xf>
    <xf numFmtId="3" fontId="6" fillId="0" borderId="76" xfId="0" applyNumberFormat="1" applyFont="1" applyFill="1" applyBorder="1" applyAlignment="1" applyProtection="1">
      <alignment horizontal="center" vertical="center"/>
      <protection locked="0"/>
    </xf>
    <xf numFmtId="0" fontId="0" fillId="0" borderId="66" xfId="0" applyFont="1" applyFill="1" applyBorder="1" applyAlignment="1" applyProtection="1">
      <alignment horizontal="left" vertical="center" indent="1"/>
      <protection locked="0"/>
    </xf>
    <xf numFmtId="0" fontId="6" fillId="0" borderId="77" xfId="0" applyFont="1" applyFill="1" applyBorder="1" applyAlignment="1" applyProtection="1">
      <alignment horizontal="center" vertical="center"/>
      <protection locked="0"/>
    </xf>
    <xf numFmtId="3" fontId="6" fillId="0" borderId="77" xfId="0" applyNumberFormat="1" applyFont="1" applyFill="1" applyBorder="1" applyAlignment="1" applyProtection="1">
      <alignment horizontal="center" vertical="center"/>
      <protection locked="0"/>
    </xf>
    <xf numFmtId="0" fontId="0" fillId="0" borderId="77" xfId="0" applyFont="1" applyFill="1" applyBorder="1" applyAlignment="1" applyProtection="1">
      <alignment horizontal="center" vertical="center"/>
      <protection locked="0"/>
    </xf>
    <xf numFmtId="0" fontId="6" fillId="0" borderId="66" xfId="0" applyFont="1" applyFill="1" applyBorder="1" applyAlignment="1" applyProtection="1">
      <alignment horizontal="left" vertical="center" indent="1"/>
      <protection locked="0"/>
    </xf>
    <xf numFmtId="0" fontId="6" fillId="0" borderId="80" xfId="0" applyFont="1" applyFill="1" applyBorder="1" applyAlignment="1" applyProtection="1">
      <alignment horizontal="left" vertical="center" indent="1"/>
      <protection locked="0"/>
    </xf>
    <xf numFmtId="0" fontId="6" fillId="0" borderId="79" xfId="0" applyFont="1" applyFill="1" applyBorder="1" applyAlignment="1" applyProtection="1">
      <alignment horizontal="center" vertical="center"/>
      <protection locked="0"/>
    </xf>
    <xf numFmtId="3" fontId="12" fillId="15" borderId="65" xfId="0" applyNumberFormat="1" applyFont="1" applyFill="1" applyBorder="1" applyAlignment="1" applyProtection="1">
      <alignment horizontal="center" vertical="center"/>
      <protection hidden="1"/>
    </xf>
    <xf numFmtId="3" fontId="12" fillId="15" borderId="67" xfId="0" applyNumberFormat="1" applyFont="1" applyFill="1" applyBorder="1" applyAlignment="1" applyProtection="1">
      <alignment horizontal="center" vertical="center"/>
      <protection hidden="1"/>
    </xf>
    <xf numFmtId="3" fontId="12" fillId="15" borderId="81" xfId="0" applyNumberFormat="1" applyFont="1" applyFill="1" applyBorder="1" applyAlignment="1" applyProtection="1">
      <alignment horizontal="center" vertical="center"/>
      <protection hidden="1"/>
    </xf>
    <xf numFmtId="3" fontId="12" fillId="15" borderId="31" xfId="0" applyNumberFormat="1" applyFont="1" applyFill="1" applyBorder="1" applyAlignment="1" applyProtection="1">
      <alignment horizontal="center" vertical="center"/>
      <protection hidden="1"/>
    </xf>
    <xf numFmtId="3" fontId="12" fillId="15" borderId="63" xfId="0" applyNumberFormat="1" applyFont="1" applyFill="1" applyBorder="1" applyAlignment="1" applyProtection="1">
      <alignment horizontal="center" vertical="center"/>
      <protection hidden="1"/>
    </xf>
    <xf numFmtId="0" fontId="23" fillId="9" borderId="62" xfId="0" applyFont="1" applyFill="1" applyBorder="1" applyAlignment="1" applyProtection="1">
      <alignment horizontal="center" vertical="center" wrapText="1"/>
      <protection locked="0"/>
    </xf>
    <xf numFmtId="0" fontId="23" fillId="7" borderId="63" xfId="0" applyFont="1" applyFill="1" applyBorder="1" applyAlignment="1" applyProtection="1">
      <alignment horizontal="center" vertical="center"/>
      <protection locked="0"/>
    </xf>
    <xf numFmtId="0" fontId="0" fillId="0" borderId="70" xfId="0" applyFont="1" applyFill="1" applyBorder="1" applyAlignment="1" applyProtection="1">
      <alignment horizontal="left" vertical="center" indent="1"/>
      <protection locked="0"/>
    </xf>
    <xf numFmtId="3" fontId="6" fillId="0" borderId="82" xfId="0" applyNumberFormat="1" applyFont="1" applyFill="1" applyBorder="1" applyAlignment="1" applyProtection="1">
      <alignment horizontal="center" vertical="center"/>
      <protection locked="0"/>
    </xf>
    <xf numFmtId="3" fontId="6" fillId="0" borderId="71" xfId="0" applyNumberFormat="1" applyFont="1" applyFill="1" applyBorder="1" applyAlignment="1" applyProtection="1">
      <alignment horizontal="center" vertical="center"/>
      <protection locked="0"/>
    </xf>
    <xf numFmtId="3" fontId="6" fillId="0" borderId="67" xfId="0" applyNumberFormat="1" applyFont="1" applyFill="1" applyBorder="1" applyAlignment="1" applyProtection="1">
      <alignment horizontal="center" vertical="center"/>
      <protection locked="0"/>
    </xf>
    <xf numFmtId="0" fontId="6" fillId="0" borderId="68" xfId="0" applyFont="1" applyFill="1" applyBorder="1" applyAlignment="1" applyProtection="1">
      <alignment horizontal="left" vertical="center" indent="1"/>
      <protection locked="0"/>
    </xf>
    <xf numFmtId="3" fontId="6" fillId="0" borderId="78" xfId="0" applyNumberFormat="1" applyFont="1" applyFill="1" applyBorder="1" applyAlignment="1" applyProtection="1">
      <alignment horizontal="center" vertical="center"/>
      <protection locked="0"/>
    </xf>
    <xf numFmtId="3" fontId="6" fillId="0" borderId="69" xfId="0" applyNumberFormat="1" applyFont="1" applyFill="1" applyBorder="1" applyAlignment="1" applyProtection="1">
      <alignment horizontal="center" vertical="center"/>
      <protection locked="0"/>
    </xf>
    <xf numFmtId="165" fontId="12" fillId="15" borderId="31" xfId="0" applyNumberFormat="1" applyFont="1" applyFill="1" applyBorder="1" applyAlignment="1" applyProtection="1">
      <alignment horizontal="center" vertical="center"/>
      <protection hidden="1"/>
    </xf>
    <xf numFmtId="0" fontId="26" fillId="0" borderId="30" xfId="0" applyFont="1" applyFill="1" applyBorder="1" applyAlignment="1" applyProtection="1">
      <alignment horizontal="left" vertical="center" shrinkToFit="1"/>
      <protection locked="0"/>
    </xf>
    <xf numFmtId="0" fontId="26" fillId="0" borderId="29" xfId="0" applyFont="1" applyFill="1" applyBorder="1" applyAlignment="1" applyProtection="1">
      <alignment horizontal="left" vertical="center" shrinkToFit="1"/>
      <protection locked="0"/>
    </xf>
    <xf numFmtId="0" fontId="26" fillId="0" borderId="28" xfId="0" applyFont="1" applyFill="1" applyBorder="1" applyAlignment="1" applyProtection="1">
      <alignment horizontal="left" vertical="center" shrinkToFit="1"/>
      <protection locked="0"/>
    </xf>
    <xf numFmtId="0" fontId="6" fillId="0" borderId="30" xfId="0" applyFont="1" applyFill="1" applyBorder="1" applyAlignment="1" applyProtection="1">
      <alignment horizontal="left" shrinkToFit="1"/>
      <protection locked="0"/>
    </xf>
    <xf numFmtId="0" fontId="6" fillId="0" borderId="29" xfId="0" applyFont="1" applyFill="1" applyBorder="1" applyAlignment="1" applyProtection="1">
      <alignment horizontal="left" shrinkToFit="1"/>
      <protection locked="0"/>
    </xf>
    <xf numFmtId="0" fontId="1" fillId="0" borderId="29" xfId="0" applyFont="1" applyFill="1" applyBorder="1" applyAlignment="1" applyProtection="1">
      <alignment horizontal="left" shrinkToFit="1"/>
      <protection locked="0"/>
    </xf>
    <xf numFmtId="0" fontId="0" fillId="0" borderId="29" xfId="0" applyFont="1" applyFill="1" applyBorder="1" applyAlignment="1" applyProtection="1">
      <alignment horizontal="left" shrinkToFit="1"/>
      <protection locked="0"/>
    </xf>
    <xf numFmtId="0" fontId="0" fillId="0" borderId="29" xfId="0" applyFont="1" applyFill="1" applyBorder="1" applyAlignment="1" applyProtection="1">
      <alignment horizontal="left" vertical="center" shrinkToFit="1"/>
      <protection locked="0"/>
    </xf>
    <xf numFmtId="0" fontId="11" fillId="2" borderId="0" xfId="0" applyFont="1" applyFill="1" applyAlignment="1">
      <alignment vertical="center"/>
    </xf>
    <xf numFmtId="0" fontId="11" fillId="3" borderId="0" xfId="0" applyFont="1" applyFill="1" applyAlignment="1">
      <alignment horizontal="center" vertical="center"/>
    </xf>
    <xf numFmtId="0" fontId="11" fillId="2" borderId="0" xfId="0" applyFont="1" applyFill="1" applyAlignment="1">
      <alignment horizontal="center" vertical="center"/>
    </xf>
    <xf numFmtId="0" fontId="8" fillId="2" borderId="0" xfId="0" applyFont="1" applyFill="1" applyAlignment="1">
      <alignment vertical="center"/>
    </xf>
    <xf numFmtId="0" fontId="11" fillId="3" borderId="0" xfId="0" applyFont="1" applyFill="1" applyAlignment="1">
      <alignment horizontal="left" vertical="center" indent="6"/>
    </xf>
    <xf numFmtId="0" fontId="8" fillId="4" borderId="0" xfId="0" applyFont="1" applyFill="1" applyAlignment="1">
      <alignment horizontal="left" vertical="center" indent="6"/>
    </xf>
    <xf numFmtId="49" fontId="11" fillId="3" borderId="0" xfId="0" applyNumberFormat="1" applyFont="1" applyFill="1" applyAlignment="1">
      <alignment horizontal="left" vertical="center" indent="6"/>
    </xf>
    <xf numFmtId="49" fontId="8" fillId="4" borderId="0" xfId="0" applyNumberFormat="1" applyFont="1" applyFill="1" applyAlignment="1">
      <alignment horizontal="left" vertical="center" indent="6"/>
    </xf>
    <xf numFmtId="0" fontId="11" fillId="3" borderId="0" xfId="0" applyFont="1" applyFill="1" applyAlignment="1">
      <alignment horizontal="left" vertical="center"/>
    </xf>
    <xf numFmtId="49" fontId="39" fillId="3" borderId="0" xfId="0" applyNumberFormat="1" applyFont="1" applyFill="1" applyAlignment="1">
      <alignment horizontal="left" vertical="center" indent="1"/>
    </xf>
    <xf numFmtId="49" fontId="39" fillId="3" borderId="0" xfId="0" applyNumberFormat="1" applyFont="1" applyFill="1" applyAlignment="1">
      <alignment horizontal="left" vertical="center" indent="6"/>
    </xf>
    <xf numFmtId="0" fontId="40" fillId="3" borderId="0" xfId="0" applyFont="1" applyFill="1" applyAlignment="1">
      <alignment horizontal="center" vertical="center"/>
    </xf>
    <xf numFmtId="49" fontId="39" fillId="3" borderId="0" xfId="0" applyNumberFormat="1" applyFont="1" applyFill="1" applyAlignment="1">
      <alignment vertical="center"/>
    </xf>
    <xf numFmtId="0" fontId="40" fillId="2" borderId="0" xfId="0" applyFont="1" applyFill="1" applyAlignment="1">
      <alignment horizontal="center" vertical="center"/>
    </xf>
    <xf numFmtId="0" fontId="7" fillId="2" borderId="0" xfId="0" applyFont="1" applyFill="1" applyAlignment="1">
      <alignment horizontal="center" vertical="center"/>
    </xf>
    <xf numFmtId="0" fontId="12" fillId="15" borderId="31" xfId="0" applyFont="1" applyFill="1" applyBorder="1" applyAlignment="1" applyProtection="1">
      <alignment horizontal="right" vertical="center"/>
      <protection locked="0"/>
    </xf>
    <xf numFmtId="0" fontId="36" fillId="0" borderId="36" xfId="0" applyFont="1" applyFill="1" applyBorder="1" applyAlignment="1">
      <alignment horizontal="center" vertical="center"/>
    </xf>
    <xf numFmtId="0" fontId="6" fillId="0" borderId="31" xfId="0" applyFont="1" applyFill="1" applyBorder="1" applyAlignment="1" applyProtection="1">
      <alignment horizontal="left" vertical="center" indent="1" shrinkToFit="1"/>
      <protection locked="0"/>
    </xf>
    <xf numFmtId="0" fontId="0" fillId="0" borderId="31" xfId="0" applyFont="1" applyFill="1" applyBorder="1" applyAlignment="1" applyProtection="1">
      <alignment horizontal="left" vertical="center" indent="1" shrinkToFit="1"/>
      <protection locked="0"/>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0" borderId="8" xfId="0" applyFill="1" applyBorder="1" applyAlignment="1">
      <alignment horizontal="center" vertical="center"/>
    </xf>
    <xf numFmtId="0" fontId="34" fillId="8" borderId="0" xfId="0" applyFont="1" applyFill="1" applyBorder="1" applyAlignment="1">
      <alignment horizontal="left" vertical="center" indent="1"/>
    </xf>
    <xf numFmtId="0" fontId="36" fillId="0" borderId="0" xfId="0" applyFont="1" applyFill="1" applyBorder="1" applyAlignment="1">
      <alignment horizontal="center" vertical="center"/>
    </xf>
    <xf numFmtId="0" fontId="37" fillId="0" borderId="90" xfId="0" applyFont="1" applyFill="1" applyBorder="1" applyAlignment="1" applyProtection="1">
      <alignment horizontal="center" vertical="center"/>
      <protection locked="0"/>
    </xf>
    <xf numFmtId="0" fontId="11" fillId="3" borderId="0" xfId="0" applyFont="1" applyFill="1" applyAlignment="1">
      <alignment horizontal="left" vertical="center" indent="4"/>
    </xf>
    <xf numFmtId="0" fontId="8" fillId="4" borderId="0" xfId="0" applyFont="1" applyFill="1" applyAlignment="1">
      <alignment horizontal="left" vertical="center" indent="4"/>
    </xf>
    <xf numFmtId="9" fontId="0" fillId="0" borderId="31" xfId="0" applyNumberFormat="1" applyFont="1" applyFill="1" applyBorder="1" applyAlignment="1" applyProtection="1">
      <alignment horizontal="left" vertical="center" wrapText="1" indent="1"/>
      <protection locked="0"/>
    </xf>
    <xf numFmtId="0" fontId="44" fillId="14" borderId="25" xfId="0" applyFont="1" applyFill="1" applyBorder="1" applyAlignment="1" applyProtection="1">
      <alignment horizontal="left" vertical="center" indent="1" shrinkToFit="1"/>
      <protection locked="0"/>
    </xf>
    <xf numFmtId="0" fontId="44" fillId="2" borderId="0" xfId="0" applyFont="1" applyFill="1" applyBorder="1" applyAlignment="1">
      <alignment horizontal="left" vertical="center" indent="1"/>
    </xf>
    <xf numFmtId="0" fontId="44" fillId="14" borderId="24" xfId="0" applyFont="1" applyFill="1" applyBorder="1" applyAlignment="1" applyProtection="1">
      <alignment horizontal="left" vertical="center" indent="1" shrinkToFit="1"/>
      <protection locked="0"/>
    </xf>
    <xf numFmtId="0" fontId="44" fillId="14" borderId="22" xfId="0" applyFont="1" applyFill="1" applyBorder="1" applyAlignment="1" applyProtection="1">
      <alignment horizontal="left" vertical="center" indent="1" shrinkToFit="1"/>
      <protection locked="0"/>
    </xf>
    <xf numFmtId="0" fontId="44" fillId="14" borderId="13" xfId="0" applyFont="1" applyFill="1" applyBorder="1" applyAlignment="1" applyProtection="1">
      <alignment horizontal="left" vertical="center" indent="1" shrinkToFit="1"/>
      <protection locked="0"/>
    </xf>
    <xf numFmtId="0" fontId="24" fillId="2" borderId="0" xfId="0" applyFont="1" applyFill="1" applyBorder="1" applyAlignment="1">
      <alignment vertical="center"/>
    </xf>
    <xf numFmtId="0" fontId="45" fillId="0" borderId="22" xfId="0" applyFont="1" applyFill="1" applyBorder="1" applyAlignment="1" applyProtection="1">
      <alignment horizontal="left" vertical="center" wrapText="1" shrinkToFit="1"/>
      <protection locked="0"/>
    </xf>
    <xf numFmtId="0" fontId="45" fillId="2" borderId="0" xfId="0" applyFont="1" applyFill="1" applyBorder="1" applyAlignment="1">
      <alignment horizontal="center" vertical="center"/>
    </xf>
    <xf numFmtId="0" fontId="45" fillId="0" borderId="23" xfId="0" applyFont="1" applyFill="1" applyBorder="1" applyAlignment="1" applyProtection="1">
      <alignment horizontal="left" vertical="center" wrapText="1" shrinkToFit="1"/>
      <protection locked="0"/>
    </xf>
    <xf numFmtId="0" fontId="45" fillId="2" borderId="0" xfId="0" applyFont="1" applyFill="1" applyBorder="1" applyAlignment="1">
      <alignment horizontal="left" vertical="center"/>
    </xf>
    <xf numFmtId="0" fontId="45" fillId="0" borderId="26" xfId="0" applyFont="1" applyFill="1" applyBorder="1" applyAlignment="1" applyProtection="1">
      <alignment horizontal="left" vertical="center" wrapText="1" shrinkToFit="1"/>
      <protection locked="0"/>
    </xf>
    <xf numFmtId="0" fontId="45" fillId="0" borderId="25" xfId="0" applyFont="1" applyFill="1" applyBorder="1" applyAlignment="1" applyProtection="1">
      <alignment horizontal="left" vertical="center" wrapText="1" shrinkToFit="1"/>
      <protection locked="0"/>
    </xf>
    <xf numFmtId="0" fontId="45" fillId="0" borderId="13" xfId="0" applyFont="1" applyFill="1" applyBorder="1" applyAlignment="1" applyProtection="1">
      <alignment horizontal="left" vertical="center" wrapText="1" shrinkToFit="1"/>
      <protection locked="0"/>
    </xf>
    <xf numFmtId="0" fontId="41" fillId="9" borderId="22" xfId="0" applyFont="1" applyFill="1" applyBorder="1" applyAlignment="1">
      <alignment horizontal="left" vertical="center" indent="1"/>
    </xf>
    <xf numFmtId="0" fontId="41" fillId="10" borderId="23" xfId="0" applyFont="1" applyFill="1" applyBorder="1" applyAlignment="1">
      <alignment horizontal="left" vertical="center" indent="1"/>
    </xf>
    <xf numFmtId="0" fontId="41" fillId="13" borderId="26" xfId="0" applyFont="1" applyFill="1" applyBorder="1" applyAlignment="1">
      <alignment horizontal="left" vertical="center" indent="1"/>
    </xf>
    <xf numFmtId="0" fontId="41" fillId="12" borderId="25" xfId="0" applyFont="1" applyFill="1" applyBorder="1" applyAlignment="1">
      <alignment horizontal="left" vertical="center" indent="1"/>
    </xf>
    <xf numFmtId="0" fontId="41" fillId="6" borderId="13" xfId="0" applyFont="1" applyFill="1" applyBorder="1" applyAlignment="1">
      <alignment horizontal="left" vertical="center" indent="1"/>
    </xf>
    <xf numFmtId="0" fontId="24" fillId="2" borderId="0" xfId="0" applyFont="1" applyFill="1" applyBorder="1"/>
    <xf numFmtId="0" fontId="30" fillId="2" borderId="0" xfId="0" applyFont="1" applyFill="1" applyBorder="1" applyAlignment="1">
      <alignment horizontal="center" vertical="center"/>
    </xf>
    <xf numFmtId="0" fontId="31" fillId="2" borderId="0" xfId="0" applyFont="1" applyFill="1" applyBorder="1" applyAlignment="1">
      <alignment horizontal="center" vertical="center"/>
    </xf>
    <xf numFmtId="0" fontId="24" fillId="10" borderId="99" xfId="0" applyFont="1" applyFill="1" applyBorder="1"/>
    <xf numFmtId="0" fontId="30" fillId="10" borderId="100" xfId="0" applyFont="1" applyFill="1" applyBorder="1" applyAlignment="1">
      <alignment horizontal="center" vertical="center"/>
    </xf>
    <xf numFmtId="0" fontId="31" fillId="10" borderId="100" xfId="0" applyFont="1" applyFill="1" applyBorder="1" applyAlignment="1">
      <alignment horizontal="center" vertical="center"/>
    </xf>
    <xf numFmtId="0" fontId="24" fillId="10" borderId="101" xfId="0" applyFont="1" applyFill="1" applyBorder="1"/>
    <xf numFmtId="0" fontId="24" fillId="12" borderId="102" xfId="0" applyFont="1" applyFill="1" applyBorder="1"/>
    <xf numFmtId="0" fontId="30" fillId="12" borderId="103" xfId="0" applyFont="1" applyFill="1" applyBorder="1" applyAlignment="1">
      <alignment horizontal="center" vertical="center"/>
    </xf>
    <xf numFmtId="0" fontId="31" fillId="12" borderId="103" xfId="0" applyFont="1" applyFill="1" applyBorder="1" applyAlignment="1">
      <alignment horizontal="center" vertical="center"/>
    </xf>
    <xf numFmtId="0" fontId="24" fillId="12" borderId="104" xfId="0" applyFont="1" applyFill="1" applyBorder="1"/>
    <xf numFmtId="0" fontId="24" fillId="13" borderId="105" xfId="0" applyFont="1" applyFill="1" applyBorder="1"/>
    <xf numFmtId="0" fontId="30" fillId="13" borderId="106" xfId="0" applyFont="1" applyFill="1" applyBorder="1" applyAlignment="1">
      <alignment horizontal="center" vertical="center"/>
    </xf>
    <xf numFmtId="0" fontId="31" fillId="13" borderId="106" xfId="0" applyFont="1" applyFill="1" applyBorder="1" applyAlignment="1">
      <alignment horizontal="center" vertical="center"/>
    </xf>
    <xf numFmtId="0" fontId="24" fillId="13" borderId="107" xfId="0" applyFont="1" applyFill="1" applyBorder="1"/>
    <xf numFmtId="0" fontId="24" fillId="6" borderId="108" xfId="0" applyFont="1" applyFill="1" applyBorder="1"/>
    <xf numFmtId="0" fontId="30" fillId="6" borderId="109" xfId="0" applyFont="1" applyFill="1" applyBorder="1" applyAlignment="1">
      <alignment horizontal="center" vertical="center"/>
    </xf>
    <xf numFmtId="0" fontId="31" fillId="6" borderId="109" xfId="0" applyFont="1" applyFill="1" applyBorder="1" applyAlignment="1">
      <alignment horizontal="center" vertical="center"/>
    </xf>
    <xf numFmtId="0" fontId="24" fillId="6" borderId="110" xfId="0" applyFont="1" applyFill="1" applyBorder="1"/>
    <xf numFmtId="0" fontId="45" fillId="0" borderId="61" xfId="0" applyFont="1" applyFill="1" applyBorder="1" applyAlignment="1" applyProtection="1">
      <alignment horizontal="left" vertical="center" wrapText="1" shrinkToFit="1"/>
      <protection locked="0"/>
    </xf>
    <xf numFmtId="0" fontId="45" fillId="2" borderId="0" xfId="0" applyFont="1" applyFill="1" applyBorder="1" applyAlignment="1">
      <alignment horizontal="left" vertical="center" wrapText="1" shrinkToFit="1"/>
    </xf>
    <xf numFmtId="0" fontId="23" fillId="8" borderId="31" xfId="0" applyFont="1" applyFill="1" applyBorder="1" applyAlignment="1" applyProtection="1">
      <alignment horizontal="center" vertical="center"/>
      <protection locked="0"/>
    </xf>
    <xf numFmtId="0" fontId="34" fillId="8" borderId="31" xfId="0" applyFont="1" applyFill="1" applyBorder="1" applyAlignment="1" applyProtection="1">
      <alignment horizontal="center" vertical="center"/>
      <protection locked="0"/>
    </xf>
    <xf numFmtId="166" fontId="42" fillId="7" borderId="31" xfId="1" applyNumberFormat="1" applyFont="1" applyFill="1" applyBorder="1" applyAlignment="1" applyProtection="1">
      <alignment horizontal="left" vertical="center" indent="1"/>
      <protection locked="0"/>
    </xf>
    <xf numFmtId="166" fontId="42" fillId="7" borderId="62" xfId="1" applyNumberFormat="1" applyFont="1" applyFill="1" applyBorder="1" applyAlignment="1" applyProtection="1">
      <alignment horizontal="left" vertical="center" indent="1"/>
      <protection locked="0"/>
    </xf>
    <xf numFmtId="166" fontId="42" fillId="7" borderId="72" xfId="1" applyNumberFormat="1" applyFont="1" applyFill="1" applyBorder="1" applyAlignment="1" applyProtection="1">
      <alignment horizontal="left" vertical="center" indent="1"/>
      <protection locked="0"/>
    </xf>
    <xf numFmtId="166" fontId="42" fillId="7" borderId="63" xfId="1" applyNumberFormat="1" applyFont="1" applyFill="1" applyBorder="1" applyAlignment="1">
      <alignment horizontal="left" vertical="center" indent="1"/>
    </xf>
    <xf numFmtId="166" fontId="42" fillId="7" borderId="63" xfId="1" applyNumberFormat="1" applyFont="1" applyFill="1" applyBorder="1" applyAlignment="1" applyProtection="1">
      <alignment horizontal="left" vertical="center" indent="1"/>
      <protection locked="0"/>
    </xf>
    <xf numFmtId="166" fontId="27" fillId="8" borderId="31" xfId="1" applyNumberFormat="1" applyFont="1" applyFill="1" applyBorder="1" applyAlignment="1" applyProtection="1">
      <alignment horizontal="center" vertical="center"/>
      <protection locked="0"/>
    </xf>
    <xf numFmtId="0" fontId="23" fillId="8" borderId="62" xfId="0" applyFont="1" applyFill="1" applyBorder="1" applyAlignment="1" applyProtection="1">
      <alignment horizontal="center" vertical="center"/>
      <protection locked="0"/>
    </xf>
    <xf numFmtId="0" fontId="23" fillId="8" borderId="63" xfId="0" applyFont="1" applyFill="1" applyBorder="1" applyAlignment="1">
      <alignment horizontal="center" vertical="center"/>
    </xf>
    <xf numFmtId="0" fontId="6" fillId="2" borderId="0" xfId="0" applyFont="1" applyFill="1" applyBorder="1" applyProtection="1">
      <protection locked="0"/>
    </xf>
    <xf numFmtId="3" fontId="26" fillId="0" borderId="30" xfId="0" applyNumberFormat="1" applyFont="1" applyFill="1" applyBorder="1" applyAlignment="1" applyProtection="1">
      <alignment horizontal="center" vertical="center"/>
      <protection locked="0"/>
    </xf>
    <xf numFmtId="3" fontId="26" fillId="0" borderId="29" xfId="0" applyNumberFormat="1" applyFont="1" applyFill="1" applyBorder="1" applyAlignment="1" applyProtection="1">
      <alignment horizontal="center" vertical="center"/>
      <protection locked="0"/>
    </xf>
    <xf numFmtId="3" fontId="26" fillId="0" borderId="0" xfId="0" applyNumberFormat="1" applyFont="1" applyFill="1" applyBorder="1" applyAlignment="1">
      <alignment horizontal="center" vertical="center"/>
    </xf>
    <xf numFmtId="3" fontId="16" fillId="15" borderId="0" xfId="0" applyNumberFormat="1" applyFont="1" applyFill="1" applyBorder="1" applyAlignment="1" applyProtection="1">
      <alignment horizontal="center" vertical="center"/>
      <protection hidden="1"/>
    </xf>
    <xf numFmtId="3" fontId="16" fillId="0" borderId="0" xfId="0" applyNumberFormat="1" applyFont="1" applyFill="1" applyBorder="1" applyAlignment="1">
      <alignment horizontal="center" vertical="center"/>
    </xf>
    <xf numFmtId="3" fontId="26" fillId="0" borderId="28" xfId="0" applyNumberFormat="1" applyFont="1" applyFill="1" applyBorder="1" applyAlignment="1" applyProtection="1">
      <alignment horizontal="center" vertical="center"/>
      <protection locked="0"/>
    </xf>
    <xf numFmtId="0" fontId="46" fillId="0" borderId="27" xfId="0" applyFont="1" applyFill="1" applyBorder="1" applyAlignment="1">
      <alignment vertical="center" shrinkToFit="1"/>
    </xf>
    <xf numFmtId="0" fontId="46" fillId="0" borderId="27" xfId="0" applyFont="1" applyFill="1" applyBorder="1" applyAlignment="1">
      <alignment horizontal="center" vertical="center"/>
    </xf>
    <xf numFmtId="3" fontId="46" fillId="0" borderId="27" xfId="0" applyNumberFormat="1" applyFont="1" applyFill="1" applyBorder="1" applyAlignment="1">
      <alignment horizontal="center" vertical="center"/>
    </xf>
    <xf numFmtId="4" fontId="46" fillId="0" borderId="27" xfId="0" applyNumberFormat="1" applyFont="1" applyFill="1" applyBorder="1" applyAlignment="1">
      <alignment horizontal="center" vertical="center"/>
    </xf>
    <xf numFmtId="0" fontId="34" fillId="7" borderId="0" xfId="0" applyFont="1" applyFill="1" applyBorder="1" applyAlignment="1" applyProtection="1">
      <alignment horizontal="center" vertical="center"/>
      <protection locked="0"/>
    </xf>
    <xf numFmtId="3" fontId="6" fillId="0" borderId="30" xfId="0" applyNumberFormat="1" applyFont="1" applyFill="1" applyBorder="1" applyAlignment="1" applyProtection="1">
      <alignment horizontal="center" vertical="center"/>
      <protection locked="0"/>
    </xf>
    <xf numFmtId="3" fontId="6" fillId="0" borderId="29" xfId="0" applyNumberFormat="1" applyFont="1" applyFill="1" applyBorder="1" applyAlignment="1" applyProtection="1">
      <alignment horizontal="center" vertical="center"/>
      <protection locked="0"/>
    </xf>
    <xf numFmtId="3" fontId="12" fillId="15" borderId="29" xfId="0" applyNumberFormat="1" applyFont="1" applyFill="1" applyBorder="1" applyAlignment="1" applyProtection="1">
      <alignment horizontal="center" vertical="center"/>
      <protection hidden="1"/>
    </xf>
    <xf numFmtId="3" fontId="6" fillId="0" borderId="0" xfId="0" applyNumberFormat="1" applyFont="1" applyFill="1" applyBorder="1" applyAlignment="1">
      <alignment horizontal="center" vertical="center"/>
    </xf>
    <xf numFmtId="3" fontId="23" fillId="7" borderId="0" xfId="0" applyNumberFormat="1" applyFont="1" applyFill="1" applyBorder="1" applyAlignment="1">
      <alignment horizontal="center" vertical="center"/>
    </xf>
    <xf numFmtId="3" fontId="23" fillId="7" borderId="0" xfId="0" applyNumberFormat="1" applyFont="1" applyFill="1" applyBorder="1" applyAlignment="1" applyProtection="1">
      <alignment horizontal="center" vertical="center"/>
      <protection hidden="1"/>
    </xf>
    <xf numFmtId="3" fontId="23" fillId="7" borderId="29" xfId="0" applyNumberFormat="1" applyFont="1" applyFill="1" applyBorder="1" applyAlignment="1">
      <alignment horizontal="center" vertical="center"/>
    </xf>
    <xf numFmtId="3" fontId="12" fillId="16" borderId="29" xfId="0" applyNumberFormat="1" applyFont="1" applyFill="1" applyBorder="1" applyAlignment="1" applyProtection="1">
      <alignment horizontal="center" vertical="center"/>
      <protection hidden="1"/>
    </xf>
    <xf numFmtId="3" fontId="28" fillId="0" borderId="0" xfId="0" applyNumberFormat="1" applyFont="1" applyFill="1" applyBorder="1" applyAlignment="1">
      <alignment horizontal="center" vertical="center"/>
    </xf>
    <xf numFmtId="3" fontId="23" fillId="8" borderId="29" xfId="0" applyNumberFormat="1" applyFont="1" applyFill="1" applyBorder="1" applyAlignment="1" applyProtection="1">
      <alignment horizontal="center" vertical="center"/>
      <protection hidden="1"/>
    </xf>
    <xf numFmtId="3" fontId="23" fillId="7" borderId="29" xfId="0" applyNumberFormat="1" applyFont="1" applyFill="1" applyBorder="1" applyAlignment="1" applyProtection="1">
      <alignment horizontal="center" vertical="center"/>
      <protection hidden="1"/>
    </xf>
    <xf numFmtId="0" fontId="44" fillId="0" borderId="111" xfId="0" applyFont="1" applyFill="1" applyBorder="1" applyAlignment="1" applyProtection="1">
      <alignment horizontal="left" vertical="center" indent="1"/>
      <protection locked="0"/>
    </xf>
    <xf numFmtId="164" fontId="44" fillId="0" borderId="111" xfId="0" applyNumberFormat="1" applyFont="1" applyFill="1" applyBorder="1" applyAlignment="1" applyProtection="1">
      <alignment horizontal="center" vertical="center"/>
      <protection locked="0"/>
    </xf>
    <xf numFmtId="0" fontId="44" fillId="0" borderId="112" xfId="0" applyFont="1" applyFill="1" applyBorder="1" applyAlignment="1" applyProtection="1">
      <alignment horizontal="left" vertical="center" indent="1"/>
      <protection locked="0"/>
    </xf>
    <xf numFmtId="164" fontId="44" fillId="0" borderId="112" xfId="0" applyNumberFormat="1" applyFont="1" applyFill="1" applyBorder="1" applyAlignment="1" applyProtection="1">
      <alignment horizontal="center" vertical="center"/>
      <protection locked="0"/>
    </xf>
    <xf numFmtId="0" fontId="44" fillId="0" borderId="113" xfId="0" applyFont="1" applyFill="1" applyBorder="1" applyAlignment="1" applyProtection="1">
      <alignment horizontal="left" vertical="center" indent="1"/>
      <protection locked="0"/>
    </xf>
    <xf numFmtId="164" fontId="44" fillId="0" borderId="113" xfId="0" applyNumberFormat="1" applyFont="1" applyFill="1" applyBorder="1" applyAlignment="1" applyProtection="1">
      <alignment horizontal="center" vertical="center"/>
      <protection locked="0"/>
    </xf>
    <xf numFmtId="0" fontId="11" fillId="3" borderId="0" xfId="0" applyFont="1" applyFill="1" applyAlignment="1">
      <alignment horizontal="left" vertical="center" indent="8"/>
    </xf>
    <xf numFmtId="0" fontId="8" fillId="4" borderId="0" xfId="0" applyFont="1" applyFill="1" applyAlignment="1">
      <alignment horizontal="left" vertical="center" indent="8"/>
    </xf>
    <xf numFmtId="49" fontId="11" fillId="3" borderId="0" xfId="0" applyNumberFormat="1" applyFont="1" applyFill="1" applyAlignment="1">
      <alignment horizontal="left" vertical="center" indent="8"/>
    </xf>
    <xf numFmtId="49" fontId="8" fillId="4" borderId="0" xfId="0" applyNumberFormat="1" applyFont="1" applyFill="1" applyAlignment="1">
      <alignment horizontal="left" vertical="center" indent="8"/>
    </xf>
    <xf numFmtId="49" fontId="39" fillId="3" borderId="0" xfId="0" applyNumberFormat="1" applyFont="1" applyFill="1" applyAlignment="1">
      <alignment horizontal="left" vertical="center" indent="8"/>
    </xf>
    <xf numFmtId="3" fontId="0" fillId="0" borderId="77" xfId="0" applyNumberFormat="1" applyFont="1" applyFill="1" applyBorder="1" applyAlignment="1" applyProtection="1">
      <alignment horizontal="center" vertical="center"/>
      <protection locked="0"/>
    </xf>
    <xf numFmtId="3" fontId="6" fillId="0" borderId="79" xfId="0" applyNumberFormat="1" applyFont="1" applyFill="1" applyBorder="1" applyAlignment="1" applyProtection="1">
      <alignment horizontal="center" vertical="center"/>
      <protection locked="0"/>
    </xf>
    <xf numFmtId="0" fontId="23" fillId="11" borderId="31" xfId="0" applyFont="1" applyFill="1" applyBorder="1" applyAlignment="1" applyProtection="1">
      <alignment horizontal="center" vertical="center" shrinkToFit="1"/>
      <protection locked="0"/>
    </xf>
    <xf numFmtId="0" fontId="23" fillId="7" borderId="31" xfId="0" applyFont="1" applyFill="1" applyBorder="1" applyAlignment="1" applyProtection="1">
      <alignment horizontal="center" vertical="center" shrinkToFit="1"/>
      <protection locked="0"/>
    </xf>
    <xf numFmtId="0" fontId="43" fillId="0" borderId="95" xfId="0" applyFont="1" applyFill="1" applyBorder="1" applyAlignment="1" applyProtection="1">
      <alignment horizontal="left" vertical="center" wrapText="1" indent="1" shrinkToFit="1"/>
      <protection locked="0"/>
    </xf>
    <xf numFmtId="0" fontId="43" fillId="0" borderId="96" xfId="0" applyFont="1" applyFill="1" applyBorder="1" applyAlignment="1" applyProtection="1">
      <alignment horizontal="left" vertical="center" wrapText="1" indent="1" shrinkToFit="1"/>
      <protection locked="0"/>
    </xf>
    <xf numFmtId="0" fontId="43" fillId="0" borderId="93" xfId="0" applyFont="1" applyFill="1" applyBorder="1" applyAlignment="1" applyProtection="1">
      <alignment horizontal="left" vertical="center" wrapText="1" indent="1" shrinkToFit="1"/>
      <protection locked="0"/>
    </xf>
    <xf numFmtId="0" fontId="43" fillId="0" borderId="94" xfId="0" applyFont="1" applyFill="1" applyBorder="1" applyAlignment="1" applyProtection="1">
      <alignment horizontal="left" vertical="center" wrapText="1" indent="1" shrinkToFit="1"/>
      <protection locked="0"/>
    </xf>
    <xf numFmtId="0" fontId="34" fillId="8" borderId="62" xfId="0" applyFont="1" applyFill="1" applyBorder="1" applyAlignment="1" applyProtection="1">
      <alignment horizontal="left" vertical="center" indent="1" shrinkToFit="1"/>
      <protection locked="0"/>
    </xf>
    <xf numFmtId="0" fontId="34" fillId="8" borderId="63" xfId="0" applyFont="1" applyFill="1" applyBorder="1" applyAlignment="1" applyProtection="1">
      <alignment horizontal="left" vertical="center" indent="1" shrinkToFit="1"/>
      <protection locked="0"/>
    </xf>
    <xf numFmtId="0" fontId="43" fillId="0" borderId="91" xfId="0" applyFont="1" applyFill="1" applyBorder="1" applyAlignment="1" applyProtection="1">
      <alignment horizontal="left" vertical="center" wrapText="1" indent="1" shrinkToFit="1"/>
      <protection locked="0"/>
    </xf>
    <xf numFmtId="0" fontId="43" fillId="0" borderId="92" xfId="0" applyFont="1" applyFill="1" applyBorder="1" applyAlignment="1" applyProtection="1">
      <alignment horizontal="left" vertical="center" wrapText="1" indent="1" shrinkToFit="1"/>
      <protection locked="0"/>
    </xf>
    <xf numFmtId="0" fontId="34" fillId="12" borderId="25" xfId="0" applyFont="1" applyFill="1" applyBorder="1" applyAlignment="1" applyProtection="1">
      <alignment horizontal="center" vertical="center"/>
      <protection locked="0"/>
    </xf>
    <xf numFmtId="0" fontId="34" fillId="11" borderId="24" xfId="0" applyFont="1" applyFill="1" applyBorder="1" applyAlignment="1" applyProtection="1">
      <alignment horizontal="center" vertical="center"/>
      <protection locked="0"/>
    </xf>
    <xf numFmtId="0" fontId="34" fillId="9" borderId="22" xfId="0" applyFont="1" applyFill="1" applyBorder="1" applyAlignment="1" applyProtection="1">
      <alignment horizontal="center" vertical="center"/>
      <protection locked="0"/>
    </xf>
    <xf numFmtId="0" fontId="34" fillId="6" borderId="13" xfId="0" applyFont="1" applyFill="1" applyBorder="1" applyAlignment="1" applyProtection="1">
      <alignment horizontal="center" vertical="center"/>
      <protection locked="0"/>
    </xf>
    <xf numFmtId="0" fontId="34" fillId="8" borderId="72" xfId="0" applyFont="1" applyFill="1" applyBorder="1" applyAlignment="1" applyProtection="1">
      <alignment horizontal="left" vertical="center" indent="1" shrinkToFit="1"/>
      <protection locked="0"/>
    </xf>
    <xf numFmtId="0" fontId="43" fillId="0" borderId="68" xfId="0" applyFont="1" applyFill="1" applyBorder="1" applyAlignment="1" applyProtection="1">
      <alignment horizontal="left" vertical="center" wrapText="1" indent="1" shrinkToFit="1"/>
      <protection locked="0"/>
    </xf>
    <xf numFmtId="0" fontId="43" fillId="0" borderId="73" xfId="0" applyFont="1" applyFill="1" applyBorder="1" applyAlignment="1" applyProtection="1">
      <alignment horizontal="left" vertical="center" wrapText="1" indent="1" shrinkToFit="1"/>
      <protection locked="0"/>
    </xf>
    <xf numFmtId="0" fontId="43" fillId="0" borderId="69" xfId="0" applyFont="1" applyFill="1" applyBorder="1" applyAlignment="1" applyProtection="1">
      <alignment horizontal="left" vertical="center" wrapText="1" indent="1" shrinkToFit="1"/>
      <protection locked="0"/>
    </xf>
    <xf numFmtId="0" fontId="43" fillId="0" borderId="66" xfId="0" applyFont="1" applyFill="1" applyBorder="1" applyAlignment="1" applyProtection="1">
      <alignment horizontal="left" vertical="center" wrapText="1" indent="1" shrinkToFit="1"/>
      <protection locked="0"/>
    </xf>
    <xf numFmtId="0" fontId="43" fillId="0" borderId="12" xfId="0" applyFont="1" applyFill="1" applyBorder="1" applyAlignment="1" applyProtection="1">
      <alignment horizontal="left" vertical="center" wrapText="1" indent="1" shrinkToFit="1"/>
      <protection locked="0"/>
    </xf>
    <xf numFmtId="0" fontId="43" fillId="0" borderId="67" xfId="0" applyFont="1" applyFill="1" applyBorder="1" applyAlignment="1" applyProtection="1">
      <alignment horizontal="left" vertical="center" wrapText="1" indent="1" shrinkToFit="1"/>
      <protection locked="0"/>
    </xf>
    <xf numFmtId="0" fontId="43" fillId="0" borderId="64" xfId="0" applyFont="1" applyFill="1" applyBorder="1" applyAlignment="1" applyProtection="1">
      <alignment horizontal="left" vertical="center" wrapText="1" indent="1" shrinkToFit="1"/>
      <protection locked="0"/>
    </xf>
    <xf numFmtId="0" fontId="43" fillId="0" borderId="74" xfId="0" applyFont="1" applyFill="1" applyBorder="1" applyAlignment="1" applyProtection="1">
      <alignment horizontal="left" vertical="center" wrapText="1" indent="1" shrinkToFit="1"/>
      <protection locked="0"/>
    </xf>
    <xf numFmtId="0" fontId="43" fillId="0" borderId="65" xfId="0" applyFont="1" applyFill="1" applyBorder="1" applyAlignment="1" applyProtection="1">
      <alignment horizontal="left" vertical="center" wrapText="1" indent="1" shrinkToFit="1"/>
      <protection locked="0"/>
    </xf>
    <xf numFmtId="0" fontId="43" fillId="0" borderId="98" xfId="0" applyFont="1" applyFill="1" applyBorder="1" applyAlignment="1" applyProtection="1">
      <alignment horizontal="left" vertical="center" wrapText="1" indent="1" shrinkToFit="1"/>
      <protection locked="0"/>
    </xf>
    <xf numFmtId="0" fontId="43" fillId="0" borderId="60" xfId="0" applyFont="1" applyFill="1" applyBorder="1" applyAlignment="1" applyProtection="1">
      <alignment horizontal="left" vertical="center" wrapText="1" indent="1" shrinkToFit="1"/>
      <protection locked="0"/>
    </xf>
    <xf numFmtId="0" fontId="34" fillId="8" borderId="62" xfId="0" applyFont="1" applyFill="1" applyBorder="1" applyAlignment="1" applyProtection="1">
      <alignment horizontal="left" vertical="center" indent="1"/>
      <protection locked="0"/>
    </xf>
    <xf numFmtId="0" fontId="34" fillId="8" borderId="72" xfId="0" applyFont="1" applyFill="1" applyBorder="1" applyAlignment="1" applyProtection="1">
      <alignment horizontal="left" vertical="center" indent="1"/>
      <protection locked="0"/>
    </xf>
    <xf numFmtId="0" fontId="34" fillId="8" borderId="63" xfId="0" applyFont="1" applyFill="1" applyBorder="1" applyAlignment="1" applyProtection="1">
      <alignment horizontal="left" vertical="center" indent="1"/>
      <protection locked="0"/>
    </xf>
    <xf numFmtId="0" fontId="43" fillId="0" borderId="97" xfId="0" applyFont="1" applyFill="1" applyBorder="1" applyAlignment="1" applyProtection="1">
      <alignment horizontal="left" vertical="center" wrapText="1" indent="1" shrinkToFit="1"/>
      <protection locked="0"/>
    </xf>
    <xf numFmtId="0" fontId="6" fillId="0" borderId="31" xfId="0" applyFont="1" applyFill="1" applyBorder="1" applyAlignment="1" applyProtection="1">
      <alignment horizontal="left" vertical="center" indent="1" shrinkToFit="1"/>
      <protection locked="0"/>
    </xf>
    <xf numFmtId="0" fontId="43" fillId="0" borderId="95" xfId="0" applyFont="1" applyFill="1" applyBorder="1" applyAlignment="1" applyProtection="1">
      <alignment horizontal="left" wrapText="1" indent="1" shrinkToFit="1"/>
      <protection locked="0"/>
    </xf>
    <xf numFmtId="0" fontId="43" fillId="0" borderId="98" xfId="0" applyFont="1" applyFill="1" applyBorder="1" applyAlignment="1" applyProtection="1">
      <alignment horizontal="left" wrapText="1" indent="1" shrinkToFit="1"/>
      <protection locked="0"/>
    </xf>
    <xf numFmtId="0" fontId="43" fillId="0" borderId="96" xfId="0" applyFont="1" applyFill="1" applyBorder="1" applyAlignment="1" applyProtection="1">
      <alignment horizontal="left" wrapText="1" indent="1" shrinkToFit="1"/>
      <protection locked="0"/>
    </xf>
    <xf numFmtId="0" fontId="0" fillId="0" borderId="31" xfId="0" applyFont="1" applyFill="1" applyBorder="1" applyAlignment="1" applyProtection="1">
      <alignment horizontal="left" vertical="center" indent="1" shrinkToFit="1"/>
      <protection locked="0"/>
    </xf>
    <xf numFmtId="166" fontId="27" fillId="8" borderId="31" xfId="1" applyNumberFormat="1" applyFont="1" applyFill="1" applyBorder="1" applyAlignment="1" applyProtection="1">
      <alignment horizontal="center" vertical="center"/>
      <protection locked="0"/>
    </xf>
    <xf numFmtId="0" fontId="34" fillId="8" borderId="62" xfId="0" applyNumberFormat="1" applyFont="1" applyFill="1" applyBorder="1" applyAlignment="1" applyProtection="1">
      <alignment horizontal="left" vertical="center" indent="1" shrinkToFit="1"/>
      <protection locked="0"/>
    </xf>
    <xf numFmtId="0" fontId="34" fillId="8" borderId="72" xfId="0" applyNumberFormat="1" applyFont="1" applyFill="1" applyBorder="1" applyAlignment="1" applyProtection="1">
      <alignment horizontal="left" vertical="center" indent="1" shrinkToFit="1"/>
      <protection locked="0"/>
    </xf>
    <xf numFmtId="0" fontId="34" fillId="8" borderId="63" xfId="0" applyNumberFormat="1" applyFont="1" applyFill="1" applyBorder="1" applyAlignment="1" applyProtection="1">
      <alignment horizontal="left" vertical="center" indent="1" shrinkToFit="1"/>
      <protection locked="0"/>
    </xf>
    <xf numFmtId="0" fontId="45" fillId="0" borderId="95" xfId="0" applyFont="1" applyFill="1" applyBorder="1" applyAlignment="1" applyProtection="1">
      <alignment horizontal="left" vertical="center" wrapText="1" indent="1" shrinkToFit="1"/>
      <protection locked="0"/>
    </xf>
    <xf numFmtId="0" fontId="45" fillId="0" borderId="98" xfId="0" applyFont="1" applyFill="1" applyBorder="1" applyAlignment="1" applyProtection="1">
      <alignment horizontal="left" vertical="center" wrapText="1" indent="1" shrinkToFit="1"/>
      <protection locked="0"/>
    </xf>
    <xf numFmtId="0" fontId="45" fillId="0" borderId="96" xfId="0" applyFont="1" applyFill="1" applyBorder="1" applyAlignment="1" applyProtection="1">
      <alignment horizontal="left" vertical="center" wrapText="1" indent="1" shrinkToFit="1"/>
      <protection locked="0"/>
    </xf>
    <xf numFmtId="0" fontId="45" fillId="0" borderId="93" xfId="0" applyFont="1" applyFill="1" applyBorder="1" applyAlignment="1" applyProtection="1">
      <alignment horizontal="left" vertical="center" wrapText="1" indent="1" shrinkToFit="1"/>
      <protection locked="0"/>
    </xf>
    <xf numFmtId="0" fontId="45" fillId="0" borderId="60" xfId="0" applyFont="1" applyFill="1" applyBorder="1" applyAlignment="1" applyProtection="1">
      <alignment horizontal="left" vertical="center" wrapText="1" indent="1" shrinkToFit="1"/>
      <protection locked="0"/>
    </xf>
    <xf numFmtId="0" fontId="45" fillId="0" borderId="94" xfId="0" applyFont="1" applyFill="1" applyBorder="1" applyAlignment="1" applyProtection="1">
      <alignment horizontal="left" vertical="center" wrapText="1" indent="1" shrinkToFit="1"/>
      <protection locked="0"/>
    </xf>
    <xf numFmtId="0" fontId="45" fillId="0" borderId="91" xfId="0" applyFont="1" applyFill="1" applyBorder="1" applyAlignment="1" applyProtection="1">
      <alignment horizontal="left" vertical="center" wrapText="1" indent="1" shrinkToFit="1"/>
      <protection locked="0"/>
    </xf>
    <xf numFmtId="0" fontId="45" fillId="0" borderId="97" xfId="0" applyFont="1" applyFill="1" applyBorder="1" applyAlignment="1" applyProtection="1">
      <alignment horizontal="left" vertical="center" wrapText="1" indent="1" shrinkToFit="1"/>
      <protection locked="0"/>
    </xf>
    <xf numFmtId="0" fontId="45" fillId="0" borderId="92" xfId="0" applyFont="1" applyFill="1" applyBorder="1" applyAlignment="1" applyProtection="1">
      <alignment horizontal="left" vertical="center" wrapText="1" indent="1" shrinkToFit="1"/>
      <protection locked="0"/>
    </xf>
    <xf numFmtId="0" fontId="23" fillId="17" borderId="1" xfId="0" applyFont="1" applyFill="1" applyBorder="1" applyAlignment="1">
      <alignment horizontal="center" vertical="center" wrapText="1"/>
    </xf>
    <xf numFmtId="0" fontId="23" fillId="17" borderId="2" xfId="0" applyFont="1" applyFill="1" applyBorder="1" applyAlignment="1">
      <alignment horizontal="center" vertical="center" wrapText="1"/>
    </xf>
    <xf numFmtId="0" fontId="23" fillId="17" borderId="3" xfId="0" applyFont="1" applyFill="1" applyBorder="1" applyAlignment="1">
      <alignment horizontal="center" vertical="center" wrapText="1"/>
    </xf>
    <xf numFmtId="0" fontId="23" fillId="17" borderId="6" xfId="0" applyFont="1" applyFill="1" applyBorder="1" applyAlignment="1">
      <alignment horizontal="center" vertical="center" wrapText="1"/>
    </xf>
    <xf numFmtId="0" fontId="23" fillId="17" borderId="7" xfId="0" applyFont="1" applyFill="1" applyBorder="1" applyAlignment="1">
      <alignment horizontal="center" vertical="center" wrapText="1"/>
    </xf>
    <xf numFmtId="0" fontId="23" fillId="17" borderId="8" xfId="0" applyFont="1" applyFill="1" applyBorder="1" applyAlignment="1">
      <alignment horizontal="center" vertical="center" wrapText="1"/>
    </xf>
  </cellXfs>
  <cellStyles count="6">
    <cellStyle name="Hyperlink" xfId="2" builtinId="8"/>
    <cellStyle name="Normal" xfId="0" builtinId="0"/>
    <cellStyle name="Normal 2" xfId="1" xr:uid="{3954E752-B4A6-4129-A4B7-AFC294856010}"/>
    <cellStyle name="Normal 2 2" xfId="4" xr:uid="{536D19DF-F8AB-4192-80B1-9D84BD191CDA}"/>
    <cellStyle name="Normal 3" xfId="3" xr:uid="{6CDF8B16-5B16-4C1E-8190-16EFBDFCEFB4}"/>
    <cellStyle name="Normal 3 2" xfId="5" xr:uid="{EBE6B589-17BD-473F-A3A7-5779EC871246}"/>
  </cellStyles>
  <dxfs count="0"/>
  <tableStyles count="1" defaultTableStyle="TableStyleMedium2" defaultPivotStyle="PivotStyleLight16">
    <tableStyle name="Invisible" pivot="0" table="0" count="0" xr9:uid="{CC0C6C0C-1534-4EFC-98F1-192511FDB467}"/>
  </tableStyles>
  <colors>
    <mruColors>
      <color rgb="FF344966"/>
      <color rgb="FF8D99AE"/>
      <color rgb="FFD490FE"/>
      <color rgb="FF9FC5E8"/>
      <color rgb="FFFFE699"/>
      <color rgb="FFE07A5F"/>
      <color rgb="FFFFC000"/>
      <color rgb="FF748CAB"/>
      <color rgb="FF428BDC"/>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Sales Projections</c:v>
          </c:tx>
          <c:spPr>
            <a:solidFill>
              <a:srgbClr val="748CAB"/>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Sales!$C$6:$G$6</c:f>
              <c:numCache>
                <c:formatCode>General</c:formatCode>
                <c:ptCount val="5"/>
                <c:pt idx="0">
                  <c:v>2022</c:v>
                </c:pt>
                <c:pt idx="1">
                  <c:v>2023</c:v>
                </c:pt>
                <c:pt idx="2">
                  <c:v>2024</c:v>
                </c:pt>
                <c:pt idx="3">
                  <c:v>2025</c:v>
                </c:pt>
                <c:pt idx="4">
                  <c:v>2026</c:v>
                </c:pt>
              </c:numCache>
            </c:numRef>
          </c:cat>
          <c:val>
            <c:numRef>
              <c:f>Sales!$C$23:$G$23</c:f>
              <c:numCache>
                <c:formatCode>#,##0</c:formatCode>
                <c:ptCount val="5"/>
                <c:pt idx="0">
                  <c:v>6000000</c:v>
                </c:pt>
                <c:pt idx="1">
                  <c:v>12000000</c:v>
                </c:pt>
                <c:pt idx="2">
                  <c:v>16000000</c:v>
                </c:pt>
                <c:pt idx="3">
                  <c:v>24000000</c:v>
                </c:pt>
                <c:pt idx="4">
                  <c:v>30000000</c:v>
                </c:pt>
              </c:numCache>
            </c:numRef>
          </c:val>
          <c:extLst>
            <c:ext xmlns:c16="http://schemas.microsoft.com/office/drawing/2014/chart" uri="{C3380CC4-5D6E-409C-BE32-E72D297353CC}">
              <c16:uniqueId val="{00000005-6480-419D-B4F0-60CA87968149}"/>
            </c:ext>
          </c:extLst>
        </c:ser>
        <c:dLbls>
          <c:dLblPos val="outEnd"/>
          <c:showLegendKey val="0"/>
          <c:showVal val="1"/>
          <c:showCatName val="0"/>
          <c:showSerName val="0"/>
          <c:showPercent val="0"/>
          <c:showBubbleSize val="0"/>
        </c:dLbls>
        <c:gapWidth val="219"/>
        <c:axId val="700778383"/>
        <c:axId val="700783375"/>
      </c:barChart>
      <c:catAx>
        <c:axId val="70077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783375"/>
        <c:crosses val="autoZero"/>
        <c:auto val="1"/>
        <c:lblAlgn val="ctr"/>
        <c:lblOffset val="100"/>
        <c:noMultiLvlLbl val="0"/>
      </c:catAx>
      <c:valAx>
        <c:axId val="700783375"/>
        <c:scaling>
          <c:orientation val="minMax"/>
        </c:scaling>
        <c:delete val="1"/>
        <c:axPos val="l"/>
        <c:numFmt formatCode="#,##0" sourceLinked="1"/>
        <c:majorTickMark val="none"/>
        <c:minorTickMark val="none"/>
        <c:tickLblPos val="nextTo"/>
        <c:crossAx val="700778383"/>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Expected</a:t>
            </a:r>
            <a:r>
              <a:rPr lang="tr-TR" baseline="0"/>
              <a:t> </a:t>
            </a:r>
            <a:r>
              <a:rPr lang="en-US"/>
              <a:t>Net Profit/Loss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1"/>
        <c:ser>
          <c:idx val="0"/>
          <c:order val="0"/>
          <c:tx>
            <c:v>Net Profit/Loss</c:v>
          </c:tx>
          <c:spPr>
            <a:solidFill>
              <a:srgbClr val="578F73"/>
            </a:solidFill>
            <a:ln>
              <a:noFill/>
            </a:ln>
          </c:spPr>
          <c:invertIfNegative val="1"/>
          <c:dPt>
            <c:idx val="0"/>
            <c:invertIfNegative val="1"/>
            <c:bubble3D val="0"/>
            <c:spPr>
              <a:solidFill>
                <a:srgbClr val="578F73"/>
              </a:solidFill>
              <a:ln>
                <a:noFill/>
              </a:ln>
              <a:effectLst/>
            </c:spPr>
            <c:extLst>
              <c:ext xmlns:c16="http://schemas.microsoft.com/office/drawing/2014/chart" uri="{C3380CC4-5D6E-409C-BE32-E72D297353CC}">
                <c16:uniqueId val="{00000001-D04D-4390-A825-BF0BF8682DD6}"/>
              </c:ext>
            </c:extLst>
          </c:dPt>
          <c:dPt>
            <c:idx val="1"/>
            <c:invertIfNegative val="1"/>
            <c:bubble3D val="0"/>
            <c:spPr>
              <a:solidFill>
                <a:srgbClr val="578F73"/>
              </a:solidFill>
              <a:ln>
                <a:noFill/>
              </a:ln>
              <a:effectLst/>
            </c:spPr>
            <c:extLst>
              <c:ext xmlns:c16="http://schemas.microsoft.com/office/drawing/2014/chart" uri="{C3380CC4-5D6E-409C-BE32-E72D297353CC}">
                <c16:uniqueId val="{00000003-D04D-4390-A825-BF0BF8682DD6}"/>
              </c:ext>
            </c:extLst>
          </c:dPt>
          <c:dPt>
            <c:idx val="2"/>
            <c:invertIfNegative val="1"/>
            <c:bubble3D val="0"/>
            <c:spPr>
              <a:solidFill>
                <a:srgbClr val="578F73"/>
              </a:solidFill>
              <a:ln>
                <a:noFill/>
              </a:ln>
              <a:effectLst/>
            </c:spPr>
            <c:extLst>
              <c:ext xmlns:c16="http://schemas.microsoft.com/office/drawing/2014/chart" uri="{C3380CC4-5D6E-409C-BE32-E72D297353CC}">
                <c16:uniqueId val="{00000005-D04D-4390-A825-BF0BF8682DD6}"/>
              </c:ext>
            </c:extLst>
          </c:dPt>
          <c:dPt>
            <c:idx val="3"/>
            <c:invertIfNegative val="1"/>
            <c:bubble3D val="0"/>
            <c:spPr>
              <a:solidFill>
                <a:srgbClr val="578F73"/>
              </a:solidFill>
              <a:ln>
                <a:noFill/>
              </a:ln>
              <a:effectLst/>
            </c:spPr>
            <c:extLst>
              <c:ext xmlns:c16="http://schemas.microsoft.com/office/drawing/2014/chart" uri="{C3380CC4-5D6E-409C-BE32-E72D297353CC}">
                <c16:uniqueId val="{00000007-D04D-4390-A825-BF0BF8682DD6}"/>
              </c:ext>
            </c:extLst>
          </c:dPt>
          <c:dPt>
            <c:idx val="4"/>
            <c:invertIfNegative val="1"/>
            <c:bubble3D val="0"/>
            <c:spPr>
              <a:solidFill>
                <a:srgbClr val="578F73"/>
              </a:solidFill>
              <a:ln>
                <a:noFill/>
              </a:ln>
              <a:effectLst/>
            </c:spPr>
            <c:extLst>
              <c:ext xmlns:c16="http://schemas.microsoft.com/office/drawing/2014/chart" uri="{C3380CC4-5D6E-409C-BE32-E72D297353CC}">
                <c16:uniqueId val="{00000009-D04D-4390-A825-BF0BF8682DD6}"/>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IS!$D$7:$H$7</c:f>
              <c:numCache>
                <c:formatCode>General</c:formatCode>
                <c:ptCount val="5"/>
                <c:pt idx="0">
                  <c:v>2022</c:v>
                </c:pt>
                <c:pt idx="1">
                  <c:v>2023</c:v>
                </c:pt>
                <c:pt idx="2">
                  <c:v>2024</c:v>
                </c:pt>
                <c:pt idx="3">
                  <c:v>2025</c:v>
                </c:pt>
                <c:pt idx="4">
                  <c:v>2026</c:v>
                </c:pt>
              </c:numCache>
            </c:numRef>
          </c:cat>
          <c:val>
            <c:numRef>
              <c:f>IS!$D$59:$H$59</c:f>
              <c:numCache>
                <c:formatCode>#,##0</c:formatCode>
                <c:ptCount val="5"/>
                <c:pt idx="0">
                  <c:v>516600</c:v>
                </c:pt>
                <c:pt idx="1">
                  <c:v>1032600</c:v>
                </c:pt>
                <c:pt idx="2">
                  <c:v>1996100</c:v>
                </c:pt>
                <c:pt idx="3">
                  <c:v>5391100</c:v>
                </c:pt>
                <c:pt idx="4">
                  <c:v>6786100</c:v>
                </c:pt>
              </c:numCache>
            </c:numRef>
          </c:val>
          <c:extLst>
            <c:ext xmlns:c14="http://schemas.microsoft.com/office/drawing/2007/8/2/chart" uri="{6F2FDCE9-48DA-4B69-8628-5D25D57E5C99}">
              <c14:invertSolidFillFmt>
                <c14:spPr xmlns:c14="http://schemas.microsoft.com/office/drawing/2007/8/2/chart">
                  <a:solidFill>
                    <a:srgbClr val="E07A5F"/>
                  </a:solidFill>
                  <a:ln>
                    <a:noFill/>
                  </a:ln>
                </c14:spPr>
              </c14:invertSolidFillFmt>
            </c:ext>
            <c:ext xmlns:c16="http://schemas.microsoft.com/office/drawing/2014/chart" uri="{C3380CC4-5D6E-409C-BE32-E72D297353CC}">
              <c16:uniqueId val="{00000000-DD60-400A-9E22-37210F4FFFEB}"/>
            </c:ext>
          </c:extLst>
        </c:ser>
        <c:dLbls>
          <c:showLegendKey val="0"/>
          <c:showVal val="0"/>
          <c:showCatName val="0"/>
          <c:showSerName val="0"/>
          <c:showPercent val="0"/>
          <c:showBubbleSize val="0"/>
        </c:dLbls>
        <c:gapWidth val="150"/>
        <c:axId val="746547295"/>
        <c:axId val="746535231"/>
      </c:barChart>
      <c:catAx>
        <c:axId val="746547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35231"/>
        <c:crosses val="autoZero"/>
        <c:auto val="1"/>
        <c:lblAlgn val="ctr"/>
        <c:lblOffset val="100"/>
        <c:noMultiLvlLbl val="0"/>
      </c:catAx>
      <c:valAx>
        <c:axId val="746535231"/>
        <c:scaling>
          <c:orientation val="minMax"/>
        </c:scaling>
        <c:delete val="1"/>
        <c:axPos val="l"/>
        <c:numFmt formatCode="#,##0" sourceLinked="1"/>
        <c:majorTickMark val="none"/>
        <c:minorTickMark val="none"/>
        <c:tickLblPos val="nextTo"/>
        <c:crossAx val="746547295"/>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Cash Flow Predictions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Operations</c:v>
          </c:tx>
          <c:spPr>
            <a:solidFill>
              <a:srgbClr val="748CAB"/>
            </a:solidFill>
            <a:ln>
              <a:noFill/>
            </a:ln>
            <a:effectLst/>
          </c:spPr>
          <c:invertIfNegative val="0"/>
          <c:cat>
            <c:numRef>
              <c:f>CF!$D$7:$H$7</c:f>
              <c:numCache>
                <c:formatCode>General</c:formatCode>
                <c:ptCount val="5"/>
                <c:pt idx="0">
                  <c:v>2022</c:v>
                </c:pt>
                <c:pt idx="1">
                  <c:v>2023</c:v>
                </c:pt>
                <c:pt idx="2">
                  <c:v>2024</c:v>
                </c:pt>
                <c:pt idx="3">
                  <c:v>2025</c:v>
                </c:pt>
                <c:pt idx="4">
                  <c:v>2026</c:v>
                </c:pt>
              </c:numCache>
            </c:numRef>
          </c:cat>
          <c:val>
            <c:numRef>
              <c:f>CF!$D$23:$H$23</c:f>
              <c:numCache>
                <c:formatCode>#,##0</c:formatCode>
                <c:ptCount val="5"/>
                <c:pt idx="0">
                  <c:v>2618600</c:v>
                </c:pt>
                <c:pt idx="1">
                  <c:v>3254600</c:v>
                </c:pt>
                <c:pt idx="2">
                  <c:v>4823100</c:v>
                </c:pt>
                <c:pt idx="3">
                  <c:v>8368100</c:v>
                </c:pt>
                <c:pt idx="4">
                  <c:v>9913100</c:v>
                </c:pt>
              </c:numCache>
            </c:numRef>
          </c:val>
          <c:extLst>
            <c:ext xmlns:c16="http://schemas.microsoft.com/office/drawing/2014/chart" uri="{C3380CC4-5D6E-409C-BE32-E72D297353CC}">
              <c16:uniqueId val="{00000000-0E84-4C25-A61D-3A120D03B86E}"/>
            </c:ext>
          </c:extLst>
        </c:ser>
        <c:ser>
          <c:idx val="1"/>
          <c:order val="1"/>
          <c:tx>
            <c:v>Investing Activities</c:v>
          </c:tx>
          <c:spPr>
            <a:solidFill>
              <a:srgbClr val="81B29A"/>
            </a:solidFill>
            <a:ln>
              <a:noFill/>
            </a:ln>
            <a:effectLst/>
          </c:spPr>
          <c:invertIfNegative val="0"/>
          <c:val>
            <c:numRef>
              <c:f>CF!$D$43:$H$43</c:f>
              <c:numCache>
                <c:formatCode>#,##0</c:formatCode>
                <c:ptCount val="5"/>
                <c:pt idx="0">
                  <c:v>300000</c:v>
                </c:pt>
                <c:pt idx="1">
                  <c:v>300000</c:v>
                </c:pt>
                <c:pt idx="2">
                  <c:v>300000</c:v>
                </c:pt>
                <c:pt idx="3">
                  <c:v>300000</c:v>
                </c:pt>
                <c:pt idx="4">
                  <c:v>300000</c:v>
                </c:pt>
              </c:numCache>
            </c:numRef>
          </c:val>
          <c:extLst>
            <c:ext xmlns:c16="http://schemas.microsoft.com/office/drawing/2014/chart" uri="{C3380CC4-5D6E-409C-BE32-E72D297353CC}">
              <c16:uniqueId val="{00000001-0E84-4C25-A61D-3A120D03B86E}"/>
            </c:ext>
          </c:extLst>
        </c:ser>
        <c:ser>
          <c:idx val="2"/>
          <c:order val="2"/>
          <c:tx>
            <c:v>Financing Activities</c:v>
          </c:tx>
          <c:spPr>
            <a:solidFill>
              <a:schemeClr val="accent4">
                <a:lumMod val="40000"/>
                <a:lumOff val="60000"/>
              </a:schemeClr>
            </a:solidFill>
            <a:ln>
              <a:noFill/>
            </a:ln>
            <a:effectLst/>
          </c:spPr>
          <c:invertIfNegative val="0"/>
          <c:val>
            <c:numRef>
              <c:f>CF!$D$61:$H$61</c:f>
              <c:numCache>
                <c:formatCode>#,##0</c:formatCode>
                <c:ptCount val="5"/>
                <c:pt idx="0">
                  <c:v>700000</c:v>
                </c:pt>
                <c:pt idx="1">
                  <c:v>600000</c:v>
                </c:pt>
                <c:pt idx="2">
                  <c:v>1100000</c:v>
                </c:pt>
                <c:pt idx="3">
                  <c:v>1090000</c:v>
                </c:pt>
                <c:pt idx="4">
                  <c:v>1440000</c:v>
                </c:pt>
              </c:numCache>
            </c:numRef>
          </c:val>
          <c:extLst>
            <c:ext xmlns:c16="http://schemas.microsoft.com/office/drawing/2014/chart" uri="{C3380CC4-5D6E-409C-BE32-E72D297353CC}">
              <c16:uniqueId val="{00000002-0E84-4C25-A61D-3A120D03B86E}"/>
            </c:ext>
          </c:extLst>
        </c:ser>
        <c:dLbls>
          <c:showLegendKey val="0"/>
          <c:showVal val="0"/>
          <c:showCatName val="0"/>
          <c:showSerName val="0"/>
          <c:showPercent val="0"/>
          <c:showBubbleSize val="0"/>
        </c:dLbls>
        <c:gapWidth val="219"/>
        <c:axId val="2028680783"/>
        <c:axId val="2028679119"/>
      </c:barChart>
      <c:lineChart>
        <c:grouping val="standard"/>
        <c:varyColors val="0"/>
        <c:ser>
          <c:idx val="3"/>
          <c:order val="3"/>
          <c:tx>
            <c:v>Net Cash Flow</c:v>
          </c:tx>
          <c:spPr>
            <a:ln w="28575" cap="rnd">
              <a:solidFill>
                <a:srgbClr val="E07A5F"/>
              </a:solidFill>
              <a:round/>
            </a:ln>
            <a:effectLst/>
          </c:spPr>
          <c:marker>
            <c:symbol val="square"/>
            <c:size val="5"/>
            <c:spPr>
              <a:solidFill>
                <a:srgbClr val="E07A5F"/>
              </a:solidFill>
              <a:ln w="9525">
                <a:noFill/>
              </a:ln>
              <a:effectLst/>
            </c:spPr>
          </c:marker>
          <c:val>
            <c:numRef>
              <c:f>CF!$D$63:$H$63</c:f>
              <c:numCache>
                <c:formatCode>#,##0</c:formatCode>
                <c:ptCount val="5"/>
                <c:pt idx="0">
                  <c:v>3618600</c:v>
                </c:pt>
                <c:pt idx="1">
                  <c:v>4154600</c:v>
                </c:pt>
                <c:pt idx="2">
                  <c:v>6223100</c:v>
                </c:pt>
                <c:pt idx="3">
                  <c:v>9758100</c:v>
                </c:pt>
                <c:pt idx="4">
                  <c:v>11653100</c:v>
                </c:pt>
              </c:numCache>
            </c:numRef>
          </c:val>
          <c:smooth val="0"/>
          <c:extLst>
            <c:ext xmlns:c16="http://schemas.microsoft.com/office/drawing/2014/chart" uri="{C3380CC4-5D6E-409C-BE32-E72D297353CC}">
              <c16:uniqueId val="{00000003-0E84-4C25-A61D-3A120D03B86E}"/>
            </c:ext>
          </c:extLst>
        </c:ser>
        <c:dLbls>
          <c:showLegendKey val="0"/>
          <c:showVal val="0"/>
          <c:showCatName val="0"/>
          <c:showSerName val="0"/>
          <c:showPercent val="0"/>
          <c:showBubbleSize val="0"/>
        </c:dLbls>
        <c:marker val="1"/>
        <c:smooth val="0"/>
        <c:axId val="2028680783"/>
        <c:axId val="2028679119"/>
      </c:lineChart>
      <c:catAx>
        <c:axId val="2028680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679119"/>
        <c:crosses val="autoZero"/>
        <c:auto val="1"/>
        <c:lblAlgn val="ctr"/>
        <c:lblOffset val="100"/>
        <c:noMultiLvlLbl val="0"/>
      </c:catAx>
      <c:valAx>
        <c:axId val="2028679119"/>
        <c:scaling>
          <c:orientation val="minMax"/>
        </c:scaling>
        <c:delete val="0"/>
        <c:axPos val="l"/>
        <c:majorGridlines>
          <c:spPr>
            <a:ln w="9525" cap="flat" cmpd="sng" algn="ctr">
              <a:solidFill>
                <a:schemeClr val="bg1">
                  <a:lumMod val="9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680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Asset</a:t>
            </a:r>
            <a:r>
              <a:rPr lang="tr-TR" baseline="0"/>
              <a:t> Predictions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BS!$C$22</c:f>
              <c:strCache>
                <c:ptCount val="1"/>
                <c:pt idx="0">
                  <c:v>Total Assets</c:v>
                </c:pt>
              </c:strCache>
            </c:strRef>
          </c:tx>
          <c:spPr>
            <a:solidFill>
              <a:schemeClr val="accent4">
                <a:lumMod val="40000"/>
                <a:lumOff val="60000"/>
              </a:schemeClr>
            </a:solidFill>
            <a:ln>
              <a:noFill/>
            </a:ln>
            <a:effectLst/>
          </c:spPr>
          <c:cat>
            <c:numRef>
              <c:f>BS!$D$7:$H$7</c:f>
              <c:numCache>
                <c:formatCode>General</c:formatCode>
                <c:ptCount val="5"/>
                <c:pt idx="0">
                  <c:v>2022</c:v>
                </c:pt>
                <c:pt idx="1">
                  <c:v>2023</c:v>
                </c:pt>
                <c:pt idx="2">
                  <c:v>2024</c:v>
                </c:pt>
                <c:pt idx="3">
                  <c:v>2025</c:v>
                </c:pt>
                <c:pt idx="4">
                  <c:v>2026</c:v>
                </c:pt>
              </c:numCache>
            </c:numRef>
          </c:cat>
          <c:val>
            <c:numRef>
              <c:f>BS!$D$22:$H$22</c:f>
              <c:numCache>
                <c:formatCode>#,##0</c:formatCode>
                <c:ptCount val="5"/>
                <c:pt idx="0">
                  <c:v>4800000</c:v>
                </c:pt>
                <c:pt idx="1">
                  <c:v>5700000</c:v>
                </c:pt>
                <c:pt idx="2">
                  <c:v>7000000</c:v>
                </c:pt>
                <c:pt idx="3">
                  <c:v>11300000</c:v>
                </c:pt>
                <c:pt idx="4">
                  <c:v>12300000</c:v>
                </c:pt>
              </c:numCache>
            </c:numRef>
          </c:val>
          <c:extLst>
            <c:ext xmlns:c16="http://schemas.microsoft.com/office/drawing/2014/chart" uri="{C3380CC4-5D6E-409C-BE32-E72D297353CC}">
              <c16:uniqueId val="{00000000-0A79-4CD3-9B42-34D361725B05}"/>
            </c:ext>
          </c:extLst>
        </c:ser>
        <c:dLbls>
          <c:showLegendKey val="0"/>
          <c:showVal val="0"/>
          <c:showCatName val="0"/>
          <c:showSerName val="0"/>
          <c:showPercent val="0"/>
          <c:showBubbleSize val="0"/>
        </c:dLbls>
        <c:axId val="2073766415"/>
        <c:axId val="2064449439"/>
      </c:areaChart>
      <c:catAx>
        <c:axId val="2073766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449439"/>
        <c:crosses val="autoZero"/>
        <c:auto val="1"/>
        <c:lblAlgn val="ctr"/>
        <c:lblOffset val="100"/>
        <c:noMultiLvlLbl val="0"/>
      </c:catAx>
      <c:valAx>
        <c:axId val="2064449439"/>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766415"/>
        <c:crosses val="autoZero"/>
        <c:crossBetween val="midCat"/>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hyperlink" Target="#CF!A5"/><Relationship Id="rId18" Type="http://schemas.openxmlformats.org/officeDocument/2006/relationships/hyperlink" Target="#Description!A5"/><Relationship Id="rId26" Type="http://schemas.openxmlformats.org/officeDocument/2006/relationships/hyperlink" Target="#Summary!A5"/><Relationship Id="rId3" Type="http://schemas.openxmlformats.org/officeDocument/2006/relationships/hyperlink" Target="#ToU!A4"/><Relationship Id="rId21" Type="http://schemas.openxmlformats.org/officeDocument/2006/relationships/hyperlink" Target="#Target!A5"/><Relationship Id="rId7" Type="http://schemas.openxmlformats.org/officeDocument/2006/relationships/image" Target="../media/image3.png"/><Relationship Id="rId12" Type="http://schemas.openxmlformats.org/officeDocument/2006/relationships/hyperlink" Target="#BS!A5"/><Relationship Id="rId17" Type="http://schemas.openxmlformats.org/officeDocument/2006/relationships/hyperlink" Target="#Cover!A5"/><Relationship Id="rId25" Type="http://schemas.openxmlformats.org/officeDocument/2006/relationships/hyperlink" Target="#Distribution!A5"/><Relationship Id="rId2" Type="http://schemas.openxmlformats.org/officeDocument/2006/relationships/image" Target="../media/image1.png"/><Relationship Id="rId16" Type="http://schemas.openxmlformats.org/officeDocument/2006/relationships/hyperlink" Target="#Timeline!A6"/><Relationship Id="rId20" Type="http://schemas.openxmlformats.org/officeDocument/2006/relationships/hyperlink" Target="#Industry!A5"/><Relationship Id="rId1" Type="http://schemas.openxmlformats.org/officeDocument/2006/relationships/hyperlink" Target="https://www.someka.net/?utm_source=someka&amp;utm_medium=excel&amp;utm_campaign=File_Business-Plan-Excel-Template" TargetMode="External"/><Relationship Id="rId6" Type="http://schemas.microsoft.com/office/2007/relationships/hdphoto" Target="../media/hdphoto1.wdp"/><Relationship Id="rId11" Type="http://schemas.openxmlformats.org/officeDocument/2006/relationships/hyperlink" Target="#IS!A5"/><Relationship Id="rId24" Type="http://schemas.openxmlformats.org/officeDocument/2006/relationships/hyperlink" Target="#SWOT!A5"/><Relationship Id="rId5" Type="http://schemas.openxmlformats.org/officeDocument/2006/relationships/image" Target="../media/image2.png"/><Relationship Id="rId15" Type="http://schemas.openxmlformats.org/officeDocument/2006/relationships/hyperlink" Target="#Canvas!A5"/><Relationship Id="rId23" Type="http://schemas.openxmlformats.org/officeDocument/2006/relationships/hyperlink" Target="#Porters!A5"/><Relationship Id="rId10" Type="http://schemas.openxmlformats.org/officeDocument/2006/relationships/hyperlink" Target="#Sales!A5"/><Relationship Id="rId19" Type="http://schemas.openxmlformats.org/officeDocument/2006/relationships/hyperlink" Target="#Products!A5"/><Relationship Id="rId4" Type="http://schemas.openxmlformats.org/officeDocument/2006/relationships/hyperlink" Target="https://www.someka.net/excel-template/business-plan-template/?utm_source=someka_file&amp;video=1" TargetMode="External"/><Relationship Id="rId9" Type="http://schemas.openxmlformats.org/officeDocument/2006/relationships/hyperlink" Target="#Organization!A5"/><Relationship Id="rId14" Type="http://schemas.openxmlformats.org/officeDocument/2006/relationships/hyperlink" Target="#Financials!A5"/><Relationship Id="rId22" Type="http://schemas.openxmlformats.org/officeDocument/2006/relationships/hyperlink" Target="#Competition!A5"/></Relationships>
</file>

<file path=xl/drawings/_rels/drawing1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6.xml.rels><?xml version="1.0" encoding="UTF-8" standalone="yes"?>
<Relationships xmlns="http://schemas.openxmlformats.org/package/2006/relationships"><Relationship Id="rId8" Type="http://schemas.openxmlformats.org/officeDocument/2006/relationships/hyperlink" Target="#Dashboard!A5"/><Relationship Id="rId3" Type="http://schemas.openxmlformats.org/officeDocument/2006/relationships/chart" Target="../charts/chart3.xml"/><Relationship Id="rId7"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hyperlink" Target="https://www.someka.net/?utm_source=someka&amp;utm_medium=excel&amp;utm_campaign=File_Business-Plan-Excel-Template" TargetMode="External"/><Relationship Id="rId4" Type="http://schemas.openxmlformats.org/officeDocument/2006/relationships/chart" Target="../charts/chart4.xml"/><Relationship Id="rId9" Type="http://schemas.openxmlformats.org/officeDocument/2006/relationships/image" Target="../media/image7.png"/></Relationships>
</file>

<file path=xl/drawings/_rels/drawing17.xml.rels><?xml version="1.0" encoding="UTF-8" standalone="yes"?>
<Relationships xmlns="http://schemas.openxmlformats.org/package/2006/relationships"><Relationship Id="rId8" Type="http://schemas.openxmlformats.org/officeDocument/2006/relationships/image" Target="../media/image20.png"/><Relationship Id="rId13" Type="http://schemas.openxmlformats.org/officeDocument/2006/relationships/hyperlink" Target="#Dashboard!A5"/><Relationship Id="rId3" Type="http://schemas.openxmlformats.org/officeDocument/2006/relationships/image" Target="../media/image15.png"/><Relationship Id="rId7" Type="http://schemas.openxmlformats.org/officeDocument/2006/relationships/image" Target="../media/image19.png"/><Relationship Id="rId12" Type="http://schemas.openxmlformats.org/officeDocument/2006/relationships/image" Target="../media/image3.png"/><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image" Target="../media/image18.png"/><Relationship Id="rId11" Type="http://schemas.openxmlformats.org/officeDocument/2006/relationships/image" Target="../media/image1.png"/><Relationship Id="rId5" Type="http://schemas.openxmlformats.org/officeDocument/2006/relationships/image" Target="../media/image17.png"/><Relationship Id="rId10" Type="http://schemas.openxmlformats.org/officeDocument/2006/relationships/hyperlink" Target="https://www.someka.net/?utm_source=someka&amp;utm_medium=excel&amp;utm_campaign=File_Business-Plan-Excel-Template" TargetMode="External"/><Relationship Id="rId4" Type="http://schemas.openxmlformats.org/officeDocument/2006/relationships/image" Target="../media/image16.png"/><Relationship Id="rId9" Type="http://schemas.openxmlformats.org/officeDocument/2006/relationships/image" Target="../media/image21.png"/><Relationship Id="rId14" Type="http://schemas.openxmlformats.org/officeDocument/2006/relationships/image" Target="../media/image7.png"/></Relationships>
</file>

<file path=xl/drawings/_rels/drawing1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9.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hyperlink" Target="#Dashboard!A5"/><Relationship Id="rId1" Type="http://schemas.openxmlformats.org/officeDocument/2006/relationships/image" Target="../media/image3.png"/><Relationship Id="rId5" Type="http://schemas.openxmlformats.org/officeDocument/2006/relationships/image" Target="../media/image1.png"/><Relationship Id="rId4" Type="http://schemas.openxmlformats.org/officeDocument/2006/relationships/hyperlink" Target="https://www.someka.net/?utm_source=someka&amp;utm_medium=excel&amp;utm_campaign=File_Business-Plan-Excel-Template" TargetMode="External"/></Relationships>
</file>

<file path=xl/drawings/_rels/drawing2.xml.rels><?xml version="1.0" encoding="UTF-8" standalone="yes"?>
<Relationships xmlns="http://schemas.openxmlformats.org/package/2006/relationships"><Relationship Id="rId3" Type="http://schemas.openxmlformats.org/officeDocument/2006/relationships/hyperlink" Target="https://www.someka.net/?utm_source=someka&amp;utm_medium=excel&amp;utm_campaign=File_Business-Plan-Excel-Template" TargetMode="External"/><Relationship Id="rId7"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jpeg"/><Relationship Id="rId6" Type="http://schemas.openxmlformats.org/officeDocument/2006/relationships/hyperlink" Target="#Dashboard!A5"/><Relationship Id="rId5" Type="http://schemas.openxmlformats.org/officeDocument/2006/relationships/image" Target="../media/image3.png"/><Relationship Id="rId4" Type="http://schemas.openxmlformats.org/officeDocument/2006/relationships/image" Target="../media/image1.png"/></Relationships>
</file>

<file path=xl/drawings/_rels/drawing20.xml.rels><?xml version="1.0" encoding="UTF-8" standalone="yes"?>
<Relationships xmlns="http://schemas.openxmlformats.org/package/2006/relationships"><Relationship Id="rId3" Type="http://schemas.openxmlformats.org/officeDocument/2006/relationships/hyperlink" Target="#Dashboard!A5"/><Relationship Id="rId2" Type="http://schemas.openxmlformats.org/officeDocument/2006/relationships/image" Target="../media/image1.png"/><Relationship Id="rId1" Type="http://schemas.openxmlformats.org/officeDocument/2006/relationships/hyperlink" Target="https://www.someka.net/?utm_source=someka&amp;utm_medium=excel&amp;utm_campaign=File_TermsofUse" TargetMode="External"/><Relationship Id="rId4" Type="http://schemas.openxmlformats.org/officeDocument/2006/relationships/image" Target="../media/image7.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8.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image" Target="../media/image10.png"/><Relationship Id="rId7" Type="http://schemas.openxmlformats.org/officeDocument/2006/relationships/image" Target="../media/image1.png"/><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12.png"/><Relationship Id="rId10" Type="http://schemas.openxmlformats.org/officeDocument/2006/relationships/image" Target="../media/image7.png"/><Relationship Id="rId4" Type="http://schemas.openxmlformats.org/officeDocument/2006/relationships/image" Target="../media/image11.png"/><Relationship Id="rId9" Type="http://schemas.openxmlformats.org/officeDocument/2006/relationships/hyperlink" Target="#Dashboard!A5"/></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drawing1.xml><?xml version="1.0" encoding="utf-8"?>
<xdr:wsDr xmlns:xdr="http://schemas.openxmlformats.org/drawingml/2006/spreadsheetDrawing" xmlns:a="http://schemas.openxmlformats.org/drawingml/2006/main">
  <xdr:oneCellAnchor>
    <xdr:from>
      <xdr:col>12</xdr:col>
      <xdr:colOff>0</xdr:colOff>
      <xdr:row>6</xdr:row>
      <xdr:rowOff>62387</xdr:rowOff>
    </xdr:from>
    <xdr:ext cx="2914650" cy="4319113"/>
    <xdr:sp macro="" textlink="">
      <xdr:nvSpPr>
        <xdr:cNvPr id="3" name="yellownotes">
          <a:extLst>
            <a:ext uri="{FF2B5EF4-FFF2-40B4-BE49-F238E27FC236}">
              <a16:creationId xmlns:a16="http://schemas.microsoft.com/office/drawing/2014/main" id="{55A58A2C-1EC8-4C31-9CC6-CE8DCE7BA04B}"/>
            </a:ext>
          </a:extLst>
        </xdr:cNvPr>
        <xdr:cNvSpPr txBox="1"/>
      </xdr:nvSpPr>
      <xdr:spPr>
        <a:xfrm>
          <a:off x="8191500" y="948212"/>
          <a:ext cx="2914650" cy="4319113"/>
        </a:xfrm>
        <a:prstGeom prst="rect">
          <a:avLst/>
        </a:prstGeom>
        <a:solidFill>
          <a:srgbClr val="FFE699"/>
        </a:solidFill>
        <a:ln w="3175" cmpd="sng">
          <a:solidFill>
            <a:schemeClr val="bg1">
              <a:lumMod val="75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BUSINESS PLAN TEMPLATE</a:t>
          </a:r>
          <a:endParaRPr lang="en-US"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A Business Plan </a:t>
          </a:r>
          <a:r>
            <a:rPr lang="tr-TR" sz="1000" b="0" i="1" baseline="0">
              <a:solidFill>
                <a:schemeClr val="tx1">
                  <a:lumMod val="85000"/>
                  <a:lumOff val="15000"/>
                </a:schemeClr>
              </a:solidFill>
            </a:rPr>
            <a:t>is a written document that describes the key drivers of a business in detail. </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rPr>
            <a:t>About this template:</a:t>
          </a:r>
        </a:p>
        <a:p>
          <a:pPr marL="0" indent="-171450">
            <a:lnSpc>
              <a:spcPct val="100000"/>
            </a:lnSpc>
            <a:spcAft>
              <a:spcPts val="600"/>
            </a:spcAft>
            <a:buFont typeface="Arial" panose="020B0604020202020204" pitchFamily="34" charset="0"/>
            <a:buChar char="•"/>
          </a:pPr>
          <a:r>
            <a:rPr lang="tr-TR" sz="1000" b="0" i="1" baseline="0">
              <a:solidFill>
                <a:schemeClr val="tx1">
                  <a:lumMod val="85000"/>
                  <a:lumOff val="15000"/>
                </a:schemeClr>
              </a:solidFill>
            </a:rPr>
            <a:t>This template includes the key sections of a business plan. </a:t>
          </a:r>
        </a:p>
        <a:p>
          <a:pPr marL="0" indent="-171450">
            <a:lnSpc>
              <a:spcPct val="100000"/>
            </a:lnSpc>
            <a:spcAft>
              <a:spcPts val="600"/>
            </a:spcAft>
            <a:buFont typeface="Arial" panose="020B0604020202020204" pitchFamily="34" charset="0"/>
            <a:buChar char="•"/>
          </a:pPr>
          <a:r>
            <a:rPr lang="tr-TR" sz="1000" b="0" i="1" baseline="0">
              <a:solidFill>
                <a:schemeClr val="tx1">
                  <a:lumMod val="85000"/>
                  <a:lumOff val="15000"/>
                </a:schemeClr>
              </a:solidFill>
            </a:rPr>
            <a:t>The </a:t>
          </a:r>
          <a:r>
            <a:rPr lang="tr-TR" sz="1000" b="1" i="1" baseline="0">
              <a:solidFill>
                <a:schemeClr val="tx1">
                  <a:lumMod val="85000"/>
                  <a:lumOff val="15000"/>
                </a:schemeClr>
              </a:solidFill>
            </a:rPr>
            <a:t>Navigation Menu </a:t>
          </a:r>
          <a:r>
            <a:rPr lang="tr-TR" sz="1000" b="0" i="1" baseline="0">
              <a:solidFill>
                <a:schemeClr val="tx1">
                  <a:lumMod val="85000"/>
                  <a:lumOff val="15000"/>
                </a:schemeClr>
              </a:solidFill>
            </a:rPr>
            <a:t>will guide you throughout the template. </a:t>
          </a:r>
          <a:r>
            <a:rPr lang="tr-TR" sz="1000" b="1" i="1" baseline="0">
              <a:solidFill>
                <a:schemeClr val="tx1">
                  <a:lumMod val="85000"/>
                  <a:lumOff val="15000"/>
                </a:schemeClr>
              </a:solidFill>
            </a:rPr>
            <a:t>Click on the section name </a:t>
          </a:r>
          <a:r>
            <a:rPr lang="tr-TR" sz="1000" b="0" i="1" baseline="0">
              <a:solidFill>
                <a:schemeClr val="tx1">
                  <a:lumMod val="85000"/>
                  <a:lumOff val="15000"/>
                </a:schemeClr>
              </a:solidFill>
            </a:rPr>
            <a:t>to navigate through the sections. When you're done with one section, select the (✓) from the dropdown menu. If you do not want to use a particular section, just put (✘) and jump to the next section.</a:t>
          </a:r>
        </a:p>
        <a:p>
          <a:pPr marL="0" indent="-171450">
            <a:lnSpc>
              <a:spcPct val="100000"/>
            </a:lnSpc>
            <a:spcAft>
              <a:spcPts val="600"/>
            </a:spcAft>
            <a:buFont typeface="Arial" panose="020B0604020202020204" pitchFamily="34" charset="0"/>
            <a:buChar char="•"/>
          </a:pPr>
          <a:r>
            <a:rPr lang="tr-TR" sz="1000" b="0" i="1" baseline="0">
              <a:solidFill>
                <a:schemeClr val="tx1">
                  <a:lumMod val="85000"/>
                  <a:lumOff val="15000"/>
                </a:schemeClr>
              </a:solidFill>
            </a:rPr>
            <a:t> The template offers you 18 </a:t>
          </a:r>
          <a:r>
            <a:rPr lang="tr-TR" sz="1000" b="1" i="1" baseline="0">
              <a:solidFill>
                <a:schemeClr val="tx1">
                  <a:lumMod val="85000"/>
                  <a:lumOff val="15000"/>
                </a:schemeClr>
              </a:solidFill>
            </a:rPr>
            <a:t>different sections</a:t>
          </a:r>
          <a:r>
            <a:rPr lang="tr-TR" sz="1000" b="0" i="1" baseline="0">
              <a:solidFill>
                <a:schemeClr val="tx1">
                  <a:lumMod val="85000"/>
                  <a:lumOff val="15000"/>
                </a:schemeClr>
              </a:solidFill>
            </a:rPr>
            <a:t> in six </a:t>
          </a:r>
          <a:r>
            <a:rPr lang="tr-TR" sz="1000" b="1" i="1" baseline="0">
              <a:solidFill>
                <a:schemeClr val="tx1">
                  <a:lumMod val="85000"/>
                  <a:lumOff val="15000"/>
                </a:schemeClr>
              </a:solidFill>
            </a:rPr>
            <a:t>main groups</a:t>
          </a:r>
          <a:r>
            <a:rPr lang="tr-TR" sz="1000" b="0" i="1" baseline="0">
              <a:solidFill>
                <a:schemeClr val="tx1">
                  <a:lumMod val="85000"/>
                  <a:lumOff val="15000"/>
                </a:schemeClr>
              </a:solidFill>
            </a:rPr>
            <a:t>, which are the Cover, General Info, Marketing, Organization, Financials, and Evaluation.</a:t>
          </a:r>
        </a:p>
        <a:p>
          <a:pPr marL="0" indent="-171450">
            <a:lnSpc>
              <a:spcPct val="100000"/>
            </a:lnSpc>
            <a:spcAft>
              <a:spcPts val="600"/>
            </a:spcAft>
            <a:buFont typeface="Arial" panose="020B0604020202020204" pitchFamily="34" charset="0"/>
            <a:buChar char="•"/>
          </a:pPr>
          <a:r>
            <a:rPr lang="tr-TR" sz="1000" b="0" i="1" baseline="0">
              <a:solidFill>
                <a:schemeClr val="tx1">
                  <a:lumMod val="85000"/>
                  <a:lumOff val="15000"/>
                </a:schemeClr>
              </a:solidFill>
            </a:rPr>
            <a:t>Each section has detailed </a:t>
          </a:r>
          <a:r>
            <a:rPr lang="tr-TR" sz="1000" b="1" i="1" baseline="0">
              <a:solidFill>
                <a:schemeClr val="tx1">
                  <a:lumMod val="85000"/>
                  <a:lumOff val="15000"/>
                </a:schemeClr>
              </a:solidFill>
            </a:rPr>
            <a:t>explanatory yellow notes </a:t>
          </a:r>
          <a:r>
            <a:rPr lang="tr-TR" sz="1000" b="0" i="1" baseline="0">
              <a:solidFill>
                <a:schemeClr val="tx1">
                  <a:lumMod val="85000"/>
                  <a:lumOff val="15000"/>
                </a:schemeClr>
              </a:solidFill>
            </a:rPr>
            <a:t>to guide you in preparing your own business plan.</a:t>
          </a:r>
        </a:p>
        <a:p>
          <a:pPr marL="0" indent="-171450">
            <a:lnSpc>
              <a:spcPct val="100000"/>
            </a:lnSpc>
            <a:spcAft>
              <a:spcPts val="600"/>
            </a:spcAft>
            <a:buFont typeface="Arial" panose="020B0604020202020204" pitchFamily="34" charset="0"/>
            <a:buChar char="•"/>
          </a:pPr>
          <a:r>
            <a:rPr lang="tr-TR" sz="1000" b="0" i="1" baseline="0">
              <a:solidFill>
                <a:schemeClr val="tx1">
                  <a:lumMod val="85000"/>
                  <a:lumOff val="15000"/>
                </a:schemeClr>
              </a:solidFill>
            </a:rPr>
            <a:t>Most of the template is highly </a:t>
          </a:r>
          <a:r>
            <a:rPr lang="tr-TR" sz="1000" b="1" i="1" baseline="0">
              <a:solidFill>
                <a:schemeClr val="tx1">
                  <a:lumMod val="85000"/>
                  <a:lumOff val="15000"/>
                </a:schemeClr>
              </a:solidFill>
            </a:rPr>
            <a:t>flexible</a:t>
          </a:r>
          <a:r>
            <a:rPr lang="tr-TR" sz="1000" b="0" i="1" baseline="0">
              <a:solidFill>
                <a:schemeClr val="tx1">
                  <a:lumMod val="85000"/>
                  <a:lumOff val="15000"/>
                </a:schemeClr>
              </a:solidFill>
            </a:rPr>
            <a:t> and you can easily change the headers and/or designs.</a:t>
          </a:r>
        </a:p>
        <a:p>
          <a:pPr marL="0" indent="-171450">
            <a:lnSpc>
              <a:spcPct val="100000"/>
            </a:lnSpc>
            <a:spcAft>
              <a:spcPts val="600"/>
            </a:spcAft>
            <a:buFont typeface="Arial" panose="020B0604020202020204" pitchFamily="34" charset="0"/>
            <a:buChar char="•"/>
          </a:pPr>
          <a:r>
            <a:rPr lang="tr-TR" sz="1000" b="0" i="1" baseline="0">
              <a:solidFill>
                <a:schemeClr val="tx1">
                  <a:lumMod val="85000"/>
                  <a:lumOff val="15000"/>
                </a:schemeClr>
              </a:solidFill>
            </a:rPr>
            <a:t>To get a </a:t>
          </a:r>
          <a:r>
            <a:rPr lang="tr-TR" sz="1000" b="1" i="1" baseline="0">
              <a:solidFill>
                <a:schemeClr val="tx1">
                  <a:lumMod val="85000"/>
                  <a:lumOff val="15000"/>
                </a:schemeClr>
              </a:solidFill>
            </a:rPr>
            <a:t>PDF printout</a:t>
          </a:r>
          <a:r>
            <a:rPr lang="tr-TR" sz="1000" b="0" i="1" baseline="0">
              <a:solidFill>
                <a:schemeClr val="tx1">
                  <a:lumMod val="85000"/>
                  <a:lumOff val="15000"/>
                </a:schemeClr>
              </a:solidFill>
            </a:rPr>
            <a:t>, go to File &gt; Print and be sure that the Microsoft Printer to PDF is selected. To print all the sheets, please select </a:t>
          </a:r>
          <a:r>
            <a:rPr lang="tr-TR" sz="1000" b="1" i="1" baseline="0">
              <a:solidFill>
                <a:schemeClr val="tx1">
                  <a:lumMod val="85000"/>
                  <a:lumOff val="15000"/>
                </a:schemeClr>
              </a:solidFill>
            </a:rPr>
            <a:t>Print Entire Workbook </a:t>
          </a:r>
          <a:r>
            <a:rPr lang="tr-TR" sz="1000" b="0" i="1" baseline="0">
              <a:solidFill>
                <a:schemeClr val="tx1">
                  <a:lumMod val="85000"/>
                  <a:lumOff val="15000"/>
                </a:schemeClr>
              </a:solidFill>
            </a:rPr>
            <a:t>under the Settings on the print page.</a:t>
          </a:r>
        </a:p>
      </xdr:txBody>
    </xdr:sp>
    <xdr:clientData fPrintsWithSheet="0"/>
  </xdr:oneCellAnchor>
  <xdr:twoCellAnchor editAs="oneCell">
    <xdr:from>
      <xdr:col>12</xdr:col>
      <xdr:colOff>1714500</xdr:colOff>
      <xdr:row>1</xdr:row>
      <xdr:rowOff>57356</xdr:rowOff>
    </xdr:from>
    <xdr:to>
      <xdr:col>13</xdr:col>
      <xdr:colOff>115421</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AD361113-4D7B-4984-8D7F-032185A00195}"/>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9582150"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0</xdr:colOff>
      <xdr:row>34</xdr:row>
      <xdr:rowOff>4469</xdr:rowOff>
    </xdr:from>
    <xdr:to>
      <xdr:col>3</xdr:col>
      <xdr:colOff>599055</xdr:colOff>
      <xdr:row>35</xdr:row>
      <xdr:rowOff>0</xdr:rowOff>
    </xdr:to>
    <xdr:sp macro="" textlink="">
      <xdr:nvSpPr>
        <xdr:cNvPr id="33" name="termsbox">
          <a:hlinkClick xmlns:r="http://schemas.openxmlformats.org/officeDocument/2006/relationships" r:id="rId3" tooltip="Terms of Use"/>
          <a:extLst>
            <a:ext uri="{FF2B5EF4-FFF2-40B4-BE49-F238E27FC236}">
              <a16:creationId xmlns:a16="http://schemas.microsoft.com/office/drawing/2014/main" id="{F97117F8-A8A6-4595-B0E0-C9793EB574D7}"/>
            </a:ext>
          </a:extLst>
        </xdr:cNvPr>
        <xdr:cNvSpPr/>
      </xdr:nvSpPr>
      <xdr:spPr>
        <a:xfrm>
          <a:off x="247650" y="6176669"/>
          <a:ext cx="961005" cy="28128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lIns="108000" tIns="54000" rIns="108000" bIns="54000" rtlCol="0" anchor="t">
          <a:spAutoFit/>
        </a:bodyPr>
        <a:lstStyle/>
        <a:p>
          <a:pPr algn="l"/>
          <a:r>
            <a:rPr lang="tr-TR" sz="1100" i="1" u="sng">
              <a:solidFill>
                <a:schemeClr val="bg1">
                  <a:lumMod val="95000"/>
                </a:schemeClr>
              </a:solidFill>
            </a:rPr>
            <a:t>Terms of Use</a:t>
          </a:r>
        </a:p>
      </xdr:txBody>
    </xdr:sp>
    <xdr:clientData fPrintsWithSheet="0"/>
  </xdr:twoCellAnchor>
  <xdr:twoCellAnchor editAs="oneCell">
    <xdr:from>
      <xdr:col>12</xdr:col>
      <xdr:colOff>1723151</xdr:colOff>
      <xdr:row>34</xdr:row>
      <xdr:rowOff>4469</xdr:rowOff>
    </xdr:from>
    <xdr:to>
      <xdr:col>14</xdr:col>
      <xdr:colOff>0</xdr:colOff>
      <xdr:row>35</xdr:row>
      <xdr:rowOff>0</xdr:rowOff>
    </xdr:to>
    <xdr:sp macro="" textlink="">
      <xdr:nvSpPr>
        <xdr:cNvPr id="34" name="contactinfobox">
          <a:extLst>
            <a:ext uri="{FF2B5EF4-FFF2-40B4-BE49-F238E27FC236}">
              <a16:creationId xmlns:a16="http://schemas.microsoft.com/office/drawing/2014/main" id="{828BF43B-D356-4259-B900-5E603459F0C8}"/>
            </a:ext>
          </a:extLst>
        </xdr:cNvPr>
        <xdr:cNvSpPr txBox="1"/>
      </xdr:nvSpPr>
      <xdr:spPr>
        <a:xfrm>
          <a:off x="9590801" y="6910094"/>
          <a:ext cx="1439149" cy="281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lIns="108000" tIns="54000" rIns="108000" bIns="54000" rtlCol="0" anchor="t">
          <a:spAutoFit/>
        </a:bodyPr>
        <a:lstStyle/>
        <a:p>
          <a:pPr algn="r"/>
          <a:r>
            <a:rPr lang="tr-TR" sz="1100" i="1">
              <a:solidFill>
                <a:schemeClr val="bg1">
                  <a:lumMod val="95000"/>
                </a:schemeClr>
              </a:solidFill>
            </a:rPr>
            <a:t>contact@someka.net</a:t>
          </a:r>
        </a:p>
      </xdr:txBody>
    </xdr:sp>
    <xdr:clientData/>
  </xdr:twoCellAnchor>
  <xdr:twoCellAnchor editAs="oneCell">
    <xdr:from>
      <xdr:col>15</xdr:col>
      <xdr:colOff>112032</xdr:colOff>
      <xdr:row>1</xdr:row>
      <xdr:rowOff>120475</xdr:rowOff>
    </xdr:from>
    <xdr:to>
      <xdr:col>18</xdr:col>
      <xdr:colOff>245382</xdr:colOff>
      <xdr:row>2</xdr:row>
      <xdr:rowOff>161925</xdr:rowOff>
    </xdr:to>
    <xdr:grpSp>
      <xdr:nvGrpSpPr>
        <xdr:cNvPr id="35" name="videobutton">
          <a:hlinkClick xmlns:r="http://schemas.openxmlformats.org/officeDocument/2006/relationships" r:id="rId4" tooltip="Watch Product Video"/>
          <a:extLst>
            <a:ext uri="{FF2B5EF4-FFF2-40B4-BE49-F238E27FC236}">
              <a16:creationId xmlns:a16="http://schemas.microsoft.com/office/drawing/2014/main" id="{DD685A3D-E4EA-4047-812E-45980698036C}"/>
            </a:ext>
          </a:extLst>
        </xdr:cNvPr>
        <xdr:cNvGrpSpPr/>
      </xdr:nvGrpSpPr>
      <xdr:grpSpPr>
        <a:xfrm>
          <a:off x="11562516" y="202410"/>
          <a:ext cx="1915447" cy="287257"/>
          <a:chOff x="11182351" y="287833"/>
          <a:chExt cx="1905000" cy="289100"/>
        </a:xfrm>
      </xdr:grpSpPr>
      <xdr:sp macro="" textlink="">
        <xdr:nvSpPr>
          <xdr:cNvPr id="36" name="yellownotes">
            <a:hlinkClick xmlns:r="http://schemas.openxmlformats.org/officeDocument/2006/relationships" r:id="rId4" tooltip="Watch Product Video"/>
            <a:extLst>
              <a:ext uri="{FF2B5EF4-FFF2-40B4-BE49-F238E27FC236}">
                <a16:creationId xmlns:a16="http://schemas.microsoft.com/office/drawing/2014/main" id="{7B3237CB-6BF5-4C4C-A2D2-8CFEECB5FF88}"/>
              </a:ext>
            </a:extLst>
          </xdr:cNvPr>
          <xdr:cNvSpPr txBox="1"/>
        </xdr:nvSpPr>
        <xdr:spPr>
          <a:xfrm>
            <a:off x="11182351" y="287833"/>
            <a:ext cx="1905000" cy="289100"/>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432000" tIns="72000" rIns="36000" bIns="72000" rtlCol="0" anchor="ctr">
            <a:spAutoFit/>
          </a:bodyPr>
          <a:lstStyle/>
          <a:p>
            <a:pPr marL="0" indent="0" algn="l">
              <a:lnSpc>
                <a:spcPts val="1100"/>
              </a:lnSpc>
              <a:spcAft>
                <a:spcPts val="1000"/>
              </a:spcAft>
              <a:buFont typeface="Arial" panose="020B0604020202020204" pitchFamily="34" charset="0"/>
              <a:buNone/>
            </a:pPr>
            <a:r>
              <a:rPr lang="en-US" sz="1000" b="1" i="1" baseline="0">
                <a:solidFill>
                  <a:schemeClr val="tx1">
                    <a:lumMod val="85000"/>
                    <a:lumOff val="15000"/>
                  </a:schemeClr>
                </a:solidFill>
                <a:sym typeface="Wingdings 3" panose="05040102010807070707" pitchFamily="18" charset="2"/>
              </a:rPr>
              <a:t>WATCH PRODUCT VIDEO</a:t>
            </a:r>
            <a:endParaRPr lang="en-US" sz="1000" b="1" i="1" baseline="0">
              <a:solidFill>
                <a:schemeClr val="tx1">
                  <a:lumMod val="85000"/>
                  <a:lumOff val="15000"/>
                </a:schemeClr>
              </a:solidFill>
            </a:endParaRPr>
          </a:p>
        </xdr:txBody>
      </xdr:sp>
      <xdr:pic>
        <xdr:nvPicPr>
          <xdr:cNvPr id="37" name="Picture 36">
            <a:hlinkClick xmlns:r="http://schemas.openxmlformats.org/officeDocument/2006/relationships" r:id="rId4" tooltip="Watch Product Video"/>
            <a:extLst>
              <a:ext uri="{FF2B5EF4-FFF2-40B4-BE49-F238E27FC236}">
                <a16:creationId xmlns:a16="http://schemas.microsoft.com/office/drawing/2014/main" id="{3B1D9F2E-CD42-41BC-881A-77900C11585A}"/>
              </a:ext>
            </a:extLst>
          </xdr:cNvPr>
          <xdr:cNvPicPr>
            <a:picLocks noChangeAspect="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saturation sat="80000"/>
                    </a14:imgEffect>
                  </a14:imgLayer>
                </a14:imgProps>
              </a:ext>
              <a:ext uri="{28A0092B-C50C-407E-A947-70E740481C1C}">
                <a14:useLocalDpi xmlns:a14="http://schemas.microsoft.com/office/drawing/2010/main" val="0"/>
              </a:ext>
            </a:extLst>
          </a:blip>
          <a:stretch>
            <a:fillRect/>
          </a:stretch>
        </xdr:blipFill>
        <xdr:spPr>
          <a:xfrm>
            <a:off x="11287125" y="340156"/>
            <a:ext cx="252000" cy="174384"/>
          </a:xfrm>
          <a:prstGeom prst="rect">
            <a:avLst/>
          </a:prstGeom>
        </xdr:spPr>
      </xdr:pic>
    </xdr:grpSp>
    <xdr:clientData/>
  </xdr:twoCellAnchor>
  <xdr:twoCellAnchor editAs="oneCell">
    <xdr:from>
      <xdr:col>1</xdr:col>
      <xdr:colOff>180975</xdr:colOff>
      <xdr:row>1</xdr:row>
      <xdr:rowOff>66675</xdr:rowOff>
    </xdr:from>
    <xdr:to>
      <xdr:col>3</xdr:col>
      <xdr:colOff>251025</xdr:colOff>
      <xdr:row>2</xdr:row>
      <xdr:rowOff>251025</xdr:rowOff>
    </xdr:to>
    <xdr:pic>
      <xdr:nvPicPr>
        <xdr:cNvPr id="5" name="mainicon">
          <a:extLst>
            <a:ext uri="{FF2B5EF4-FFF2-40B4-BE49-F238E27FC236}">
              <a16:creationId xmlns:a16="http://schemas.microsoft.com/office/drawing/2014/main" id="{DABD233A-C41D-41CE-BFBD-CAEF4DAC7310}"/>
            </a:ext>
          </a:extLst>
        </xdr:cNvPr>
        <xdr:cNvPicPr>
          <a:picLocks noChangeAspect="1"/>
        </xdr:cNvPicPr>
      </xdr:nvPicPr>
      <xdr:blipFill>
        <a:blip xmlns:r="http://schemas.openxmlformats.org/officeDocument/2006/relationships" r:embed="rId7"/>
        <a:stretch>
          <a:fillRect/>
        </a:stretch>
      </xdr:blipFill>
      <xdr:spPr>
        <a:xfrm>
          <a:off x="428625" y="152400"/>
          <a:ext cx="432000" cy="432000"/>
        </a:xfrm>
        <a:prstGeom prst="rect">
          <a:avLst/>
        </a:prstGeom>
      </xdr:spPr>
    </xdr:pic>
    <xdr:clientData/>
  </xdr:twoCellAnchor>
  <xdr:twoCellAnchor editAs="oneCell">
    <xdr:from>
      <xdr:col>12</xdr:col>
      <xdr:colOff>1409699</xdr:colOff>
      <xdr:row>24</xdr:row>
      <xdr:rowOff>314324</xdr:rowOff>
    </xdr:from>
    <xdr:to>
      <xdr:col>13</xdr:col>
      <xdr:colOff>0</xdr:colOff>
      <xdr:row>32</xdr:row>
      <xdr:rowOff>0</xdr:rowOff>
    </xdr:to>
    <xdr:pic>
      <xdr:nvPicPr>
        <xdr:cNvPr id="2" name="Picture 1">
          <a:extLst>
            <a:ext uri="{FF2B5EF4-FFF2-40B4-BE49-F238E27FC236}">
              <a16:creationId xmlns:a16="http://schemas.microsoft.com/office/drawing/2014/main" id="{A32F2A11-31F6-4A86-9663-D4ADDE3D3BF9}"/>
            </a:ext>
          </a:extLst>
        </xdr:cNvPr>
        <xdr:cNvPicPr>
          <a:picLocks noChangeAspect="1"/>
        </xdr:cNvPicPr>
      </xdr:nvPicPr>
      <xdr:blipFill>
        <a:blip xmlns:r="http://schemas.openxmlformats.org/officeDocument/2006/relationships" r:embed="rId8"/>
        <a:stretch>
          <a:fillRect/>
        </a:stretch>
      </xdr:blipFill>
      <xdr:spPr>
        <a:xfrm>
          <a:off x="9277349" y="5162549"/>
          <a:ext cx="1504951" cy="1504951"/>
        </a:xfrm>
        <a:prstGeom prst="rect">
          <a:avLst/>
        </a:prstGeom>
        <a:effectLst>
          <a:outerShdw blurRad="50800" dist="50800" dir="5400000" algn="ctr" rotWithShape="0">
            <a:srgbClr val="000000"/>
          </a:outerShdw>
        </a:effectLst>
      </xdr:spPr>
    </xdr:pic>
    <xdr:clientData/>
  </xdr:twoCellAnchor>
  <xdr:twoCellAnchor editAs="oneCell">
    <xdr:from>
      <xdr:col>7</xdr:col>
      <xdr:colOff>0</xdr:colOff>
      <xdr:row>10</xdr:row>
      <xdr:rowOff>0</xdr:rowOff>
    </xdr:from>
    <xdr:to>
      <xdr:col>9</xdr:col>
      <xdr:colOff>0</xdr:colOff>
      <xdr:row>11</xdr:row>
      <xdr:rowOff>0</xdr:rowOff>
    </xdr:to>
    <xdr:sp macro="" textlink="">
      <xdr:nvSpPr>
        <xdr:cNvPr id="21" name="Rectangle 20">
          <a:hlinkClick xmlns:r="http://schemas.openxmlformats.org/officeDocument/2006/relationships" r:id="rId9" tooltip="Go To"/>
          <a:extLst>
            <a:ext uri="{FF2B5EF4-FFF2-40B4-BE49-F238E27FC236}">
              <a16:creationId xmlns:a16="http://schemas.microsoft.com/office/drawing/2014/main" id="{8F403675-0528-40E1-B7CA-9707997FFB5A}"/>
            </a:ext>
          </a:extLst>
        </xdr:cNvPr>
        <xdr:cNvSpPr/>
      </xdr:nvSpPr>
      <xdr:spPr>
        <a:xfrm>
          <a:off x="4371975" y="176212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baseline="0">
              <a:solidFill>
                <a:sysClr val="windowText" lastClr="000000"/>
              </a:solidFill>
              <a:latin typeface="+mn-lt"/>
            </a:rPr>
            <a:t>Management &amp; HR</a:t>
          </a:r>
          <a:endParaRPr lang="en-US" sz="1400">
            <a:solidFill>
              <a:sysClr val="windowText" lastClr="000000"/>
            </a:solidFill>
            <a:latin typeface="+mn-lt"/>
          </a:endParaRPr>
        </a:p>
      </xdr:txBody>
    </xdr:sp>
    <xdr:clientData/>
  </xdr:twoCellAnchor>
  <xdr:twoCellAnchor editAs="oneCell">
    <xdr:from>
      <xdr:col>7</xdr:col>
      <xdr:colOff>0</xdr:colOff>
      <xdr:row>13</xdr:row>
      <xdr:rowOff>123824</xdr:rowOff>
    </xdr:from>
    <xdr:to>
      <xdr:col>9</xdr:col>
      <xdr:colOff>0</xdr:colOff>
      <xdr:row>14</xdr:row>
      <xdr:rowOff>314324</xdr:rowOff>
    </xdr:to>
    <xdr:sp macro="" textlink="">
      <xdr:nvSpPr>
        <xdr:cNvPr id="22" name="Rectangle 21">
          <a:hlinkClick xmlns:r="http://schemas.openxmlformats.org/officeDocument/2006/relationships" r:id="rId10" tooltip="Go To"/>
          <a:extLst>
            <a:ext uri="{FF2B5EF4-FFF2-40B4-BE49-F238E27FC236}">
              <a16:creationId xmlns:a16="http://schemas.microsoft.com/office/drawing/2014/main" id="{54CD7DE0-5B61-4C3B-ACB5-16605ED2DAC8}"/>
            </a:ext>
          </a:extLst>
        </xdr:cNvPr>
        <xdr:cNvSpPr/>
      </xdr:nvSpPr>
      <xdr:spPr>
        <a:xfrm>
          <a:off x="4371975" y="263842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Sales Forecast</a:t>
          </a:r>
          <a:endParaRPr lang="en-US" sz="1400">
            <a:solidFill>
              <a:sysClr val="windowText" lastClr="000000"/>
            </a:solidFill>
            <a:latin typeface="+mn-lt"/>
          </a:endParaRPr>
        </a:p>
      </xdr:txBody>
    </xdr:sp>
    <xdr:clientData/>
  </xdr:twoCellAnchor>
  <xdr:twoCellAnchor editAs="oneCell">
    <xdr:from>
      <xdr:col>7</xdr:col>
      <xdr:colOff>0</xdr:colOff>
      <xdr:row>15</xdr:row>
      <xdr:rowOff>123824</xdr:rowOff>
    </xdr:from>
    <xdr:to>
      <xdr:col>9</xdr:col>
      <xdr:colOff>0</xdr:colOff>
      <xdr:row>16</xdr:row>
      <xdr:rowOff>314324</xdr:rowOff>
    </xdr:to>
    <xdr:sp macro="" textlink="">
      <xdr:nvSpPr>
        <xdr:cNvPr id="23" name="Rectangle 22">
          <a:hlinkClick xmlns:r="http://schemas.openxmlformats.org/officeDocument/2006/relationships" r:id="rId11" tooltip="Go To"/>
          <a:extLst>
            <a:ext uri="{FF2B5EF4-FFF2-40B4-BE49-F238E27FC236}">
              <a16:creationId xmlns:a16="http://schemas.microsoft.com/office/drawing/2014/main" id="{D81E7CC6-C5CD-456C-A728-6AEB67596576}"/>
            </a:ext>
          </a:extLst>
        </xdr:cNvPr>
        <xdr:cNvSpPr/>
      </xdr:nvSpPr>
      <xdr:spPr>
        <a:xfrm>
          <a:off x="4371975" y="307657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Income</a:t>
          </a:r>
          <a:r>
            <a:rPr lang="tr-TR" sz="1400" baseline="0">
              <a:solidFill>
                <a:sysClr val="windowText" lastClr="000000"/>
              </a:solidFill>
              <a:latin typeface="+mn-lt"/>
            </a:rPr>
            <a:t> Statement</a:t>
          </a:r>
          <a:endParaRPr lang="en-US" sz="1400">
            <a:solidFill>
              <a:sysClr val="windowText" lastClr="000000"/>
            </a:solidFill>
            <a:latin typeface="+mn-lt"/>
          </a:endParaRPr>
        </a:p>
      </xdr:txBody>
    </xdr:sp>
    <xdr:clientData/>
  </xdr:twoCellAnchor>
  <xdr:twoCellAnchor editAs="oneCell">
    <xdr:from>
      <xdr:col>7</xdr:col>
      <xdr:colOff>0</xdr:colOff>
      <xdr:row>17</xdr:row>
      <xdr:rowOff>123824</xdr:rowOff>
    </xdr:from>
    <xdr:to>
      <xdr:col>9</xdr:col>
      <xdr:colOff>0</xdr:colOff>
      <xdr:row>18</xdr:row>
      <xdr:rowOff>314324</xdr:rowOff>
    </xdr:to>
    <xdr:sp macro="" textlink="">
      <xdr:nvSpPr>
        <xdr:cNvPr id="24" name="Rectangle 23">
          <a:hlinkClick xmlns:r="http://schemas.openxmlformats.org/officeDocument/2006/relationships" r:id="rId12" tooltip="Go To"/>
          <a:extLst>
            <a:ext uri="{FF2B5EF4-FFF2-40B4-BE49-F238E27FC236}">
              <a16:creationId xmlns:a16="http://schemas.microsoft.com/office/drawing/2014/main" id="{F53FF9CF-2408-433A-AB25-9C1FD1E09E2C}"/>
            </a:ext>
          </a:extLst>
        </xdr:cNvPr>
        <xdr:cNvSpPr/>
      </xdr:nvSpPr>
      <xdr:spPr>
        <a:xfrm>
          <a:off x="4371975" y="351472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Balance Sheet</a:t>
          </a:r>
          <a:endParaRPr lang="en-US" sz="1400">
            <a:solidFill>
              <a:sysClr val="windowText" lastClr="000000"/>
            </a:solidFill>
            <a:latin typeface="+mn-lt"/>
          </a:endParaRPr>
        </a:p>
      </xdr:txBody>
    </xdr:sp>
    <xdr:clientData/>
  </xdr:twoCellAnchor>
  <xdr:twoCellAnchor editAs="oneCell">
    <xdr:from>
      <xdr:col>7</xdr:col>
      <xdr:colOff>0</xdr:colOff>
      <xdr:row>19</xdr:row>
      <xdr:rowOff>123824</xdr:rowOff>
    </xdr:from>
    <xdr:to>
      <xdr:col>9</xdr:col>
      <xdr:colOff>0</xdr:colOff>
      <xdr:row>20</xdr:row>
      <xdr:rowOff>314324</xdr:rowOff>
    </xdr:to>
    <xdr:sp macro="" textlink="">
      <xdr:nvSpPr>
        <xdr:cNvPr id="25" name="Rectangle 24">
          <a:hlinkClick xmlns:r="http://schemas.openxmlformats.org/officeDocument/2006/relationships" r:id="rId13" tooltip="Go To"/>
          <a:extLst>
            <a:ext uri="{FF2B5EF4-FFF2-40B4-BE49-F238E27FC236}">
              <a16:creationId xmlns:a16="http://schemas.microsoft.com/office/drawing/2014/main" id="{AAD5CD59-2674-4DDD-A6CC-B9D9F153979A}"/>
            </a:ext>
          </a:extLst>
        </xdr:cNvPr>
        <xdr:cNvSpPr/>
      </xdr:nvSpPr>
      <xdr:spPr>
        <a:xfrm>
          <a:off x="4371975" y="395287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Cash</a:t>
          </a:r>
          <a:r>
            <a:rPr lang="tr-TR" sz="1400" baseline="0">
              <a:solidFill>
                <a:sysClr val="windowText" lastClr="000000"/>
              </a:solidFill>
              <a:latin typeface="+mn-lt"/>
            </a:rPr>
            <a:t> Flow Statement</a:t>
          </a:r>
          <a:endParaRPr lang="en-US" sz="1400">
            <a:solidFill>
              <a:sysClr val="windowText" lastClr="000000"/>
            </a:solidFill>
            <a:latin typeface="+mn-lt"/>
          </a:endParaRPr>
        </a:p>
      </xdr:txBody>
    </xdr:sp>
    <xdr:clientData/>
  </xdr:twoCellAnchor>
  <xdr:twoCellAnchor editAs="oneCell">
    <xdr:from>
      <xdr:col>7</xdr:col>
      <xdr:colOff>0</xdr:colOff>
      <xdr:row>21</xdr:row>
      <xdr:rowOff>123824</xdr:rowOff>
    </xdr:from>
    <xdr:to>
      <xdr:col>9</xdr:col>
      <xdr:colOff>0</xdr:colOff>
      <xdr:row>22</xdr:row>
      <xdr:rowOff>314324</xdr:rowOff>
    </xdr:to>
    <xdr:sp macro="" textlink="">
      <xdr:nvSpPr>
        <xdr:cNvPr id="26" name="Rectangle 25">
          <a:hlinkClick xmlns:r="http://schemas.openxmlformats.org/officeDocument/2006/relationships" r:id="rId14" tooltip="Go To"/>
          <a:extLst>
            <a:ext uri="{FF2B5EF4-FFF2-40B4-BE49-F238E27FC236}">
              <a16:creationId xmlns:a16="http://schemas.microsoft.com/office/drawing/2014/main" id="{8F23BD27-3F70-4508-B2B8-AD3163EB9E84}"/>
            </a:ext>
          </a:extLst>
        </xdr:cNvPr>
        <xdr:cNvSpPr/>
      </xdr:nvSpPr>
      <xdr:spPr>
        <a:xfrm>
          <a:off x="4371975" y="439102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Financial Summary</a:t>
          </a:r>
          <a:endParaRPr lang="en-US" sz="1400">
            <a:solidFill>
              <a:sysClr val="windowText" lastClr="000000"/>
            </a:solidFill>
            <a:latin typeface="+mn-lt"/>
          </a:endParaRPr>
        </a:p>
      </xdr:txBody>
    </xdr:sp>
    <xdr:clientData/>
  </xdr:twoCellAnchor>
  <xdr:twoCellAnchor editAs="oneCell">
    <xdr:from>
      <xdr:col>7</xdr:col>
      <xdr:colOff>0</xdr:colOff>
      <xdr:row>25</xdr:row>
      <xdr:rowOff>123824</xdr:rowOff>
    </xdr:from>
    <xdr:to>
      <xdr:col>9</xdr:col>
      <xdr:colOff>0</xdr:colOff>
      <xdr:row>26</xdr:row>
      <xdr:rowOff>314324</xdr:rowOff>
    </xdr:to>
    <xdr:sp macro="" textlink="">
      <xdr:nvSpPr>
        <xdr:cNvPr id="27" name="Rectangle 26">
          <a:hlinkClick xmlns:r="http://schemas.openxmlformats.org/officeDocument/2006/relationships" r:id="rId15" tooltip="Go To"/>
          <a:extLst>
            <a:ext uri="{FF2B5EF4-FFF2-40B4-BE49-F238E27FC236}">
              <a16:creationId xmlns:a16="http://schemas.microsoft.com/office/drawing/2014/main" id="{335A54A4-8F15-4A49-84E2-57BBAE26F778}"/>
            </a:ext>
          </a:extLst>
        </xdr:cNvPr>
        <xdr:cNvSpPr/>
      </xdr:nvSpPr>
      <xdr:spPr>
        <a:xfrm>
          <a:off x="4371975" y="526732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en-US" sz="1400">
              <a:solidFill>
                <a:sysClr val="windowText" lastClr="000000"/>
              </a:solidFill>
              <a:latin typeface="+mn-lt"/>
            </a:rPr>
            <a:t>Business </a:t>
          </a:r>
          <a:r>
            <a:rPr lang="tr-TR" sz="1400">
              <a:solidFill>
                <a:sysClr val="windowText" lastClr="000000"/>
              </a:solidFill>
              <a:latin typeface="+mn-lt"/>
            </a:rPr>
            <a:t>Model Canvas</a:t>
          </a:r>
          <a:endParaRPr lang="en-US" sz="1400">
            <a:solidFill>
              <a:sysClr val="windowText" lastClr="000000"/>
            </a:solidFill>
            <a:latin typeface="+mn-lt"/>
          </a:endParaRPr>
        </a:p>
      </xdr:txBody>
    </xdr:sp>
    <xdr:clientData/>
  </xdr:twoCellAnchor>
  <xdr:twoCellAnchor editAs="oneCell">
    <xdr:from>
      <xdr:col>7</xdr:col>
      <xdr:colOff>0</xdr:colOff>
      <xdr:row>27</xdr:row>
      <xdr:rowOff>123824</xdr:rowOff>
    </xdr:from>
    <xdr:to>
      <xdr:col>9</xdr:col>
      <xdr:colOff>0</xdr:colOff>
      <xdr:row>28</xdr:row>
      <xdr:rowOff>314324</xdr:rowOff>
    </xdr:to>
    <xdr:sp macro="" textlink="">
      <xdr:nvSpPr>
        <xdr:cNvPr id="28" name="Rectangle 27">
          <a:hlinkClick xmlns:r="http://schemas.openxmlformats.org/officeDocument/2006/relationships" r:id="rId16" tooltip="Go To"/>
          <a:extLst>
            <a:ext uri="{FF2B5EF4-FFF2-40B4-BE49-F238E27FC236}">
              <a16:creationId xmlns:a16="http://schemas.microsoft.com/office/drawing/2014/main" id="{9EB8A75D-9B7A-437E-8219-49D376E0B9E3}"/>
            </a:ext>
          </a:extLst>
        </xdr:cNvPr>
        <xdr:cNvSpPr/>
      </xdr:nvSpPr>
      <xdr:spPr>
        <a:xfrm>
          <a:off x="4371975" y="570547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en-US" sz="1400">
              <a:solidFill>
                <a:sysClr val="windowText" lastClr="000000"/>
              </a:solidFill>
              <a:latin typeface="+mn-lt"/>
            </a:rPr>
            <a:t>Business </a:t>
          </a:r>
          <a:r>
            <a:rPr lang="tr-TR" sz="1400">
              <a:solidFill>
                <a:sysClr val="windowText" lastClr="000000"/>
              </a:solidFill>
              <a:latin typeface="+mn-lt"/>
            </a:rPr>
            <a:t>Timeline</a:t>
          </a:r>
          <a:endParaRPr lang="en-US" sz="1400">
            <a:solidFill>
              <a:sysClr val="windowText" lastClr="000000"/>
            </a:solidFill>
            <a:latin typeface="+mn-lt"/>
          </a:endParaRPr>
        </a:p>
      </xdr:txBody>
    </xdr:sp>
    <xdr:clientData/>
  </xdr:twoCellAnchor>
  <xdr:twoCellAnchor editAs="oneCell">
    <xdr:from>
      <xdr:col>2</xdr:col>
      <xdr:colOff>0</xdr:colOff>
      <xdr:row>10</xdr:row>
      <xdr:rowOff>1</xdr:rowOff>
    </xdr:from>
    <xdr:to>
      <xdr:col>4</xdr:col>
      <xdr:colOff>0</xdr:colOff>
      <xdr:row>11</xdr:row>
      <xdr:rowOff>1</xdr:rowOff>
    </xdr:to>
    <xdr:sp macro="" textlink="">
      <xdr:nvSpPr>
        <xdr:cNvPr id="40" name="Rectangle 39">
          <a:hlinkClick xmlns:r="http://schemas.openxmlformats.org/officeDocument/2006/relationships" r:id="rId17" tooltip="Go To"/>
          <a:extLst>
            <a:ext uri="{FF2B5EF4-FFF2-40B4-BE49-F238E27FC236}">
              <a16:creationId xmlns:a16="http://schemas.microsoft.com/office/drawing/2014/main" id="{E182F77B-0BA6-4D16-B31A-8501ECA3D639}"/>
            </a:ext>
          </a:extLst>
        </xdr:cNvPr>
        <xdr:cNvSpPr/>
      </xdr:nvSpPr>
      <xdr:spPr>
        <a:xfrm>
          <a:off x="495300" y="1762126"/>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en-US" sz="1400">
              <a:solidFill>
                <a:sysClr val="windowText" lastClr="000000"/>
              </a:solidFill>
              <a:latin typeface="+mn-lt"/>
            </a:rPr>
            <a:t>Business Plan Cover</a:t>
          </a:r>
        </a:p>
      </xdr:txBody>
    </xdr:sp>
    <xdr:clientData/>
  </xdr:twoCellAnchor>
  <xdr:twoCellAnchor editAs="oneCell">
    <xdr:from>
      <xdr:col>2</xdr:col>
      <xdr:colOff>0</xdr:colOff>
      <xdr:row>14</xdr:row>
      <xdr:rowOff>0</xdr:rowOff>
    </xdr:from>
    <xdr:to>
      <xdr:col>4</xdr:col>
      <xdr:colOff>0</xdr:colOff>
      <xdr:row>15</xdr:row>
      <xdr:rowOff>0</xdr:rowOff>
    </xdr:to>
    <xdr:sp macro="" textlink="">
      <xdr:nvSpPr>
        <xdr:cNvPr id="41" name="Rectangle 40">
          <a:hlinkClick xmlns:r="http://schemas.openxmlformats.org/officeDocument/2006/relationships" r:id="rId18" tooltip="Go To"/>
          <a:extLst>
            <a:ext uri="{FF2B5EF4-FFF2-40B4-BE49-F238E27FC236}">
              <a16:creationId xmlns:a16="http://schemas.microsoft.com/office/drawing/2014/main" id="{FE56E1F1-B5E3-49F3-AC12-A55FABCCF0E6}"/>
            </a:ext>
          </a:extLst>
        </xdr:cNvPr>
        <xdr:cNvSpPr/>
      </xdr:nvSpPr>
      <xdr:spPr>
        <a:xfrm>
          <a:off x="495300" y="263842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Company</a:t>
          </a:r>
          <a:r>
            <a:rPr lang="tr-TR" sz="1400" baseline="0">
              <a:solidFill>
                <a:sysClr val="windowText" lastClr="000000"/>
              </a:solidFill>
              <a:latin typeface="+mn-lt"/>
            </a:rPr>
            <a:t> Description</a:t>
          </a:r>
          <a:endParaRPr lang="en-US" sz="1400">
            <a:solidFill>
              <a:sysClr val="windowText" lastClr="000000"/>
            </a:solidFill>
            <a:latin typeface="+mn-lt"/>
          </a:endParaRPr>
        </a:p>
      </xdr:txBody>
    </xdr:sp>
    <xdr:clientData/>
  </xdr:twoCellAnchor>
  <xdr:twoCellAnchor editAs="oneCell">
    <xdr:from>
      <xdr:col>2</xdr:col>
      <xdr:colOff>0</xdr:colOff>
      <xdr:row>16</xdr:row>
      <xdr:rowOff>0</xdr:rowOff>
    </xdr:from>
    <xdr:to>
      <xdr:col>4</xdr:col>
      <xdr:colOff>0</xdr:colOff>
      <xdr:row>17</xdr:row>
      <xdr:rowOff>0</xdr:rowOff>
    </xdr:to>
    <xdr:sp macro="" textlink="">
      <xdr:nvSpPr>
        <xdr:cNvPr id="42" name="Rectangle 41">
          <a:hlinkClick xmlns:r="http://schemas.openxmlformats.org/officeDocument/2006/relationships" r:id="rId19" tooltip="Go To"/>
          <a:extLst>
            <a:ext uri="{FF2B5EF4-FFF2-40B4-BE49-F238E27FC236}">
              <a16:creationId xmlns:a16="http://schemas.microsoft.com/office/drawing/2014/main" id="{0708705E-4F1E-43C5-BA74-104C758B1687}"/>
            </a:ext>
          </a:extLst>
        </xdr:cNvPr>
        <xdr:cNvSpPr/>
      </xdr:nvSpPr>
      <xdr:spPr>
        <a:xfrm>
          <a:off x="495300" y="307657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Products / Services</a:t>
          </a:r>
          <a:endParaRPr lang="en-US" sz="1400">
            <a:solidFill>
              <a:sysClr val="windowText" lastClr="000000"/>
            </a:solidFill>
            <a:latin typeface="+mn-lt"/>
          </a:endParaRPr>
        </a:p>
      </xdr:txBody>
    </xdr:sp>
    <xdr:clientData/>
  </xdr:twoCellAnchor>
  <xdr:twoCellAnchor editAs="oneCell">
    <xdr:from>
      <xdr:col>2</xdr:col>
      <xdr:colOff>0</xdr:colOff>
      <xdr:row>20</xdr:row>
      <xdr:rowOff>0</xdr:rowOff>
    </xdr:from>
    <xdr:to>
      <xdr:col>4</xdr:col>
      <xdr:colOff>0</xdr:colOff>
      <xdr:row>21</xdr:row>
      <xdr:rowOff>0</xdr:rowOff>
    </xdr:to>
    <xdr:sp macro="" textlink="">
      <xdr:nvSpPr>
        <xdr:cNvPr id="43" name="Rectangle 42">
          <a:hlinkClick xmlns:r="http://schemas.openxmlformats.org/officeDocument/2006/relationships" r:id="rId20" tooltip="Go To"/>
          <a:extLst>
            <a:ext uri="{FF2B5EF4-FFF2-40B4-BE49-F238E27FC236}">
              <a16:creationId xmlns:a16="http://schemas.microsoft.com/office/drawing/2014/main" id="{6501DABB-8CC5-42F5-960C-D0243C80CBDF}"/>
            </a:ext>
          </a:extLst>
        </xdr:cNvPr>
        <xdr:cNvSpPr/>
      </xdr:nvSpPr>
      <xdr:spPr>
        <a:xfrm>
          <a:off x="495300" y="395287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Industry</a:t>
          </a:r>
          <a:r>
            <a:rPr lang="tr-TR" sz="1400" baseline="0">
              <a:solidFill>
                <a:sysClr val="windowText" lastClr="000000"/>
              </a:solidFill>
              <a:latin typeface="+mn-lt"/>
            </a:rPr>
            <a:t> Analysis</a:t>
          </a:r>
          <a:endParaRPr lang="en-US" sz="1400">
            <a:solidFill>
              <a:sysClr val="windowText" lastClr="000000"/>
            </a:solidFill>
            <a:latin typeface="+mn-lt"/>
          </a:endParaRPr>
        </a:p>
      </xdr:txBody>
    </xdr:sp>
    <xdr:clientData/>
  </xdr:twoCellAnchor>
  <xdr:twoCellAnchor editAs="oneCell">
    <xdr:from>
      <xdr:col>2</xdr:col>
      <xdr:colOff>0</xdr:colOff>
      <xdr:row>22</xdr:row>
      <xdr:rowOff>1</xdr:rowOff>
    </xdr:from>
    <xdr:to>
      <xdr:col>4</xdr:col>
      <xdr:colOff>0</xdr:colOff>
      <xdr:row>23</xdr:row>
      <xdr:rowOff>1</xdr:rowOff>
    </xdr:to>
    <xdr:sp macro="" textlink="">
      <xdr:nvSpPr>
        <xdr:cNvPr id="44" name="Rectangle 43">
          <a:hlinkClick xmlns:r="http://schemas.openxmlformats.org/officeDocument/2006/relationships" r:id="rId21" tooltip="Go To"/>
          <a:extLst>
            <a:ext uri="{FF2B5EF4-FFF2-40B4-BE49-F238E27FC236}">
              <a16:creationId xmlns:a16="http://schemas.microsoft.com/office/drawing/2014/main" id="{27AD1A57-7C35-437C-B75C-69935DE032FE}"/>
            </a:ext>
          </a:extLst>
        </xdr:cNvPr>
        <xdr:cNvSpPr/>
      </xdr:nvSpPr>
      <xdr:spPr>
        <a:xfrm>
          <a:off x="495300" y="4391026"/>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Target Market Analysis</a:t>
          </a:r>
          <a:endParaRPr lang="en-US" sz="1400">
            <a:solidFill>
              <a:sysClr val="windowText" lastClr="000000"/>
            </a:solidFill>
            <a:latin typeface="+mn-lt"/>
          </a:endParaRPr>
        </a:p>
      </xdr:txBody>
    </xdr:sp>
    <xdr:clientData/>
  </xdr:twoCellAnchor>
  <xdr:twoCellAnchor editAs="oneCell">
    <xdr:from>
      <xdr:col>2</xdr:col>
      <xdr:colOff>0</xdr:colOff>
      <xdr:row>24</xdr:row>
      <xdr:rowOff>1</xdr:rowOff>
    </xdr:from>
    <xdr:to>
      <xdr:col>4</xdr:col>
      <xdr:colOff>0</xdr:colOff>
      <xdr:row>25</xdr:row>
      <xdr:rowOff>1</xdr:rowOff>
    </xdr:to>
    <xdr:sp macro="" textlink="">
      <xdr:nvSpPr>
        <xdr:cNvPr id="45" name="Rectangle 44">
          <a:hlinkClick xmlns:r="http://schemas.openxmlformats.org/officeDocument/2006/relationships" r:id="rId22" tooltip="Go To"/>
          <a:extLst>
            <a:ext uri="{FF2B5EF4-FFF2-40B4-BE49-F238E27FC236}">
              <a16:creationId xmlns:a16="http://schemas.microsoft.com/office/drawing/2014/main" id="{DB1515DA-F3A3-4615-A8E4-6350D5C10903}"/>
            </a:ext>
          </a:extLst>
        </xdr:cNvPr>
        <xdr:cNvSpPr/>
      </xdr:nvSpPr>
      <xdr:spPr>
        <a:xfrm>
          <a:off x="495300" y="4829176"/>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Competitive Analysis</a:t>
          </a:r>
          <a:endParaRPr lang="en-US" sz="1400">
            <a:solidFill>
              <a:sysClr val="windowText" lastClr="000000"/>
            </a:solidFill>
            <a:latin typeface="+mn-lt"/>
          </a:endParaRPr>
        </a:p>
      </xdr:txBody>
    </xdr:sp>
    <xdr:clientData/>
  </xdr:twoCellAnchor>
  <xdr:twoCellAnchor editAs="oneCell">
    <xdr:from>
      <xdr:col>2</xdr:col>
      <xdr:colOff>0</xdr:colOff>
      <xdr:row>26</xdr:row>
      <xdr:rowOff>1</xdr:rowOff>
    </xdr:from>
    <xdr:to>
      <xdr:col>4</xdr:col>
      <xdr:colOff>0</xdr:colOff>
      <xdr:row>27</xdr:row>
      <xdr:rowOff>1</xdr:rowOff>
    </xdr:to>
    <xdr:sp macro="" textlink="">
      <xdr:nvSpPr>
        <xdr:cNvPr id="46" name="Rectangle 45">
          <a:hlinkClick xmlns:r="http://schemas.openxmlformats.org/officeDocument/2006/relationships" r:id="rId23" tooltip="Go To"/>
          <a:extLst>
            <a:ext uri="{FF2B5EF4-FFF2-40B4-BE49-F238E27FC236}">
              <a16:creationId xmlns:a16="http://schemas.microsoft.com/office/drawing/2014/main" id="{907B064F-672C-4A18-AEE5-40FD7E45C559}"/>
            </a:ext>
          </a:extLst>
        </xdr:cNvPr>
        <xdr:cNvSpPr/>
      </xdr:nvSpPr>
      <xdr:spPr>
        <a:xfrm>
          <a:off x="495300" y="5267326"/>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Porter's</a:t>
          </a:r>
          <a:r>
            <a:rPr lang="tr-TR" sz="1400" baseline="0">
              <a:solidFill>
                <a:sysClr val="windowText" lastClr="000000"/>
              </a:solidFill>
              <a:latin typeface="+mn-lt"/>
            </a:rPr>
            <a:t> Five Forces Analysis</a:t>
          </a:r>
          <a:endParaRPr lang="en-US" sz="1400">
            <a:solidFill>
              <a:sysClr val="windowText" lastClr="000000"/>
            </a:solidFill>
            <a:latin typeface="+mn-lt"/>
          </a:endParaRPr>
        </a:p>
      </xdr:txBody>
    </xdr:sp>
    <xdr:clientData/>
  </xdr:twoCellAnchor>
  <xdr:twoCellAnchor editAs="oneCell">
    <xdr:from>
      <xdr:col>2</xdr:col>
      <xdr:colOff>0</xdr:colOff>
      <xdr:row>28</xdr:row>
      <xdr:rowOff>0</xdr:rowOff>
    </xdr:from>
    <xdr:to>
      <xdr:col>4</xdr:col>
      <xdr:colOff>0</xdr:colOff>
      <xdr:row>29</xdr:row>
      <xdr:rowOff>0</xdr:rowOff>
    </xdr:to>
    <xdr:sp macro="" textlink="">
      <xdr:nvSpPr>
        <xdr:cNvPr id="47" name="Rectangle 46">
          <a:hlinkClick xmlns:r="http://schemas.openxmlformats.org/officeDocument/2006/relationships" r:id="rId24" tooltip="Go To"/>
          <a:extLst>
            <a:ext uri="{FF2B5EF4-FFF2-40B4-BE49-F238E27FC236}">
              <a16:creationId xmlns:a16="http://schemas.microsoft.com/office/drawing/2014/main" id="{AC2C14F7-9114-44F8-A865-B73CC57B6EA7}"/>
            </a:ext>
          </a:extLst>
        </xdr:cNvPr>
        <xdr:cNvSpPr/>
      </xdr:nvSpPr>
      <xdr:spPr>
        <a:xfrm>
          <a:off x="495300" y="570547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SWOT Analysis</a:t>
          </a:r>
          <a:endParaRPr lang="en-US" sz="1400">
            <a:solidFill>
              <a:sysClr val="windowText" lastClr="000000"/>
            </a:solidFill>
            <a:latin typeface="+mn-lt"/>
          </a:endParaRPr>
        </a:p>
      </xdr:txBody>
    </xdr:sp>
    <xdr:clientData/>
  </xdr:twoCellAnchor>
  <xdr:twoCellAnchor editAs="oneCell">
    <xdr:from>
      <xdr:col>2</xdr:col>
      <xdr:colOff>0</xdr:colOff>
      <xdr:row>30</xdr:row>
      <xdr:rowOff>0</xdr:rowOff>
    </xdr:from>
    <xdr:to>
      <xdr:col>4</xdr:col>
      <xdr:colOff>0</xdr:colOff>
      <xdr:row>31</xdr:row>
      <xdr:rowOff>0</xdr:rowOff>
    </xdr:to>
    <xdr:sp macro="" textlink="">
      <xdr:nvSpPr>
        <xdr:cNvPr id="48" name="Rectangle 47">
          <a:hlinkClick xmlns:r="http://schemas.openxmlformats.org/officeDocument/2006/relationships" r:id="rId25" tooltip="Go To"/>
          <a:extLst>
            <a:ext uri="{FF2B5EF4-FFF2-40B4-BE49-F238E27FC236}">
              <a16:creationId xmlns:a16="http://schemas.microsoft.com/office/drawing/2014/main" id="{7904B65A-0C94-4756-B03E-B4E1CD5FDF0C}"/>
            </a:ext>
          </a:extLst>
        </xdr:cNvPr>
        <xdr:cNvSpPr/>
      </xdr:nvSpPr>
      <xdr:spPr>
        <a:xfrm>
          <a:off x="495300" y="614362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Distribution</a:t>
          </a:r>
          <a:endParaRPr lang="en-US" sz="1400">
            <a:solidFill>
              <a:sysClr val="windowText" lastClr="000000"/>
            </a:solidFill>
            <a:latin typeface="+mn-lt"/>
          </a:endParaRPr>
        </a:p>
      </xdr:txBody>
    </xdr:sp>
    <xdr:clientData/>
  </xdr:twoCellAnchor>
  <xdr:twoCellAnchor editAs="oneCell">
    <xdr:from>
      <xdr:col>7</xdr:col>
      <xdr:colOff>0</xdr:colOff>
      <xdr:row>30</xdr:row>
      <xdr:rowOff>0</xdr:rowOff>
    </xdr:from>
    <xdr:to>
      <xdr:col>9</xdr:col>
      <xdr:colOff>0</xdr:colOff>
      <xdr:row>31</xdr:row>
      <xdr:rowOff>0</xdr:rowOff>
    </xdr:to>
    <xdr:sp macro="" textlink="">
      <xdr:nvSpPr>
        <xdr:cNvPr id="49" name="Rectangle 48">
          <a:hlinkClick xmlns:r="http://schemas.openxmlformats.org/officeDocument/2006/relationships" r:id="rId26" tooltip="Go To"/>
          <a:extLst>
            <a:ext uri="{FF2B5EF4-FFF2-40B4-BE49-F238E27FC236}">
              <a16:creationId xmlns:a16="http://schemas.microsoft.com/office/drawing/2014/main" id="{D027C923-E250-4B9F-8016-58D0BC8516A3}"/>
            </a:ext>
          </a:extLst>
        </xdr:cNvPr>
        <xdr:cNvSpPr/>
      </xdr:nvSpPr>
      <xdr:spPr>
        <a:xfrm>
          <a:off x="4371975" y="614362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Executive Summary</a:t>
          </a:r>
          <a:endParaRPr lang="en-US" sz="1400">
            <a:solidFill>
              <a:sysClr val="windowText" lastClr="000000"/>
            </a:solidFill>
            <a:latin typeface="+mn-lt"/>
          </a:endParaRPr>
        </a:p>
      </xdr:txBody>
    </xdr:sp>
    <xdr:clientData/>
  </xdr:twoCellAnchor>
</xdr:wsDr>
</file>

<file path=xl/drawings/drawing10.xml><?xml version="1.0" encoding="utf-8"?>
<xdr:wsDr xmlns:xdr="http://schemas.openxmlformats.org/drawingml/2006/spreadsheetDrawing" xmlns:a="http://schemas.openxmlformats.org/drawingml/2006/main">
  <xdr:oneCellAnchor>
    <xdr:from>
      <xdr:col>5</xdr:col>
      <xdr:colOff>0</xdr:colOff>
      <xdr:row>5</xdr:row>
      <xdr:rowOff>57150</xdr:rowOff>
    </xdr:from>
    <xdr:ext cx="2362200" cy="2196417"/>
    <xdr:sp macro="" textlink="">
      <xdr:nvSpPr>
        <xdr:cNvPr id="2" name="yellownotes">
          <a:extLst>
            <a:ext uri="{FF2B5EF4-FFF2-40B4-BE49-F238E27FC236}">
              <a16:creationId xmlns:a16="http://schemas.microsoft.com/office/drawing/2014/main" id="{E375F67F-C207-4301-ABCA-48C10166A102}"/>
            </a:ext>
          </a:extLst>
        </xdr:cNvPr>
        <xdr:cNvSpPr txBox="1"/>
      </xdr:nvSpPr>
      <xdr:spPr>
        <a:xfrm>
          <a:off x="8924925" y="790575"/>
          <a:ext cx="2362200" cy="2196417"/>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DISTRIBUTION CHANNELS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Write down the distribution channels that you want to mention.</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Select "✓" from the list if you use that particular channel. </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On the Notes column, you may give details such as the advantages or disadvantages of that channel.</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On the bottom General Notes section, you may indicate any </a:t>
          </a:r>
          <a:r>
            <a:rPr lang="tr-TR" sz="1000" b="1" i="1" baseline="0">
              <a:solidFill>
                <a:schemeClr val="tx1">
                  <a:lumMod val="85000"/>
                  <a:lumOff val="15000"/>
                </a:schemeClr>
              </a:solidFill>
            </a:rPr>
            <a:t>strategic partnerships </a:t>
          </a:r>
          <a:r>
            <a:rPr lang="tr-TR" sz="1000" b="0" i="1" baseline="0">
              <a:solidFill>
                <a:schemeClr val="tx1">
                  <a:lumMod val="85000"/>
                  <a:lumOff val="15000"/>
                </a:schemeClr>
              </a:solidFill>
            </a:rPr>
            <a:t>or </a:t>
          </a:r>
          <a:r>
            <a:rPr lang="tr-TR" sz="1000" b="1" i="1" baseline="0">
              <a:solidFill>
                <a:schemeClr val="tx1">
                  <a:lumMod val="85000"/>
                  <a:lumOff val="15000"/>
                </a:schemeClr>
              </a:solidFill>
            </a:rPr>
            <a:t>key distribution </a:t>
          </a:r>
          <a:r>
            <a:rPr lang="tr-TR" sz="1000" b="0" i="1" baseline="0">
              <a:solidFill>
                <a:schemeClr val="tx1">
                  <a:lumMod val="85000"/>
                  <a:lumOff val="15000"/>
                </a:schemeClr>
              </a:solidFill>
            </a:rPr>
            <a:t>relationships.</a:t>
          </a:r>
        </a:p>
      </xdr:txBody>
    </xdr:sp>
    <xdr:clientData fPrintsWithSheet="0"/>
  </xdr:oneCellAnchor>
  <xdr:twoCellAnchor editAs="oneCell">
    <xdr:from>
      <xdr:col>3</xdr:col>
      <xdr:colOff>4467226</xdr:colOff>
      <xdr:row>1</xdr:row>
      <xdr:rowOff>57356</xdr:rowOff>
    </xdr:from>
    <xdr:to>
      <xdr:col>3</xdr:col>
      <xdr:colOff>5782797</xdr:colOff>
      <xdr:row>2</xdr:row>
      <xdr:rowOff>257175</xdr:rowOff>
    </xdr:to>
    <xdr:pic>
      <xdr:nvPicPr>
        <xdr:cNvPr id="9" name="somekalogo">
          <a:hlinkClick xmlns:r="http://schemas.openxmlformats.org/officeDocument/2006/relationships" r:id="rId1" tooltip="Someka"/>
          <a:extLst>
            <a:ext uri="{FF2B5EF4-FFF2-40B4-BE49-F238E27FC236}">
              <a16:creationId xmlns:a16="http://schemas.microsoft.com/office/drawing/2014/main" id="{E3E145D6-B0F0-40D8-9CD9-08E3DC686BBA}"/>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294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2</xdr:col>
      <xdr:colOff>12900</xdr:colOff>
      <xdr:row>2</xdr:row>
      <xdr:rowOff>251025</xdr:rowOff>
    </xdr:to>
    <xdr:pic>
      <xdr:nvPicPr>
        <xdr:cNvPr id="12" name="mainicon">
          <a:extLst>
            <a:ext uri="{FF2B5EF4-FFF2-40B4-BE49-F238E27FC236}">
              <a16:creationId xmlns:a16="http://schemas.microsoft.com/office/drawing/2014/main" id="{E2C06557-C6F8-4463-B51D-FB44293B942B}"/>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5</xdr:col>
      <xdr:colOff>0</xdr:colOff>
      <xdr:row>1</xdr:row>
      <xdr:rowOff>45300</xdr:rowOff>
    </xdr:from>
    <xdr:to>
      <xdr:col>6</xdr:col>
      <xdr:colOff>453450</xdr:colOff>
      <xdr:row>2</xdr:row>
      <xdr:rowOff>247650</xdr:rowOff>
    </xdr:to>
    <xdr:grpSp>
      <xdr:nvGrpSpPr>
        <xdr:cNvPr id="17" name="backtomenu">
          <a:hlinkClick xmlns:r="http://schemas.openxmlformats.org/officeDocument/2006/relationships" r:id="rId4" tooltip="Go to"/>
          <a:extLst>
            <a:ext uri="{FF2B5EF4-FFF2-40B4-BE49-F238E27FC236}">
              <a16:creationId xmlns:a16="http://schemas.microsoft.com/office/drawing/2014/main" id="{D7715D71-AB0E-4086-A4E7-AF0D7D0556AF}"/>
            </a:ext>
          </a:extLst>
        </xdr:cNvPr>
        <xdr:cNvGrpSpPr/>
      </xdr:nvGrpSpPr>
      <xdr:grpSpPr>
        <a:xfrm>
          <a:off x="8924925" y="131025"/>
          <a:ext cx="1044000" cy="450000"/>
          <a:chOff x="6972831" y="127063"/>
          <a:chExt cx="1044000" cy="450000"/>
        </a:xfrm>
      </xdr:grpSpPr>
      <xdr:sp macro="" textlink="">
        <xdr:nvSpPr>
          <xdr:cNvPr id="18" name="Rounded Rectangle 2">
            <a:hlinkClick xmlns:r="http://schemas.openxmlformats.org/officeDocument/2006/relationships" r:id="rId4" tooltip="Go to"/>
            <a:extLst>
              <a:ext uri="{FF2B5EF4-FFF2-40B4-BE49-F238E27FC236}">
                <a16:creationId xmlns:a16="http://schemas.microsoft.com/office/drawing/2014/main" id="{52823E40-7F84-4E89-8DA4-EB56391359CF}"/>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9" name="Picture 18" descr="http://swiss-delicious.com/images/1024/icons/back.png">
            <a:hlinkClick xmlns:r="http://schemas.openxmlformats.org/officeDocument/2006/relationships" r:id="rId4" tooltip="Go to"/>
            <a:extLst>
              <a:ext uri="{FF2B5EF4-FFF2-40B4-BE49-F238E27FC236}">
                <a16:creationId xmlns:a16="http://schemas.microsoft.com/office/drawing/2014/main" id="{1E184E53-3636-4AD9-921F-D9468EAF7035}"/>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1.xml><?xml version="1.0" encoding="utf-8"?>
<xdr:wsDr xmlns:xdr="http://schemas.openxmlformats.org/drawingml/2006/spreadsheetDrawing" xmlns:a="http://schemas.openxmlformats.org/drawingml/2006/main">
  <xdr:oneCellAnchor>
    <xdr:from>
      <xdr:col>6</xdr:col>
      <xdr:colOff>0</xdr:colOff>
      <xdr:row>5</xdr:row>
      <xdr:rowOff>57150</xdr:rowOff>
    </xdr:from>
    <xdr:ext cx="3543300" cy="2493165"/>
    <xdr:sp macro="" textlink="">
      <xdr:nvSpPr>
        <xdr:cNvPr id="2" name="yellownotes">
          <a:extLst>
            <a:ext uri="{FF2B5EF4-FFF2-40B4-BE49-F238E27FC236}">
              <a16:creationId xmlns:a16="http://schemas.microsoft.com/office/drawing/2014/main" id="{7ADA147D-AEAD-492B-9B5D-D5B015F290A5}"/>
            </a:ext>
          </a:extLst>
        </xdr:cNvPr>
        <xdr:cNvSpPr txBox="1"/>
      </xdr:nvSpPr>
      <xdr:spPr>
        <a:xfrm>
          <a:off x="8915400" y="790575"/>
          <a:ext cx="3543300" cy="2493165"/>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ORGANIZATION &amp; MANAGEMENT</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section will give a general idea about your management and human resources strategies.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Top Management</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Introduce your top management with their roles in the company and their expertise area.</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Human Resources Planning</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latin typeface="+mn-lt"/>
              <a:ea typeface="+mn-ea"/>
              <a:cs typeface="+mn-cs"/>
            </a:rPr>
            <a:t>This section will identify the predicted numbers for each department.</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latin typeface="+mn-lt"/>
              <a:ea typeface="+mn-ea"/>
              <a:cs typeface="+mn-cs"/>
            </a:rPr>
            <a:t>Write down your departments along with the estimated personnel number and the average salary for each department. </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latin typeface="+mn-lt"/>
              <a:ea typeface="+mn-ea"/>
              <a:cs typeface="+mn-cs"/>
            </a:rPr>
            <a:t>The total costs will be calculated by the template. </a:t>
          </a:r>
        </a:p>
      </xdr:txBody>
    </xdr:sp>
    <xdr:clientData fPrintsWithSheet="0"/>
  </xdr:oneCellAnchor>
  <xdr:twoCellAnchor editAs="oneCell">
    <xdr:from>
      <xdr:col>4</xdr:col>
      <xdr:colOff>600076</xdr:colOff>
      <xdr:row>1</xdr:row>
      <xdr:rowOff>57356</xdr:rowOff>
    </xdr:from>
    <xdr:to>
      <xdr:col>4</xdr:col>
      <xdr:colOff>1915647</xdr:colOff>
      <xdr:row>2</xdr:row>
      <xdr:rowOff>257175</xdr:rowOff>
    </xdr:to>
    <xdr:pic>
      <xdr:nvPicPr>
        <xdr:cNvPr id="9" name="somekalogo">
          <a:hlinkClick xmlns:r="http://schemas.openxmlformats.org/officeDocument/2006/relationships" r:id="rId1" tooltip="Someka"/>
          <a:extLst>
            <a:ext uri="{FF2B5EF4-FFF2-40B4-BE49-F238E27FC236}">
              <a16:creationId xmlns:a16="http://schemas.microsoft.com/office/drawing/2014/main" id="{14B1E8D1-949C-4D1E-9D5A-160523EA95A4}"/>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19951"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3" name="mainicon">
          <a:extLst>
            <a:ext uri="{FF2B5EF4-FFF2-40B4-BE49-F238E27FC236}">
              <a16:creationId xmlns:a16="http://schemas.microsoft.com/office/drawing/2014/main" id="{5F3A3763-0D66-4A9A-B555-A3172D96DC32}"/>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6</xdr:col>
      <xdr:colOff>0</xdr:colOff>
      <xdr:row>1</xdr:row>
      <xdr:rowOff>45300</xdr:rowOff>
    </xdr:from>
    <xdr:to>
      <xdr:col>7</xdr:col>
      <xdr:colOff>453450</xdr:colOff>
      <xdr:row>2</xdr:row>
      <xdr:rowOff>247650</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7687BC61-FEC1-4816-B0D6-7A21B088EBA6}"/>
            </a:ext>
          </a:extLst>
        </xdr:cNvPr>
        <xdr:cNvGrpSpPr/>
      </xdr:nvGrpSpPr>
      <xdr:grpSpPr>
        <a:xfrm>
          <a:off x="8915400" y="131025"/>
          <a:ext cx="1044000" cy="450000"/>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B9340C90-811D-4D0D-ACCB-F76FFEC0E6D3}"/>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9127E32E-404E-4242-AC10-AFB9E264BA50}"/>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2.xml><?xml version="1.0" encoding="utf-8"?>
<xdr:wsDr xmlns:xdr="http://schemas.openxmlformats.org/drawingml/2006/spreadsheetDrawing" xmlns:a="http://schemas.openxmlformats.org/drawingml/2006/main">
  <xdr:oneCellAnchor>
    <xdr:from>
      <xdr:col>8</xdr:col>
      <xdr:colOff>0</xdr:colOff>
      <xdr:row>5</xdr:row>
      <xdr:rowOff>57150</xdr:rowOff>
    </xdr:from>
    <xdr:ext cx="3600000" cy="1710578"/>
    <xdr:sp macro="" textlink="">
      <xdr:nvSpPr>
        <xdr:cNvPr id="5" name="yellownotes">
          <a:extLst>
            <a:ext uri="{FF2B5EF4-FFF2-40B4-BE49-F238E27FC236}">
              <a16:creationId xmlns:a16="http://schemas.microsoft.com/office/drawing/2014/main" id="{5E44366D-AD85-499D-ABFD-44F928E386CD}"/>
            </a:ext>
          </a:extLst>
        </xdr:cNvPr>
        <xdr:cNvSpPr txBox="1"/>
      </xdr:nvSpPr>
      <xdr:spPr>
        <a:xfrm>
          <a:off x="8915400" y="790575"/>
          <a:ext cx="3600000" cy="1710578"/>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SALES PROJECTIONS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List your target markets/product groups.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Input your yearly sales projections for each market/product group.</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The </a:t>
          </a:r>
          <a:r>
            <a:rPr lang="tr-TR" sz="1000" b="1" i="1" baseline="0">
              <a:solidFill>
                <a:schemeClr val="tx1">
                  <a:lumMod val="85000"/>
                  <a:lumOff val="15000"/>
                </a:schemeClr>
              </a:solidFill>
            </a:rPr>
            <a:t>Totals </a:t>
          </a:r>
          <a:r>
            <a:rPr lang="tr-TR" sz="1000" b="0" i="1" baseline="0">
              <a:solidFill>
                <a:schemeClr val="tx1">
                  <a:lumMod val="85000"/>
                  <a:lumOff val="15000"/>
                </a:schemeClr>
              </a:solidFill>
            </a:rPr>
            <a:t>and </a:t>
          </a:r>
          <a:r>
            <a:rPr lang="tr-TR" sz="1000" b="1" i="1" baseline="0">
              <a:solidFill>
                <a:schemeClr val="tx1">
                  <a:lumMod val="85000"/>
                  <a:lumOff val="15000"/>
                </a:schemeClr>
              </a:solidFill>
            </a:rPr>
            <a:t>Year-Over-Year (YOY)</a:t>
          </a:r>
          <a:r>
            <a:rPr lang="tr-TR" sz="1000" b="0" i="1" baseline="0">
              <a:solidFill>
                <a:schemeClr val="tx1">
                  <a:lumMod val="85000"/>
                  <a:lumOff val="15000"/>
                </a:schemeClr>
              </a:solidFill>
            </a:rPr>
            <a:t> </a:t>
          </a:r>
          <a:r>
            <a:rPr lang="tr-TR" sz="1000" b="1" i="1" baseline="0">
              <a:solidFill>
                <a:schemeClr val="tx1">
                  <a:lumMod val="85000"/>
                  <a:lumOff val="15000"/>
                </a:schemeClr>
              </a:solidFill>
            </a:rPr>
            <a:t>Growth</a:t>
          </a:r>
          <a:r>
            <a:rPr lang="tr-TR" sz="1000" b="0" i="1" baseline="0">
              <a:solidFill>
                <a:schemeClr val="tx1">
                  <a:lumMod val="85000"/>
                  <a:lumOff val="15000"/>
                </a:schemeClr>
              </a:solidFill>
            </a:rPr>
            <a:t> will be calculated automatically.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On the </a:t>
          </a:r>
          <a:r>
            <a:rPr lang="tr-TR" sz="1000" b="1" i="1" baseline="0">
              <a:solidFill>
                <a:schemeClr val="tx1">
                  <a:lumMod val="85000"/>
                  <a:lumOff val="15000"/>
                </a:schemeClr>
              </a:solidFill>
            </a:rPr>
            <a:t>bottom notes</a:t>
          </a:r>
          <a:r>
            <a:rPr lang="tr-TR" sz="1000" b="0" i="1" baseline="0">
              <a:solidFill>
                <a:schemeClr val="tx1">
                  <a:lumMod val="85000"/>
                  <a:lumOff val="15000"/>
                </a:schemeClr>
              </a:solidFill>
            </a:rPr>
            <a:t>, you may give details about your projection grounds.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Please note that you can change the years manually.</a:t>
          </a:r>
        </a:p>
      </xdr:txBody>
    </xdr:sp>
    <xdr:clientData fPrintsWithSheet="0"/>
  </xdr:oneCellAnchor>
  <xdr:twoCellAnchor editAs="oneCell">
    <xdr:from>
      <xdr:col>5</xdr:col>
      <xdr:colOff>1047750</xdr:colOff>
      <xdr:row>1</xdr:row>
      <xdr:rowOff>57356</xdr:rowOff>
    </xdr:from>
    <xdr:to>
      <xdr:col>6</xdr:col>
      <xdr:colOff>1115546</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8FC16008-595E-41FF-984E-65246DAB355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19950"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3" name="mainicon">
          <a:extLst>
            <a:ext uri="{FF2B5EF4-FFF2-40B4-BE49-F238E27FC236}">
              <a16:creationId xmlns:a16="http://schemas.microsoft.com/office/drawing/2014/main" id="{2EAFB3E3-8158-4D43-AFE3-24BE1FA9753D}"/>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8</xdr:col>
      <xdr:colOff>0</xdr:colOff>
      <xdr:row>1</xdr:row>
      <xdr:rowOff>47625</xdr:rowOff>
    </xdr:from>
    <xdr:to>
      <xdr:col>9</xdr:col>
      <xdr:colOff>453450</xdr:colOff>
      <xdr:row>2</xdr:row>
      <xdr:rowOff>249975</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F66B46C6-726D-40FA-9DF8-B1A963D5FC78}"/>
            </a:ext>
          </a:extLst>
        </xdr:cNvPr>
        <xdr:cNvGrpSpPr/>
      </xdr:nvGrpSpPr>
      <xdr:grpSpPr>
        <a:xfrm>
          <a:off x="8915400" y="133350"/>
          <a:ext cx="1044000" cy="450000"/>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31903F5E-5939-445A-9277-E340CDF47E25}"/>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E4E4FA2F-1881-4F11-9BFF-39392F34CA00}"/>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3.xml><?xml version="1.0" encoding="utf-8"?>
<xdr:wsDr xmlns:xdr="http://schemas.openxmlformats.org/drawingml/2006/spreadsheetDrawing" xmlns:a="http://schemas.openxmlformats.org/drawingml/2006/main">
  <xdr:oneCellAnchor>
    <xdr:from>
      <xdr:col>10</xdr:col>
      <xdr:colOff>0</xdr:colOff>
      <xdr:row>5</xdr:row>
      <xdr:rowOff>55092</xdr:rowOff>
    </xdr:from>
    <xdr:ext cx="3600000" cy="2023613"/>
    <xdr:sp macro="" textlink="">
      <xdr:nvSpPr>
        <xdr:cNvPr id="3" name="yellownotes">
          <a:extLst>
            <a:ext uri="{FF2B5EF4-FFF2-40B4-BE49-F238E27FC236}">
              <a16:creationId xmlns:a16="http://schemas.microsoft.com/office/drawing/2014/main" id="{69E26D19-9B67-4FC3-BF20-951D1B63FD12}"/>
            </a:ext>
          </a:extLst>
        </xdr:cNvPr>
        <xdr:cNvSpPr txBox="1"/>
      </xdr:nvSpPr>
      <xdr:spPr>
        <a:xfrm>
          <a:off x="9277350" y="788517"/>
          <a:ext cx="3600000" cy="2023613"/>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INCOME STATEMENT</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Also known as Profit And Loss Statement (P&amp;L), the income statement is one of the main financial statements and displays the company's revenues and expenses during a particular period. </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rPr>
            <a:t>How to fill in the income statement section?</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Please write your projections for each of the statement items for the five-year period.</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The white areas are for you to input data, while the gray shaded area will be calculated automatically.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 can change the years manually.</a:t>
          </a:r>
        </a:p>
      </xdr:txBody>
    </xdr:sp>
    <xdr:clientData fPrintsWithSheet="0"/>
  </xdr:oneCellAnchor>
  <xdr:twoCellAnchor editAs="oneCell">
    <xdr:from>
      <xdr:col>6</xdr:col>
      <xdr:colOff>1228725</xdr:colOff>
      <xdr:row>1</xdr:row>
      <xdr:rowOff>57356</xdr:rowOff>
    </xdr:from>
    <xdr:to>
      <xdr:col>8</xdr:col>
      <xdr:colOff>48746</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16431F11-F762-40C8-99F9-822D7FD9EF25}"/>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581900"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2</xdr:col>
      <xdr:colOff>0</xdr:colOff>
      <xdr:row>1</xdr:row>
      <xdr:rowOff>66675</xdr:rowOff>
    </xdr:from>
    <xdr:to>
      <xdr:col>2</xdr:col>
      <xdr:colOff>432000</xdr:colOff>
      <xdr:row>2</xdr:row>
      <xdr:rowOff>251025</xdr:rowOff>
    </xdr:to>
    <xdr:pic>
      <xdr:nvPicPr>
        <xdr:cNvPr id="13" name="mainicon">
          <a:extLst>
            <a:ext uri="{FF2B5EF4-FFF2-40B4-BE49-F238E27FC236}">
              <a16:creationId xmlns:a16="http://schemas.microsoft.com/office/drawing/2014/main" id="{E9866D4C-6AFE-480B-A5CA-7ABCB52A6195}"/>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10</xdr:col>
      <xdr:colOff>0</xdr:colOff>
      <xdr:row>1</xdr:row>
      <xdr:rowOff>47625</xdr:rowOff>
    </xdr:from>
    <xdr:to>
      <xdr:col>11</xdr:col>
      <xdr:colOff>453450</xdr:colOff>
      <xdr:row>2</xdr:row>
      <xdr:rowOff>249975</xdr:rowOff>
    </xdr:to>
    <xdr:grpSp>
      <xdr:nvGrpSpPr>
        <xdr:cNvPr id="15" name="backtomenu">
          <a:hlinkClick xmlns:r="http://schemas.openxmlformats.org/officeDocument/2006/relationships" r:id="rId4" tooltip="Go to"/>
          <a:extLst>
            <a:ext uri="{FF2B5EF4-FFF2-40B4-BE49-F238E27FC236}">
              <a16:creationId xmlns:a16="http://schemas.microsoft.com/office/drawing/2014/main" id="{1654CDFE-A21F-43B4-A351-130D028C4193}"/>
            </a:ext>
          </a:extLst>
        </xdr:cNvPr>
        <xdr:cNvGrpSpPr/>
      </xdr:nvGrpSpPr>
      <xdr:grpSpPr>
        <a:xfrm>
          <a:off x="9277350" y="133350"/>
          <a:ext cx="1044000" cy="450000"/>
          <a:chOff x="6972831" y="127063"/>
          <a:chExt cx="1044000" cy="450000"/>
        </a:xfrm>
      </xdr:grpSpPr>
      <xdr:sp macro="" textlink="">
        <xdr:nvSpPr>
          <xdr:cNvPr id="16" name="Rounded Rectangle 2">
            <a:hlinkClick xmlns:r="http://schemas.openxmlformats.org/officeDocument/2006/relationships" r:id="rId4" tooltip="Go to"/>
            <a:extLst>
              <a:ext uri="{FF2B5EF4-FFF2-40B4-BE49-F238E27FC236}">
                <a16:creationId xmlns:a16="http://schemas.microsoft.com/office/drawing/2014/main" id="{9037134B-10AD-4AD1-B111-C1F282A81899}"/>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7" name="Picture 16" descr="http://swiss-delicious.com/images/1024/icons/back.png">
            <a:hlinkClick xmlns:r="http://schemas.openxmlformats.org/officeDocument/2006/relationships" r:id="rId4" tooltip="Go to"/>
            <a:extLst>
              <a:ext uri="{FF2B5EF4-FFF2-40B4-BE49-F238E27FC236}">
                <a16:creationId xmlns:a16="http://schemas.microsoft.com/office/drawing/2014/main" id="{D337375B-C946-484A-8837-3301ABFA19C1}"/>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4.xml><?xml version="1.0" encoding="utf-8"?>
<xdr:wsDr xmlns:xdr="http://schemas.openxmlformats.org/drawingml/2006/spreadsheetDrawing" xmlns:a="http://schemas.openxmlformats.org/drawingml/2006/main">
  <xdr:oneCellAnchor>
    <xdr:from>
      <xdr:col>10</xdr:col>
      <xdr:colOff>0</xdr:colOff>
      <xdr:row>5</xdr:row>
      <xdr:rowOff>57150</xdr:rowOff>
    </xdr:from>
    <xdr:ext cx="3600000" cy="2493165"/>
    <xdr:sp macro="" textlink="">
      <xdr:nvSpPr>
        <xdr:cNvPr id="2" name="yellownotes">
          <a:extLst>
            <a:ext uri="{FF2B5EF4-FFF2-40B4-BE49-F238E27FC236}">
              <a16:creationId xmlns:a16="http://schemas.microsoft.com/office/drawing/2014/main" id="{EA020336-3B10-4160-A579-22DF1039578F}"/>
            </a:ext>
          </a:extLst>
        </xdr:cNvPr>
        <xdr:cNvSpPr txBox="1"/>
      </xdr:nvSpPr>
      <xdr:spPr>
        <a:xfrm>
          <a:off x="9277350" y="790575"/>
          <a:ext cx="3600000" cy="2493165"/>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BALANCE SHEET</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One of the main financial statements, the balance sheet, is a summary of the financial balances of a business. </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Usually defined as "</a:t>
          </a:r>
          <a:r>
            <a:rPr lang="tr-TR" sz="1000" b="1" i="1" baseline="0">
              <a:solidFill>
                <a:schemeClr val="tx1">
                  <a:lumMod val="85000"/>
                  <a:lumOff val="15000"/>
                </a:schemeClr>
              </a:solidFill>
            </a:rPr>
            <a:t>the snapshot</a:t>
          </a:r>
          <a:r>
            <a:rPr lang="tr-TR" sz="1000" b="0" i="1" baseline="0">
              <a:solidFill>
                <a:schemeClr val="tx1">
                  <a:lumMod val="85000"/>
                  <a:lumOff val="15000"/>
                </a:schemeClr>
              </a:solidFill>
            </a:rPr>
            <a:t>" of a business's financial condition, refers to a particular point in time.</a:t>
          </a:r>
        </a:p>
        <a:p>
          <a:pPr marL="171450" indent="-171450">
            <a:lnSpc>
              <a:spcPct val="100000"/>
            </a:lnSpc>
            <a:spcAft>
              <a:spcPts val="0"/>
            </a:spcAft>
            <a:buFont typeface="Arial" panose="020B0604020202020204" pitchFamily="34" charset="0"/>
            <a:buChar char="•"/>
          </a:pPr>
          <a:endParaRPr lang="tr-TR" sz="1000" b="0" i="1" baseline="0">
            <a:solidFill>
              <a:schemeClr val="tx1">
                <a:lumMod val="85000"/>
                <a:lumOff val="15000"/>
              </a:schemeClr>
            </a:solidFill>
          </a:endParaRP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tr-TR" sz="1000" b="1" i="1" u="sng" baseline="0">
              <a:solidFill>
                <a:schemeClr val="dk1"/>
              </a:solidFill>
              <a:effectLst/>
              <a:latin typeface="+mn-lt"/>
              <a:ea typeface="+mn-ea"/>
              <a:cs typeface="+mn-cs"/>
            </a:rPr>
            <a:t>How to fill in the balance sheet section?</a:t>
          </a:r>
          <a:endParaRPr lang="tr-TR" sz="1000" b="0" i="1" u="sng" baseline="0">
            <a:solidFill>
              <a:schemeClr val="tx1">
                <a:lumMod val="85000"/>
                <a:lumOff val="15000"/>
              </a:schemeClr>
            </a:solidFill>
          </a:endParaRP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On this page, please input your balance sheet projections for a five-year period. You may change the years manually.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The </a:t>
          </a:r>
          <a:r>
            <a:rPr lang="tr-TR" sz="1000" b="1" i="1" baseline="0">
              <a:solidFill>
                <a:schemeClr val="tx1">
                  <a:lumMod val="85000"/>
                  <a:lumOff val="15000"/>
                </a:schemeClr>
              </a:solidFill>
            </a:rPr>
            <a:t>white areas </a:t>
          </a:r>
          <a:r>
            <a:rPr lang="tr-TR" sz="1000" b="0" i="1" baseline="0">
              <a:solidFill>
                <a:schemeClr val="tx1">
                  <a:lumMod val="85000"/>
                  <a:lumOff val="15000"/>
                </a:schemeClr>
              </a:solidFill>
            </a:rPr>
            <a:t>are for you to input data; whereas the </a:t>
          </a:r>
          <a:r>
            <a:rPr lang="tr-TR" sz="1000" b="1" i="1" baseline="0">
              <a:solidFill>
                <a:schemeClr val="tx1">
                  <a:lumMod val="85000"/>
                  <a:lumOff val="15000"/>
                </a:schemeClr>
              </a:solidFill>
            </a:rPr>
            <a:t>gray areas </a:t>
          </a:r>
          <a:r>
            <a:rPr lang="tr-TR" sz="1000" b="0" i="1" baseline="0">
              <a:solidFill>
                <a:schemeClr val="tx1">
                  <a:lumMod val="85000"/>
                  <a:lumOff val="15000"/>
                </a:schemeClr>
              </a:solidFill>
            </a:rPr>
            <a:t>will be calculated automatically.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tr-TR" sz="1000" b="0" i="1" baseline="0">
              <a:solidFill>
                <a:schemeClr val="dk1"/>
              </a:solidFill>
              <a:effectLst/>
              <a:latin typeface="+mn-lt"/>
              <a:ea typeface="+mn-ea"/>
              <a:cs typeface="+mn-cs"/>
            </a:rPr>
            <a:t>According to the balance sheet equation, the total assets equals liabilities plus the owner's equity. So please be sure that Annual Total Assets </a:t>
          </a:r>
          <a:r>
            <a:rPr lang="tr-TR" sz="1000" b="1" i="1" baseline="0">
              <a:solidFill>
                <a:schemeClr val="dk1"/>
              </a:solidFill>
              <a:effectLst/>
              <a:latin typeface="+mn-lt"/>
              <a:ea typeface="+mn-ea"/>
              <a:cs typeface="+mn-cs"/>
            </a:rPr>
            <a:t>equals</a:t>
          </a:r>
          <a:r>
            <a:rPr lang="tr-TR" sz="1000" b="0" i="1" baseline="0">
              <a:solidFill>
                <a:schemeClr val="dk1"/>
              </a:solidFill>
              <a:effectLst/>
              <a:latin typeface="+mn-lt"/>
              <a:ea typeface="+mn-ea"/>
              <a:cs typeface="+mn-cs"/>
            </a:rPr>
            <a:t> the Annual Total Liabilities &amp; Equity.</a:t>
          </a:r>
          <a:endParaRPr lang="tr-TR" sz="1000" b="1" i="1" baseline="0">
            <a:solidFill>
              <a:schemeClr val="tx1">
                <a:lumMod val="85000"/>
                <a:lumOff val="15000"/>
              </a:schemeClr>
            </a:solidFill>
          </a:endParaRPr>
        </a:p>
      </xdr:txBody>
    </xdr:sp>
    <xdr:clientData fPrintsWithSheet="0"/>
  </xdr:oneCellAnchor>
  <xdr:twoCellAnchor editAs="oneCell">
    <xdr:from>
      <xdr:col>6</xdr:col>
      <xdr:colOff>1228725</xdr:colOff>
      <xdr:row>1</xdr:row>
      <xdr:rowOff>57356</xdr:rowOff>
    </xdr:from>
    <xdr:to>
      <xdr:col>8</xdr:col>
      <xdr:colOff>48746</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4E927279-E9E6-45EE-ABCE-34BCDBC58571}"/>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581900"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2</xdr:col>
      <xdr:colOff>0</xdr:colOff>
      <xdr:row>1</xdr:row>
      <xdr:rowOff>66675</xdr:rowOff>
    </xdr:from>
    <xdr:to>
      <xdr:col>2</xdr:col>
      <xdr:colOff>432000</xdr:colOff>
      <xdr:row>2</xdr:row>
      <xdr:rowOff>251025</xdr:rowOff>
    </xdr:to>
    <xdr:pic>
      <xdr:nvPicPr>
        <xdr:cNvPr id="13" name="mainicon">
          <a:extLst>
            <a:ext uri="{FF2B5EF4-FFF2-40B4-BE49-F238E27FC236}">
              <a16:creationId xmlns:a16="http://schemas.microsoft.com/office/drawing/2014/main" id="{49B10663-6B5B-42FB-87D2-AF5BB261F536}"/>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10</xdr:col>
      <xdr:colOff>0</xdr:colOff>
      <xdr:row>1</xdr:row>
      <xdr:rowOff>45300</xdr:rowOff>
    </xdr:from>
    <xdr:to>
      <xdr:col>11</xdr:col>
      <xdr:colOff>453450</xdr:colOff>
      <xdr:row>2</xdr:row>
      <xdr:rowOff>247650</xdr:rowOff>
    </xdr:to>
    <xdr:grpSp>
      <xdr:nvGrpSpPr>
        <xdr:cNvPr id="15" name="backtomenu">
          <a:hlinkClick xmlns:r="http://schemas.openxmlformats.org/officeDocument/2006/relationships" r:id="rId4" tooltip="Go to"/>
          <a:extLst>
            <a:ext uri="{FF2B5EF4-FFF2-40B4-BE49-F238E27FC236}">
              <a16:creationId xmlns:a16="http://schemas.microsoft.com/office/drawing/2014/main" id="{6F9F195C-4AF8-40BB-B00A-005EDF082EB6}"/>
            </a:ext>
          </a:extLst>
        </xdr:cNvPr>
        <xdr:cNvGrpSpPr/>
      </xdr:nvGrpSpPr>
      <xdr:grpSpPr>
        <a:xfrm>
          <a:off x="9277350" y="131025"/>
          <a:ext cx="1044000" cy="450000"/>
          <a:chOff x="6972831" y="127063"/>
          <a:chExt cx="1044000" cy="450000"/>
        </a:xfrm>
      </xdr:grpSpPr>
      <xdr:sp macro="" textlink="">
        <xdr:nvSpPr>
          <xdr:cNvPr id="16" name="Rounded Rectangle 2">
            <a:hlinkClick xmlns:r="http://schemas.openxmlformats.org/officeDocument/2006/relationships" r:id="rId4" tooltip="Go to"/>
            <a:extLst>
              <a:ext uri="{FF2B5EF4-FFF2-40B4-BE49-F238E27FC236}">
                <a16:creationId xmlns:a16="http://schemas.microsoft.com/office/drawing/2014/main" id="{777A4243-F118-4635-B6A7-A12B993DC0F1}"/>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7" name="Picture 16" descr="http://swiss-delicious.com/images/1024/icons/back.png">
            <a:hlinkClick xmlns:r="http://schemas.openxmlformats.org/officeDocument/2006/relationships" r:id="rId4" tooltip="Go to"/>
            <a:extLst>
              <a:ext uri="{FF2B5EF4-FFF2-40B4-BE49-F238E27FC236}">
                <a16:creationId xmlns:a16="http://schemas.microsoft.com/office/drawing/2014/main" id="{FAB76D96-AA1B-43E8-978A-FE39B2643791}"/>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5.xml><?xml version="1.0" encoding="utf-8"?>
<xdr:wsDr xmlns:xdr="http://schemas.openxmlformats.org/drawingml/2006/spreadsheetDrawing" xmlns:a="http://schemas.openxmlformats.org/drawingml/2006/main">
  <xdr:oneCellAnchor>
    <xdr:from>
      <xdr:col>10</xdr:col>
      <xdr:colOff>0</xdr:colOff>
      <xdr:row>5</xdr:row>
      <xdr:rowOff>57150</xdr:rowOff>
    </xdr:from>
    <xdr:ext cx="3600000" cy="2493165"/>
    <xdr:sp macro="" textlink="">
      <xdr:nvSpPr>
        <xdr:cNvPr id="2" name="yellownotes">
          <a:extLst>
            <a:ext uri="{FF2B5EF4-FFF2-40B4-BE49-F238E27FC236}">
              <a16:creationId xmlns:a16="http://schemas.microsoft.com/office/drawing/2014/main" id="{F7A40455-1DB9-4A12-B02B-9BF2B77BC5D8}"/>
            </a:ext>
          </a:extLst>
        </xdr:cNvPr>
        <xdr:cNvSpPr txBox="1"/>
      </xdr:nvSpPr>
      <xdr:spPr>
        <a:xfrm>
          <a:off x="9277350" y="790575"/>
          <a:ext cx="3600000" cy="2493165"/>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CASH FLOW STATEMENT</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One of the key financial statements, the cash flow statement sports the </a:t>
          </a:r>
          <a:r>
            <a:rPr lang="tr-TR" sz="1000" b="1" i="1" baseline="0">
              <a:solidFill>
                <a:schemeClr val="tx1">
                  <a:lumMod val="85000"/>
                  <a:lumOff val="15000"/>
                </a:schemeClr>
              </a:solidFill>
            </a:rPr>
            <a:t>cash generated and spent </a:t>
          </a:r>
          <a:r>
            <a:rPr lang="tr-TR" sz="1000" b="0" i="1" baseline="0">
              <a:solidFill>
                <a:schemeClr val="tx1">
                  <a:lumMod val="85000"/>
                  <a:lumOff val="15000"/>
                </a:schemeClr>
              </a:solidFill>
            </a:rPr>
            <a:t>during a given period. This statement summarizes how money moved in and out of the business.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There are three main sections of this statement: </a:t>
          </a:r>
          <a:r>
            <a:rPr lang="tr-TR" sz="1000" b="1" i="1" baseline="0">
              <a:solidFill>
                <a:schemeClr val="tx1">
                  <a:lumMod val="85000"/>
                  <a:lumOff val="15000"/>
                </a:schemeClr>
              </a:solidFill>
            </a:rPr>
            <a:t>Operating, Investing, and Financing Activities</a:t>
          </a:r>
          <a:r>
            <a:rPr lang="tr-TR" sz="1000" b="0" i="1" baseline="0">
              <a:solidFill>
                <a:schemeClr val="tx1">
                  <a:lumMod val="85000"/>
                  <a:lumOff val="15000"/>
                </a:schemeClr>
              </a:solidFill>
            </a:rPr>
            <a:t>. Each section calculates total proceeds and total payments regarding the relevant activity group.</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tr-TR" sz="1000" b="1" i="1" u="sng" baseline="0">
              <a:solidFill>
                <a:schemeClr val="dk1"/>
              </a:solidFill>
              <a:effectLst/>
              <a:latin typeface="+mn-lt"/>
              <a:ea typeface="+mn-ea"/>
              <a:cs typeface="+mn-cs"/>
            </a:rPr>
            <a:t>How to fill in the balance sheet section?</a:t>
          </a:r>
          <a:endParaRPr lang="tr-TR" sz="1000" b="0" i="1" baseline="0">
            <a:solidFill>
              <a:schemeClr val="tx1">
                <a:lumMod val="85000"/>
                <a:lumOff val="15000"/>
              </a:schemeClr>
            </a:solidFill>
          </a:endParaRP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On this page, please input your cash flow projections for five years. You may change the years manually.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 The </a:t>
          </a:r>
          <a:r>
            <a:rPr lang="tr-TR" sz="1000" b="1" i="1" baseline="0">
              <a:solidFill>
                <a:schemeClr val="tx1">
                  <a:lumMod val="85000"/>
                  <a:lumOff val="15000"/>
                </a:schemeClr>
              </a:solidFill>
            </a:rPr>
            <a:t>white areas </a:t>
          </a:r>
          <a:r>
            <a:rPr lang="tr-TR" sz="1000" b="0" i="1" baseline="0">
              <a:solidFill>
                <a:schemeClr val="tx1">
                  <a:lumMod val="85000"/>
                  <a:lumOff val="15000"/>
                </a:schemeClr>
              </a:solidFill>
            </a:rPr>
            <a:t>are for you to input data; whereas the </a:t>
          </a:r>
          <a:r>
            <a:rPr lang="tr-TR" sz="1000" b="1" i="1" baseline="0">
              <a:solidFill>
                <a:schemeClr val="tx1">
                  <a:lumMod val="85000"/>
                  <a:lumOff val="15000"/>
                </a:schemeClr>
              </a:solidFill>
            </a:rPr>
            <a:t>gray areas </a:t>
          </a:r>
          <a:r>
            <a:rPr lang="tr-TR" sz="1000" b="0" i="1" baseline="0">
              <a:solidFill>
                <a:schemeClr val="tx1">
                  <a:lumMod val="85000"/>
                  <a:lumOff val="15000"/>
                </a:schemeClr>
              </a:solidFill>
            </a:rPr>
            <a:t>will be calculated automatically.</a:t>
          </a:r>
        </a:p>
      </xdr:txBody>
    </xdr:sp>
    <xdr:clientData fPrintsWithSheet="0"/>
  </xdr:oneCellAnchor>
  <xdr:twoCellAnchor editAs="oneCell">
    <xdr:from>
      <xdr:col>6</xdr:col>
      <xdr:colOff>1228725</xdr:colOff>
      <xdr:row>1</xdr:row>
      <xdr:rowOff>57356</xdr:rowOff>
    </xdr:from>
    <xdr:to>
      <xdr:col>8</xdr:col>
      <xdr:colOff>48746</xdr:colOff>
      <xdr:row>2</xdr:row>
      <xdr:rowOff>257175</xdr:rowOff>
    </xdr:to>
    <xdr:pic>
      <xdr:nvPicPr>
        <xdr:cNvPr id="11" name="somekalogo">
          <a:hlinkClick xmlns:r="http://schemas.openxmlformats.org/officeDocument/2006/relationships" r:id="rId1" tooltip="Someka"/>
          <a:extLst>
            <a:ext uri="{FF2B5EF4-FFF2-40B4-BE49-F238E27FC236}">
              <a16:creationId xmlns:a16="http://schemas.microsoft.com/office/drawing/2014/main" id="{68ED92AD-4DDA-430C-B223-A7F9166028A4}"/>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581900"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2</xdr:col>
      <xdr:colOff>0</xdr:colOff>
      <xdr:row>1</xdr:row>
      <xdr:rowOff>66675</xdr:rowOff>
    </xdr:from>
    <xdr:to>
      <xdr:col>2</xdr:col>
      <xdr:colOff>432000</xdr:colOff>
      <xdr:row>2</xdr:row>
      <xdr:rowOff>251025</xdr:rowOff>
    </xdr:to>
    <xdr:pic>
      <xdr:nvPicPr>
        <xdr:cNvPr id="12" name="mainicon">
          <a:extLst>
            <a:ext uri="{FF2B5EF4-FFF2-40B4-BE49-F238E27FC236}">
              <a16:creationId xmlns:a16="http://schemas.microsoft.com/office/drawing/2014/main" id="{0E6D1E29-F926-4417-9A78-9F431A4413CF}"/>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10</xdr:col>
      <xdr:colOff>0</xdr:colOff>
      <xdr:row>1</xdr:row>
      <xdr:rowOff>47625</xdr:rowOff>
    </xdr:from>
    <xdr:to>
      <xdr:col>11</xdr:col>
      <xdr:colOff>453450</xdr:colOff>
      <xdr:row>2</xdr:row>
      <xdr:rowOff>249975</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5574502A-CA27-4CF4-8512-F38146BBC637}"/>
            </a:ext>
          </a:extLst>
        </xdr:cNvPr>
        <xdr:cNvGrpSpPr/>
      </xdr:nvGrpSpPr>
      <xdr:grpSpPr>
        <a:xfrm>
          <a:off x="9277350" y="133350"/>
          <a:ext cx="1044000" cy="450000"/>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3627E427-A787-4A11-B5B0-70617699302D}"/>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A039F4CC-097A-4B26-9B95-E7EFF806DED0}"/>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2</xdr:col>
      <xdr:colOff>0</xdr:colOff>
      <xdr:row>16</xdr:row>
      <xdr:rowOff>0</xdr:rowOff>
    </xdr:from>
    <xdr:to>
      <xdr:col>19</xdr:col>
      <xdr:colOff>0</xdr:colOff>
      <xdr:row>29</xdr:row>
      <xdr:rowOff>0</xdr:rowOff>
    </xdr:to>
    <xdr:graphicFrame macro="">
      <xdr:nvGraphicFramePr>
        <xdr:cNvPr id="10" name="Chart 9">
          <a:extLst>
            <a:ext uri="{FF2B5EF4-FFF2-40B4-BE49-F238E27FC236}">
              <a16:creationId xmlns:a16="http://schemas.microsoft.com/office/drawing/2014/main" id="{CF0254D1-07F0-4509-A34F-863302C84F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0</xdr:colOff>
      <xdr:row>30</xdr:row>
      <xdr:rowOff>1</xdr:rowOff>
    </xdr:from>
    <xdr:to>
      <xdr:col>9</xdr:col>
      <xdr:colOff>1107225</xdr:colOff>
      <xdr:row>43</xdr:row>
      <xdr:rowOff>1</xdr:rowOff>
    </xdr:to>
    <xdr:graphicFrame macro="">
      <xdr:nvGraphicFramePr>
        <xdr:cNvPr id="9" name="Chart 8">
          <a:extLst>
            <a:ext uri="{FF2B5EF4-FFF2-40B4-BE49-F238E27FC236}">
              <a16:creationId xmlns:a16="http://schemas.microsoft.com/office/drawing/2014/main" id="{52B24481-B80E-4F3B-90F9-436E96FFE7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3</xdr:col>
      <xdr:colOff>0</xdr:colOff>
      <xdr:row>7</xdr:row>
      <xdr:rowOff>0</xdr:rowOff>
    </xdr:from>
    <xdr:ext cx="1440000" cy="288000"/>
    <xdr:sp macro="" textlink="">
      <xdr:nvSpPr>
        <xdr:cNvPr id="2" name="Arrow: Pentagon 1">
          <a:extLst>
            <a:ext uri="{FF2B5EF4-FFF2-40B4-BE49-F238E27FC236}">
              <a16:creationId xmlns:a16="http://schemas.microsoft.com/office/drawing/2014/main" id="{FADC6605-CFF1-43C6-B26E-298A16F8A27E}"/>
            </a:ext>
          </a:extLst>
        </xdr:cNvPr>
        <xdr:cNvSpPr/>
      </xdr:nvSpPr>
      <xdr:spPr>
        <a:xfrm>
          <a:off x="1095375" y="1571625"/>
          <a:ext cx="1440000" cy="288000"/>
        </a:xfrm>
        <a:prstGeom prst="homePlate">
          <a:avLst/>
        </a:prstGeom>
        <a:solidFill>
          <a:srgbClr val="E07A5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noAutofit/>
        </a:bodyPr>
        <a:lstStyle/>
        <a:p>
          <a:pPr algn="ctr"/>
          <a:r>
            <a:rPr lang="tr-TR" sz="1100"/>
            <a:t>Equity Ratio</a:t>
          </a:r>
        </a:p>
      </xdr:txBody>
    </xdr:sp>
    <xdr:clientData/>
  </xdr:oneCellAnchor>
  <xdr:oneCellAnchor>
    <xdr:from>
      <xdr:col>7</xdr:col>
      <xdr:colOff>169725</xdr:colOff>
      <xdr:row>7</xdr:row>
      <xdr:rowOff>0</xdr:rowOff>
    </xdr:from>
    <xdr:ext cx="1440000" cy="288000"/>
    <xdr:sp macro="" textlink="">
      <xdr:nvSpPr>
        <xdr:cNvPr id="14" name="Arrow: Pentagon 13">
          <a:extLst>
            <a:ext uri="{FF2B5EF4-FFF2-40B4-BE49-F238E27FC236}">
              <a16:creationId xmlns:a16="http://schemas.microsoft.com/office/drawing/2014/main" id="{08435C28-3F84-4E01-BE0A-1ABB667435FB}"/>
            </a:ext>
          </a:extLst>
        </xdr:cNvPr>
        <xdr:cNvSpPr/>
      </xdr:nvSpPr>
      <xdr:spPr>
        <a:xfrm>
          <a:off x="3046275" y="1571625"/>
          <a:ext cx="1440000" cy="288000"/>
        </a:xfrm>
        <a:prstGeom prst="homePlate">
          <a:avLst/>
        </a:prstGeom>
        <a:solidFill>
          <a:srgbClr val="578F7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noAutofit/>
        </a:bodyPr>
        <a:lstStyle/>
        <a:p>
          <a:pPr algn="ctr"/>
          <a:r>
            <a:rPr lang="tr-TR" sz="1100"/>
            <a:t>Profit Margin</a:t>
          </a:r>
        </a:p>
      </xdr:txBody>
    </xdr:sp>
    <xdr:clientData/>
  </xdr:oneCellAnchor>
  <xdr:oneCellAnchor>
    <xdr:from>
      <xdr:col>11</xdr:col>
      <xdr:colOff>169725</xdr:colOff>
      <xdr:row>7</xdr:row>
      <xdr:rowOff>0</xdr:rowOff>
    </xdr:from>
    <xdr:ext cx="1440000" cy="288000"/>
    <xdr:sp macro="" textlink="">
      <xdr:nvSpPr>
        <xdr:cNvPr id="16" name="Arrow: Pentagon 15">
          <a:extLst>
            <a:ext uri="{FF2B5EF4-FFF2-40B4-BE49-F238E27FC236}">
              <a16:creationId xmlns:a16="http://schemas.microsoft.com/office/drawing/2014/main" id="{3196CDB6-CAD6-430B-963C-7571FA6776E5}"/>
            </a:ext>
          </a:extLst>
        </xdr:cNvPr>
        <xdr:cNvSpPr/>
      </xdr:nvSpPr>
      <xdr:spPr>
        <a:xfrm>
          <a:off x="5037000" y="1571625"/>
          <a:ext cx="1440000" cy="288000"/>
        </a:xfrm>
        <a:prstGeom prst="homePlate">
          <a:avLst/>
        </a:prstGeom>
        <a:solidFill>
          <a:srgbClr val="3449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noAutofit/>
        </a:bodyPr>
        <a:lstStyle/>
        <a:p>
          <a:pPr algn="ctr"/>
          <a:r>
            <a:rPr lang="tr-TR" sz="1100"/>
            <a:t>Working Capital</a:t>
          </a:r>
        </a:p>
      </xdr:txBody>
    </xdr:sp>
    <xdr:clientData/>
  </xdr:oneCellAnchor>
  <xdr:oneCellAnchor>
    <xdr:from>
      <xdr:col>15</xdr:col>
      <xdr:colOff>169725</xdr:colOff>
      <xdr:row>7</xdr:row>
      <xdr:rowOff>0</xdr:rowOff>
    </xdr:from>
    <xdr:ext cx="1440000" cy="288000"/>
    <xdr:sp macro="" textlink="">
      <xdr:nvSpPr>
        <xdr:cNvPr id="18" name="Arrow: Pentagon 17">
          <a:extLst>
            <a:ext uri="{FF2B5EF4-FFF2-40B4-BE49-F238E27FC236}">
              <a16:creationId xmlns:a16="http://schemas.microsoft.com/office/drawing/2014/main" id="{1A759372-B42A-4F41-BE0D-2475B5D20C4E}"/>
            </a:ext>
          </a:extLst>
        </xdr:cNvPr>
        <xdr:cNvSpPr/>
      </xdr:nvSpPr>
      <xdr:spPr>
        <a:xfrm>
          <a:off x="7027725" y="1571625"/>
          <a:ext cx="1440000" cy="288000"/>
        </a:xfrm>
        <a:prstGeom prst="homePlate">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noAutofit/>
        </a:bodyPr>
        <a:lstStyle/>
        <a:p>
          <a:pPr algn="ctr"/>
          <a:r>
            <a:rPr lang="tr-TR" sz="1100"/>
            <a:t>Operating Cash Flow</a:t>
          </a:r>
        </a:p>
      </xdr:txBody>
    </xdr:sp>
    <xdr:clientData/>
  </xdr:oneCellAnchor>
  <xdr:oneCellAnchor>
    <xdr:from>
      <xdr:col>21</xdr:col>
      <xdr:colOff>0</xdr:colOff>
      <xdr:row>5</xdr:row>
      <xdr:rowOff>53637</xdr:rowOff>
    </xdr:from>
    <xdr:ext cx="3600000" cy="4527888"/>
    <xdr:sp macro="" textlink="">
      <xdr:nvSpPr>
        <xdr:cNvPr id="11" name="yellownotes">
          <a:extLst>
            <a:ext uri="{FF2B5EF4-FFF2-40B4-BE49-F238E27FC236}">
              <a16:creationId xmlns:a16="http://schemas.microsoft.com/office/drawing/2014/main" id="{634EE8A3-9251-4EFC-A27B-9563C55509B0}"/>
            </a:ext>
          </a:extLst>
        </xdr:cNvPr>
        <xdr:cNvSpPr txBox="1"/>
      </xdr:nvSpPr>
      <xdr:spPr>
        <a:xfrm>
          <a:off x="9267825" y="787062"/>
          <a:ext cx="3600000" cy="4527888"/>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latin typeface="+mn-lt"/>
              <a:ea typeface="+mn-ea"/>
              <a:cs typeface="+mn-cs"/>
            </a:rPr>
            <a:t>FINANCIAL SUMMARY</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latin typeface="+mn-lt"/>
              <a:ea typeface="+mn-ea"/>
              <a:cs typeface="+mn-cs"/>
            </a:rPr>
            <a:t>Important Ratios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latin typeface="+mn-lt"/>
              <a:ea typeface="+mn-ea"/>
              <a:cs typeface="+mn-cs"/>
            </a:rPr>
            <a:t>These ratios are calculated according to the data you input in Income Statement, Balance Sheet, and Cash Flow Statement.</a:t>
          </a: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latin typeface="+mn-lt"/>
              <a:ea typeface="+mn-ea"/>
              <a:cs typeface="+mn-cs"/>
            </a:rPr>
            <a:t>Equity Ratio = </a:t>
          </a:r>
          <a:r>
            <a:rPr lang="tr-TR" sz="1000" b="0" i="1" baseline="0">
              <a:solidFill>
                <a:schemeClr val="tx1">
                  <a:lumMod val="85000"/>
                  <a:lumOff val="15000"/>
                </a:schemeClr>
              </a:solidFill>
              <a:latin typeface="+mn-lt"/>
              <a:ea typeface="+mn-ea"/>
              <a:cs typeface="+mn-cs"/>
            </a:rPr>
            <a:t>Total Equity / Total Assets</a:t>
          </a:r>
        </a:p>
        <a:p>
          <a:pPr>
            <a:lnSpc>
              <a:spcPct val="100000"/>
            </a:lnSpc>
            <a:spcAft>
              <a:spcPts val="0"/>
            </a:spcAft>
          </a:pPr>
          <a:r>
            <a:rPr lang="tr-TR" sz="1000" b="1" i="1" baseline="0">
              <a:solidFill>
                <a:schemeClr val="dk1"/>
              </a:solidFill>
              <a:effectLst/>
              <a:latin typeface="+mn-lt"/>
              <a:ea typeface="+mn-ea"/>
              <a:cs typeface="+mn-cs"/>
            </a:rPr>
            <a:t>Profit Margin =</a:t>
          </a:r>
          <a:r>
            <a:rPr lang="tr-TR" sz="1000" b="0" i="1" baseline="0">
              <a:solidFill>
                <a:schemeClr val="dk1"/>
              </a:solidFill>
              <a:effectLst/>
              <a:latin typeface="+mn-lt"/>
              <a:ea typeface="+mn-ea"/>
              <a:cs typeface="+mn-cs"/>
            </a:rPr>
            <a:t> Net Income / Net Sales</a:t>
          </a:r>
          <a:endParaRPr lang="tr-TR" sz="1000">
            <a:effectLst/>
            <a:latin typeface="+mn-lt"/>
          </a:endParaRPr>
        </a:p>
        <a:p>
          <a:pPr marL="0" indent="0">
            <a:lnSpc>
              <a:spcPct val="100000"/>
            </a:lnSpc>
            <a:spcAft>
              <a:spcPts val="0"/>
            </a:spcAft>
            <a:buFont typeface="Arial" panose="020B0604020202020204" pitchFamily="34" charset="0"/>
            <a:buNone/>
          </a:pPr>
          <a:r>
            <a:rPr lang="tr-TR" sz="1000" b="1" i="0" baseline="0">
              <a:solidFill>
                <a:schemeClr val="dk1"/>
              </a:solidFill>
              <a:effectLst/>
              <a:latin typeface="+mn-lt"/>
              <a:ea typeface="+mn-ea"/>
              <a:cs typeface="+mn-cs"/>
            </a:rPr>
            <a:t>Working Capital = </a:t>
          </a:r>
          <a:r>
            <a:rPr lang="tr-TR" sz="1000" b="0" i="0">
              <a:solidFill>
                <a:schemeClr val="dk1"/>
              </a:solidFill>
              <a:effectLst/>
              <a:latin typeface="+mn-lt"/>
              <a:ea typeface="+mn-ea"/>
              <a:cs typeface="+mn-cs"/>
            </a:rPr>
            <a:t>Current Assets - Current Liabilities</a:t>
          </a:r>
          <a:endParaRPr lang="tr-TR" sz="1000" b="0"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latin typeface="+mn-lt"/>
              <a:ea typeface="+mn-ea"/>
              <a:cs typeface="+mn-cs"/>
            </a:rPr>
            <a:t>Operating Cash Flow = </a:t>
          </a:r>
          <a:r>
            <a:rPr lang="tr-TR" sz="1000" b="0" i="1" baseline="0">
              <a:solidFill>
                <a:schemeClr val="tx1">
                  <a:lumMod val="85000"/>
                  <a:lumOff val="15000"/>
                </a:schemeClr>
              </a:solidFill>
              <a:latin typeface="+mn-lt"/>
              <a:ea typeface="+mn-ea"/>
              <a:cs typeface="+mn-cs"/>
            </a:rPr>
            <a:t>Operating Cash Flow / Current Liabilities </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latin typeface="+mn-lt"/>
              <a:ea typeface="+mn-ea"/>
              <a:cs typeface="+mn-cs"/>
            </a:rPr>
            <a:t>Sales Projections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latin typeface="+mn-lt"/>
              <a:ea typeface="+mn-ea"/>
              <a:cs typeface="+mn-cs"/>
            </a:rPr>
            <a:t>This chart is fed by the numbers you input on the Sales Projections sheet.</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latin typeface="+mn-lt"/>
              <a:ea typeface="+mn-ea"/>
              <a:cs typeface="+mn-cs"/>
            </a:rPr>
            <a:t>Expected Net Profit/Loss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latin typeface="+mn-lt"/>
              <a:ea typeface="+mn-ea"/>
              <a:cs typeface="+mn-cs"/>
            </a:rPr>
            <a:t>This chart is fed from the bottom line of your Income Statement.</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latin typeface="+mn-lt"/>
              <a:ea typeface="+mn-ea"/>
              <a:cs typeface="+mn-cs"/>
            </a:rPr>
            <a:t>Total Assets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latin typeface="+mn-lt"/>
              <a:ea typeface="+mn-ea"/>
              <a:cs typeface="+mn-cs"/>
            </a:rPr>
            <a:t>This chart displays your predicted total assets throughout the years, being fed from your Balance Sheet.</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latin typeface="+mn-lt"/>
              <a:ea typeface="+mn-ea"/>
              <a:cs typeface="+mn-cs"/>
            </a:rPr>
            <a:t>Cash Flow Predictions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latin typeface="+mn-lt"/>
              <a:ea typeface="+mn-ea"/>
              <a:cs typeface="+mn-cs"/>
            </a:rPr>
            <a:t>With this chart, you can track the cash flow breakdown in terms of operations, investing activities, financing activities, as well as the net cash flow as a whole.</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latin typeface="+mn-lt"/>
              <a:ea typeface="+mn-ea"/>
              <a:cs typeface="+mn-cs"/>
            </a:rPr>
            <a:t>Notes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latin typeface="+mn-lt"/>
              <a:ea typeface="+mn-ea"/>
              <a:cs typeface="+mn-cs"/>
            </a:rPr>
            <a:t>You can write down any extra notes about your financials.</a:t>
          </a:r>
        </a:p>
      </xdr:txBody>
    </xdr:sp>
    <xdr:clientData fPrintsWithSheet="0"/>
  </xdr:oneCellAnchor>
  <xdr:twoCellAnchor editAs="oneCell">
    <xdr:from>
      <xdr:col>2</xdr:col>
      <xdr:colOff>0</xdr:colOff>
      <xdr:row>44</xdr:row>
      <xdr:rowOff>1</xdr:rowOff>
    </xdr:from>
    <xdr:to>
      <xdr:col>19</xdr:col>
      <xdr:colOff>0</xdr:colOff>
      <xdr:row>57</xdr:row>
      <xdr:rowOff>0</xdr:rowOff>
    </xdr:to>
    <xdr:graphicFrame macro="">
      <xdr:nvGraphicFramePr>
        <xdr:cNvPr id="12" name="Chart 11">
          <a:extLst>
            <a:ext uri="{FF2B5EF4-FFF2-40B4-BE49-F238E27FC236}">
              <a16:creationId xmlns:a16="http://schemas.microsoft.com/office/drawing/2014/main" id="{C26EFD98-9761-4FCC-83C5-E45C256B10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54375</xdr:colOff>
      <xdr:row>30</xdr:row>
      <xdr:rowOff>0</xdr:rowOff>
    </xdr:from>
    <xdr:to>
      <xdr:col>18</xdr:col>
      <xdr:colOff>180525</xdr:colOff>
      <xdr:row>43</xdr:row>
      <xdr:rowOff>0</xdr:rowOff>
    </xdr:to>
    <xdr:graphicFrame macro="">
      <xdr:nvGraphicFramePr>
        <xdr:cNvPr id="13" name="Chart 12">
          <a:extLst>
            <a:ext uri="{FF2B5EF4-FFF2-40B4-BE49-F238E27FC236}">
              <a16:creationId xmlns:a16="http://schemas.microsoft.com/office/drawing/2014/main" id="{B95DDD66-E23F-4CAD-BE1C-D8B03F217C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161926</xdr:colOff>
      <xdr:row>1</xdr:row>
      <xdr:rowOff>57356</xdr:rowOff>
    </xdr:from>
    <xdr:to>
      <xdr:col>19</xdr:col>
      <xdr:colOff>48747</xdr:colOff>
      <xdr:row>2</xdr:row>
      <xdr:rowOff>257175</xdr:rowOff>
    </xdr:to>
    <xdr:pic>
      <xdr:nvPicPr>
        <xdr:cNvPr id="24" name="somekalogo">
          <a:hlinkClick xmlns:r="http://schemas.openxmlformats.org/officeDocument/2006/relationships" r:id="rId5" tooltip="Someka"/>
          <a:extLst>
            <a:ext uri="{FF2B5EF4-FFF2-40B4-BE49-F238E27FC236}">
              <a16:creationId xmlns:a16="http://schemas.microsoft.com/office/drawing/2014/main" id="{3E4F5AAF-8A59-4757-A526-82F61AF9DABF}"/>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t="33829" b="33829"/>
        <a:stretch/>
      </xdr:blipFill>
      <xdr:spPr>
        <a:xfrm>
          <a:off x="75723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2</xdr:col>
      <xdr:colOff>0</xdr:colOff>
      <xdr:row>1</xdr:row>
      <xdr:rowOff>66675</xdr:rowOff>
    </xdr:from>
    <xdr:to>
      <xdr:col>2</xdr:col>
      <xdr:colOff>432000</xdr:colOff>
      <xdr:row>2</xdr:row>
      <xdr:rowOff>251025</xdr:rowOff>
    </xdr:to>
    <xdr:pic>
      <xdr:nvPicPr>
        <xdr:cNvPr id="25" name="mainicon">
          <a:extLst>
            <a:ext uri="{FF2B5EF4-FFF2-40B4-BE49-F238E27FC236}">
              <a16:creationId xmlns:a16="http://schemas.microsoft.com/office/drawing/2014/main" id="{3B74471C-518B-4906-A2E7-D0B408CF9391}"/>
            </a:ext>
          </a:extLst>
        </xdr:cNvPr>
        <xdr:cNvPicPr>
          <a:picLocks noChangeAspect="1"/>
        </xdr:cNvPicPr>
      </xdr:nvPicPr>
      <xdr:blipFill>
        <a:blip xmlns:r="http://schemas.openxmlformats.org/officeDocument/2006/relationships" r:embed="rId7"/>
        <a:stretch>
          <a:fillRect/>
        </a:stretch>
      </xdr:blipFill>
      <xdr:spPr>
        <a:xfrm>
          <a:off x="428625" y="152400"/>
          <a:ext cx="432000" cy="432000"/>
        </a:xfrm>
        <a:prstGeom prst="rect">
          <a:avLst/>
        </a:prstGeom>
      </xdr:spPr>
    </xdr:pic>
    <xdr:clientData/>
  </xdr:twoCellAnchor>
  <xdr:twoCellAnchor editAs="oneCell">
    <xdr:from>
      <xdr:col>21</xdr:col>
      <xdr:colOff>0</xdr:colOff>
      <xdr:row>1</xdr:row>
      <xdr:rowOff>45300</xdr:rowOff>
    </xdr:from>
    <xdr:to>
      <xdr:col>22</xdr:col>
      <xdr:colOff>453450</xdr:colOff>
      <xdr:row>2</xdr:row>
      <xdr:rowOff>247650</xdr:rowOff>
    </xdr:to>
    <xdr:grpSp>
      <xdr:nvGrpSpPr>
        <xdr:cNvPr id="27" name="backtomenu">
          <a:hlinkClick xmlns:r="http://schemas.openxmlformats.org/officeDocument/2006/relationships" r:id="rId8" tooltip="Go to"/>
          <a:extLst>
            <a:ext uri="{FF2B5EF4-FFF2-40B4-BE49-F238E27FC236}">
              <a16:creationId xmlns:a16="http://schemas.microsoft.com/office/drawing/2014/main" id="{CFF9897C-526E-44EE-8BD4-3CD850D248D0}"/>
            </a:ext>
          </a:extLst>
        </xdr:cNvPr>
        <xdr:cNvGrpSpPr/>
      </xdr:nvGrpSpPr>
      <xdr:grpSpPr>
        <a:xfrm>
          <a:off x="9267825" y="131025"/>
          <a:ext cx="1044000" cy="450000"/>
          <a:chOff x="6972831" y="127063"/>
          <a:chExt cx="1044000" cy="450000"/>
        </a:xfrm>
      </xdr:grpSpPr>
      <xdr:sp macro="" textlink="">
        <xdr:nvSpPr>
          <xdr:cNvPr id="28" name="Rounded Rectangle 2">
            <a:hlinkClick xmlns:r="http://schemas.openxmlformats.org/officeDocument/2006/relationships" r:id="rId8" tooltip="Go to"/>
            <a:extLst>
              <a:ext uri="{FF2B5EF4-FFF2-40B4-BE49-F238E27FC236}">
                <a16:creationId xmlns:a16="http://schemas.microsoft.com/office/drawing/2014/main" id="{04C209C6-B51E-4301-B6BC-7741153AE41C}"/>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29" name="Picture 28" descr="http://swiss-delicious.com/images/1024/icons/back.png">
            <a:hlinkClick xmlns:r="http://schemas.openxmlformats.org/officeDocument/2006/relationships" r:id="rId8" tooltip="Go to"/>
            <a:extLst>
              <a:ext uri="{FF2B5EF4-FFF2-40B4-BE49-F238E27FC236}">
                <a16:creationId xmlns:a16="http://schemas.microsoft.com/office/drawing/2014/main" id="{270ADDE4-99BB-4F0B-AB2F-1F8F6EED3557}"/>
              </a:ext>
            </a:extLst>
          </xdr:cNvPr>
          <xdr:cNvPicPr>
            <a:picLocks noChangeAspect="1" noChangeArrowheads="1"/>
          </xdr:cNvPicPr>
        </xdr:nvPicPr>
        <xdr:blipFill rotWithShape="1">
          <a:blip xmlns:r="http://schemas.openxmlformats.org/officeDocument/2006/relationships" r:embed="rId9"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11</xdr:col>
      <xdr:colOff>0</xdr:colOff>
      <xdr:row>36</xdr:row>
      <xdr:rowOff>180974</xdr:rowOff>
    </xdr:to>
    <xdr:sp macro="" textlink="">
      <xdr:nvSpPr>
        <xdr:cNvPr id="2" name="Rectangle 1">
          <a:extLst>
            <a:ext uri="{FF2B5EF4-FFF2-40B4-BE49-F238E27FC236}">
              <a16:creationId xmlns:a16="http://schemas.microsoft.com/office/drawing/2014/main" id="{9ED0E50D-8EFF-416C-9B90-2D7C1B11BFE2}"/>
            </a:ext>
          </a:extLst>
        </xdr:cNvPr>
        <xdr:cNvSpPr/>
      </xdr:nvSpPr>
      <xdr:spPr>
        <a:xfrm>
          <a:off x="247650" y="1390650"/>
          <a:ext cx="2190750" cy="6086474"/>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21</xdr:col>
      <xdr:colOff>0</xdr:colOff>
      <xdr:row>5</xdr:row>
      <xdr:rowOff>0</xdr:rowOff>
    </xdr:from>
    <xdr:to>
      <xdr:col>31</xdr:col>
      <xdr:colOff>0</xdr:colOff>
      <xdr:row>37</xdr:row>
      <xdr:rowOff>0</xdr:rowOff>
    </xdr:to>
    <xdr:sp macro="" textlink="">
      <xdr:nvSpPr>
        <xdr:cNvPr id="3" name="Rectangle 2">
          <a:extLst>
            <a:ext uri="{FF2B5EF4-FFF2-40B4-BE49-F238E27FC236}">
              <a16:creationId xmlns:a16="http://schemas.microsoft.com/office/drawing/2014/main" id="{B51CDE85-1220-4E80-81E2-C40DD42B8A09}"/>
            </a:ext>
          </a:extLst>
        </xdr:cNvPr>
        <xdr:cNvSpPr/>
      </xdr:nvSpPr>
      <xdr:spPr>
        <a:xfrm>
          <a:off x="4629150" y="1390650"/>
          <a:ext cx="2190750" cy="6096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11</xdr:col>
      <xdr:colOff>1</xdr:colOff>
      <xdr:row>5</xdr:row>
      <xdr:rowOff>0</xdr:rowOff>
    </xdr:from>
    <xdr:to>
      <xdr:col>21</xdr:col>
      <xdr:colOff>1</xdr:colOff>
      <xdr:row>21</xdr:row>
      <xdr:rowOff>0</xdr:rowOff>
    </xdr:to>
    <xdr:sp macro="" textlink="">
      <xdr:nvSpPr>
        <xdr:cNvPr id="4" name="Rectangle 3">
          <a:extLst>
            <a:ext uri="{FF2B5EF4-FFF2-40B4-BE49-F238E27FC236}">
              <a16:creationId xmlns:a16="http://schemas.microsoft.com/office/drawing/2014/main" id="{09F3F543-7640-489C-89B4-41A346463DB0}"/>
            </a:ext>
          </a:extLst>
        </xdr:cNvPr>
        <xdr:cNvSpPr/>
      </xdr:nvSpPr>
      <xdr:spPr>
        <a:xfrm>
          <a:off x="2438401" y="1390650"/>
          <a:ext cx="2190750" cy="3048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11</xdr:col>
      <xdr:colOff>1</xdr:colOff>
      <xdr:row>21</xdr:row>
      <xdr:rowOff>0</xdr:rowOff>
    </xdr:from>
    <xdr:to>
      <xdr:col>21</xdr:col>
      <xdr:colOff>1</xdr:colOff>
      <xdr:row>37</xdr:row>
      <xdr:rowOff>0</xdr:rowOff>
    </xdr:to>
    <xdr:sp macro="" textlink="">
      <xdr:nvSpPr>
        <xdr:cNvPr id="5" name="Rectangle 4">
          <a:extLst>
            <a:ext uri="{FF2B5EF4-FFF2-40B4-BE49-F238E27FC236}">
              <a16:creationId xmlns:a16="http://schemas.microsoft.com/office/drawing/2014/main" id="{707F3C43-7E37-4662-AA34-F71A0F2DAAC9}"/>
            </a:ext>
          </a:extLst>
        </xdr:cNvPr>
        <xdr:cNvSpPr/>
      </xdr:nvSpPr>
      <xdr:spPr>
        <a:xfrm>
          <a:off x="2438401" y="4438650"/>
          <a:ext cx="2190750" cy="3048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31</xdr:col>
      <xdr:colOff>1</xdr:colOff>
      <xdr:row>5</xdr:row>
      <xdr:rowOff>0</xdr:rowOff>
    </xdr:from>
    <xdr:to>
      <xdr:col>41</xdr:col>
      <xdr:colOff>1</xdr:colOff>
      <xdr:row>21</xdr:row>
      <xdr:rowOff>0</xdr:rowOff>
    </xdr:to>
    <xdr:sp macro="" textlink="">
      <xdr:nvSpPr>
        <xdr:cNvPr id="6" name="Rectangle 5">
          <a:extLst>
            <a:ext uri="{FF2B5EF4-FFF2-40B4-BE49-F238E27FC236}">
              <a16:creationId xmlns:a16="http://schemas.microsoft.com/office/drawing/2014/main" id="{7D7B9058-592C-4516-9663-E9D212312C90}"/>
            </a:ext>
          </a:extLst>
        </xdr:cNvPr>
        <xdr:cNvSpPr/>
      </xdr:nvSpPr>
      <xdr:spPr>
        <a:xfrm>
          <a:off x="6819901" y="1390650"/>
          <a:ext cx="2190750" cy="3048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31</xdr:col>
      <xdr:colOff>1</xdr:colOff>
      <xdr:row>21</xdr:row>
      <xdr:rowOff>0</xdr:rowOff>
    </xdr:from>
    <xdr:to>
      <xdr:col>41</xdr:col>
      <xdr:colOff>1</xdr:colOff>
      <xdr:row>37</xdr:row>
      <xdr:rowOff>0</xdr:rowOff>
    </xdr:to>
    <xdr:sp macro="" textlink="">
      <xdr:nvSpPr>
        <xdr:cNvPr id="7" name="Rectangle 6">
          <a:extLst>
            <a:ext uri="{FF2B5EF4-FFF2-40B4-BE49-F238E27FC236}">
              <a16:creationId xmlns:a16="http://schemas.microsoft.com/office/drawing/2014/main" id="{49AE5BAD-7BEB-4545-A36B-08D2F703B892}"/>
            </a:ext>
          </a:extLst>
        </xdr:cNvPr>
        <xdr:cNvSpPr/>
      </xdr:nvSpPr>
      <xdr:spPr>
        <a:xfrm>
          <a:off x="6819901" y="4371975"/>
          <a:ext cx="2190750" cy="3048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41</xdr:col>
      <xdr:colOff>0</xdr:colOff>
      <xdr:row>5</xdr:row>
      <xdr:rowOff>0</xdr:rowOff>
    </xdr:from>
    <xdr:to>
      <xdr:col>51</xdr:col>
      <xdr:colOff>0</xdr:colOff>
      <xdr:row>37</xdr:row>
      <xdr:rowOff>0</xdr:rowOff>
    </xdr:to>
    <xdr:sp macro="" textlink="">
      <xdr:nvSpPr>
        <xdr:cNvPr id="8" name="Rectangle 7">
          <a:extLst>
            <a:ext uri="{FF2B5EF4-FFF2-40B4-BE49-F238E27FC236}">
              <a16:creationId xmlns:a16="http://schemas.microsoft.com/office/drawing/2014/main" id="{5EF010AC-B2E4-4F7D-A3B4-544B77CD27F9}"/>
            </a:ext>
          </a:extLst>
        </xdr:cNvPr>
        <xdr:cNvSpPr/>
      </xdr:nvSpPr>
      <xdr:spPr>
        <a:xfrm>
          <a:off x="9010650" y="1238250"/>
          <a:ext cx="2190750" cy="6096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1</xdr:col>
      <xdr:colOff>0</xdr:colOff>
      <xdr:row>37</xdr:row>
      <xdr:rowOff>0</xdr:rowOff>
    </xdr:from>
    <xdr:to>
      <xdr:col>26</xdr:col>
      <xdr:colOff>0</xdr:colOff>
      <xdr:row>53</xdr:row>
      <xdr:rowOff>0</xdr:rowOff>
    </xdr:to>
    <xdr:sp macro="" textlink="">
      <xdr:nvSpPr>
        <xdr:cNvPr id="9" name="Rectangle 8">
          <a:extLst>
            <a:ext uri="{FF2B5EF4-FFF2-40B4-BE49-F238E27FC236}">
              <a16:creationId xmlns:a16="http://schemas.microsoft.com/office/drawing/2014/main" id="{4CE5605E-0C2C-49F9-87A8-26CC7C879204}"/>
            </a:ext>
          </a:extLst>
        </xdr:cNvPr>
        <xdr:cNvSpPr/>
      </xdr:nvSpPr>
      <xdr:spPr>
        <a:xfrm>
          <a:off x="247650" y="7419975"/>
          <a:ext cx="5476875" cy="3048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26</xdr:col>
      <xdr:colOff>0</xdr:colOff>
      <xdr:row>37</xdr:row>
      <xdr:rowOff>0</xdr:rowOff>
    </xdr:from>
    <xdr:to>
      <xdr:col>51</xdr:col>
      <xdr:colOff>0</xdr:colOff>
      <xdr:row>53</xdr:row>
      <xdr:rowOff>0</xdr:rowOff>
    </xdr:to>
    <xdr:sp macro="" textlink="">
      <xdr:nvSpPr>
        <xdr:cNvPr id="10" name="Rectangle 9">
          <a:extLst>
            <a:ext uri="{FF2B5EF4-FFF2-40B4-BE49-F238E27FC236}">
              <a16:creationId xmlns:a16="http://schemas.microsoft.com/office/drawing/2014/main" id="{648AA10A-9C65-4B8E-9D9C-946CF904AFA7}"/>
            </a:ext>
          </a:extLst>
        </xdr:cNvPr>
        <xdr:cNvSpPr/>
      </xdr:nvSpPr>
      <xdr:spPr>
        <a:xfrm>
          <a:off x="5724525" y="7419975"/>
          <a:ext cx="5476875" cy="3048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1</xdr:col>
      <xdr:colOff>0</xdr:colOff>
      <xdr:row>5</xdr:row>
      <xdr:rowOff>57000</xdr:rowOff>
    </xdr:from>
    <xdr:to>
      <xdr:col>11</xdr:col>
      <xdr:colOff>0</xdr:colOff>
      <xdr:row>7</xdr:row>
      <xdr:rowOff>0</xdr:rowOff>
    </xdr:to>
    <xdr:sp macro="" textlink="" fLocksText="0">
      <xdr:nvSpPr>
        <xdr:cNvPr id="11" name="Rectangle 10">
          <a:extLst>
            <a:ext uri="{FF2B5EF4-FFF2-40B4-BE49-F238E27FC236}">
              <a16:creationId xmlns:a16="http://schemas.microsoft.com/office/drawing/2014/main" id="{EACD6AFD-82CE-4031-9C94-560DF6B58820}"/>
            </a:ext>
          </a:extLst>
        </xdr:cNvPr>
        <xdr:cNvSpPr/>
      </xdr:nvSpPr>
      <xdr:spPr>
        <a:xfrm>
          <a:off x="247650" y="1447650"/>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Key Partners</a:t>
          </a:r>
        </a:p>
      </xdr:txBody>
    </xdr:sp>
    <xdr:clientData fLocksWithSheet="0"/>
  </xdr:twoCellAnchor>
  <xdr:twoCellAnchor editAs="oneCell">
    <xdr:from>
      <xdr:col>11</xdr:col>
      <xdr:colOff>0</xdr:colOff>
      <xdr:row>5</xdr:row>
      <xdr:rowOff>47475</xdr:rowOff>
    </xdr:from>
    <xdr:to>
      <xdr:col>21</xdr:col>
      <xdr:colOff>0</xdr:colOff>
      <xdr:row>6</xdr:row>
      <xdr:rowOff>180975</xdr:rowOff>
    </xdr:to>
    <xdr:sp macro="" textlink="" fLocksText="0">
      <xdr:nvSpPr>
        <xdr:cNvPr id="12" name="Rectangle 11">
          <a:extLst>
            <a:ext uri="{FF2B5EF4-FFF2-40B4-BE49-F238E27FC236}">
              <a16:creationId xmlns:a16="http://schemas.microsoft.com/office/drawing/2014/main" id="{7A327B14-18CB-416F-9686-AF317D646A1A}"/>
            </a:ext>
          </a:extLst>
        </xdr:cNvPr>
        <xdr:cNvSpPr/>
      </xdr:nvSpPr>
      <xdr:spPr>
        <a:xfrm>
          <a:off x="2438400" y="1438125"/>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Key Activities</a:t>
          </a:r>
        </a:p>
      </xdr:txBody>
    </xdr:sp>
    <xdr:clientData fLocksWithSheet="0"/>
  </xdr:twoCellAnchor>
  <xdr:twoCellAnchor editAs="oneCell">
    <xdr:from>
      <xdr:col>11</xdr:col>
      <xdr:colOff>0</xdr:colOff>
      <xdr:row>21</xdr:row>
      <xdr:rowOff>57000</xdr:rowOff>
    </xdr:from>
    <xdr:to>
      <xdr:col>21</xdr:col>
      <xdr:colOff>0</xdr:colOff>
      <xdr:row>23</xdr:row>
      <xdr:rowOff>0</xdr:rowOff>
    </xdr:to>
    <xdr:sp macro="" textlink="" fLocksText="0">
      <xdr:nvSpPr>
        <xdr:cNvPr id="13" name="Rectangle 12">
          <a:extLst>
            <a:ext uri="{FF2B5EF4-FFF2-40B4-BE49-F238E27FC236}">
              <a16:creationId xmlns:a16="http://schemas.microsoft.com/office/drawing/2014/main" id="{069F2CE7-9229-4081-AAB2-8B13A4E8DA26}"/>
            </a:ext>
          </a:extLst>
        </xdr:cNvPr>
        <xdr:cNvSpPr/>
      </xdr:nvSpPr>
      <xdr:spPr>
        <a:xfrm>
          <a:off x="2438400" y="4428975"/>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Key Resources</a:t>
          </a:r>
        </a:p>
      </xdr:txBody>
    </xdr:sp>
    <xdr:clientData fLocksWithSheet="0"/>
  </xdr:twoCellAnchor>
  <xdr:twoCellAnchor editAs="oneCell">
    <xdr:from>
      <xdr:col>21</xdr:col>
      <xdr:colOff>0</xdr:colOff>
      <xdr:row>5</xdr:row>
      <xdr:rowOff>57000</xdr:rowOff>
    </xdr:from>
    <xdr:to>
      <xdr:col>31</xdr:col>
      <xdr:colOff>0</xdr:colOff>
      <xdr:row>7</xdr:row>
      <xdr:rowOff>0</xdr:rowOff>
    </xdr:to>
    <xdr:sp macro="" textlink="" fLocksText="0">
      <xdr:nvSpPr>
        <xdr:cNvPr id="14" name="Rectangle 13">
          <a:extLst>
            <a:ext uri="{FF2B5EF4-FFF2-40B4-BE49-F238E27FC236}">
              <a16:creationId xmlns:a16="http://schemas.microsoft.com/office/drawing/2014/main" id="{15E06A51-D45E-45B3-ACA2-DC8FB0276960}"/>
            </a:ext>
          </a:extLst>
        </xdr:cNvPr>
        <xdr:cNvSpPr/>
      </xdr:nvSpPr>
      <xdr:spPr>
        <a:xfrm>
          <a:off x="4629150" y="1447650"/>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Value Propositions</a:t>
          </a:r>
        </a:p>
      </xdr:txBody>
    </xdr:sp>
    <xdr:clientData fLocksWithSheet="0"/>
  </xdr:twoCellAnchor>
  <xdr:twoCellAnchor editAs="oneCell">
    <xdr:from>
      <xdr:col>31</xdr:col>
      <xdr:colOff>0</xdr:colOff>
      <xdr:row>5</xdr:row>
      <xdr:rowOff>57000</xdr:rowOff>
    </xdr:from>
    <xdr:to>
      <xdr:col>41</xdr:col>
      <xdr:colOff>0</xdr:colOff>
      <xdr:row>7</xdr:row>
      <xdr:rowOff>0</xdr:rowOff>
    </xdr:to>
    <xdr:sp macro="" textlink="" fLocksText="0">
      <xdr:nvSpPr>
        <xdr:cNvPr id="15" name="Rectangle 14">
          <a:extLst>
            <a:ext uri="{FF2B5EF4-FFF2-40B4-BE49-F238E27FC236}">
              <a16:creationId xmlns:a16="http://schemas.microsoft.com/office/drawing/2014/main" id="{CF7EAFCF-F78D-4D3F-A975-486EED37092F}"/>
            </a:ext>
          </a:extLst>
        </xdr:cNvPr>
        <xdr:cNvSpPr/>
      </xdr:nvSpPr>
      <xdr:spPr>
        <a:xfrm>
          <a:off x="6819900" y="1447650"/>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Customer Relations</a:t>
          </a:r>
        </a:p>
      </xdr:txBody>
    </xdr:sp>
    <xdr:clientData fLocksWithSheet="0"/>
  </xdr:twoCellAnchor>
  <xdr:twoCellAnchor editAs="oneCell">
    <xdr:from>
      <xdr:col>41</xdr:col>
      <xdr:colOff>0</xdr:colOff>
      <xdr:row>5</xdr:row>
      <xdr:rowOff>57000</xdr:rowOff>
    </xdr:from>
    <xdr:to>
      <xdr:col>51</xdr:col>
      <xdr:colOff>0</xdr:colOff>
      <xdr:row>7</xdr:row>
      <xdr:rowOff>0</xdr:rowOff>
    </xdr:to>
    <xdr:sp macro="" textlink="" fLocksText="0">
      <xdr:nvSpPr>
        <xdr:cNvPr id="16" name="Rectangle 15">
          <a:extLst>
            <a:ext uri="{FF2B5EF4-FFF2-40B4-BE49-F238E27FC236}">
              <a16:creationId xmlns:a16="http://schemas.microsoft.com/office/drawing/2014/main" id="{343890C7-4363-40ED-BD19-57A602687272}"/>
            </a:ext>
          </a:extLst>
        </xdr:cNvPr>
        <xdr:cNvSpPr/>
      </xdr:nvSpPr>
      <xdr:spPr>
        <a:xfrm>
          <a:off x="9010650" y="1447650"/>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Customer Segments</a:t>
          </a:r>
        </a:p>
      </xdr:txBody>
    </xdr:sp>
    <xdr:clientData fLocksWithSheet="0"/>
  </xdr:twoCellAnchor>
  <xdr:twoCellAnchor editAs="oneCell">
    <xdr:from>
      <xdr:col>31</xdr:col>
      <xdr:colOff>0</xdr:colOff>
      <xdr:row>21</xdr:row>
      <xdr:rowOff>57000</xdr:rowOff>
    </xdr:from>
    <xdr:to>
      <xdr:col>41</xdr:col>
      <xdr:colOff>0</xdr:colOff>
      <xdr:row>23</xdr:row>
      <xdr:rowOff>0</xdr:rowOff>
    </xdr:to>
    <xdr:sp macro="" textlink="" fLocksText="0">
      <xdr:nvSpPr>
        <xdr:cNvPr id="17" name="Rectangle 16">
          <a:extLst>
            <a:ext uri="{FF2B5EF4-FFF2-40B4-BE49-F238E27FC236}">
              <a16:creationId xmlns:a16="http://schemas.microsoft.com/office/drawing/2014/main" id="{A9C43242-B930-476A-B44B-56823BBD7759}"/>
            </a:ext>
          </a:extLst>
        </xdr:cNvPr>
        <xdr:cNvSpPr/>
      </xdr:nvSpPr>
      <xdr:spPr>
        <a:xfrm>
          <a:off x="6819900" y="4428975"/>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Channels</a:t>
          </a:r>
        </a:p>
      </xdr:txBody>
    </xdr:sp>
    <xdr:clientData fLocksWithSheet="0"/>
  </xdr:twoCellAnchor>
  <xdr:twoCellAnchor editAs="oneCell">
    <xdr:from>
      <xdr:col>1</xdr:col>
      <xdr:colOff>0</xdr:colOff>
      <xdr:row>37</xdr:row>
      <xdr:rowOff>57000</xdr:rowOff>
    </xdr:from>
    <xdr:to>
      <xdr:col>12</xdr:col>
      <xdr:colOff>66675</xdr:colOff>
      <xdr:row>39</xdr:row>
      <xdr:rowOff>0</xdr:rowOff>
    </xdr:to>
    <xdr:sp macro="" textlink="" fLocksText="0">
      <xdr:nvSpPr>
        <xdr:cNvPr id="18" name="Rectangle 17">
          <a:extLst>
            <a:ext uri="{FF2B5EF4-FFF2-40B4-BE49-F238E27FC236}">
              <a16:creationId xmlns:a16="http://schemas.microsoft.com/office/drawing/2014/main" id="{B93D68D3-559D-48D5-8D4D-8E277EFF9DF8}"/>
            </a:ext>
          </a:extLst>
        </xdr:cNvPr>
        <xdr:cNvSpPr/>
      </xdr:nvSpPr>
      <xdr:spPr>
        <a:xfrm>
          <a:off x="247650" y="7362675"/>
          <a:ext cx="247650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Cost Structure	</a:t>
          </a:r>
        </a:p>
      </xdr:txBody>
    </xdr:sp>
    <xdr:clientData fLocksWithSheet="0"/>
  </xdr:twoCellAnchor>
  <xdr:twoCellAnchor editAs="oneCell">
    <xdr:from>
      <xdr:col>26</xdr:col>
      <xdr:colOff>0</xdr:colOff>
      <xdr:row>37</xdr:row>
      <xdr:rowOff>57000</xdr:rowOff>
    </xdr:from>
    <xdr:to>
      <xdr:col>37</xdr:col>
      <xdr:colOff>66675</xdr:colOff>
      <xdr:row>39</xdr:row>
      <xdr:rowOff>0</xdr:rowOff>
    </xdr:to>
    <xdr:sp macro="" textlink="" fLocksText="0">
      <xdr:nvSpPr>
        <xdr:cNvPr id="19" name="Rectangle 18">
          <a:extLst>
            <a:ext uri="{FF2B5EF4-FFF2-40B4-BE49-F238E27FC236}">
              <a16:creationId xmlns:a16="http://schemas.microsoft.com/office/drawing/2014/main" id="{061079AD-C834-44CD-853A-8ECAD9AE6DB3}"/>
            </a:ext>
          </a:extLst>
        </xdr:cNvPr>
        <xdr:cNvSpPr/>
      </xdr:nvSpPr>
      <xdr:spPr>
        <a:xfrm>
          <a:off x="6438900" y="7362675"/>
          <a:ext cx="247650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Revenue Streams</a:t>
          </a:r>
        </a:p>
      </xdr:txBody>
    </xdr:sp>
    <xdr:clientData fLocksWithSheet="0"/>
  </xdr:twoCellAnchor>
  <xdr:twoCellAnchor editAs="oneCell">
    <xdr:from>
      <xdr:col>9</xdr:col>
      <xdr:colOff>0</xdr:colOff>
      <xdr:row>5</xdr:row>
      <xdr:rowOff>57000</xdr:rowOff>
    </xdr:from>
    <xdr:to>
      <xdr:col>10</xdr:col>
      <xdr:colOff>104925</xdr:colOff>
      <xdr:row>7</xdr:row>
      <xdr:rowOff>0</xdr:rowOff>
    </xdr:to>
    <xdr:pic>
      <xdr:nvPicPr>
        <xdr:cNvPr id="20" name="Picture 19">
          <a:extLst>
            <a:ext uri="{FF2B5EF4-FFF2-40B4-BE49-F238E27FC236}">
              <a16:creationId xmlns:a16="http://schemas.microsoft.com/office/drawing/2014/main" id="{6769A5CF-C67A-4219-B2DF-4D75A86C2AFD}"/>
            </a:ext>
          </a:extLst>
        </xdr:cNvPr>
        <xdr:cNvPicPr preferRelativeResize="0">
          <a:picLocks/>
        </xdr:cNvPicPr>
      </xdr:nvPicPr>
      <xdr:blipFill>
        <a:blip xmlns:r="http://schemas.openxmlformats.org/officeDocument/2006/relationships" r:embed="rId1">
          <a:duotone>
            <a:prstClr val="black"/>
            <a:srgbClr val="344966">
              <a:tint val="45000"/>
              <a:satMod val="400000"/>
            </a:srgbClr>
          </a:duotone>
        </a:blip>
        <a:stretch>
          <a:fillRect/>
        </a:stretch>
      </xdr:blipFill>
      <xdr:spPr>
        <a:xfrm>
          <a:off x="2228850" y="1266675"/>
          <a:ext cx="324000" cy="324000"/>
        </a:xfrm>
        <a:prstGeom prst="rect">
          <a:avLst/>
        </a:prstGeom>
      </xdr:spPr>
    </xdr:pic>
    <xdr:clientData/>
  </xdr:twoCellAnchor>
  <xdr:twoCellAnchor editAs="oneCell">
    <xdr:from>
      <xdr:col>19</xdr:col>
      <xdr:colOff>0</xdr:colOff>
      <xdr:row>5</xdr:row>
      <xdr:rowOff>57000</xdr:rowOff>
    </xdr:from>
    <xdr:to>
      <xdr:col>20</xdr:col>
      <xdr:colOff>104925</xdr:colOff>
      <xdr:row>7</xdr:row>
      <xdr:rowOff>0</xdr:rowOff>
    </xdr:to>
    <xdr:pic>
      <xdr:nvPicPr>
        <xdr:cNvPr id="21" name="Picture 20">
          <a:extLst>
            <a:ext uri="{FF2B5EF4-FFF2-40B4-BE49-F238E27FC236}">
              <a16:creationId xmlns:a16="http://schemas.microsoft.com/office/drawing/2014/main" id="{9BCDDF31-071F-4564-84B9-9A9D49A60C02}"/>
            </a:ext>
          </a:extLst>
        </xdr:cNvPr>
        <xdr:cNvPicPr preferRelativeResize="0">
          <a:picLocks/>
        </xdr:cNvPicPr>
      </xdr:nvPicPr>
      <xdr:blipFill>
        <a:blip xmlns:r="http://schemas.openxmlformats.org/officeDocument/2006/relationships" r:embed="rId2">
          <a:duotone>
            <a:prstClr val="black"/>
            <a:srgbClr val="344966">
              <a:tint val="45000"/>
              <a:satMod val="400000"/>
            </a:srgbClr>
          </a:duotone>
        </a:blip>
        <a:stretch>
          <a:fillRect/>
        </a:stretch>
      </xdr:blipFill>
      <xdr:spPr>
        <a:xfrm>
          <a:off x="4705350" y="1266675"/>
          <a:ext cx="324000" cy="324000"/>
        </a:xfrm>
        <a:prstGeom prst="rect">
          <a:avLst/>
        </a:prstGeom>
      </xdr:spPr>
    </xdr:pic>
    <xdr:clientData/>
  </xdr:twoCellAnchor>
  <xdr:twoCellAnchor editAs="oneCell">
    <xdr:from>
      <xdr:col>19</xdr:col>
      <xdr:colOff>0</xdr:colOff>
      <xdr:row>21</xdr:row>
      <xdr:rowOff>57000</xdr:rowOff>
    </xdr:from>
    <xdr:to>
      <xdr:col>20</xdr:col>
      <xdr:colOff>104925</xdr:colOff>
      <xdr:row>23</xdr:row>
      <xdr:rowOff>0</xdr:rowOff>
    </xdr:to>
    <xdr:pic>
      <xdr:nvPicPr>
        <xdr:cNvPr id="22" name="Picture 21">
          <a:extLst>
            <a:ext uri="{FF2B5EF4-FFF2-40B4-BE49-F238E27FC236}">
              <a16:creationId xmlns:a16="http://schemas.microsoft.com/office/drawing/2014/main" id="{63BC4B5C-F93B-4482-B819-628D64EC1796}"/>
            </a:ext>
          </a:extLst>
        </xdr:cNvPr>
        <xdr:cNvPicPr preferRelativeResize="0">
          <a:picLocks/>
        </xdr:cNvPicPr>
      </xdr:nvPicPr>
      <xdr:blipFill>
        <a:blip xmlns:r="http://schemas.openxmlformats.org/officeDocument/2006/relationships" r:embed="rId3">
          <a:duotone>
            <a:prstClr val="black"/>
            <a:srgbClr val="344966">
              <a:tint val="45000"/>
              <a:satMod val="400000"/>
            </a:srgbClr>
          </a:duotone>
        </a:blip>
        <a:stretch>
          <a:fillRect/>
        </a:stretch>
      </xdr:blipFill>
      <xdr:spPr>
        <a:xfrm>
          <a:off x="4705350" y="4314675"/>
          <a:ext cx="324000" cy="324000"/>
        </a:xfrm>
        <a:prstGeom prst="rect">
          <a:avLst/>
        </a:prstGeom>
      </xdr:spPr>
    </xdr:pic>
    <xdr:clientData/>
  </xdr:twoCellAnchor>
  <xdr:twoCellAnchor editAs="oneCell">
    <xdr:from>
      <xdr:col>39</xdr:col>
      <xdr:colOff>0</xdr:colOff>
      <xdr:row>5</xdr:row>
      <xdr:rowOff>57000</xdr:rowOff>
    </xdr:from>
    <xdr:to>
      <xdr:col>40</xdr:col>
      <xdr:colOff>104925</xdr:colOff>
      <xdr:row>7</xdr:row>
      <xdr:rowOff>0</xdr:rowOff>
    </xdr:to>
    <xdr:pic>
      <xdr:nvPicPr>
        <xdr:cNvPr id="23" name="Picture 22">
          <a:extLst>
            <a:ext uri="{FF2B5EF4-FFF2-40B4-BE49-F238E27FC236}">
              <a16:creationId xmlns:a16="http://schemas.microsoft.com/office/drawing/2014/main" id="{52F4A469-BB78-4343-B913-11177B9F47F1}"/>
            </a:ext>
          </a:extLst>
        </xdr:cNvPr>
        <xdr:cNvPicPr preferRelativeResize="0">
          <a:picLocks/>
        </xdr:cNvPicPr>
      </xdr:nvPicPr>
      <xdr:blipFill>
        <a:blip xmlns:r="http://schemas.openxmlformats.org/officeDocument/2006/relationships" r:embed="rId4">
          <a:duotone>
            <a:prstClr val="black"/>
            <a:srgbClr val="344966">
              <a:tint val="45000"/>
              <a:satMod val="400000"/>
            </a:srgbClr>
          </a:duotone>
        </a:blip>
        <a:stretch>
          <a:fillRect/>
        </a:stretch>
      </xdr:blipFill>
      <xdr:spPr>
        <a:xfrm>
          <a:off x="9658350" y="1447650"/>
          <a:ext cx="324000" cy="324000"/>
        </a:xfrm>
        <a:prstGeom prst="rect">
          <a:avLst/>
        </a:prstGeom>
      </xdr:spPr>
    </xdr:pic>
    <xdr:clientData/>
  </xdr:twoCellAnchor>
  <xdr:twoCellAnchor editAs="oneCell">
    <xdr:from>
      <xdr:col>49</xdr:col>
      <xdr:colOff>0</xdr:colOff>
      <xdr:row>5</xdr:row>
      <xdr:rowOff>57000</xdr:rowOff>
    </xdr:from>
    <xdr:to>
      <xdr:col>50</xdr:col>
      <xdr:colOff>104925</xdr:colOff>
      <xdr:row>7</xdr:row>
      <xdr:rowOff>0</xdr:rowOff>
    </xdr:to>
    <xdr:pic>
      <xdr:nvPicPr>
        <xdr:cNvPr id="24" name="Picture 23">
          <a:extLst>
            <a:ext uri="{FF2B5EF4-FFF2-40B4-BE49-F238E27FC236}">
              <a16:creationId xmlns:a16="http://schemas.microsoft.com/office/drawing/2014/main" id="{0A7A66C5-3E9E-4C70-B030-D02E1BF7003F}"/>
            </a:ext>
          </a:extLst>
        </xdr:cNvPr>
        <xdr:cNvPicPr preferRelativeResize="0">
          <a:picLocks/>
        </xdr:cNvPicPr>
      </xdr:nvPicPr>
      <xdr:blipFill>
        <a:blip xmlns:r="http://schemas.openxmlformats.org/officeDocument/2006/relationships" r:embed="rId5">
          <a:duotone>
            <a:prstClr val="black"/>
            <a:srgbClr val="344966">
              <a:tint val="45000"/>
              <a:satMod val="400000"/>
            </a:srgbClr>
          </a:duotone>
        </a:blip>
        <a:stretch>
          <a:fillRect/>
        </a:stretch>
      </xdr:blipFill>
      <xdr:spPr>
        <a:xfrm>
          <a:off x="12134850" y="1447650"/>
          <a:ext cx="324000" cy="324000"/>
        </a:xfrm>
        <a:prstGeom prst="rect">
          <a:avLst/>
        </a:prstGeom>
      </xdr:spPr>
    </xdr:pic>
    <xdr:clientData/>
  </xdr:twoCellAnchor>
  <xdr:twoCellAnchor editAs="oneCell">
    <xdr:from>
      <xdr:col>29</xdr:col>
      <xdr:colOff>0</xdr:colOff>
      <xdr:row>5</xdr:row>
      <xdr:rowOff>57000</xdr:rowOff>
    </xdr:from>
    <xdr:to>
      <xdr:col>30</xdr:col>
      <xdr:colOff>104925</xdr:colOff>
      <xdr:row>7</xdr:row>
      <xdr:rowOff>0</xdr:rowOff>
    </xdr:to>
    <xdr:pic>
      <xdr:nvPicPr>
        <xdr:cNvPr id="25" name="Picture 24">
          <a:extLst>
            <a:ext uri="{FF2B5EF4-FFF2-40B4-BE49-F238E27FC236}">
              <a16:creationId xmlns:a16="http://schemas.microsoft.com/office/drawing/2014/main" id="{58E91D1F-6078-433B-A842-CE889C5F9924}"/>
            </a:ext>
          </a:extLst>
        </xdr:cNvPr>
        <xdr:cNvPicPr preferRelativeResize="0">
          <a:picLocks/>
        </xdr:cNvPicPr>
      </xdr:nvPicPr>
      <xdr:blipFill>
        <a:blip xmlns:r="http://schemas.openxmlformats.org/officeDocument/2006/relationships" r:embed="rId6">
          <a:duotone>
            <a:prstClr val="black"/>
            <a:srgbClr val="344966">
              <a:tint val="45000"/>
              <a:satMod val="400000"/>
            </a:srgbClr>
          </a:duotone>
        </a:blip>
        <a:stretch>
          <a:fillRect/>
        </a:stretch>
      </xdr:blipFill>
      <xdr:spPr>
        <a:xfrm>
          <a:off x="7181850" y="1266675"/>
          <a:ext cx="324000" cy="324000"/>
        </a:xfrm>
        <a:prstGeom prst="rect">
          <a:avLst/>
        </a:prstGeom>
      </xdr:spPr>
    </xdr:pic>
    <xdr:clientData/>
  </xdr:twoCellAnchor>
  <xdr:twoCellAnchor editAs="oneCell">
    <xdr:from>
      <xdr:col>39</xdr:col>
      <xdr:colOff>0</xdr:colOff>
      <xdr:row>21</xdr:row>
      <xdr:rowOff>57000</xdr:rowOff>
    </xdr:from>
    <xdr:to>
      <xdr:col>40</xdr:col>
      <xdr:colOff>104925</xdr:colOff>
      <xdr:row>23</xdr:row>
      <xdr:rowOff>0</xdr:rowOff>
    </xdr:to>
    <xdr:pic>
      <xdr:nvPicPr>
        <xdr:cNvPr id="26" name="Picture 25">
          <a:extLst>
            <a:ext uri="{FF2B5EF4-FFF2-40B4-BE49-F238E27FC236}">
              <a16:creationId xmlns:a16="http://schemas.microsoft.com/office/drawing/2014/main" id="{5962AA56-7053-4164-92C8-679442F7436A}"/>
            </a:ext>
          </a:extLst>
        </xdr:cNvPr>
        <xdr:cNvPicPr preferRelativeResize="0">
          <a:picLocks/>
        </xdr:cNvPicPr>
      </xdr:nvPicPr>
      <xdr:blipFill>
        <a:blip xmlns:r="http://schemas.openxmlformats.org/officeDocument/2006/relationships" r:embed="rId7">
          <a:duotone>
            <a:prstClr val="black"/>
            <a:srgbClr val="344966">
              <a:tint val="45000"/>
              <a:satMod val="400000"/>
            </a:srgbClr>
          </a:duotone>
        </a:blip>
        <a:stretch>
          <a:fillRect/>
        </a:stretch>
      </xdr:blipFill>
      <xdr:spPr>
        <a:xfrm>
          <a:off x="9658350" y="4428975"/>
          <a:ext cx="324000" cy="324000"/>
        </a:xfrm>
        <a:prstGeom prst="rect">
          <a:avLst/>
        </a:prstGeom>
      </xdr:spPr>
    </xdr:pic>
    <xdr:clientData/>
  </xdr:twoCellAnchor>
  <xdr:twoCellAnchor editAs="oneCell">
    <xdr:from>
      <xdr:col>24</xdr:col>
      <xdr:colOff>0</xdr:colOff>
      <xdr:row>37</xdr:row>
      <xdr:rowOff>57000</xdr:rowOff>
    </xdr:from>
    <xdr:to>
      <xdr:col>25</xdr:col>
      <xdr:colOff>104925</xdr:colOff>
      <xdr:row>39</xdr:row>
      <xdr:rowOff>0</xdr:rowOff>
    </xdr:to>
    <xdr:pic>
      <xdr:nvPicPr>
        <xdr:cNvPr id="27" name="Picture 26">
          <a:extLst>
            <a:ext uri="{FF2B5EF4-FFF2-40B4-BE49-F238E27FC236}">
              <a16:creationId xmlns:a16="http://schemas.microsoft.com/office/drawing/2014/main" id="{B23FBA09-67C2-4CEA-AEB9-2F370A2C46AD}"/>
            </a:ext>
          </a:extLst>
        </xdr:cNvPr>
        <xdr:cNvPicPr preferRelativeResize="0">
          <a:picLocks/>
        </xdr:cNvPicPr>
      </xdr:nvPicPr>
      <xdr:blipFill>
        <a:blip xmlns:r="http://schemas.openxmlformats.org/officeDocument/2006/relationships" r:embed="rId8">
          <a:duotone>
            <a:prstClr val="black"/>
            <a:srgbClr val="344966">
              <a:tint val="45000"/>
              <a:satMod val="400000"/>
            </a:srgbClr>
          </a:duotone>
        </a:blip>
        <a:stretch>
          <a:fillRect/>
        </a:stretch>
      </xdr:blipFill>
      <xdr:spPr>
        <a:xfrm>
          <a:off x="5943600" y="7362675"/>
          <a:ext cx="324000" cy="324000"/>
        </a:xfrm>
        <a:prstGeom prst="rect">
          <a:avLst/>
        </a:prstGeom>
      </xdr:spPr>
    </xdr:pic>
    <xdr:clientData/>
  </xdr:twoCellAnchor>
  <xdr:twoCellAnchor editAs="oneCell">
    <xdr:from>
      <xdr:col>49</xdr:col>
      <xdr:colOff>0</xdr:colOff>
      <xdr:row>37</xdr:row>
      <xdr:rowOff>57000</xdr:rowOff>
    </xdr:from>
    <xdr:to>
      <xdr:col>50</xdr:col>
      <xdr:colOff>104925</xdr:colOff>
      <xdr:row>39</xdr:row>
      <xdr:rowOff>0</xdr:rowOff>
    </xdr:to>
    <xdr:pic>
      <xdr:nvPicPr>
        <xdr:cNvPr id="28" name="Picture 27">
          <a:extLst>
            <a:ext uri="{FF2B5EF4-FFF2-40B4-BE49-F238E27FC236}">
              <a16:creationId xmlns:a16="http://schemas.microsoft.com/office/drawing/2014/main" id="{91F9FADE-BDEE-4EAD-91DF-57A357D88EC8}"/>
            </a:ext>
          </a:extLst>
        </xdr:cNvPr>
        <xdr:cNvPicPr preferRelativeResize="0">
          <a:picLocks/>
        </xdr:cNvPicPr>
      </xdr:nvPicPr>
      <xdr:blipFill>
        <a:blip xmlns:r="http://schemas.openxmlformats.org/officeDocument/2006/relationships" r:embed="rId9">
          <a:duotone>
            <a:prstClr val="black"/>
            <a:srgbClr val="344966">
              <a:tint val="45000"/>
              <a:satMod val="400000"/>
            </a:srgbClr>
          </a:duotone>
        </a:blip>
        <a:stretch>
          <a:fillRect/>
        </a:stretch>
      </xdr:blipFill>
      <xdr:spPr>
        <a:xfrm>
          <a:off x="12134850" y="7362675"/>
          <a:ext cx="324000" cy="324000"/>
        </a:xfrm>
        <a:prstGeom prst="rect">
          <a:avLst/>
        </a:prstGeom>
      </xdr:spPr>
    </xdr:pic>
    <xdr:clientData/>
  </xdr:twoCellAnchor>
  <xdr:oneCellAnchor>
    <xdr:from>
      <xdr:col>52</xdr:col>
      <xdr:colOff>0</xdr:colOff>
      <xdr:row>20</xdr:row>
      <xdr:rowOff>171450</xdr:rowOff>
    </xdr:from>
    <xdr:ext cx="5219700" cy="5936543"/>
    <xdr:sp macro="" textlink="">
      <xdr:nvSpPr>
        <xdr:cNvPr id="38" name="yellownotes">
          <a:extLst>
            <a:ext uri="{FF2B5EF4-FFF2-40B4-BE49-F238E27FC236}">
              <a16:creationId xmlns:a16="http://schemas.microsoft.com/office/drawing/2014/main" id="{6FDA860C-BE95-42A1-AE30-74FDA6FA0D91}"/>
            </a:ext>
          </a:extLst>
        </xdr:cNvPr>
        <xdr:cNvSpPr txBox="1"/>
      </xdr:nvSpPr>
      <xdr:spPr>
        <a:xfrm>
          <a:off x="11449050" y="3762375"/>
          <a:ext cx="5219700" cy="5936543"/>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gn="l">
            <a:lnSpc>
              <a:spcPct val="100000"/>
            </a:lnSpc>
            <a:spcAft>
              <a:spcPts val="0"/>
            </a:spcAft>
            <a:buFont typeface="Arial" panose="020B0604020202020204" pitchFamily="34" charset="0"/>
            <a:buNone/>
          </a:pPr>
          <a:r>
            <a:rPr lang="tr-TR" sz="1000" b="1" i="1" u="none" baseline="0">
              <a:solidFill>
                <a:schemeClr val="tx1"/>
              </a:solidFill>
            </a:rPr>
            <a:t>GUIDE FOR BUSINESS MODEL CANVAS</a:t>
          </a:r>
        </a:p>
        <a:p>
          <a:pPr marL="0" indent="0" algn="l">
            <a:lnSpc>
              <a:spcPct val="100000"/>
            </a:lnSpc>
            <a:spcAft>
              <a:spcPts val="0"/>
            </a:spcAft>
            <a:buFont typeface="Arial" panose="020B0604020202020204" pitchFamily="34" charset="0"/>
            <a:buNone/>
          </a:pPr>
          <a:endParaRPr lang="en-US" sz="1000" b="0" i="1" u="sng" baseline="0">
            <a:solidFill>
              <a:schemeClr val="tx1"/>
            </a:solidFill>
          </a:endParaRPr>
        </a:p>
        <a:p>
          <a:pPr marL="0" indent="0" algn="l">
            <a:lnSpc>
              <a:spcPct val="100000"/>
            </a:lnSpc>
            <a:spcAft>
              <a:spcPts val="0"/>
            </a:spcAft>
            <a:buFont typeface="Arial" panose="020B0604020202020204" pitchFamily="34" charset="0"/>
            <a:buNone/>
          </a:pPr>
          <a:r>
            <a:rPr lang="tr-TR" sz="1000" b="0" i="1" baseline="0">
              <a:solidFill>
                <a:schemeClr val="tx1"/>
              </a:solidFill>
            </a:rPr>
            <a:t>Initially proposed by </a:t>
          </a:r>
          <a:r>
            <a:rPr lang="tr-TR" sz="1000" b="1" i="1" baseline="0">
              <a:solidFill>
                <a:schemeClr val="tx1"/>
              </a:solidFill>
            </a:rPr>
            <a:t>Alexander Osterwalder </a:t>
          </a:r>
          <a:r>
            <a:rPr lang="tr-TR" sz="1000" b="0" i="1" baseline="0">
              <a:solidFill>
                <a:schemeClr val="tx1"/>
              </a:solidFill>
            </a:rPr>
            <a:t>in 2005, Business Model Canvas helps you summarize your business with key drivers.</a:t>
          </a:r>
        </a:p>
        <a:p>
          <a:pPr marL="0" indent="0" algn="l">
            <a:lnSpc>
              <a:spcPct val="100000"/>
            </a:lnSpc>
            <a:spcAft>
              <a:spcPts val="0"/>
            </a:spcAft>
            <a:buFont typeface="Arial" panose="020B0604020202020204" pitchFamily="34" charset="0"/>
            <a:buNone/>
          </a:pPr>
          <a:endParaRPr lang="tr-TR" sz="1000" b="0"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Key Partners</a:t>
          </a:r>
        </a:p>
        <a:p>
          <a:pPr marL="0" indent="0" algn="l">
            <a:lnSpc>
              <a:spcPct val="100000"/>
            </a:lnSpc>
            <a:spcAft>
              <a:spcPts val="0"/>
            </a:spcAft>
            <a:buFont typeface="Arial" panose="020B0604020202020204" pitchFamily="34" charset="0"/>
            <a:buNone/>
          </a:pPr>
          <a:r>
            <a:rPr lang="tr-TR" sz="1000" b="0" i="1" baseline="0">
              <a:solidFill>
                <a:schemeClr val="tx1"/>
              </a:solidFill>
            </a:rPr>
            <a:t>Define your most important complementary business alliances in terms of buyer-supplier relationships and/or other strategic alliances between competitors or non-competitors.</a:t>
          </a:r>
        </a:p>
        <a:p>
          <a:pPr marL="0" indent="0" algn="l">
            <a:lnSpc>
              <a:spcPct val="100000"/>
            </a:lnSpc>
            <a:spcAft>
              <a:spcPts val="0"/>
            </a:spcAft>
            <a:buFont typeface="Arial" panose="020B0604020202020204" pitchFamily="34" charset="0"/>
            <a:buNone/>
          </a:pPr>
          <a:endParaRPr lang="tr-TR" sz="1000" b="0"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Key Activities</a:t>
          </a:r>
        </a:p>
        <a:p>
          <a:pPr marL="0" indent="0" algn="l">
            <a:lnSpc>
              <a:spcPct val="100000"/>
            </a:lnSpc>
            <a:spcAft>
              <a:spcPts val="0"/>
            </a:spcAft>
            <a:buFont typeface="Arial" panose="020B0604020202020204" pitchFamily="34" charset="0"/>
            <a:buNone/>
          </a:pPr>
          <a:r>
            <a:rPr lang="tr-TR" sz="1000" b="0" i="1" baseline="0">
              <a:solidFill>
                <a:schemeClr val="tx1"/>
              </a:solidFill>
            </a:rPr>
            <a:t>Define the most important activities in your value proposition.</a:t>
          </a:r>
        </a:p>
        <a:p>
          <a:pPr marL="0" indent="0" algn="l">
            <a:lnSpc>
              <a:spcPct val="100000"/>
            </a:lnSpc>
            <a:spcAft>
              <a:spcPts val="0"/>
            </a:spcAft>
            <a:buFont typeface="Arial" panose="020B0604020202020204" pitchFamily="34" charset="0"/>
            <a:buNone/>
          </a:pPr>
          <a:endParaRPr lang="tr-TR" sz="1000" b="0"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Key Resources</a:t>
          </a:r>
        </a:p>
        <a:p>
          <a:pPr marL="0" indent="0" algn="l">
            <a:lnSpc>
              <a:spcPct val="100000"/>
            </a:lnSpc>
            <a:spcAft>
              <a:spcPts val="0"/>
            </a:spcAft>
            <a:buFont typeface="Arial" panose="020B0604020202020204" pitchFamily="34" charset="0"/>
            <a:buNone/>
          </a:pPr>
          <a:r>
            <a:rPr lang="tr-TR" sz="1000" b="0" i="1" baseline="0">
              <a:solidFill>
                <a:schemeClr val="tx1"/>
              </a:solidFill>
            </a:rPr>
            <a:t>Define the key resources necessary to create value for your customers. These may be human, financial, physical, or intellectual resources.</a:t>
          </a:r>
        </a:p>
        <a:p>
          <a:pPr marL="0" indent="0" algn="l">
            <a:lnSpc>
              <a:spcPct val="100000"/>
            </a:lnSpc>
            <a:spcAft>
              <a:spcPts val="0"/>
            </a:spcAft>
            <a:buFont typeface="Arial" panose="020B0604020202020204" pitchFamily="34" charset="0"/>
            <a:buNone/>
          </a:pPr>
          <a:endParaRPr lang="tr-TR" sz="1000" b="1"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Value Propositions</a:t>
          </a:r>
        </a:p>
        <a:p>
          <a:pPr marL="0" indent="0" algn="l">
            <a:lnSpc>
              <a:spcPct val="100000"/>
            </a:lnSpc>
            <a:spcAft>
              <a:spcPts val="0"/>
            </a:spcAft>
            <a:buFont typeface="Arial" panose="020B0604020202020204" pitchFamily="34" charset="0"/>
            <a:buNone/>
          </a:pPr>
          <a:r>
            <a:rPr lang="tr-TR" sz="1000" b="0" i="1" baseline="0">
              <a:solidFill>
                <a:schemeClr val="tx1"/>
              </a:solidFill>
            </a:rPr>
            <a:t>Define the products and services that you offer to meet the customers' needs. Your value propositions may be quantitative (in terms of price and efficiency) or qualitative (in terms of overall customer experience and outcome).</a:t>
          </a:r>
        </a:p>
        <a:p>
          <a:pPr marL="0" indent="0" algn="l">
            <a:lnSpc>
              <a:spcPct val="100000"/>
            </a:lnSpc>
            <a:spcAft>
              <a:spcPts val="0"/>
            </a:spcAft>
            <a:buFont typeface="Arial" panose="020B0604020202020204" pitchFamily="34" charset="0"/>
            <a:buNone/>
          </a:pPr>
          <a:endParaRPr lang="tr-TR" sz="1000" b="1"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Customer Relations</a:t>
          </a:r>
        </a:p>
        <a:p>
          <a:pPr marL="0" indent="0" algn="l">
            <a:lnSpc>
              <a:spcPct val="100000"/>
            </a:lnSpc>
            <a:spcAft>
              <a:spcPts val="0"/>
            </a:spcAft>
            <a:buFont typeface="Arial" panose="020B0604020202020204" pitchFamily="34" charset="0"/>
            <a:buNone/>
          </a:pPr>
          <a:r>
            <a:rPr lang="tr-TR" sz="1000" b="0" i="1" baseline="0">
              <a:solidFill>
                <a:schemeClr val="tx1"/>
              </a:solidFill>
            </a:rPr>
            <a:t>Define the critical steps and elements for your customer relationship strategy.</a:t>
          </a:r>
        </a:p>
        <a:p>
          <a:pPr marL="0" indent="0" algn="l">
            <a:lnSpc>
              <a:spcPct val="100000"/>
            </a:lnSpc>
            <a:spcAft>
              <a:spcPts val="0"/>
            </a:spcAft>
            <a:buFont typeface="Arial" panose="020B0604020202020204" pitchFamily="34" charset="0"/>
            <a:buNone/>
          </a:pPr>
          <a:endParaRPr lang="tr-TR" sz="1000" b="1"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Channels</a:t>
          </a:r>
        </a:p>
        <a:p>
          <a:pPr marL="0" indent="0" algn="l">
            <a:lnSpc>
              <a:spcPct val="100000"/>
            </a:lnSpc>
            <a:spcAft>
              <a:spcPts val="0"/>
            </a:spcAft>
            <a:buFont typeface="Arial" panose="020B0604020202020204" pitchFamily="34" charset="0"/>
            <a:buNone/>
          </a:pPr>
          <a:r>
            <a:rPr lang="tr-TR" sz="1000" b="0" i="1" baseline="0">
              <a:solidFill>
                <a:schemeClr val="tx1"/>
              </a:solidFill>
            </a:rPr>
            <a:t>Define the distribution channels that you use to deliver your value propositions to the targeted customers. These may include your own channels, partner channels, or a combination of both.</a:t>
          </a:r>
        </a:p>
        <a:p>
          <a:pPr marL="0" indent="0" algn="l">
            <a:lnSpc>
              <a:spcPct val="100000"/>
            </a:lnSpc>
            <a:spcAft>
              <a:spcPts val="0"/>
            </a:spcAft>
            <a:buFont typeface="Arial" panose="020B0604020202020204" pitchFamily="34" charset="0"/>
            <a:buNone/>
          </a:pPr>
          <a:endParaRPr lang="tr-TR" sz="1000" b="1"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Customer Segments</a:t>
          </a:r>
        </a:p>
        <a:p>
          <a:pPr marL="0" indent="0" algn="l">
            <a:lnSpc>
              <a:spcPct val="100000"/>
            </a:lnSpc>
            <a:spcAft>
              <a:spcPts val="0"/>
            </a:spcAft>
            <a:buFont typeface="Arial" panose="020B0604020202020204" pitchFamily="34" charset="0"/>
            <a:buNone/>
          </a:pPr>
          <a:r>
            <a:rPr lang="tr-TR" sz="1000" b="0" i="1" baseline="0">
              <a:solidFill>
                <a:schemeClr val="tx1"/>
              </a:solidFill>
            </a:rPr>
            <a:t>Define the customer groups that you aim to serve. You can segment your customers into various sets based on their different needs and attributes.</a:t>
          </a:r>
        </a:p>
        <a:p>
          <a:pPr marL="0" indent="0" algn="l">
            <a:lnSpc>
              <a:spcPct val="100000"/>
            </a:lnSpc>
            <a:spcAft>
              <a:spcPts val="0"/>
            </a:spcAft>
            <a:buFont typeface="Arial" panose="020B0604020202020204" pitchFamily="34" charset="0"/>
            <a:buNone/>
          </a:pPr>
          <a:endParaRPr lang="tr-TR" sz="1000" b="1"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Cost Structure</a:t>
          </a:r>
        </a:p>
        <a:p>
          <a:pPr marL="0" indent="0" algn="l">
            <a:lnSpc>
              <a:spcPct val="100000"/>
            </a:lnSpc>
            <a:spcAft>
              <a:spcPts val="0"/>
            </a:spcAft>
            <a:buFont typeface="Arial" panose="020B0604020202020204" pitchFamily="34" charset="0"/>
            <a:buNone/>
          </a:pPr>
          <a:r>
            <a:rPr lang="tr-TR" sz="1000" b="0" i="1" baseline="0">
              <a:solidFill>
                <a:schemeClr val="tx1"/>
              </a:solidFill>
            </a:rPr>
            <a:t>Define your cost structure with the most important monetary costs you have while operating. </a:t>
          </a:r>
        </a:p>
        <a:p>
          <a:pPr marL="0" indent="0" algn="l">
            <a:lnSpc>
              <a:spcPct val="100000"/>
            </a:lnSpc>
            <a:spcAft>
              <a:spcPts val="0"/>
            </a:spcAft>
            <a:buFont typeface="Arial" panose="020B0604020202020204" pitchFamily="34" charset="0"/>
            <a:buNone/>
          </a:pPr>
          <a:endParaRPr lang="tr-TR" sz="1000" b="1"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Revenue Streams</a:t>
          </a:r>
        </a:p>
        <a:p>
          <a:pPr marL="0" indent="0" algn="l">
            <a:lnSpc>
              <a:spcPct val="100000"/>
            </a:lnSpc>
            <a:spcAft>
              <a:spcPts val="0"/>
            </a:spcAft>
            <a:buFont typeface="Arial" panose="020B0604020202020204" pitchFamily="34" charset="0"/>
            <a:buNone/>
          </a:pPr>
          <a:r>
            <a:rPr lang="tr-TR" sz="1000" b="0" i="1" baseline="0">
              <a:solidFill>
                <a:schemeClr val="tx1"/>
              </a:solidFill>
            </a:rPr>
            <a:t>Define your way to make income from each customer segment.</a:t>
          </a:r>
        </a:p>
      </xdr:txBody>
    </xdr:sp>
    <xdr:clientData fPrintsWithSheet="0"/>
  </xdr:oneCellAnchor>
  <xdr:twoCellAnchor editAs="oneCell">
    <xdr:from>
      <xdr:col>53</xdr:col>
      <xdr:colOff>56550</xdr:colOff>
      <xdr:row>8</xdr:row>
      <xdr:rowOff>225</xdr:rowOff>
    </xdr:from>
    <xdr:to>
      <xdr:col>63</xdr:col>
      <xdr:colOff>0</xdr:colOff>
      <xdr:row>10</xdr:row>
      <xdr:rowOff>18825</xdr:rowOff>
    </xdr:to>
    <xdr:sp macro="" textlink="" fLocksText="0">
      <xdr:nvSpPr>
        <xdr:cNvPr id="30" name="Rectangle: Rounded Corners 29">
          <a:extLst>
            <a:ext uri="{FF2B5EF4-FFF2-40B4-BE49-F238E27FC236}">
              <a16:creationId xmlns:a16="http://schemas.microsoft.com/office/drawing/2014/main" id="{D3837837-ED43-4072-AB6C-A8419BF0AEB0}"/>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34" name="Rectangle: Rounded Corners 33">
          <a:extLst>
            <a:ext uri="{FF2B5EF4-FFF2-40B4-BE49-F238E27FC236}">
              <a16:creationId xmlns:a16="http://schemas.microsoft.com/office/drawing/2014/main" id="{594260E5-8F6E-4B3D-9D96-C9E50E031F64}"/>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35" name="Rectangle: Rounded Corners 34">
          <a:extLst>
            <a:ext uri="{FF2B5EF4-FFF2-40B4-BE49-F238E27FC236}">
              <a16:creationId xmlns:a16="http://schemas.microsoft.com/office/drawing/2014/main" id="{9F13412F-012D-45F4-91B5-C86F07690877}"/>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36" name="Rectangle: Rounded Corners 35">
          <a:extLst>
            <a:ext uri="{FF2B5EF4-FFF2-40B4-BE49-F238E27FC236}">
              <a16:creationId xmlns:a16="http://schemas.microsoft.com/office/drawing/2014/main" id="{940FCBD0-377D-4E9A-9161-1492CD647CD4}"/>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37" name="Rectangle: Rounded Corners 36">
          <a:extLst>
            <a:ext uri="{FF2B5EF4-FFF2-40B4-BE49-F238E27FC236}">
              <a16:creationId xmlns:a16="http://schemas.microsoft.com/office/drawing/2014/main" id="{58E6967A-A76C-4E0B-A990-105CEBC68720}"/>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39" name="Rectangle: Rounded Corners 38">
          <a:extLst>
            <a:ext uri="{FF2B5EF4-FFF2-40B4-BE49-F238E27FC236}">
              <a16:creationId xmlns:a16="http://schemas.microsoft.com/office/drawing/2014/main" id="{8DD8DFC2-00EC-4395-A95C-8191D6DBBACE}"/>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0" name="Rectangle: Rounded Corners 39">
          <a:extLst>
            <a:ext uri="{FF2B5EF4-FFF2-40B4-BE49-F238E27FC236}">
              <a16:creationId xmlns:a16="http://schemas.microsoft.com/office/drawing/2014/main" id="{957E7986-BAB4-41EF-AD98-10DDEC5B7C9C}"/>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1" name="Rectangle: Rounded Corners 40">
          <a:extLst>
            <a:ext uri="{FF2B5EF4-FFF2-40B4-BE49-F238E27FC236}">
              <a16:creationId xmlns:a16="http://schemas.microsoft.com/office/drawing/2014/main" id="{220AC132-EDA3-4263-87D3-5B74EBB1E29D}"/>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2" name="Rectangle: Rounded Corners 41">
          <a:extLst>
            <a:ext uri="{FF2B5EF4-FFF2-40B4-BE49-F238E27FC236}">
              <a16:creationId xmlns:a16="http://schemas.microsoft.com/office/drawing/2014/main" id="{1D90AD9A-85C8-4BDA-B7E5-4D60A6DE4537}"/>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3" name="Rectangle: Rounded Corners 42">
          <a:extLst>
            <a:ext uri="{FF2B5EF4-FFF2-40B4-BE49-F238E27FC236}">
              <a16:creationId xmlns:a16="http://schemas.microsoft.com/office/drawing/2014/main" id="{87CC6891-AB70-4A93-86BE-58C48EDF5B2C}"/>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4" name="Rectangle: Rounded Corners 43">
          <a:extLst>
            <a:ext uri="{FF2B5EF4-FFF2-40B4-BE49-F238E27FC236}">
              <a16:creationId xmlns:a16="http://schemas.microsoft.com/office/drawing/2014/main" id="{1FF55B89-4E0A-49EB-81A5-9B6DAD8D4D97}"/>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5" name="Rectangle: Rounded Corners 44">
          <a:extLst>
            <a:ext uri="{FF2B5EF4-FFF2-40B4-BE49-F238E27FC236}">
              <a16:creationId xmlns:a16="http://schemas.microsoft.com/office/drawing/2014/main" id="{BF195DA0-4A56-4CBD-9F73-5867AD80BD07}"/>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6" name="Rectangle: Rounded Corners 45">
          <a:extLst>
            <a:ext uri="{FF2B5EF4-FFF2-40B4-BE49-F238E27FC236}">
              <a16:creationId xmlns:a16="http://schemas.microsoft.com/office/drawing/2014/main" id="{E093E572-8B9A-4474-B7D7-1A89BA2B9059}"/>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7" name="Rectangle: Rounded Corners 46">
          <a:extLst>
            <a:ext uri="{FF2B5EF4-FFF2-40B4-BE49-F238E27FC236}">
              <a16:creationId xmlns:a16="http://schemas.microsoft.com/office/drawing/2014/main" id="{EEE1D3D8-D5AB-415E-9C7E-A9BBFCE21399}"/>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8" name="Rectangle: Rounded Corners 47">
          <a:extLst>
            <a:ext uri="{FF2B5EF4-FFF2-40B4-BE49-F238E27FC236}">
              <a16:creationId xmlns:a16="http://schemas.microsoft.com/office/drawing/2014/main" id="{3F09814F-6E8B-4A08-990B-04D01128F6C8}"/>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9" name="Rectangle: Rounded Corners 48">
          <a:extLst>
            <a:ext uri="{FF2B5EF4-FFF2-40B4-BE49-F238E27FC236}">
              <a16:creationId xmlns:a16="http://schemas.microsoft.com/office/drawing/2014/main" id="{D2CEFA8A-0589-42F9-9D98-233FC9724513}"/>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0" name="Rectangle: Rounded Corners 49">
          <a:extLst>
            <a:ext uri="{FF2B5EF4-FFF2-40B4-BE49-F238E27FC236}">
              <a16:creationId xmlns:a16="http://schemas.microsoft.com/office/drawing/2014/main" id="{0264F007-C8A2-4F80-BC54-DB5FB5A1E315}"/>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1" name="Rectangle: Rounded Corners 50">
          <a:extLst>
            <a:ext uri="{FF2B5EF4-FFF2-40B4-BE49-F238E27FC236}">
              <a16:creationId xmlns:a16="http://schemas.microsoft.com/office/drawing/2014/main" id="{3AA1FB51-58E1-4F81-B6AD-F65DE0AF93D8}"/>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2" name="Rectangle: Rounded Corners 51">
          <a:extLst>
            <a:ext uri="{FF2B5EF4-FFF2-40B4-BE49-F238E27FC236}">
              <a16:creationId xmlns:a16="http://schemas.microsoft.com/office/drawing/2014/main" id="{25B53A21-3977-4A72-A8B5-826E1075DFAD}"/>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3" name="Rectangle: Rounded Corners 52">
          <a:extLst>
            <a:ext uri="{FF2B5EF4-FFF2-40B4-BE49-F238E27FC236}">
              <a16:creationId xmlns:a16="http://schemas.microsoft.com/office/drawing/2014/main" id="{532DD156-ECB5-4BB5-AE48-0C3A00021FED}"/>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4" name="Rectangle: Rounded Corners 53">
          <a:extLst>
            <a:ext uri="{FF2B5EF4-FFF2-40B4-BE49-F238E27FC236}">
              <a16:creationId xmlns:a16="http://schemas.microsoft.com/office/drawing/2014/main" id="{55FE723E-8130-4873-B729-2EF3297148B9}"/>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5" name="Rectangle: Rounded Corners 54">
          <a:extLst>
            <a:ext uri="{FF2B5EF4-FFF2-40B4-BE49-F238E27FC236}">
              <a16:creationId xmlns:a16="http://schemas.microsoft.com/office/drawing/2014/main" id="{0034C7DE-4DF6-48D6-81FC-9BEFFFECBC40}"/>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6" name="Rectangle: Rounded Corners 55">
          <a:extLst>
            <a:ext uri="{FF2B5EF4-FFF2-40B4-BE49-F238E27FC236}">
              <a16:creationId xmlns:a16="http://schemas.microsoft.com/office/drawing/2014/main" id="{3564D7D8-F93A-4606-9CBF-AB8DB0612DD2}"/>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7" name="Rectangle: Rounded Corners 56">
          <a:extLst>
            <a:ext uri="{FF2B5EF4-FFF2-40B4-BE49-F238E27FC236}">
              <a16:creationId xmlns:a16="http://schemas.microsoft.com/office/drawing/2014/main" id="{EDD5E491-E944-4B27-ACE4-9C55E47E6A7E}"/>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8" name="Rectangle: Rounded Corners 57">
          <a:extLst>
            <a:ext uri="{FF2B5EF4-FFF2-40B4-BE49-F238E27FC236}">
              <a16:creationId xmlns:a16="http://schemas.microsoft.com/office/drawing/2014/main" id="{88E61189-E455-4ABE-9E55-48F1A93AAB93}"/>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9" name="Rectangle: Rounded Corners 58">
          <a:extLst>
            <a:ext uri="{FF2B5EF4-FFF2-40B4-BE49-F238E27FC236}">
              <a16:creationId xmlns:a16="http://schemas.microsoft.com/office/drawing/2014/main" id="{13F33F57-D7BE-460F-BD39-B458D75B0C18}"/>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60" name="Rectangle: Rounded Corners 59">
          <a:extLst>
            <a:ext uri="{FF2B5EF4-FFF2-40B4-BE49-F238E27FC236}">
              <a16:creationId xmlns:a16="http://schemas.microsoft.com/office/drawing/2014/main" id="{F733877A-05BB-48E1-847A-0DC663FA40CE}"/>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31</xdr:col>
      <xdr:colOff>218775</xdr:colOff>
      <xdr:row>8</xdr:row>
      <xdr:rowOff>47625</xdr:rowOff>
    </xdr:from>
    <xdr:to>
      <xdr:col>40</xdr:col>
      <xdr:colOff>300</xdr:colOff>
      <xdr:row>10</xdr:row>
      <xdr:rowOff>66225</xdr:rowOff>
    </xdr:to>
    <xdr:sp macro="" textlink="" fLocksText="0">
      <xdr:nvSpPr>
        <xdr:cNvPr id="61" name="Rectangle: Rounded Corners 60">
          <a:extLst>
            <a:ext uri="{FF2B5EF4-FFF2-40B4-BE49-F238E27FC236}">
              <a16:creationId xmlns:a16="http://schemas.microsoft.com/office/drawing/2014/main" id="{293E533C-971F-496A-96B3-C2A60331CF94}"/>
            </a:ext>
          </a:extLst>
        </xdr:cNvPr>
        <xdr:cNvSpPr/>
      </xdr:nvSpPr>
      <xdr:spPr>
        <a:xfrm>
          <a:off x="7038675" y="18573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SEO</a:t>
          </a:r>
          <a:r>
            <a:rPr lang="tr-TR" sz="1000" b="1" baseline="0">
              <a:solidFill>
                <a:sysClr val="windowText" lastClr="000000"/>
              </a:solidFill>
            </a:rPr>
            <a:t> Tools</a:t>
          </a:r>
          <a:endParaRPr lang="tr-TR" sz="1000" b="1">
            <a:solidFill>
              <a:sysClr val="windowText" lastClr="000000"/>
            </a:solidFill>
          </a:endParaRPr>
        </a:p>
      </xdr:txBody>
    </xdr:sp>
    <xdr:clientData fLocksWithSheet="0"/>
  </xdr:twoCellAnchor>
  <xdr:twoCellAnchor editAs="oneCell">
    <xdr:from>
      <xdr:col>2</xdr:col>
      <xdr:colOff>0</xdr:colOff>
      <xdr:row>8</xdr:row>
      <xdr:rowOff>0</xdr:rowOff>
    </xdr:from>
    <xdr:to>
      <xdr:col>10</xdr:col>
      <xdr:colOff>0</xdr:colOff>
      <xdr:row>10</xdr:row>
      <xdr:rowOff>19050</xdr:rowOff>
    </xdr:to>
    <xdr:sp macro="" textlink="" fLocksText="0">
      <xdr:nvSpPr>
        <xdr:cNvPr id="62" name="Rectangle: Rounded Corners 61">
          <a:extLst>
            <a:ext uri="{FF2B5EF4-FFF2-40B4-BE49-F238E27FC236}">
              <a16:creationId xmlns:a16="http://schemas.microsoft.com/office/drawing/2014/main" id="{090F9695-9E90-47B6-8435-C5B13991ACB9}"/>
            </a:ext>
          </a:extLst>
        </xdr:cNvPr>
        <xdr:cNvSpPr/>
      </xdr:nvSpPr>
      <xdr:spPr>
        <a:xfrm>
          <a:off x="466725" y="1809750"/>
          <a:ext cx="1752600" cy="40005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Distribution Partner</a:t>
          </a: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3" name="Rectangle: Rounded Corners 62">
          <a:extLst>
            <a:ext uri="{FF2B5EF4-FFF2-40B4-BE49-F238E27FC236}">
              <a16:creationId xmlns:a16="http://schemas.microsoft.com/office/drawing/2014/main" id="{5B270F11-769C-4F4C-8E32-B2B62996754D}"/>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4" name="Rectangle: Rounded Corners 63">
          <a:extLst>
            <a:ext uri="{FF2B5EF4-FFF2-40B4-BE49-F238E27FC236}">
              <a16:creationId xmlns:a16="http://schemas.microsoft.com/office/drawing/2014/main" id="{5F10ECDF-9E15-43A5-9E48-497EBCBFDE9C}"/>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5" name="Rectangle: Rounded Corners 64">
          <a:extLst>
            <a:ext uri="{FF2B5EF4-FFF2-40B4-BE49-F238E27FC236}">
              <a16:creationId xmlns:a16="http://schemas.microsoft.com/office/drawing/2014/main" id="{CE356445-C90A-47AD-8F00-83189047DB73}"/>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6" name="Rectangle: Rounded Corners 65">
          <a:extLst>
            <a:ext uri="{FF2B5EF4-FFF2-40B4-BE49-F238E27FC236}">
              <a16:creationId xmlns:a16="http://schemas.microsoft.com/office/drawing/2014/main" id="{F135C5EB-D58F-4605-A431-1D1F11C9804B}"/>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7" name="Rectangle: Rounded Corners 66">
          <a:extLst>
            <a:ext uri="{FF2B5EF4-FFF2-40B4-BE49-F238E27FC236}">
              <a16:creationId xmlns:a16="http://schemas.microsoft.com/office/drawing/2014/main" id="{00E82388-0C51-430B-80D9-724A51904535}"/>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8" name="Rectangle: Rounded Corners 67">
          <a:extLst>
            <a:ext uri="{FF2B5EF4-FFF2-40B4-BE49-F238E27FC236}">
              <a16:creationId xmlns:a16="http://schemas.microsoft.com/office/drawing/2014/main" id="{357B24BA-6E80-48C2-ABA6-E0FD50482480}"/>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9" name="Rectangle: Rounded Corners 68">
          <a:extLst>
            <a:ext uri="{FF2B5EF4-FFF2-40B4-BE49-F238E27FC236}">
              <a16:creationId xmlns:a16="http://schemas.microsoft.com/office/drawing/2014/main" id="{AED00EB3-28EB-45B6-85E2-74222E9D27D3}"/>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0" name="Rectangle: Rounded Corners 69">
          <a:extLst>
            <a:ext uri="{FF2B5EF4-FFF2-40B4-BE49-F238E27FC236}">
              <a16:creationId xmlns:a16="http://schemas.microsoft.com/office/drawing/2014/main" id="{8C4751EE-51B0-4A59-AB8A-A3936B5F5240}"/>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1" name="Rectangle: Rounded Corners 70">
          <a:extLst>
            <a:ext uri="{FF2B5EF4-FFF2-40B4-BE49-F238E27FC236}">
              <a16:creationId xmlns:a16="http://schemas.microsoft.com/office/drawing/2014/main" id="{C80F6A56-1605-4CA9-BBB0-2BD3891E4250}"/>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2" name="Rectangle: Rounded Corners 71">
          <a:extLst>
            <a:ext uri="{FF2B5EF4-FFF2-40B4-BE49-F238E27FC236}">
              <a16:creationId xmlns:a16="http://schemas.microsoft.com/office/drawing/2014/main" id="{B326E05F-0539-42D2-9627-76C61D1C721F}"/>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3" name="Rectangle: Rounded Corners 72">
          <a:extLst>
            <a:ext uri="{FF2B5EF4-FFF2-40B4-BE49-F238E27FC236}">
              <a16:creationId xmlns:a16="http://schemas.microsoft.com/office/drawing/2014/main" id="{CF310AD4-65A7-4135-B4DC-0CE338EEE8DB}"/>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4" name="Rectangle: Rounded Corners 73">
          <a:extLst>
            <a:ext uri="{FF2B5EF4-FFF2-40B4-BE49-F238E27FC236}">
              <a16:creationId xmlns:a16="http://schemas.microsoft.com/office/drawing/2014/main" id="{8AAFE86E-7232-4EA3-AA45-8E29061D9224}"/>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5" name="Rectangle: Rounded Corners 74">
          <a:extLst>
            <a:ext uri="{FF2B5EF4-FFF2-40B4-BE49-F238E27FC236}">
              <a16:creationId xmlns:a16="http://schemas.microsoft.com/office/drawing/2014/main" id="{78C64AB7-0B70-448E-A9E0-9E1E22F43D20}"/>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6" name="Rectangle: Rounded Corners 75">
          <a:extLst>
            <a:ext uri="{FF2B5EF4-FFF2-40B4-BE49-F238E27FC236}">
              <a16:creationId xmlns:a16="http://schemas.microsoft.com/office/drawing/2014/main" id="{D67282A7-C997-49EE-92B8-AA586BDDC670}"/>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7" name="Rectangle: Rounded Corners 76">
          <a:extLst>
            <a:ext uri="{FF2B5EF4-FFF2-40B4-BE49-F238E27FC236}">
              <a16:creationId xmlns:a16="http://schemas.microsoft.com/office/drawing/2014/main" id="{8C658023-5B3D-4DF7-9246-915D2A606F88}"/>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8" name="Rectangle: Rounded Corners 77">
          <a:extLst>
            <a:ext uri="{FF2B5EF4-FFF2-40B4-BE49-F238E27FC236}">
              <a16:creationId xmlns:a16="http://schemas.microsoft.com/office/drawing/2014/main" id="{1DFD8578-CE9F-4F29-9BC3-9CF38BB32132}"/>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9" name="Rectangle: Rounded Corners 78">
          <a:extLst>
            <a:ext uri="{FF2B5EF4-FFF2-40B4-BE49-F238E27FC236}">
              <a16:creationId xmlns:a16="http://schemas.microsoft.com/office/drawing/2014/main" id="{8D5C9EAA-B319-4F7E-9A6C-50F57DC8B7CA}"/>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0" name="Rectangle: Rounded Corners 79">
          <a:extLst>
            <a:ext uri="{FF2B5EF4-FFF2-40B4-BE49-F238E27FC236}">
              <a16:creationId xmlns:a16="http://schemas.microsoft.com/office/drawing/2014/main" id="{F6EFAD2A-F4D7-4064-980C-7528396F3C73}"/>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1" name="Rectangle: Rounded Corners 80">
          <a:extLst>
            <a:ext uri="{FF2B5EF4-FFF2-40B4-BE49-F238E27FC236}">
              <a16:creationId xmlns:a16="http://schemas.microsoft.com/office/drawing/2014/main" id="{8E286F1A-516F-455A-A354-6BC4EB5DB7FE}"/>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2" name="Rectangle: Rounded Corners 81">
          <a:extLst>
            <a:ext uri="{FF2B5EF4-FFF2-40B4-BE49-F238E27FC236}">
              <a16:creationId xmlns:a16="http://schemas.microsoft.com/office/drawing/2014/main" id="{82D459CF-F24C-4EB8-8A77-87FBEB45C502}"/>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3" name="Rectangle: Rounded Corners 82">
          <a:extLst>
            <a:ext uri="{FF2B5EF4-FFF2-40B4-BE49-F238E27FC236}">
              <a16:creationId xmlns:a16="http://schemas.microsoft.com/office/drawing/2014/main" id="{81362052-656E-426A-8D07-2791064FAD6C}"/>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4" name="Rectangle: Rounded Corners 83">
          <a:extLst>
            <a:ext uri="{FF2B5EF4-FFF2-40B4-BE49-F238E27FC236}">
              <a16:creationId xmlns:a16="http://schemas.microsoft.com/office/drawing/2014/main" id="{288EF969-7421-470A-BFB4-2281D44E1A4C}"/>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5" name="Rectangle: Rounded Corners 84">
          <a:extLst>
            <a:ext uri="{FF2B5EF4-FFF2-40B4-BE49-F238E27FC236}">
              <a16:creationId xmlns:a16="http://schemas.microsoft.com/office/drawing/2014/main" id="{24DFECF0-6E17-4676-BB24-67E729E5DBE7}"/>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6" name="Rectangle: Rounded Corners 85">
          <a:extLst>
            <a:ext uri="{FF2B5EF4-FFF2-40B4-BE49-F238E27FC236}">
              <a16:creationId xmlns:a16="http://schemas.microsoft.com/office/drawing/2014/main" id="{754FB234-AA4C-4300-A222-5C2D8ECD44EC}"/>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7" name="Rectangle: Rounded Corners 86">
          <a:extLst>
            <a:ext uri="{FF2B5EF4-FFF2-40B4-BE49-F238E27FC236}">
              <a16:creationId xmlns:a16="http://schemas.microsoft.com/office/drawing/2014/main" id="{4A84A43A-F22E-4600-A4F2-07882988E458}"/>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8" name="Rectangle: Rounded Corners 87">
          <a:extLst>
            <a:ext uri="{FF2B5EF4-FFF2-40B4-BE49-F238E27FC236}">
              <a16:creationId xmlns:a16="http://schemas.microsoft.com/office/drawing/2014/main" id="{59E1C50E-7D64-49F9-B22E-F4F00513F220}"/>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9" name="Rectangle: Rounded Corners 88">
          <a:extLst>
            <a:ext uri="{FF2B5EF4-FFF2-40B4-BE49-F238E27FC236}">
              <a16:creationId xmlns:a16="http://schemas.microsoft.com/office/drawing/2014/main" id="{BF682908-6DFC-4158-A832-6FFFA93B979F}"/>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90" name="Rectangle: Rounded Corners 89">
          <a:extLst>
            <a:ext uri="{FF2B5EF4-FFF2-40B4-BE49-F238E27FC236}">
              <a16:creationId xmlns:a16="http://schemas.microsoft.com/office/drawing/2014/main" id="{6D3094CA-3D95-4318-9C82-7A57174BA1B1}"/>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12</xdr:col>
      <xdr:colOff>0</xdr:colOff>
      <xdr:row>8</xdr:row>
      <xdr:rowOff>0</xdr:rowOff>
    </xdr:from>
    <xdr:to>
      <xdr:col>20</xdr:col>
      <xdr:colOff>600</xdr:colOff>
      <xdr:row>14</xdr:row>
      <xdr:rowOff>0</xdr:rowOff>
    </xdr:to>
    <xdr:sp macro="" textlink="" fLocksText="0">
      <xdr:nvSpPr>
        <xdr:cNvPr id="91" name="Rectangle: Rounded Corners 90">
          <a:extLst>
            <a:ext uri="{FF2B5EF4-FFF2-40B4-BE49-F238E27FC236}">
              <a16:creationId xmlns:a16="http://schemas.microsoft.com/office/drawing/2014/main" id="{0C4E53E0-48E2-43C1-8B06-CFF1799E321D}"/>
            </a:ext>
          </a:extLst>
        </xdr:cNvPr>
        <xdr:cNvSpPr/>
      </xdr:nvSpPr>
      <xdr:spPr>
        <a:xfrm>
          <a:off x="2657475" y="1809750"/>
          <a:ext cx="1753200" cy="11430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000" b="1">
              <a:solidFill>
                <a:schemeClr val="bg1"/>
              </a:solidFill>
            </a:rPr>
            <a:t>Children</a:t>
          </a:r>
          <a:r>
            <a:rPr lang="tr-TR" sz="1000" b="1" baseline="0">
              <a:solidFill>
                <a:schemeClr val="bg1"/>
              </a:solidFill>
            </a:rPr>
            <a:t> Books</a:t>
          </a:r>
        </a:p>
        <a:p>
          <a:pPr algn="l"/>
          <a:r>
            <a:rPr lang="tr-TR" sz="1000" b="1" baseline="0">
              <a:solidFill>
                <a:schemeClr val="bg1"/>
              </a:solidFill>
            </a:rPr>
            <a:t>* Printed Books</a:t>
          </a:r>
        </a:p>
        <a:p>
          <a:pPr algn="l"/>
          <a:r>
            <a:rPr lang="tr-TR" sz="1000" b="1" baseline="0">
              <a:solidFill>
                <a:schemeClr val="bg1"/>
              </a:solidFill>
            </a:rPr>
            <a:t>* E-Books</a:t>
          </a:r>
        </a:p>
        <a:p>
          <a:pPr algn="l"/>
          <a:r>
            <a:rPr lang="tr-TR" sz="1000" b="1" baseline="0">
              <a:solidFill>
                <a:schemeClr val="bg1"/>
              </a:solidFill>
            </a:rPr>
            <a:t>* Audio Books</a:t>
          </a:r>
          <a:endParaRPr lang="tr-TR" sz="1000" b="1">
            <a:solidFill>
              <a:schemeClr val="bg1"/>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2" name="Rectangle: Rounded Corners 91">
          <a:extLst>
            <a:ext uri="{FF2B5EF4-FFF2-40B4-BE49-F238E27FC236}">
              <a16:creationId xmlns:a16="http://schemas.microsoft.com/office/drawing/2014/main" id="{A07D2BF4-FB3B-434D-902B-EC0D23DE6D51}"/>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3" name="Rectangle: Rounded Corners 92">
          <a:extLst>
            <a:ext uri="{FF2B5EF4-FFF2-40B4-BE49-F238E27FC236}">
              <a16:creationId xmlns:a16="http://schemas.microsoft.com/office/drawing/2014/main" id="{0A840061-FC75-49D9-9C61-A6B32A648C97}"/>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4" name="Rectangle: Rounded Corners 93">
          <a:extLst>
            <a:ext uri="{FF2B5EF4-FFF2-40B4-BE49-F238E27FC236}">
              <a16:creationId xmlns:a16="http://schemas.microsoft.com/office/drawing/2014/main" id="{967155F2-CB7F-4B08-B517-6709188EA1F6}"/>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5" name="Rectangle: Rounded Corners 94">
          <a:extLst>
            <a:ext uri="{FF2B5EF4-FFF2-40B4-BE49-F238E27FC236}">
              <a16:creationId xmlns:a16="http://schemas.microsoft.com/office/drawing/2014/main" id="{816FD0E4-4043-4186-B355-70BF235D1CD7}"/>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6" name="Rectangle: Rounded Corners 95">
          <a:extLst>
            <a:ext uri="{FF2B5EF4-FFF2-40B4-BE49-F238E27FC236}">
              <a16:creationId xmlns:a16="http://schemas.microsoft.com/office/drawing/2014/main" id="{B3A5D2A7-5D4E-4E6E-9AF0-A189E00DF9AA}"/>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7" name="Rectangle: Rounded Corners 96">
          <a:extLst>
            <a:ext uri="{FF2B5EF4-FFF2-40B4-BE49-F238E27FC236}">
              <a16:creationId xmlns:a16="http://schemas.microsoft.com/office/drawing/2014/main" id="{C8612C5F-DA16-48CE-9F49-7480CE63509C}"/>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8" name="Rectangle: Rounded Corners 97">
          <a:extLst>
            <a:ext uri="{FF2B5EF4-FFF2-40B4-BE49-F238E27FC236}">
              <a16:creationId xmlns:a16="http://schemas.microsoft.com/office/drawing/2014/main" id="{300E6D2B-232F-4478-974A-CC435C2E2F9F}"/>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9" name="Rectangle: Rounded Corners 98">
          <a:extLst>
            <a:ext uri="{FF2B5EF4-FFF2-40B4-BE49-F238E27FC236}">
              <a16:creationId xmlns:a16="http://schemas.microsoft.com/office/drawing/2014/main" id="{2674924E-8F68-4405-9C5D-DC3F000483FE}"/>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0" name="Rectangle: Rounded Corners 99">
          <a:extLst>
            <a:ext uri="{FF2B5EF4-FFF2-40B4-BE49-F238E27FC236}">
              <a16:creationId xmlns:a16="http://schemas.microsoft.com/office/drawing/2014/main" id="{FE6040F8-0E1B-4E5F-8099-0EFDD6B2796E}"/>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1" name="Rectangle: Rounded Corners 100">
          <a:extLst>
            <a:ext uri="{FF2B5EF4-FFF2-40B4-BE49-F238E27FC236}">
              <a16:creationId xmlns:a16="http://schemas.microsoft.com/office/drawing/2014/main" id="{75BAF2A5-DF81-4DB1-B45D-18B11C910082}"/>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2" name="Rectangle: Rounded Corners 101">
          <a:extLst>
            <a:ext uri="{FF2B5EF4-FFF2-40B4-BE49-F238E27FC236}">
              <a16:creationId xmlns:a16="http://schemas.microsoft.com/office/drawing/2014/main" id="{DAF9D2A4-9B88-4D18-8EEE-85C5DC0AD0C3}"/>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3" name="Rectangle: Rounded Corners 102">
          <a:extLst>
            <a:ext uri="{FF2B5EF4-FFF2-40B4-BE49-F238E27FC236}">
              <a16:creationId xmlns:a16="http://schemas.microsoft.com/office/drawing/2014/main" id="{4F1E5916-2B3A-42E5-994C-2FD52F20B14F}"/>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4" name="Rectangle: Rounded Corners 103">
          <a:extLst>
            <a:ext uri="{FF2B5EF4-FFF2-40B4-BE49-F238E27FC236}">
              <a16:creationId xmlns:a16="http://schemas.microsoft.com/office/drawing/2014/main" id="{65F1C04B-38A3-42EB-AF12-D0A1CCBA7DBC}"/>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5" name="Rectangle: Rounded Corners 104">
          <a:extLst>
            <a:ext uri="{FF2B5EF4-FFF2-40B4-BE49-F238E27FC236}">
              <a16:creationId xmlns:a16="http://schemas.microsoft.com/office/drawing/2014/main" id="{BCB03B82-E2E7-4B80-AC32-369236C12595}"/>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6" name="Rectangle: Rounded Corners 105">
          <a:extLst>
            <a:ext uri="{FF2B5EF4-FFF2-40B4-BE49-F238E27FC236}">
              <a16:creationId xmlns:a16="http://schemas.microsoft.com/office/drawing/2014/main" id="{E08298BF-9112-4EAC-917B-512747051992}"/>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7" name="Rectangle: Rounded Corners 106">
          <a:extLst>
            <a:ext uri="{FF2B5EF4-FFF2-40B4-BE49-F238E27FC236}">
              <a16:creationId xmlns:a16="http://schemas.microsoft.com/office/drawing/2014/main" id="{9DF1C31A-895D-4045-8622-66E0A8E519F5}"/>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8" name="Rectangle: Rounded Corners 107">
          <a:extLst>
            <a:ext uri="{FF2B5EF4-FFF2-40B4-BE49-F238E27FC236}">
              <a16:creationId xmlns:a16="http://schemas.microsoft.com/office/drawing/2014/main" id="{A3064E94-C157-46AC-8E38-5A5596D0268B}"/>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9" name="Rectangle: Rounded Corners 108">
          <a:extLst>
            <a:ext uri="{FF2B5EF4-FFF2-40B4-BE49-F238E27FC236}">
              <a16:creationId xmlns:a16="http://schemas.microsoft.com/office/drawing/2014/main" id="{A5B78169-D2AD-436F-AED5-B9D1D8526B8E}"/>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0" name="Rectangle: Rounded Corners 109">
          <a:extLst>
            <a:ext uri="{FF2B5EF4-FFF2-40B4-BE49-F238E27FC236}">
              <a16:creationId xmlns:a16="http://schemas.microsoft.com/office/drawing/2014/main" id="{A2F0264B-E296-483B-9AD7-52FCAA3E39D9}"/>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1" name="Rectangle: Rounded Corners 110">
          <a:extLst>
            <a:ext uri="{FF2B5EF4-FFF2-40B4-BE49-F238E27FC236}">
              <a16:creationId xmlns:a16="http://schemas.microsoft.com/office/drawing/2014/main" id="{C3D974CD-8693-452F-A32A-5DE9AFA81E2A}"/>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2" name="Rectangle: Rounded Corners 111">
          <a:extLst>
            <a:ext uri="{FF2B5EF4-FFF2-40B4-BE49-F238E27FC236}">
              <a16:creationId xmlns:a16="http://schemas.microsoft.com/office/drawing/2014/main" id="{FEE05D69-866F-4E81-B30E-44D513233122}"/>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3" name="Rectangle: Rounded Corners 112">
          <a:extLst>
            <a:ext uri="{FF2B5EF4-FFF2-40B4-BE49-F238E27FC236}">
              <a16:creationId xmlns:a16="http://schemas.microsoft.com/office/drawing/2014/main" id="{1C7C1A56-E74F-4A94-927C-E4A6BB3A4158}"/>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4" name="Rectangle: Rounded Corners 113">
          <a:extLst>
            <a:ext uri="{FF2B5EF4-FFF2-40B4-BE49-F238E27FC236}">
              <a16:creationId xmlns:a16="http://schemas.microsoft.com/office/drawing/2014/main" id="{8365599A-B6E0-4BC2-BACF-6A66EFA485AB}"/>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5" name="Rectangle: Rounded Corners 114">
          <a:extLst>
            <a:ext uri="{FF2B5EF4-FFF2-40B4-BE49-F238E27FC236}">
              <a16:creationId xmlns:a16="http://schemas.microsoft.com/office/drawing/2014/main" id="{31363507-49F4-4AE8-A4B9-800473915445}"/>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6" name="Rectangle: Rounded Corners 115">
          <a:extLst>
            <a:ext uri="{FF2B5EF4-FFF2-40B4-BE49-F238E27FC236}">
              <a16:creationId xmlns:a16="http://schemas.microsoft.com/office/drawing/2014/main" id="{EFE3D67A-463D-4F10-9B27-D8ECD05C5BEF}"/>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7" name="Rectangle: Rounded Corners 116">
          <a:extLst>
            <a:ext uri="{FF2B5EF4-FFF2-40B4-BE49-F238E27FC236}">
              <a16:creationId xmlns:a16="http://schemas.microsoft.com/office/drawing/2014/main" id="{1EB26431-5FEE-46FC-A360-517C3BBD02F0}"/>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42</xdr:col>
      <xdr:colOff>300</xdr:colOff>
      <xdr:row>13</xdr:row>
      <xdr:rowOff>114300</xdr:rowOff>
    </xdr:from>
    <xdr:to>
      <xdr:col>50</xdr:col>
      <xdr:colOff>300</xdr:colOff>
      <xdr:row>16</xdr:row>
      <xdr:rowOff>95250</xdr:rowOff>
    </xdr:to>
    <xdr:sp macro="" textlink="" fLocksText="0">
      <xdr:nvSpPr>
        <xdr:cNvPr id="118" name="Rectangle: Rounded Corners 117">
          <a:extLst>
            <a:ext uri="{FF2B5EF4-FFF2-40B4-BE49-F238E27FC236}">
              <a16:creationId xmlns:a16="http://schemas.microsoft.com/office/drawing/2014/main" id="{027299B1-ED0D-48E7-9E7C-5384160A6E13}"/>
            </a:ext>
          </a:extLst>
        </xdr:cNvPr>
        <xdr:cNvSpPr/>
      </xdr:nvSpPr>
      <xdr:spPr>
        <a:xfrm>
          <a:off x="9230025" y="2876550"/>
          <a:ext cx="1752600" cy="55245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Language:</a:t>
          </a:r>
        </a:p>
        <a:p>
          <a:pPr algn="ctr"/>
          <a:r>
            <a:rPr lang="tr-TR" sz="1000" b="1" baseline="0">
              <a:solidFill>
                <a:sysClr val="windowText" lastClr="000000"/>
              </a:solidFill>
            </a:rPr>
            <a:t>English</a:t>
          </a:r>
        </a:p>
      </xdr:txBody>
    </xdr:sp>
    <xdr:clientData fLocksWithSheet="0"/>
  </xdr:twoCellAnchor>
  <xdr:twoCellAnchor editAs="oneCell">
    <xdr:from>
      <xdr:col>21</xdr:col>
      <xdr:colOff>218775</xdr:colOff>
      <xdr:row>19</xdr:row>
      <xdr:rowOff>6650</xdr:rowOff>
    </xdr:from>
    <xdr:to>
      <xdr:col>30</xdr:col>
      <xdr:colOff>300</xdr:colOff>
      <xdr:row>21</xdr:row>
      <xdr:rowOff>25250</xdr:rowOff>
    </xdr:to>
    <xdr:sp macro="" textlink="" fLocksText="0">
      <xdr:nvSpPr>
        <xdr:cNvPr id="119" name="Rectangle: Rounded Corners 118">
          <a:extLst>
            <a:ext uri="{FF2B5EF4-FFF2-40B4-BE49-F238E27FC236}">
              <a16:creationId xmlns:a16="http://schemas.microsoft.com/office/drawing/2014/main" id="{D66C4103-5481-45C8-B546-4E4C94BC221A}"/>
            </a:ext>
          </a:extLst>
        </xdr:cNvPr>
        <xdr:cNvSpPr/>
      </xdr:nvSpPr>
      <xdr:spPr>
        <a:xfrm>
          <a:off x="4847925" y="391190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Provide an alternative to traditional books.</a:t>
          </a:r>
        </a:p>
      </xdr:txBody>
    </xdr:sp>
    <xdr:clientData fLocksWithSheet="0"/>
  </xdr:twoCellAnchor>
  <xdr:twoCellAnchor editAs="oneCell">
    <xdr:from>
      <xdr:col>11</xdr:col>
      <xdr:colOff>218475</xdr:colOff>
      <xdr:row>26</xdr:row>
      <xdr:rowOff>171900</xdr:rowOff>
    </xdr:from>
    <xdr:to>
      <xdr:col>20</xdr:col>
      <xdr:colOff>0</xdr:colOff>
      <xdr:row>29</xdr:row>
      <xdr:rowOff>0</xdr:rowOff>
    </xdr:to>
    <xdr:sp macro="" textlink="" fLocksText="0">
      <xdr:nvSpPr>
        <xdr:cNvPr id="120" name="Rectangle: Rounded Corners 119">
          <a:extLst>
            <a:ext uri="{FF2B5EF4-FFF2-40B4-BE49-F238E27FC236}">
              <a16:creationId xmlns:a16="http://schemas.microsoft.com/office/drawing/2014/main" id="{68271951-72C8-482E-9953-89DEC7FD614A}"/>
            </a:ext>
          </a:extLst>
        </xdr:cNvPr>
        <xdr:cNvSpPr/>
      </xdr:nvSpPr>
      <xdr:spPr>
        <a:xfrm>
          <a:off x="2656875" y="54106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Technical</a:t>
          </a:r>
          <a:r>
            <a:rPr lang="tr-TR" sz="1000" b="1" baseline="0">
              <a:solidFill>
                <a:sysClr val="windowText" lastClr="000000"/>
              </a:solidFill>
            </a:rPr>
            <a:t> Infrastructure</a:t>
          </a:r>
          <a:endParaRPr lang="tr-TR" sz="1000" b="1">
            <a:solidFill>
              <a:sysClr val="windowText" lastClr="000000"/>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1" name="Rectangle: Rounded Corners 120">
          <a:extLst>
            <a:ext uri="{FF2B5EF4-FFF2-40B4-BE49-F238E27FC236}">
              <a16:creationId xmlns:a16="http://schemas.microsoft.com/office/drawing/2014/main" id="{953E6350-831A-4D8C-9A6C-E129F668DC38}"/>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2" name="Rectangle: Rounded Corners 121">
          <a:extLst>
            <a:ext uri="{FF2B5EF4-FFF2-40B4-BE49-F238E27FC236}">
              <a16:creationId xmlns:a16="http://schemas.microsoft.com/office/drawing/2014/main" id="{D24AB176-4598-42E4-83C3-AE7CFA6B9529}"/>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3" name="Rectangle: Rounded Corners 122">
          <a:extLst>
            <a:ext uri="{FF2B5EF4-FFF2-40B4-BE49-F238E27FC236}">
              <a16:creationId xmlns:a16="http://schemas.microsoft.com/office/drawing/2014/main" id="{3AA3E95E-88C6-433B-8CEB-BC74B22873F6}"/>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4" name="Rectangle: Rounded Corners 123">
          <a:extLst>
            <a:ext uri="{FF2B5EF4-FFF2-40B4-BE49-F238E27FC236}">
              <a16:creationId xmlns:a16="http://schemas.microsoft.com/office/drawing/2014/main" id="{E3C30C0D-CE2C-491E-AFD0-4480E952ECDB}"/>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5" name="Rectangle: Rounded Corners 124">
          <a:extLst>
            <a:ext uri="{FF2B5EF4-FFF2-40B4-BE49-F238E27FC236}">
              <a16:creationId xmlns:a16="http://schemas.microsoft.com/office/drawing/2014/main" id="{AAF711EB-5A04-4526-86E0-AA69F06CD830}"/>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6" name="Rectangle: Rounded Corners 125">
          <a:extLst>
            <a:ext uri="{FF2B5EF4-FFF2-40B4-BE49-F238E27FC236}">
              <a16:creationId xmlns:a16="http://schemas.microsoft.com/office/drawing/2014/main" id="{420BAFCB-6A2F-4699-8F4D-1F75B8892A51}"/>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7" name="Rectangle: Rounded Corners 126">
          <a:extLst>
            <a:ext uri="{FF2B5EF4-FFF2-40B4-BE49-F238E27FC236}">
              <a16:creationId xmlns:a16="http://schemas.microsoft.com/office/drawing/2014/main" id="{1A62A9D5-2019-49B5-9650-5DAD58CE34B4}"/>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8" name="Rectangle: Rounded Corners 127">
          <a:extLst>
            <a:ext uri="{FF2B5EF4-FFF2-40B4-BE49-F238E27FC236}">
              <a16:creationId xmlns:a16="http://schemas.microsoft.com/office/drawing/2014/main" id="{C1CF3FBE-67F8-4D64-B056-BD91FF5114DA}"/>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9" name="Rectangle: Rounded Corners 128">
          <a:extLst>
            <a:ext uri="{FF2B5EF4-FFF2-40B4-BE49-F238E27FC236}">
              <a16:creationId xmlns:a16="http://schemas.microsoft.com/office/drawing/2014/main" id="{F69B9AB6-EDA6-4922-A1AE-309619223CF7}"/>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0" name="Rectangle: Rounded Corners 129">
          <a:extLst>
            <a:ext uri="{FF2B5EF4-FFF2-40B4-BE49-F238E27FC236}">
              <a16:creationId xmlns:a16="http://schemas.microsoft.com/office/drawing/2014/main" id="{CC244226-619A-4B45-8840-3D661A2AEA48}"/>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1" name="Rectangle: Rounded Corners 130">
          <a:extLst>
            <a:ext uri="{FF2B5EF4-FFF2-40B4-BE49-F238E27FC236}">
              <a16:creationId xmlns:a16="http://schemas.microsoft.com/office/drawing/2014/main" id="{26425778-B596-4C2A-9C0B-04A5C6EDB327}"/>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2" name="Rectangle: Rounded Corners 131">
          <a:extLst>
            <a:ext uri="{FF2B5EF4-FFF2-40B4-BE49-F238E27FC236}">
              <a16:creationId xmlns:a16="http://schemas.microsoft.com/office/drawing/2014/main" id="{1C319B78-8E92-4E6F-A3E4-58AEB222772A}"/>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3" name="Rectangle: Rounded Corners 132">
          <a:extLst>
            <a:ext uri="{FF2B5EF4-FFF2-40B4-BE49-F238E27FC236}">
              <a16:creationId xmlns:a16="http://schemas.microsoft.com/office/drawing/2014/main" id="{52E999C6-0613-46C3-B4A4-A213D2497E9B}"/>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4" name="Rectangle: Rounded Corners 133">
          <a:extLst>
            <a:ext uri="{FF2B5EF4-FFF2-40B4-BE49-F238E27FC236}">
              <a16:creationId xmlns:a16="http://schemas.microsoft.com/office/drawing/2014/main" id="{44AEB302-30B9-4676-8670-8122C275FD4C}"/>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5" name="Rectangle: Rounded Corners 134">
          <a:extLst>
            <a:ext uri="{FF2B5EF4-FFF2-40B4-BE49-F238E27FC236}">
              <a16:creationId xmlns:a16="http://schemas.microsoft.com/office/drawing/2014/main" id="{930013C5-DE28-4C86-B8E2-E58925A7573B}"/>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6" name="Rectangle: Rounded Corners 135">
          <a:extLst>
            <a:ext uri="{FF2B5EF4-FFF2-40B4-BE49-F238E27FC236}">
              <a16:creationId xmlns:a16="http://schemas.microsoft.com/office/drawing/2014/main" id="{F4C8CF61-9AF3-4BE2-BE0B-588B2A04B32A}"/>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7" name="Rectangle: Rounded Corners 136">
          <a:extLst>
            <a:ext uri="{FF2B5EF4-FFF2-40B4-BE49-F238E27FC236}">
              <a16:creationId xmlns:a16="http://schemas.microsoft.com/office/drawing/2014/main" id="{864530EB-C54F-4D38-BC90-922EE8F7D8F7}"/>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8" name="Rectangle: Rounded Corners 137">
          <a:extLst>
            <a:ext uri="{FF2B5EF4-FFF2-40B4-BE49-F238E27FC236}">
              <a16:creationId xmlns:a16="http://schemas.microsoft.com/office/drawing/2014/main" id="{363EBB84-588C-46B3-8943-9EA8E396818E}"/>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9" name="Rectangle: Rounded Corners 138">
          <a:extLst>
            <a:ext uri="{FF2B5EF4-FFF2-40B4-BE49-F238E27FC236}">
              <a16:creationId xmlns:a16="http://schemas.microsoft.com/office/drawing/2014/main" id="{8F8ACEDE-5226-47C5-BF48-98847E730CE1}"/>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0" name="Rectangle: Rounded Corners 139">
          <a:extLst>
            <a:ext uri="{FF2B5EF4-FFF2-40B4-BE49-F238E27FC236}">
              <a16:creationId xmlns:a16="http://schemas.microsoft.com/office/drawing/2014/main" id="{1D3496F3-CA53-4BB9-82AC-9DF351BAEDE8}"/>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1" name="Rectangle: Rounded Corners 140">
          <a:extLst>
            <a:ext uri="{FF2B5EF4-FFF2-40B4-BE49-F238E27FC236}">
              <a16:creationId xmlns:a16="http://schemas.microsoft.com/office/drawing/2014/main" id="{BFDC101E-074E-4BBF-A201-9D32CBC95003}"/>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2" name="Rectangle: Rounded Corners 141">
          <a:extLst>
            <a:ext uri="{FF2B5EF4-FFF2-40B4-BE49-F238E27FC236}">
              <a16:creationId xmlns:a16="http://schemas.microsoft.com/office/drawing/2014/main" id="{B830D0A5-8C68-434D-9089-7ABC6435B006}"/>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3" name="Rectangle: Rounded Corners 142">
          <a:extLst>
            <a:ext uri="{FF2B5EF4-FFF2-40B4-BE49-F238E27FC236}">
              <a16:creationId xmlns:a16="http://schemas.microsoft.com/office/drawing/2014/main" id="{D360E67B-14E4-4E0B-80E5-F19B7D821108}"/>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4" name="Rectangle: Rounded Corners 143">
          <a:extLst>
            <a:ext uri="{FF2B5EF4-FFF2-40B4-BE49-F238E27FC236}">
              <a16:creationId xmlns:a16="http://schemas.microsoft.com/office/drawing/2014/main" id="{5C3D9DB3-6E63-4832-9904-199D132EC17E}"/>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5" name="Rectangle: Rounded Corners 144">
          <a:extLst>
            <a:ext uri="{FF2B5EF4-FFF2-40B4-BE49-F238E27FC236}">
              <a16:creationId xmlns:a16="http://schemas.microsoft.com/office/drawing/2014/main" id="{ACE2F83E-63FE-4691-A000-CBB54D8999A1}"/>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6" name="Rectangle: Rounded Corners 145">
          <a:extLst>
            <a:ext uri="{FF2B5EF4-FFF2-40B4-BE49-F238E27FC236}">
              <a16:creationId xmlns:a16="http://schemas.microsoft.com/office/drawing/2014/main" id="{C0BEBDD6-2E1C-463E-90AB-A3608BE2B0C9}"/>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1</xdr:col>
      <xdr:colOff>219074</xdr:colOff>
      <xdr:row>39</xdr:row>
      <xdr:rowOff>171900</xdr:rowOff>
    </xdr:from>
    <xdr:to>
      <xdr:col>10</xdr:col>
      <xdr:colOff>0</xdr:colOff>
      <xdr:row>46</xdr:row>
      <xdr:rowOff>0</xdr:rowOff>
    </xdr:to>
    <xdr:sp macro="" textlink="" fLocksText="0">
      <xdr:nvSpPr>
        <xdr:cNvPr id="147" name="Rectangle: Rounded Corners 146">
          <a:extLst>
            <a:ext uri="{FF2B5EF4-FFF2-40B4-BE49-F238E27FC236}">
              <a16:creationId xmlns:a16="http://schemas.microsoft.com/office/drawing/2014/main" id="{C07027E2-D6AA-4801-8801-3BD45BE7E7F2}"/>
            </a:ext>
          </a:extLst>
        </xdr:cNvPr>
        <xdr:cNvSpPr/>
      </xdr:nvSpPr>
      <xdr:spPr>
        <a:xfrm>
          <a:off x="466724" y="7887150"/>
          <a:ext cx="1752601" cy="1161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000" b="1">
              <a:solidFill>
                <a:schemeClr val="bg1"/>
              </a:solidFill>
            </a:rPr>
            <a:t>INHOUSE:</a:t>
          </a:r>
        </a:p>
        <a:p>
          <a:pPr algn="l"/>
          <a:r>
            <a:rPr lang="tr-TR" sz="1000" b="1">
              <a:solidFill>
                <a:schemeClr val="bg1"/>
              </a:solidFill>
            </a:rPr>
            <a:t>Wages</a:t>
          </a:r>
        </a:p>
        <a:p>
          <a:pPr algn="l"/>
          <a:r>
            <a:rPr lang="tr-TR" sz="1000" b="1">
              <a:solidFill>
                <a:schemeClr val="bg1"/>
              </a:solidFill>
            </a:rPr>
            <a:t>Technical Support</a:t>
          </a:r>
        </a:p>
        <a:p>
          <a:pPr algn="l"/>
          <a:r>
            <a:rPr lang="tr-TR" sz="1000" b="1">
              <a:solidFill>
                <a:schemeClr val="bg1"/>
              </a:solidFill>
            </a:rPr>
            <a:t>Marketing</a:t>
          </a:r>
        </a:p>
      </xdr:txBody>
    </xdr:sp>
    <xdr:clientData fLocksWithSheet="0"/>
  </xdr:twoCellAnchor>
  <xdr:twoCellAnchor editAs="oneCell">
    <xdr:from>
      <xdr:col>21</xdr:col>
      <xdr:colOff>218775</xdr:colOff>
      <xdr:row>8</xdr:row>
      <xdr:rowOff>0</xdr:rowOff>
    </xdr:from>
    <xdr:to>
      <xdr:col>30</xdr:col>
      <xdr:colOff>300</xdr:colOff>
      <xdr:row>12</xdr:row>
      <xdr:rowOff>95250</xdr:rowOff>
    </xdr:to>
    <xdr:sp macro="" textlink="" fLocksText="0">
      <xdr:nvSpPr>
        <xdr:cNvPr id="148" name="Rectangle: Rounded Corners 147">
          <a:extLst>
            <a:ext uri="{FF2B5EF4-FFF2-40B4-BE49-F238E27FC236}">
              <a16:creationId xmlns:a16="http://schemas.microsoft.com/office/drawing/2014/main" id="{5ACE89C2-A0FC-491A-924C-773EDA11845A}"/>
            </a:ext>
          </a:extLst>
        </xdr:cNvPr>
        <xdr:cNvSpPr/>
      </xdr:nvSpPr>
      <xdr:spPr>
        <a:xfrm>
          <a:off x="4847925" y="1809750"/>
          <a:ext cx="1753200" cy="85725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Introduce</a:t>
          </a:r>
          <a:r>
            <a:rPr lang="tr-TR" sz="1000" b="1" baseline="0">
              <a:solidFill>
                <a:schemeClr val="bg1"/>
              </a:solidFill>
            </a:rPr>
            <a:t>  children with books via digital channels.</a:t>
          </a:r>
          <a:endParaRPr lang="tr-TR" sz="1000" b="1">
            <a:solidFill>
              <a:schemeClr val="bg1"/>
            </a:solidFill>
          </a:endParaRPr>
        </a:p>
      </xdr:txBody>
    </xdr:sp>
    <xdr:clientData fLocksWithSheet="0"/>
  </xdr:twoCellAnchor>
  <xdr:twoCellAnchor editAs="oneCell">
    <xdr:from>
      <xdr:col>2</xdr:col>
      <xdr:colOff>0</xdr:colOff>
      <xdr:row>10</xdr:row>
      <xdr:rowOff>171450</xdr:rowOff>
    </xdr:from>
    <xdr:to>
      <xdr:col>10</xdr:col>
      <xdr:colOff>0</xdr:colOff>
      <xdr:row>13</xdr:row>
      <xdr:rowOff>0</xdr:rowOff>
    </xdr:to>
    <xdr:sp macro="" textlink="" fLocksText="0">
      <xdr:nvSpPr>
        <xdr:cNvPr id="149" name="Rectangle: Rounded Corners 148">
          <a:extLst>
            <a:ext uri="{FF2B5EF4-FFF2-40B4-BE49-F238E27FC236}">
              <a16:creationId xmlns:a16="http://schemas.microsoft.com/office/drawing/2014/main" id="{E913A5D2-707E-4BFA-91C0-E8B0EE54ADFC}"/>
            </a:ext>
          </a:extLst>
        </xdr:cNvPr>
        <xdr:cNvSpPr/>
      </xdr:nvSpPr>
      <xdr:spPr>
        <a:xfrm>
          <a:off x="466725" y="2362200"/>
          <a:ext cx="1752600" cy="40005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Payment Provider</a:t>
          </a:r>
        </a:p>
      </xdr:txBody>
    </xdr:sp>
    <xdr:clientData fLocksWithSheet="0"/>
  </xdr:twoCellAnchor>
  <xdr:twoCellAnchor editAs="oneCell">
    <xdr:from>
      <xdr:col>11</xdr:col>
      <xdr:colOff>218475</xdr:colOff>
      <xdr:row>24</xdr:row>
      <xdr:rowOff>0</xdr:rowOff>
    </xdr:from>
    <xdr:to>
      <xdr:col>20</xdr:col>
      <xdr:colOff>0</xdr:colOff>
      <xdr:row>26</xdr:row>
      <xdr:rowOff>18600</xdr:rowOff>
    </xdr:to>
    <xdr:sp macro="" textlink="" fLocksText="0">
      <xdr:nvSpPr>
        <xdr:cNvPr id="153" name="Rectangle: Rounded Corners 152">
          <a:extLst>
            <a:ext uri="{FF2B5EF4-FFF2-40B4-BE49-F238E27FC236}">
              <a16:creationId xmlns:a16="http://schemas.microsoft.com/office/drawing/2014/main" id="{DB4C3E0A-DD20-41F6-A466-D5481243714C}"/>
            </a:ext>
          </a:extLst>
        </xdr:cNvPr>
        <xdr:cNvSpPr/>
      </xdr:nvSpPr>
      <xdr:spPr>
        <a:xfrm>
          <a:off x="2656875" y="4857750"/>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Qualified editorial</a:t>
          </a:r>
          <a:r>
            <a:rPr lang="tr-TR" sz="1000" b="1" baseline="0">
              <a:solidFill>
                <a:sysClr val="windowText" lastClr="000000"/>
              </a:solidFill>
            </a:rPr>
            <a:t> staff</a:t>
          </a:r>
          <a:endParaRPr lang="tr-TR" sz="1000" b="1">
            <a:solidFill>
              <a:sysClr val="windowText" lastClr="000000"/>
            </a:solidFill>
          </a:endParaRPr>
        </a:p>
      </xdr:txBody>
    </xdr:sp>
    <xdr:clientData fLocksWithSheet="0"/>
  </xdr:twoCellAnchor>
  <xdr:twoCellAnchor editAs="oneCell">
    <xdr:from>
      <xdr:col>21</xdr:col>
      <xdr:colOff>218775</xdr:colOff>
      <xdr:row>13</xdr:row>
      <xdr:rowOff>98575</xdr:rowOff>
    </xdr:from>
    <xdr:to>
      <xdr:col>30</xdr:col>
      <xdr:colOff>300</xdr:colOff>
      <xdr:row>18</xdr:row>
      <xdr:rowOff>3325</xdr:rowOff>
    </xdr:to>
    <xdr:sp macro="" textlink="" fLocksText="0">
      <xdr:nvSpPr>
        <xdr:cNvPr id="154" name="Rectangle: Rounded Corners 153">
          <a:extLst>
            <a:ext uri="{FF2B5EF4-FFF2-40B4-BE49-F238E27FC236}">
              <a16:creationId xmlns:a16="http://schemas.microsoft.com/office/drawing/2014/main" id="{60346B84-94BD-4699-BF92-05284E5779BC}"/>
            </a:ext>
          </a:extLst>
        </xdr:cNvPr>
        <xdr:cNvSpPr/>
      </xdr:nvSpPr>
      <xdr:spPr>
        <a:xfrm>
          <a:off x="4847925" y="2860825"/>
          <a:ext cx="1753200" cy="85725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Reach parents who</a:t>
          </a:r>
          <a:r>
            <a:rPr lang="tr-TR" sz="1000" b="1" baseline="0">
              <a:solidFill>
                <a:schemeClr val="bg1"/>
              </a:solidFill>
            </a:rPr>
            <a:t> want their children read more.</a:t>
          </a:r>
          <a:endParaRPr lang="tr-TR" sz="1000" b="1">
            <a:solidFill>
              <a:schemeClr val="bg1"/>
            </a:solidFill>
          </a:endParaRPr>
        </a:p>
      </xdr:txBody>
    </xdr:sp>
    <xdr:clientData fLocksWithSheet="0"/>
  </xdr:twoCellAnchor>
  <xdr:twoCellAnchor editAs="oneCell">
    <xdr:from>
      <xdr:col>21</xdr:col>
      <xdr:colOff>218775</xdr:colOff>
      <xdr:row>22</xdr:row>
      <xdr:rowOff>28575</xdr:rowOff>
    </xdr:from>
    <xdr:to>
      <xdr:col>30</xdr:col>
      <xdr:colOff>300</xdr:colOff>
      <xdr:row>24</xdr:row>
      <xdr:rowOff>47175</xdr:rowOff>
    </xdr:to>
    <xdr:sp macro="" textlink="" fLocksText="0">
      <xdr:nvSpPr>
        <xdr:cNvPr id="155" name="Rectangle: Rounded Corners 154">
          <a:extLst>
            <a:ext uri="{FF2B5EF4-FFF2-40B4-BE49-F238E27FC236}">
              <a16:creationId xmlns:a16="http://schemas.microsoft.com/office/drawing/2014/main" id="{22B6D6F0-EDCF-4B68-A475-5563E7731FEC}"/>
            </a:ext>
          </a:extLst>
        </xdr:cNvPr>
        <xdr:cNvSpPr/>
      </xdr:nvSpPr>
      <xdr:spPr>
        <a:xfrm>
          <a:off x="4847925" y="4505325"/>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Books for everywhere.</a:t>
          </a:r>
        </a:p>
      </xdr:txBody>
    </xdr:sp>
    <xdr:clientData fLocksWithSheet="0"/>
  </xdr:twoCellAnchor>
  <xdr:twoCellAnchor editAs="oneCell">
    <xdr:from>
      <xdr:col>31</xdr:col>
      <xdr:colOff>218775</xdr:colOff>
      <xdr:row>11</xdr:row>
      <xdr:rowOff>23813</xdr:rowOff>
    </xdr:from>
    <xdr:to>
      <xdr:col>40</xdr:col>
      <xdr:colOff>300</xdr:colOff>
      <xdr:row>13</xdr:row>
      <xdr:rowOff>42413</xdr:rowOff>
    </xdr:to>
    <xdr:sp macro="" textlink="" fLocksText="0">
      <xdr:nvSpPr>
        <xdr:cNvPr id="156" name="Rectangle: Rounded Corners 155">
          <a:extLst>
            <a:ext uri="{FF2B5EF4-FFF2-40B4-BE49-F238E27FC236}">
              <a16:creationId xmlns:a16="http://schemas.microsoft.com/office/drawing/2014/main" id="{FEC39C55-EFA5-4F54-B57D-A5290F4E9DED}"/>
            </a:ext>
          </a:extLst>
        </xdr:cNvPr>
        <xdr:cNvSpPr/>
      </xdr:nvSpPr>
      <xdr:spPr>
        <a:xfrm>
          <a:off x="7038675" y="2405063"/>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Ads</a:t>
          </a:r>
        </a:p>
      </xdr:txBody>
    </xdr:sp>
    <xdr:clientData fLocksWithSheet="0"/>
  </xdr:twoCellAnchor>
  <xdr:twoCellAnchor editAs="oneCell">
    <xdr:from>
      <xdr:col>31</xdr:col>
      <xdr:colOff>218775</xdr:colOff>
      <xdr:row>14</xdr:row>
      <xdr:rowOff>0</xdr:rowOff>
    </xdr:from>
    <xdr:to>
      <xdr:col>40</xdr:col>
      <xdr:colOff>300</xdr:colOff>
      <xdr:row>16</xdr:row>
      <xdr:rowOff>18600</xdr:rowOff>
    </xdr:to>
    <xdr:sp macro="" textlink="" fLocksText="0">
      <xdr:nvSpPr>
        <xdr:cNvPr id="157" name="Rectangle: Rounded Corners 156">
          <a:extLst>
            <a:ext uri="{FF2B5EF4-FFF2-40B4-BE49-F238E27FC236}">
              <a16:creationId xmlns:a16="http://schemas.microsoft.com/office/drawing/2014/main" id="{D326D62A-04CB-4AAE-A75D-8E541CB42CE9}"/>
            </a:ext>
          </a:extLst>
        </xdr:cNvPr>
        <xdr:cNvSpPr/>
      </xdr:nvSpPr>
      <xdr:spPr>
        <a:xfrm>
          <a:off x="7038675" y="2952750"/>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Printed Books</a:t>
          </a:r>
        </a:p>
      </xdr:txBody>
    </xdr:sp>
    <xdr:clientData fLocksWithSheet="0"/>
  </xdr:twoCellAnchor>
  <xdr:twoCellAnchor editAs="oneCell">
    <xdr:from>
      <xdr:col>42</xdr:col>
      <xdr:colOff>300</xdr:colOff>
      <xdr:row>7</xdr:row>
      <xdr:rowOff>133350</xdr:rowOff>
    </xdr:from>
    <xdr:to>
      <xdr:col>50</xdr:col>
      <xdr:colOff>300</xdr:colOff>
      <xdr:row>12</xdr:row>
      <xdr:rowOff>133350</xdr:rowOff>
    </xdr:to>
    <xdr:sp macro="" textlink="" fLocksText="0">
      <xdr:nvSpPr>
        <xdr:cNvPr id="158" name="Rectangle: Rounded Corners 157">
          <a:extLst>
            <a:ext uri="{FF2B5EF4-FFF2-40B4-BE49-F238E27FC236}">
              <a16:creationId xmlns:a16="http://schemas.microsoft.com/office/drawing/2014/main" id="{D2290F21-7AD4-459D-B8AC-E27A8A7A57C8}"/>
            </a:ext>
          </a:extLst>
        </xdr:cNvPr>
        <xdr:cNvSpPr/>
      </xdr:nvSpPr>
      <xdr:spPr>
        <a:xfrm>
          <a:off x="9230025" y="1752600"/>
          <a:ext cx="1752600" cy="9525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baseline="0">
              <a:solidFill>
                <a:schemeClr val="bg1"/>
              </a:solidFill>
            </a:rPr>
            <a:t>Age:</a:t>
          </a:r>
        </a:p>
        <a:p>
          <a:pPr algn="ctr"/>
          <a:r>
            <a:rPr lang="tr-TR" sz="1000" b="1" baseline="0">
              <a:solidFill>
                <a:schemeClr val="bg1"/>
              </a:solidFill>
            </a:rPr>
            <a:t>0-3 ages</a:t>
          </a:r>
        </a:p>
        <a:p>
          <a:pPr algn="ctr"/>
          <a:r>
            <a:rPr lang="tr-TR" sz="1000" b="1" baseline="0">
              <a:solidFill>
                <a:schemeClr val="bg1"/>
              </a:solidFill>
            </a:rPr>
            <a:t>3-8 ages</a:t>
          </a:r>
        </a:p>
        <a:p>
          <a:pPr algn="ctr"/>
          <a:r>
            <a:rPr lang="tr-TR" sz="1000" b="1" baseline="0">
              <a:solidFill>
                <a:schemeClr val="bg1"/>
              </a:solidFill>
            </a:rPr>
            <a:t>8-14 ages</a:t>
          </a:r>
        </a:p>
      </xdr:txBody>
    </xdr:sp>
    <xdr:clientData fLocksWithSheet="0"/>
  </xdr:twoCellAnchor>
  <xdr:twoCellAnchor editAs="oneCell">
    <xdr:from>
      <xdr:col>42</xdr:col>
      <xdr:colOff>0</xdr:colOff>
      <xdr:row>17</xdr:row>
      <xdr:rowOff>76200</xdr:rowOff>
    </xdr:from>
    <xdr:to>
      <xdr:col>50</xdr:col>
      <xdr:colOff>600</xdr:colOff>
      <xdr:row>20</xdr:row>
      <xdr:rowOff>57150</xdr:rowOff>
    </xdr:to>
    <xdr:sp macro="" textlink="" fLocksText="0">
      <xdr:nvSpPr>
        <xdr:cNvPr id="159" name="Rectangle: Rounded Corners 158">
          <a:extLst>
            <a:ext uri="{FF2B5EF4-FFF2-40B4-BE49-F238E27FC236}">
              <a16:creationId xmlns:a16="http://schemas.microsoft.com/office/drawing/2014/main" id="{3B13B030-62B8-408C-8679-48D0F1A35424}"/>
            </a:ext>
          </a:extLst>
        </xdr:cNvPr>
        <xdr:cNvSpPr/>
      </xdr:nvSpPr>
      <xdr:spPr>
        <a:xfrm>
          <a:off x="9229725" y="3600450"/>
          <a:ext cx="1753200" cy="55245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baseline="0">
              <a:solidFill>
                <a:schemeClr val="bg1"/>
              </a:solidFill>
            </a:rPr>
            <a:t>Status:</a:t>
          </a:r>
        </a:p>
        <a:p>
          <a:pPr algn="ctr"/>
          <a:r>
            <a:rPr lang="tr-TR" sz="1000" b="1" baseline="0">
              <a:solidFill>
                <a:schemeClr val="bg1"/>
              </a:solidFill>
            </a:rPr>
            <a:t>Pre-School Kids</a:t>
          </a:r>
        </a:p>
        <a:p>
          <a:pPr algn="ctr"/>
          <a:r>
            <a:rPr lang="tr-TR" sz="1000" b="1" baseline="0">
              <a:solidFill>
                <a:schemeClr val="bg1"/>
              </a:solidFill>
            </a:rPr>
            <a:t>School Kids</a:t>
          </a:r>
        </a:p>
      </xdr:txBody>
    </xdr:sp>
    <xdr:clientData fLocksWithSheet="0"/>
  </xdr:twoCellAnchor>
  <xdr:twoCellAnchor editAs="oneCell">
    <xdr:from>
      <xdr:col>42</xdr:col>
      <xdr:colOff>0</xdr:colOff>
      <xdr:row>21</xdr:row>
      <xdr:rowOff>38100</xdr:rowOff>
    </xdr:from>
    <xdr:to>
      <xdr:col>50</xdr:col>
      <xdr:colOff>600</xdr:colOff>
      <xdr:row>24</xdr:row>
      <xdr:rowOff>19050</xdr:rowOff>
    </xdr:to>
    <xdr:sp macro="" textlink="" fLocksText="0">
      <xdr:nvSpPr>
        <xdr:cNvPr id="160" name="Rectangle: Rounded Corners 159">
          <a:extLst>
            <a:ext uri="{FF2B5EF4-FFF2-40B4-BE49-F238E27FC236}">
              <a16:creationId xmlns:a16="http://schemas.microsoft.com/office/drawing/2014/main" id="{87717AC5-AC4C-4499-8555-08DFFF593F30}"/>
            </a:ext>
          </a:extLst>
        </xdr:cNvPr>
        <xdr:cNvSpPr/>
      </xdr:nvSpPr>
      <xdr:spPr>
        <a:xfrm>
          <a:off x="9229725" y="4324350"/>
          <a:ext cx="1753200" cy="55245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baseline="0">
              <a:solidFill>
                <a:sysClr val="windowText" lastClr="000000"/>
              </a:solidFill>
            </a:rPr>
            <a:t>Income:</a:t>
          </a:r>
        </a:p>
        <a:p>
          <a:pPr algn="ctr"/>
          <a:r>
            <a:rPr lang="tr-TR" sz="1000" b="1" baseline="0">
              <a:solidFill>
                <a:sysClr val="windowText" lastClr="000000"/>
              </a:solidFill>
            </a:rPr>
            <a:t>Middle-Class</a:t>
          </a:r>
        </a:p>
        <a:p>
          <a:pPr algn="ctr"/>
          <a:r>
            <a:rPr lang="tr-TR" sz="1000" b="1" baseline="0">
              <a:solidFill>
                <a:sysClr val="windowText" lastClr="000000"/>
              </a:solidFill>
            </a:rPr>
            <a:t>High-Income</a:t>
          </a:r>
        </a:p>
      </xdr:txBody>
    </xdr:sp>
    <xdr:clientData fLocksWithSheet="0"/>
  </xdr:twoCellAnchor>
  <xdr:twoCellAnchor editAs="oneCell">
    <xdr:from>
      <xdr:col>42</xdr:col>
      <xdr:colOff>0</xdr:colOff>
      <xdr:row>25</xdr:row>
      <xdr:rowOff>0</xdr:rowOff>
    </xdr:from>
    <xdr:to>
      <xdr:col>50</xdr:col>
      <xdr:colOff>600</xdr:colOff>
      <xdr:row>27</xdr:row>
      <xdr:rowOff>171450</xdr:rowOff>
    </xdr:to>
    <xdr:sp macro="" textlink="" fLocksText="0">
      <xdr:nvSpPr>
        <xdr:cNvPr id="161" name="Rectangle: Rounded Corners 160">
          <a:extLst>
            <a:ext uri="{FF2B5EF4-FFF2-40B4-BE49-F238E27FC236}">
              <a16:creationId xmlns:a16="http://schemas.microsoft.com/office/drawing/2014/main" id="{79A2DDA6-D729-4C2B-ACCD-3B408C5EBFD8}"/>
            </a:ext>
          </a:extLst>
        </xdr:cNvPr>
        <xdr:cNvSpPr/>
      </xdr:nvSpPr>
      <xdr:spPr>
        <a:xfrm>
          <a:off x="9229725" y="5048250"/>
          <a:ext cx="1753200" cy="55245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baseline="0">
              <a:solidFill>
                <a:schemeClr val="bg1"/>
              </a:solidFill>
            </a:rPr>
            <a:t>Geographic:</a:t>
          </a:r>
        </a:p>
        <a:p>
          <a:pPr algn="ctr"/>
          <a:r>
            <a:rPr lang="tr-TR" sz="1000" b="1" baseline="0">
              <a:solidFill>
                <a:schemeClr val="bg1"/>
              </a:solidFill>
            </a:rPr>
            <a:t>Cities</a:t>
          </a:r>
        </a:p>
        <a:p>
          <a:pPr algn="ctr"/>
          <a:r>
            <a:rPr lang="tr-TR" sz="1000" b="1" baseline="0">
              <a:solidFill>
                <a:schemeClr val="bg1"/>
              </a:solidFill>
            </a:rPr>
            <a:t>Rural Area</a:t>
          </a:r>
        </a:p>
      </xdr:txBody>
    </xdr:sp>
    <xdr:clientData fLocksWithSheet="0"/>
  </xdr:twoCellAnchor>
  <xdr:twoCellAnchor editAs="oneCell">
    <xdr:from>
      <xdr:col>11</xdr:col>
      <xdr:colOff>199425</xdr:colOff>
      <xdr:row>39</xdr:row>
      <xdr:rowOff>176663</xdr:rowOff>
    </xdr:from>
    <xdr:to>
      <xdr:col>20</xdr:col>
      <xdr:colOff>0</xdr:colOff>
      <xdr:row>45</xdr:row>
      <xdr:rowOff>185738</xdr:rowOff>
    </xdr:to>
    <xdr:sp macro="" textlink="" fLocksText="0">
      <xdr:nvSpPr>
        <xdr:cNvPr id="162" name="Rectangle: Rounded Corners 161">
          <a:extLst>
            <a:ext uri="{FF2B5EF4-FFF2-40B4-BE49-F238E27FC236}">
              <a16:creationId xmlns:a16="http://schemas.microsoft.com/office/drawing/2014/main" id="{654C4A0D-6857-4064-B5C0-E9C0A57AF753}"/>
            </a:ext>
          </a:extLst>
        </xdr:cNvPr>
        <xdr:cNvSpPr/>
      </xdr:nvSpPr>
      <xdr:spPr>
        <a:xfrm>
          <a:off x="2637825" y="7891913"/>
          <a:ext cx="1772250" cy="1152075"/>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000" b="1">
              <a:solidFill>
                <a:schemeClr val="bg1"/>
              </a:solidFill>
            </a:rPr>
            <a:t>OUTSOURCE:</a:t>
          </a:r>
        </a:p>
        <a:p>
          <a:pPr algn="l"/>
          <a:r>
            <a:rPr lang="tr-TR" sz="1000" b="1">
              <a:solidFill>
                <a:schemeClr val="bg1"/>
              </a:solidFill>
            </a:rPr>
            <a:t>Freelance</a:t>
          </a:r>
          <a:r>
            <a:rPr lang="tr-TR" sz="1000" b="1" baseline="0">
              <a:solidFill>
                <a:schemeClr val="bg1"/>
              </a:solidFill>
            </a:rPr>
            <a:t> writers</a:t>
          </a:r>
        </a:p>
        <a:p>
          <a:pPr algn="l"/>
          <a:r>
            <a:rPr lang="tr-TR" sz="1000" b="1" baseline="0">
              <a:solidFill>
                <a:schemeClr val="bg1"/>
              </a:solidFill>
            </a:rPr>
            <a:t>Translators</a:t>
          </a:r>
        </a:p>
        <a:p>
          <a:pPr algn="l"/>
          <a:r>
            <a:rPr lang="tr-TR" sz="1000" b="1" baseline="0">
              <a:solidFill>
                <a:schemeClr val="bg1"/>
              </a:solidFill>
            </a:rPr>
            <a:t>Distribution Partner</a:t>
          </a:r>
          <a:endParaRPr lang="tr-TR" sz="1000" b="1">
            <a:solidFill>
              <a:schemeClr val="bg1"/>
            </a:solidFill>
          </a:endParaRPr>
        </a:p>
      </xdr:txBody>
    </xdr:sp>
    <xdr:clientData fLocksWithSheet="0"/>
  </xdr:twoCellAnchor>
  <xdr:twoCellAnchor editAs="oneCell">
    <xdr:from>
      <xdr:col>27</xdr:col>
      <xdr:colOff>219074</xdr:colOff>
      <xdr:row>39</xdr:row>
      <xdr:rowOff>171900</xdr:rowOff>
    </xdr:from>
    <xdr:to>
      <xdr:col>38</xdr:col>
      <xdr:colOff>0</xdr:colOff>
      <xdr:row>45</xdr:row>
      <xdr:rowOff>0</xdr:rowOff>
    </xdr:to>
    <xdr:sp macro="" textlink="" fLocksText="0">
      <xdr:nvSpPr>
        <xdr:cNvPr id="163" name="Rectangle: Rounded Corners 162">
          <a:extLst>
            <a:ext uri="{FF2B5EF4-FFF2-40B4-BE49-F238E27FC236}">
              <a16:creationId xmlns:a16="http://schemas.microsoft.com/office/drawing/2014/main" id="{CA6EE5DE-0771-4FD9-BCEA-6D2348B4972C}"/>
            </a:ext>
          </a:extLst>
        </xdr:cNvPr>
        <xdr:cNvSpPr/>
      </xdr:nvSpPr>
      <xdr:spPr>
        <a:xfrm>
          <a:off x="6162674" y="7887150"/>
          <a:ext cx="2190751" cy="9711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000" b="1" baseline="0">
              <a:solidFill>
                <a:schemeClr val="bg1"/>
              </a:solidFill>
            </a:rPr>
            <a:t>MAIN REVENUE STREAMS:</a:t>
          </a:r>
        </a:p>
        <a:p>
          <a:pPr algn="l"/>
          <a:r>
            <a:rPr lang="tr-TR" sz="1000" b="1" baseline="0">
              <a:solidFill>
                <a:schemeClr val="bg1"/>
              </a:solidFill>
            </a:rPr>
            <a:t>- Online Printed Book Sales</a:t>
          </a:r>
        </a:p>
        <a:p>
          <a:pPr algn="l"/>
          <a:r>
            <a:rPr lang="tr-TR" sz="1000" b="1" baseline="0">
              <a:solidFill>
                <a:schemeClr val="bg1"/>
              </a:solidFill>
            </a:rPr>
            <a:t>- Wholesale Printed Book Sales</a:t>
          </a:r>
        </a:p>
        <a:p>
          <a:pPr algn="l"/>
          <a:r>
            <a:rPr lang="tr-TR" sz="1000" b="1" baseline="0">
              <a:solidFill>
                <a:schemeClr val="bg1"/>
              </a:solidFill>
            </a:rPr>
            <a:t>- Subscriptions</a:t>
          </a:r>
          <a:endParaRPr lang="tr-TR" sz="1000" b="1">
            <a:solidFill>
              <a:schemeClr val="bg1"/>
            </a:solidFill>
          </a:endParaRPr>
        </a:p>
      </xdr:txBody>
    </xdr:sp>
    <xdr:clientData fLocksWithSheet="0"/>
  </xdr:twoCellAnchor>
  <xdr:twoCellAnchor editAs="oneCell">
    <xdr:from>
      <xdr:col>44</xdr:col>
      <xdr:colOff>85726</xdr:colOff>
      <xdr:row>1</xdr:row>
      <xdr:rowOff>57355</xdr:rowOff>
    </xdr:from>
    <xdr:to>
      <xdr:col>50</xdr:col>
      <xdr:colOff>86847</xdr:colOff>
      <xdr:row>2</xdr:row>
      <xdr:rowOff>257174</xdr:rowOff>
    </xdr:to>
    <xdr:pic>
      <xdr:nvPicPr>
        <xdr:cNvPr id="167" name="somekalogo">
          <a:hlinkClick xmlns:r="http://schemas.openxmlformats.org/officeDocument/2006/relationships" r:id="rId10" tooltip="Someka"/>
          <a:extLst>
            <a:ext uri="{FF2B5EF4-FFF2-40B4-BE49-F238E27FC236}">
              <a16:creationId xmlns:a16="http://schemas.microsoft.com/office/drawing/2014/main" id="{30FCE629-5FFC-433E-AA77-88CD0DFBD828}"/>
            </a:ext>
          </a:extLst>
        </xdr:cNvPr>
        <xdr:cNvPicPr>
          <a:picLocks noChangeAspect="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t="33829" b="33829"/>
        <a:stretch/>
      </xdr:blipFill>
      <xdr:spPr>
        <a:xfrm>
          <a:off x="9753601" y="143080"/>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66674</xdr:rowOff>
    </xdr:from>
    <xdr:to>
      <xdr:col>3</xdr:col>
      <xdr:colOff>174825</xdr:colOff>
      <xdr:row>2</xdr:row>
      <xdr:rowOff>251024</xdr:rowOff>
    </xdr:to>
    <xdr:pic>
      <xdr:nvPicPr>
        <xdr:cNvPr id="171" name="mainicon">
          <a:extLst>
            <a:ext uri="{FF2B5EF4-FFF2-40B4-BE49-F238E27FC236}">
              <a16:creationId xmlns:a16="http://schemas.microsoft.com/office/drawing/2014/main" id="{E17C7DB2-05DD-49F1-A6FD-48C1874AB450}"/>
            </a:ext>
          </a:extLst>
        </xdr:cNvPr>
        <xdr:cNvPicPr>
          <a:picLocks noChangeAspect="1"/>
        </xdr:cNvPicPr>
      </xdr:nvPicPr>
      <xdr:blipFill>
        <a:blip xmlns:r="http://schemas.openxmlformats.org/officeDocument/2006/relationships" r:embed="rId12"/>
        <a:stretch>
          <a:fillRect/>
        </a:stretch>
      </xdr:blipFill>
      <xdr:spPr>
        <a:xfrm>
          <a:off x="428625" y="152399"/>
          <a:ext cx="432000" cy="432000"/>
        </a:xfrm>
        <a:prstGeom prst="rect">
          <a:avLst/>
        </a:prstGeom>
      </xdr:spPr>
    </xdr:pic>
    <xdr:clientData/>
  </xdr:twoCellAnchor>
  <xdr:twoCellAnchor editAs="oneCell">
    <xdr:from>
      <xdr:col>52</xdr:col>
      <xdr:colOff>41850</xdr:colOff>
      <xdr:row>1</xdr:row>
      <xdr:rowOff>47625</xdr:rowOff>
    </xdr:from>
    <xdr:to>
      <xdr:col>58</xdr:col>
      <xdr:colOff>0</xdr:colOff>
      <xdr:row>2</xdr:row>
      <xdr:rowOff>249975</xdr:rowOff>
    </xdr:to>
    <xdr:grpSp>
      <xdr:nvGrpSpPr>
        <xdr:cNvPr id="172" name="backtomenu">
          <a:hlinkClick xmlns:r="http://schemas.openxmlformats.org/officeDocument/2006/relationships" r:id="rId13" tooltip="Go to"/>
          <a:extLst>
            <a:ext uri="{FF2B5EF4-FFF2-40B4-BE49-F238E27FC236}">
              <a16:creationId xmlns:a16="http://schemas.microsoft.com/office/drawing/2014/main" id="{F05FEC35-A50B-4E9B-A4CD-64C28818CDCD}"/>
            </a:ext>
          </a:extLst>
        </xdr:cNvPr>
        <xdr:cNvGrpSpPr/>
      </xdr:nvGrpSpPr>
      <xdr:grpSpPr>
        <a:xfrm>
          <a:off x="11490900" y="133350"/>
          <a:ext cx="1044000" cy="450000"/>
          <a:chOff x="6972831" y="127063"/>
          <a:chExt cx="1044000" cy="450000"/>
        </a:xfrm>
      </xdr:grpSpPr>
      <xdr:sp macro="" textlink="">
        <xdr:nvSpPr>
          <xdr:cNvPr id="173" name="Rounded Rectangle 2">
            <a:hlinkClick xmlns:r="http://schemas.openxmlformats.org/officeDocument/2006/relationships" r:id="rId13" tooltip="Go to"/>
            <a:extLst>
              <a:ext uri="{FF2B5EF4-FFF2-40B4-BE49-F238E27FC236}">
                <a16:creationId xmlns:a16="http://schemas.microsoft.com/office/drawing/2014/main" id="{EEB356A2-EA63-46FC-B7E3-8514BB4B0316}"/>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74" name="Picture 173" descr="http://swiss-delicious.com/images/1024/icons/back.png">
            <a:hlinkClick xmlns:r="http://schemas.openxmlformats.org/officeDocument/2006/relationships" r:id="rId13" tooltip="Go to"/>
            <a:extLst>
              <a:ext uri="{FF2B5EF4-FFF2-40B4-BE49-F238E27FC236}">
                <a16:creationId xmlns:a16="http://schemas.microsoft.com/office/drawing/2014/main" id="{4255697D-36A5-49CD-A7B4-4E7B9054480B}"/>
              </a:ext>
            </a:extLst>
          </xdr:cNvPr>
          <xdr:cNvPicPr>
            <a:picLocks noChangeAspect="1" noChangeArrowheads="1"/>
          </xdr:cNvPicPr>
        </xdr:nvPicPr>
        <xdr:blipFill rotWithShape="1">
          <a:blip xmlns:r="http://schemas.openxmlformats.org/officeDocument/2006/relationships" r:embed="rId14"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8.xml><?xml version="1.0" encoding="utf-8"?>
<xdr:wsDr xmlns:xdr="http://schemas.openxmlformats.org/drawingml/2006/spreadsheetDrawing" xmlns:a="http://schemas.openxmlformats.org/drawingml/2006/main">
  <xdr:oneCellAnchor>
    <xdr:from>
      <xdr:col>5</xdr:col>
      <xdr:colOff>0</xdr:colOff>
      <xdr:row>4</xdr:row>
      <xdr:rowOff>66675</xdr:rowOff>
    </xdr:from>
    <xdr:ext cx="2880000" cy="1867096"/>
    <xdr:sp macro="" textlink="">
      <xdr:nvSpPr>
        <xdr:cNvPr id="2" name="yellownotes">
          <a:extLst>
            <a:ext uri="{FF2B5EF4-FFF2-40B4-BE49-F238E27FC236}">
              <a16:creationId xmlns:a16="http://schemas.microsoft.com/office/drawing/2014/main" id="{D2CDFF74-F5F3-481E-871D-3D421DA64A0B}"/>
            </a:ext>
          </a:extLst>
        </xdr:cNvPr>
        <xdr:cNvSpPr txBox="1"/>
      </xdr:nvSpPr>
      <xdr:spPr>
        <a:xfrm>
          <a:off x="8924925" y="752475"/>
          <a:ext cx="2880000" cy="1867096"/>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BUSINESS TIMELINE</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List your </a:t>
          </a:r>
          <a:r>
            <a:rPr lang="tr-TR" sz="1000" b="1" i="1" baseline="0">
              <a:solidFill>
                <a:schemeClr val="tx1">
                  <a:lumMod val="85000"/>
                  <a:lumOff val="15000"/>
                </a:schemeClr>
              </a:solidFill>
            </a:rPr>
            <a:t>expected major milestones </a:t>
          </a:r>
          <a:r>
            <a:rPr lang="tr-TR" sz="1000" b="0" i="1" baseline="0">
              <a:solidFill>
                <a:schemeClr val="tx1">
                  <a:lumMod val="85000"/>
                  <a:lumOff val="15000"/>
                </a:schemeClr>
              </a:solidFill>
            </a:rPr>
            <a:t>and define a </a:t>
          </a:r>
          <a:r>
            <a:rPr lang="tr-TR" sz="1000" b="1" i="1" baseline="0">
              <a:solidFill>
                <a:schemeClr val="tx1">
                  <a:lumMod val="85000"/>
                  <a:lumOff val="15000"/>
                </a:schemeClr>
              </a:solidFill>
            </a:rPr>
            <a:t>target date </a:t>
          </a:r>
          <a:r>
            <a:rPr lang="tr-TR" sz="1000" b="0" i="1" baseline="0">
              <a:solidFill>
                <a:schemeClr val="tx1">
                  <a:lumMod val="85000"/>
                  <a:lumOff val="15000"/>
                </a:schemeClr>
              </a:solidFill>
            </a:rPr>
            <a:t>for each of them.</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 may also add some details to the description column.</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Your milestones </a:t>
          </a:r>
          <a:r>
            <a:rPr lang="tr-TR" sz="1000" b="1" i="1" baseline="0">
              <a:solidFill>
                <a:schemeClr val="tx1">
                  <a:lumMod val="85000"/>
                  <a:lumOff val="15000"/>
                </a:schemeClr>
              </a:solidFill>
            </a:rPr>
            <a:t>may include </a:t>
          </a:r>
          <a:r>
            <a:rPr lang="tr-TR" sz="1000" b="0" i="1" baseline="0">
              <a:solidFill>
                <a:schemeClr val="tx1">
                  <a:lumMod val="85000"/>
                  <a:lumOff val="15000"/>
                </a:schemeClr>
              </a:solidFill>
            </a:rPr>
            <a:t>the opening of the first store, business start date, construction of a new facility, new hirings, first sale, release of a new product, partnerships, loan agreements, and much more.</a:t>
          </a:r>
        </a:p>
      </xdr:txBody>
    </xdr:sp>
    <xdr:clientData fPrintsWithSheet="0"/>
  </xdr:oneCellAnchor>
  <xdr:twoCellAnchor editAs="oneCell">
    <xdr:from>
      <xdr:col>2</xdr:col>
      <xdr:colOff>3600451</xdr:colOff>
      <xdr:row>1</xdr:row>
      <xdr:rowOff>57355</xdr:rowOff>
    </xdr:from>
    <xdr:to>
      <xdr:col>3</xdr:col>
      <xdr:colOff>1201272</xdr:colOff>
      <xdr:row>2</xdr:row>
      <xdr:rowOff>257174</xdr:rowOff>
    </xdr:to>
    <xdr:pic>
      <xdr:nvPicPr>
        <xdr:cNvPr id="9" name="somekalogo">
          <a:hlinkClick xmlns:r="http://schemas.openxmlformats.org/officeDocument/2006/relationships" r:id="rId1" tooltip="Someka"/>
          <a:extLst>
            <a:ext uri="{FF2B5EF4-FFF2-40B4-BE49-F238E27FC236}">
              <a16:creationId xmlns:a16="http://schemas.microsoft.com/office/drawing/2014/main" id="{2AC3171D-7CD3-4015-B3F9-1CFCB7068634}"/>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29476" y="143080"/>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66674</xdr:rowOff>
    </xdr:from>
    <xdr:to>
      <xdr:col>1</xdr:col>
      <xdr:colOff>612975</xdr:colOff>
      <xdr:row>2</xdr:row>
      <xdr:rowOff>251024</xdr:rowOff>
    </xdr:to>
    <xdr:pic>
      <xdr:nvPicPr>
        <xdr:cNvPr id="12" name="mainicon">
          <a:extLst>
            <a:ext uri="{FF2B5EF4-FFF2-40B4-BE49-F238E27FC236}">
              <a16:creationId xmlns:a16="http://schemas.microsoft.com/office/drawing/2014/main" id="{0B264DB2-51BD-4B3B-A543-175A796A3487}"/>
            </a:ext>
          </a:extLst>
        </xdr:cNvPr>
        <xdr:cNvPicPr>
          <a:picLocks noChangeAspect="1"/>
        </xdr:cNvPicPr>
      </xdr:nvPicPr>
      <xdr:blipFill>
        <a:blip xmlns:r="http://schemas.openxmlformats.org/officeDocument/2006/relationships" r:embed="rId3"/>
        <a:stretch>
          <a:fillRect/>
        </a:stretch>
      </xdr:blipFill>
      <xdr:spPr>
        <a:xfrm>
          <a:off x="428625" y="152399"/>
          <a:ext cx="432000" cy="432000"/>
        </a:xfrm>
        <a:prstGeom prst="rect">
          <a:avLst/>
        </a:prstGeom>
      </xdr:spPr>
    </xdr:pic>
    <xdr:clientData/>
  </xdr:twoCellAnchor>
  <xdr:twoCellAnchor editAs="oneCell">
    <xdr:from>
      <xdr:col>5</xdr:col>
      <xdr:colOff>0</xdr:colOff>
      <xdr:row>1</xdr:row>
      <xdr:rowOff>28575</xdr:rowOff>
    </xdr:from>
    <xdr:to>
      <xdr:col>6</xdr:col>
      <xdr:colOff>453450</xdr:colOff>
      <xdr:row>2</xdr:row>
      <xdr:rowOff>230925</xdr:rowOff>
    </xdr:to>
    <xdr:grpSp>
      <xdr:nvGrpSpPr>
        <xdr:cNvPr id="16" name="backtomenu">
          <a:hlinkClick xmlns:r="http://schemas.openxmlformats.org/officeDocument/2006/relationships" r:id="rId4" tooltip="Go to"/>
          <a:extLst>
            <a:ext uri="{FF2B5EF4-FFF2-40B4-BE49-F238E27FC236}">
              <a16:creationId xmlns:a16="http://schemas.microsoft.com/office/drawing/2014/main" id="{7F28BCE1-5EC5-47A9-B2DC-35BB8800F7DF}"/>
            </a:ext>
          </a:extLst>
        </xdr:cNvPr>
        <xdr:cNvGrpSpPr/>
      </xdr:nvGrpSpPr>
      <xdr:grpSpPr>
        <a:xfrm>
          <a:off x="8924925" y="114300"/>
          <a:ext cx="1044000" cy="450000"/>
          <a:chOff x="6972831" y="127063"/>
          <a:chExt cx="1044000" cy="450000"/>
        </a:xfrm>
      </xdr:grpSpPr>
      <xdr:sp macro="" textlink="">
        <xdr:nvSpPr>
          <xdr:cNvPr id="17" name="Rounded Rectangle 2">
            <a:hlinkClick xmlns:r="http://schemas.openxmlformats.org/officeDocument/2006/relationships" r:id="rId4" tooltip="Go to"/>
            <a:extLst>
              <a:ext uri="{FF2B5EF4-FFF2-40B4-BE49-F238E27FC236}">
                <a16:creationId xmlns:a16="http://schemas.microsoft.com/office/drawing/2014/main" id="{6219D6A2-FCAB-42D0-8EFF-986FF634FD6A}"/>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8" name="Picture 17" descr="http://swiss-delicious.com/images/1024/icons/back.png">
            <a:hlinkClick xmlns:r="http://schemas.openxmlformats.org/officeDocument/2006/relationships" r:id="rId4" tooltip="Go to"/>
            <a:extLst>
              <a:ext uri="{FF2B5EF4-FFF2-40B4-BE49-F238E27FC236}">
                <a16:creationId xmlns:a16="http://schemas.microsoft.com/office/drawing/2014/main" id="{42984A76-7C93-4770-A3EC-0168BABAAD4D}"/>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9.xml><?xml version="1.0" encoding="utf-8"?>
<xdr:wsDr xmlns:xdr="http://schemas.openxmlformats.org/drawingml/2006/spreadsheetDrawing" xmlns:a="http://schemas.openxmlformats.org/drawingml/2006/main">
  <xdr:oneCellAnchor>
    <xdr:from>
      <xdr:col>3</xdr:col>
      <xdr:colOff>0</xdr:colOff>
      <xdr:row>5</xdr:row>
      <xdr:rowOff>47625</xdr:rowOff>
    </xdr:from>
    <xdr:ext cx="3600000" cy="2023613"/>
    <xdr:sp macro="" textlink="">
      <xdr:nvSpPr>
        <xdr:cNvPr id="4" name="yellownotes">
          <a:extLst>
            <a:ext uri="{FF2B5EF4-FFF2-40B4-BE49-F238E27FC236}">
              <a16:creationId xmlns:a16="http://schemas.microsoft.com/office/drawing/2014/main" id="{D35250CC-FBF8-47B9-AD50-29A1ABEB3F92}"/>
            </a:ext>
          </a:extLst>
        </xdr:cNvPr>
        <xdr:cNvSpPr txBox="1"/>
      </xdr:nvSpPr>
      <xdr:spPr>
        <a:xfrm>
          <a:off x="8943975" y="800100"/>
          <a:ext cx="3600000" cy="2023613"/>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EXECUTIVE SUMMARY</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page is a summary of the whole business plan.</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You may include: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your business idea,</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a description of your products/services,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your business goals for the coming future,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your target markets and position against competitors,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your financial outlook,</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other important issues that you think are important to describe your business.</a:t>
          </a:r>
        </a:p>
      </xdr:txBody>
    </xdr:sp>
    <xdr:clientData fPrintsWithSheet="0"/>
  </xdr:oneCellAnchor>
  <xdr:twoCellAnchor editAs="oneCell">
    <xdr:from>
      <xdr:col>1</xdr:col>
      <xdr:colOff>0</xdr:colOff>
      <xdr:row>5</xdr:row>
      <xdr:rowOff>0</xdr:rowOff>
    </xdr:from>
    <xdr:to>
      <xdr:col>2</xdr:col>
      <xdr:colOff>0</xdr:colOff>
      <xdr:row>76</xdr:row>
      <xdr:rowOff>0</xdr:rowOff>
    </xdr:to>
    <xdr:sp macro="" textlink="" fLocksText="0">
      <xdr:nvSpPr>
        <xdr:cNvPr id="2" name="Rectangle 1">
          <a:extLst>
            <a:ext uri="{FF2B5EF4-FFF2-40B4-BE49-F238E27FC236}">
              <a16:creationId xmlns:a16="http://schemas.microsoft.com/office/drawing/2014/main" id="{DB82BBF8-B96D-4F69-8B91-DDADAB459CE5}"/>
            </a:ext>
          </a:extLst>
        </xdr:cNvPr>
        <xdr:cNvSpPr/>
      </xdr:nvSpPr>
      <xdr:spPr>
        <a:xfrm>
          <a:off x="247650" y="752475"/>
          <a:ext cx="8448675" cy="13525500"/>
        </a:xfrm>
        <a:prstGeom prst="rect">
          <a:avLst/>
        </a:prstGeom>
        <a:solidFill>
          <a:schemeClr val="bg1"/>
        </a:solidFill>
        <a:ln w="2857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numCol="1" rtlCol="0" anchor="t">
          <a:noAutofit/>
        </a:bodyPr>
        <a:lstStyle/>
        <a:p>
          <a:pPr marL="144000" algn="l">
            <a:spcBef>
              <a:spcPts val="0"/>
            </a:spcBef>
            <a:spcAft>
              <a:spcPts val="800"/>
            </a:spcAft>
          </a:pPr>
          <a:endParaRPr lang="tr-TR" sz="1200">
            <a:solidFill>
              <a:sysClr val="windowText" lastClr="000000"/>
            </a:solidFill>
            <a:latin typeface="+mn-lt"/>
          </a:endParaRPr>
        </a:p>
        <a:p>
          <a:pPr marL="144000" algn="l">
            <a:spcBef>
              <a:spcPts val="0"/>
            </a:spcBef>
            <a:spcAft>
              <a:spcPts val="800"/>
            </a:spcAft>
          </a:pPr>
          <a:r>
            <a:rPr lang="tr-TR" sz="1200">
              <a:solidFill>
                <a:sysClr val="windowText" lastClr="000000"/>
              </a:solidFill>
              <a:latin typeface="+mn-lt"/>
            </a:rPr>
            <a:t>Always being very good readers from their childhood, Timothy and Melinda have been involved in the publishing industry for more than ten years. They run a book store in Madison, Indiana since 2008.</a:t>
          </a:r>
        </a:p>
        <a:p>
          <a:pPr marL="144000" algn="l">
            <a:spcBef>
              <a:spcPts val="0"/>
            </a:spcBef>
            <a:spcAft>
              <a:spcPts val="800"/>
            </a:spcAft>
          </a:pPr>
          <a:r>
            <a:rPr lang="tr-TR" sz="1200">
              <a:solidFill>
                <a:sysClr val="windowText" lastClr="000000"/>
              </a:solidFill>
              <a:latin typeface="+mn-lt"/>
            </a:rPr>
            <a:t>The first Coyote idea was born as a third-generation publishing house business, with an aim to provide children books in every possible media. As long as the kids become more tech-savvy, it becomes harder to keep them away from computers, tablets, and other devices. So if we cannot bring them out of the digital world, then we should bring books into that world, and this is the main idea that Coyote takes its roots from.</a:t>
          </a:r>
        </a:p>
        <a:p>
          <a:pPr marL="144000" algn="l">
            <a:spcBef>
              <a:spcPts val="0"/>
            </a:spcBef>
            <a:spcAft>
              <a:spcPts val="800"/>
            </a:spcAft>
          </a:pPr>
          <a:r>
            <a:rPr lang="tr-TR" sz="1200">
              <a:solidFill>
                <a:sysClr val="windowText" lastClr="000000"/>
              </a:solidFill>
              <a:latin typeface="+mn-lt"/>
            </a:rPr>
            <a:t>We will publish e-books and audiobooks along with printed ones. We'll distribute the printed books with a wholesaler partner, whereas our e-book and audiobook sales will be made through subscriptions.</a:t>
          </a:r>
        </a:p>
        <a:p>
          <a:pPr marL="144000" algn="l">
            <a:spcBef>
              <a:spcPts val="0"/>
            </a:spcBef>
            <a:spcAft>
              <a:spcPts val="800"/>
            </a:spcAft>
          </a:pPr>
          <a:r>
            <a:rPr lang="tr-TR" sz="1200">
              <a:solidFill>
                <a:sysClr val="windowText" lastClr="000000"/>
              </a:solidFill>
              <a:latin typeface="+mn-lt"/>
            </a:rPr>
            <a:t>Coyote aims to reach 200 printed books with all having e-book and audiobook versions at the end of the first year. Our five-year target is to raise this number fivefold.</a:t>
          </a:r>
        </a:p>
        <a:p>
          <a:pPr marL="144000" algn="l">
            <a:spcBef>
              <a:spcPts val="0"/>
            </a:spcBef>
            <a:spcAft>
              <a:spcPts val="800"/>
            </a:spcAft>
          </a:pPr>
          <a:r>
            <a:rPr lang="tr-TR" sz="1200">
              <a:solidFill>
                <a:sysClr val="windowText" lastClr="000000"/>
              </a:solidFill>
              <a:latin typeface="+mn-lt"/>
            </a:rPr>
            <a:t>We target English-speaking children ages between 0-14 from all around the world.</a:t>
          </a:r>
        </a:p>
        <a:p>
          <a:pPr marL="144000" algn="l">
            <a:spcBef>
              <a:spcPts val="0"/>
            </a:spcBef>
            <a:spcAft>
              <a:spcPts val="800"/>
            </a:spcAft>
          </a:pPr>
          <a:r>
            <a:rPr lang="tr-TR" sz="1200">
              <a:solidFill>
                <a:sysClr val="windowText" lastClr="000000"/>
              </a:solidFill>
              <a:latin typeface="+mn-lt"/>
            </a:rPr>
            <a:t>In terms of competition, we believe in our unique position to offer books in different media options. Our subscription model will also give us an advantage against our competitors that we'll be able to create sustainable customer loyalty. Besides that, we'll focus on children's literature, which will give us a niche area, especially for the e-book and audiobook versions.</a:t>
          </a:r>
        </a:p>
        <a:p>
          <a:pPr marL="144000" algn="l">
            <a:spcBef>
              <a:spcPts val="0"/>
            </a:spcBef>
            <a:spcAft>
              <a:spcPts val="800"/>
            </a:spcAft>
          </a:pPr>
          <a:r>
            <a:rPr lang="tr-TR" sz="1200">
              <a:solidFill>
                <a:sysClr val="windowText" lastClr="000000"/>
              </a:solidFill>
              <a:latin typeface="+mn-lt"/>
            </a:rPr>
            <a:t>Financial analyses show that our business will have both a  positive profit and cash flow in our first year. The expected equity ratio is nearly 25% for the first year.</a:t>
          </a:r>
        </a:p>
      </xdr:txBody>
    </xdr:sp>
    <xdr:clientData fLocksWithSheet="0"/>
  </xdr:twoCellAnchor>
  <xdr:twoCellAnchor editAs="oneCell">
    <xdr:from>
      <xdr:col>1</xdr:col>
      <xdr:colOff>180975</xdr:colOff>
      <xdr:row>1</xdr:row>
      <xdr:rowOff>66674</xdr:rowOff>
    </xdr:from>
    <xdr:to>
      <xdr:col>1</xdr:col>
      <xdr:colOff>612975</xdr:colOff>
      <xdr:row>2</xdr:row>
      <xdr:rowOff>251024</xdr:rowOff>
    </xdr:to>
    <xdr:pic>
      <xdr:nvPicPr>
        <xdr:cNvPr id="13" name="mainicon">
          <a:extLst>
            <a:ext uri="{FF2B5EF4-FFF2-40B4-BE49-F238E27FC236}">
              <a16:creationId xmlns:a16="http://schemas.microsoft.com/office/drawing/2014/main" id="{726F8B8B-1F39-4DC3-9C3D-C5BF3497DE22}"/>
            </a:ext>
          </a:extLst>
        </xdr:cNvPr>
        <xdr:cNvPicPr>
          <a:picLocks noChangeAspect="1"/>
        </xdr:cNvPicPr>
      </xdr:nvPicPr>
      <xdr:blipFill>
        <a:blip xmlns:r="http://schemas.openxmlformats.org/officeDocument/2006/relationships" r:embed="rId1"/>
        <a:stretch>
          <a:fillRect/>
        </a:stretch>
      </xdr:blipFill>
      <xdr:spPr>
        <a:xfrm>
          <a:off x="428625" y="152399"/>
          <a:ext cx="432000" cy="432000"/>
        </a:xfrm>
        <a:prstGeom prst="rect">
          <a:avLst/>
        </a:prstGeom>
      </xdr:spPr>
    </xdr:pic>
    <xdr:clientData/>
  </xdr:twoCellAnchor>
  <xdr:twoCellAnchor editAs="oneCell">
    <xdr:from>
      <xdr:col>3</xdr:col>
      <xdr:colOff>0</xdr:colOff>
      <xdr:row>1</xdr:row>
      <xdr:rowOff>47625</xdr:rowOff>
    </xdr:from>
    <xdr:to>
      <xdr:col>4</xdr:col>
      <xdr:colOff>453450</xdr:colOff>
      <xdr:row>2</xdr:row>
      <xdr:rowOff>249975</xdr:rowOff>
    </xdr:to>
    <xdr:grpSp>
      <xdr:nvGrpSpPr>
        <xdr:cNvPr id="14" name="backtomenu">
          <a:hlinkClick xmlns:r="http://schemas.openxmlformats.org/officeDocument/2006/relationships" r:id="rId2" tooltip="Go to"/>
          <a:extLst>
            <a:ext uri="{FF2B5EF4-FFF2-40B4-BE49-F238E27FC236}">
              <a16:creationId xmlns:a16="http://schemas.microsoft.com/office/drawing/2014/main" id="{D9C79880-DF6C-4418-9AF0-9C093A6646B1}"/>
            </a:ext>
          </a:extLst>
        </xdr:cNvPr>
        <xdr:cNvGrpSpPr/>
      </xdr:nvGrpSpPr>
      <xdr:grpSpPr>
        <a:xfrm>
          <a:off x="8943975" y="133350"/>
          <a:ext cx="1044000" cy="450000"/>
          <a:chOff x="6972831" y="127063"/>
          <a:chExt cx="1044000" cy="450000"/>
        </a:xfrm>
      </xdr:grpSpPr>
      <xdr:sp macro="" textlink="">
        <xdr:nvSpPr>
          <xdr:cNvPr id="15" name="Rounded Rectangle 2">
            <a:hlinkClick xmlns:r="http://schemas.openxmlformats.org/officeDocument/2006/relationships" r:id="rId2" tooltip="Go to"/>
            <a:extLst>
              <a:ext uri="{FF2B5EF4-FFF2-40B4-BE49-F238E27FC236}">
                <a16:creationId xmlns:a16="http://schemas.microsoft.com/office/drawing/2014/main" id="{F68550CB-41DA-4BE6-AB28-C8DFB1618A0E}"/>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2" tooltip="Go to"/>
            <a:extLst>
              <a:ext uri="{FF2B5EF4-FFF2-40B4-BE49-F238E27FC236}">
                <a16:creationId xmlns:a16="http://schemas.microsoft.com/office/drawing/2014/main" id="{F4BBAC0F-F9F4-4CC1-851B-43573504FEF8}"/>
              </a:ext>
            </a:extLst>
          </xdr:cNvPr>
          <xdr:cNvPicPr>
            <a:picLocks noChangeAspect="1" noChangeArrowheads="1"/>
          </xdr:cNvPicPr>
        </xdr:nvPicPr>
        <xdr:blipFill rotWithShape="1">
          <a:blip xmlns:r="http://schemas.openxmlformats.org/officeDocument/2006/relationships" r:embed="rId3"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twoCellAnchor editAs="oneCell">
    <xdr:from>
      <xdr:col>1</xdr:col>
      <xdr:colOff>7000876</xdr:colOff>
      <xdr:row>1</xdr:row>
      <xdr:rowOff>57354</xdr:rowOff>
    </xdr:from>
    <xdr:to>
      <xdr:col>1</xdr:col>
      <xdr:colOff>8316447</xdr:colOff>
      <xdr:row>2</xdr:row>
      <xdr:rowOff>257173</xdr:rowOff>
    </xdr:to>
    <xdr:pic>
      <xdr:nvPicPr>
        <xdr:cNvPr id="10" name="somekalogo">
          <a:hlinkClick xmlns:r="http://schemas.openxmlformats.org/officeDocument/2006/relationships" r:id="rId4" tooltip="Someka"/>
          <a:extLst>
            <a:ext uri="{FF2B5EF4-FFF2-40B4-BE49-F238E27FC236}">
              <a16:creationId xmlns:a16="http://schemas.microsoft.com/office/drawing/2014/main" id="{6CCA74D0-F798-4537-A442-3F2837D70AE2}"/>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t="33829" b="33829"/>
        <a:stretch/>
      </xdr:blipFill>
      <xdr:spPr>
        <a:xfrm>
          <a:off x="7248526" y="143079"/>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761999</xdr:colOff>
      <xdr:row>6</xdr:row>
      <xdr:rowOff>0</xdr:rowOff>
    </xdr:from>
    <xdr:to>
      <xdr:col>3</xdr:col>
      <xdr:colOff>1381124</xdr:colOff>
      <xdr:row>60</xdr:row>
      <xdr:rowOff>0</xdr:rowOff>
    </xdr:to>
    <xdr:sp macro="" textlink="">
      <xdr:nvSpPr>
        <xdr:cNvPr id="11" name="Rectangle 10">
          <a:extLst>
            <a:ext uri="{FF2B5EF4-FFF2-40B4-BE49-F238E27FC236}">
              <a16:creationId xmlns:a16="http://schemas.microsoft.com/office/drawing/2014/main" id="{37A2425D-AC13-4598-837D-A76645A2F080}"/>
            </a:ext>
          </a:extLst>
        </xdr:cNvPr>
        <xdr:cNvSpPr/>
      </xdr:nvSpPr>
      <xdr:spPr>
        <a:xfrm flipV="1">
          <a:off x="1162049" y="876300"/>
          <a:ext cx="5419725" cy="10287000"/>
        </a:xfrm>
        <a:prstGeom prst="rect">
          <a:avLst/>
        </a:prstGeom>
        <a:solidFill>
          <a:srgbClr val="3449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2</xdr:col>
      <xdr:colOff>0</xdr:colOff>
      <xdr:row>6</xdr:row>
      <xdr:rowOff>0</xdr:rowOff>
    </xdr:from>
    <xdr:to>
      <xdr:col>3</xdr:col>
      <xdr:colOff>0</xdr:colOff>
      <xdr:row>52</xdr:row>
      <xdr:rowOff>0</xdr:rowOff>
    </xdr:to>
    <xdr:sp macro="" textlink="">
      <xdr:nvSpPr>
        <xdr:cNvPr id="10" name="Rectangle 9">
          <a:extLst>
            <a:ext uri="{FF2B5EF4-FFF2-40B4-BE49-F238E27FC236}">
              <a16:creationId xmlns:a16="http://schemas.microsoft.com/office/drawing/2014/main" id="{A53008A0-E385-42E5-81F3-B0ECC055D438}"/>
            </a:ext>
          </a:extLst>
        </xdr:cNvPr>
        <xdr:cNvSpPr/>
      </xdr:nvSpPr>
      <xdr:spPr>
        <a:xfrm>
          <a:off x="400050" y="876300"/>
          <a:ext cx="4800600" cy="8763000"/>
        </a:xfrm>
        <a:prstGeom prst="rect">
          <a:avLst/>
        </a:prstGeom>
        <a:solidFill>
          <a:srgbClr val="428BD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2</xdr:col>
      <xdr:colOff>742950</xdr:colOff>
      <xdr:row>14</xdr:row>
      <xdr:rowOff>0</xdr:rowOff>
    </xdr:from>
    <xdr:to>
      <xdr:col>4</xdr:col>
      <xdr:colOff>0</xdr:colOff>
      <xdr:row>14</xdr:row>
      <xdr:rowOff>0</xdr:rowOff>
    </xdr:to>
    <xdr:cxnSp macro="">
      <xdr:nvCxnSpPr>
        <xdr:cNvPr id="13" name="Straight Connector 12">
          <a:extLst>
            <a:ext uri="{FF2B5EF4-FFF2-40B4-BE49-F238E27FC236}">
              <a16:creationId xmlns:a16="http://schemas.microsoft.com/office/drawing/2014/main" id="{0533B100-D813-4AF7-B1B3-8B8DC690860A}"/>
            </a:ext>
          </a:extLst>
        </xdr:cNvPr>
        <xdr:cNvCxnSpPr/>
      </xdr:nvCxnSpPr>
      <xdr:spPr>
        <a:xfrm>
          <a:off x="1143000" y="2400300"/>
          <a:ext cx="5438775" cy="0"/>
        </a:xfrm>
        <a:prstGeom prst="line">
          <a:avLst/>
        </a:prstGeom>
        <a:ln w="57150">
          <a:solidFill>
            <a:srgbClr val="8D99AE"/>
          </a:solidFill>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2</xdr:col>
      <xdr:colOff>742951</xdr:colOff>
      <xdr:row>14</xdr:row>
      <xdr:rowOff>133350</xdr:rowOff>
    </xdr:from>
    <xdr:to>
      <xdr:col>3</xdr:col>
      <xdr:colOff>1</xdr:colOff>
      <xdr:row>22</xdr:row>
      <xdr:rowOff>0</xdr:rowOff>
    </xdr:to>
    <xdr:sp macro="" textlink="" fLocksText="0">
      <xdr:nvSpPr>
        <xdr:cNvPr id="14" name="Rectangle 13">
          <a:extLst>
            <a:ext uri="{FF2B5EF4-FFF2-40B4-BE49-F238E27FC236}">
              <a16:creationId xmlns:a16="http://schemas.microsoft.com/office/drawing/2014/main" id="{F8FD1BE0-84D1-4A1F-B14D-CD4F2F47B899}"/>
            </a:ext>
          </a:extLst>
        </xdr:cNvPr>
        <xdr:cNvSpPr/>
      </xdr:nvSpPr>
      <xdr:spPr>
        <a:xfrm>
          <a:off x="1143001" y="2533650"/>
          <a:ext cx="4057650" cy="1390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l"/>
          <a:r>
            <a:rPr lang="tr-TR" sz="4400" b="1"/>
            <a:t>BUSINESS</a:t>
          </a:r>
          <a:r>
            <a:rPr lang="tr-TR" sz="4400" b="1" baseline="0"/>
            <a:t> PLAN</a:t>
          </a:r>
          <a:endParaRPr lang="tr-TR" sz="4400" b="1"/>
        </a:p>
      </xdr:txBody>
    </xdr:sp>
    <xdr:clientData fLocksWithSheet="0"/>
  </xdr:twoCellAnchor>
  <xdr:twoCellAnchor editAs="oneCell">
    <xdr:from>
      <xdr:col>2</xdr:col>
      <xdr:colOff>742950</xdr:colOff>
      <xdr:row>23</xdr:row>
      <xdr:rowOff>0</xdr:rowOff>
    </xdr:from>
    <xdr:to>
      <xdr:col>3</xdr:col>
      <xdr:colOff>0</xdr:colOff>
      <xdr:row>23</xdr:row>
      <xdr:rowOff>0</xdr:rowOff>
    </xdr:to>
    <xdr:cxnSp macro="">
      <xdr:nvCxnSpPr>
        <xdr:cNvPr id="15" name="Straight Connector 14">
          <a:extLst>
            <a:ext uri="{FF2B5EF4-FFF2-40B4-BE49-F238E27FC236}">
              <a16:creationId xmlns:a16="http://schemas.microsoft.com/office/drawing/2014/main" id="{A1991C45-F54E-4070-82C5-13A4B68F7618}"/>
            </a:ext>
          </a:extLst>
        </xdr:cNvPr>
        <xdr:cNvCxnSpPr/>
      </xdr:nvCxnSpPr>
      <xdr:spPr>
        <a:xfrm>
          <a:off x="1143000" y="4114800"/>
          <a:ext cx="4057650" cy="0"/>
        </a:xfrm>
        <a:prstGeom prst="line">
          <a:avLst/>
        </a:prstGeom>
        <a:ln w="57150">
          <a:solidFill>
            <a:srgbClr val="8D99AE"/>
          </a:solidFill>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2</xdr:col>
      <xdr:colOff>142876</xdr:colOff>
      <xdr:row>7</xdr:row>
      <xdr:rowOff>31500</xdr:rowOff>
    </xdr:from>
    <xdr:to>
      <xdr:col>3</xdr:col>
      <xdr:colOff>0</xdr:colOff>
      <xdr:row>13</xdr:row>
      <xdr:rowOff>0</xdr:rowOff>
    </xdr:to>
    <xdr:sp macro="" textlink="" fLocksText="0">
      <xdr:nvSpPr>
        <xdr:cNvPr id="17" name="Rectangle 16">
          <a:extLst>
            <a:ext uri="{FF2B5EF4-FFF2-40B4-BE49-F238E27FC236}">
              <a16:creationId xmlns:a16="http://schemas.microsoft.com/office/drawing/2014/main" id="{0B4FDB3D-A83C-4002-82DB-68C734F1C526}"/>
            </a:ext>
          </a:extLst>
        </xdr:cNvPr>
        <xdr:cNvSpPr/>
      </xdr:nvSpPr>
      <xdr:spPr>
        <a:xfrm>
          <a:off x="542926" y="1098300"/>
          <a:ext cx="4657724" cy="11115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r>
            <a:rPr lang="tr-TR" sz="1200" b="1"/>
            <a:t>CONTACT</a:t>
          </a:r>
        </a:p>
        <a:p>
          <a:pPr algn="l"/>
          <a:endParaRPr lang="tr-TR" sz="1200"/>
        </a:p>
        <a:p>
          <a:pPr algn="l"/>
          <a:r>
            <a:rPr lang="tr-TR" sz="1200"/>
            <a:t>Phone     : +</a:t>
          </a:r>
          <a:r>
            <a:rPr lang="ro-RO" sz="1200"/>
            <a:t>40</a:t>
          </a:r>
          <a:r>
            <a:rPr lang="ro-RO" sz="1200" baseline="0"/>
            <a:t> 742 82 32 93</a:t>
          </a:r>
          <a:br>
            <a:rPr lang="ro-RO" sz="1200" baseline="0"/>
          </a:br>
          <a:r>
            <a:rPr lang="tr-TR" sz="1200"/>
            <a:t>E-mail     : </a:t>
          </a:r>
          <a:r>
            <a:rPr lang="ro-RO" sz="1200"/>
            <a:t>zimbrusrl</a:t>
          </a:r>
          <a:r>
            <a:rPr lang="tr-TR" sz="1200"/>
            <a:t>@</a:t>
          </a:r>
          <a:r>
            <a:rPr lang="ro-RO" sz="1200"/>
            <a:t>gmail</a:t>
          </a:r>
          <a:r>
            <a:rPr lang="tr-TR" sz="1200"/>
            <a:t>.</a:t>
          </a:r>
          <a:r>
            <a:rPr lang="ro-RO" sz="1200"/>
            <a:t>com</a:t>
          </a:r>
          <a:endParaRPr lang="tr-TR" sz="1200"/>
        </a:p>
        <a:p>
          <a:pPr algn="l"/>
          <a:r>
            <a:rPr lang="tr-TR" sz="1200"/>
            <a:t>Website :</a:t>
          </a:r>
          <a:r>
            <a:rPr lang="tr-TR" sz="1200" baseline="0"/>
            <a:t> www.</a:t>
          </a:r>
          <a:r>
            <a:rPr lang="ro-RO" sz="1200" baseline="0"/>
            <a:t>zimbru</a:t>
          </a:r>
          <a:r>
            <a:rPr lang="tr-TR" sz="1200" baseline="0"/>
            <a:t>.</a:t>
          </a:r>
          <a:r>
            <a:rPr lang="ro-RO" sz="1200" baseline="0"/>
            <a:t>ro</a:t>
          </a:r>
          <a:endParaRPr lang="tr-TR" sz="1200"/>
        </a:p>
        <a:p>
          <a:pPr algn="l"/>
          <a:endParaRPr lang="tr-TR" sz="1400"/>
        </a:p>
      </xdr:txBody>
    </xdr:sp>
    <xdr:clientData fLocksWithSheet="0"/>
  </xdr:twoCellAnchor>
  <xdr:twoCellAnchor editAs="oneCell">
    <xdr:from>
      <xdr:col>3</xdr:col>
      <xdr:colOff>208800</xdr:colOff>
      <xdr:row>7</xdr:row>
      <xdr:rowOff>110250</xdr:rowOff>
    </xdr:from>
    <xdr:to>
      <xdr:col>3</xdr:col>
      <xdr:colOff>1162800</xdr:colOff>
      <xdr:row>12</xdr:row>
      <xdr:rowOff>111750</xdr:rowOff>
    </xdr:to>
    <xdr:pic>
      <xdr:nvPicPr>
        <xdr:cNvPr id="18" name="Picture 17">
          <a:extLst>
            <a:ext uri="{FF2B5EF4-FFF2-40B4-BE49-F238E27FC236}">
              <a16:creationId xmlns:a16="http://schemas.microsoft.com/office/drawing/2014/main" id="{71B8A030-BFC8-4902-931A-FCF3E82296F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5558040" y="1154190"/>
          <a:ext cx="954000" cy="954000"/>
        </a:xfrm>
        <a:prstGeom prst="rect">
          <a:avLst/>
        </a:prstGeom>
      </xdr:spPr>
    </xdr:pic>
    <xdr:clientData fLocksWithSheet="0"/>
  </xdr:twoCellAnchor>
  <xdr:twoCellAnchor editAs="oneCell">
    <xdr:from>
      <xdr:col>2</xdr:col>
      <xdr:colOff>742951</xdr:colOff>
      <xdr:row>26</xdr:row>
      <xdr:rowOff>0</xdr:rowOff>
    </xdr:from>
    <xdr:to>
      <xdr:col>3</xdr:col>
      <xdr:colOff>0</xdr:colOff>
      <xdr:row>32</xdr:row>
      <xdr:rowOff>95250</xdr:rowOff>
    </xdr:to>
    <xdr:sp macro="" textlink="" fLocksText="0">
      <xdr:nvSpPr>
        <xdr:cNvPr id="19" name="Rectangle 18">
          <a:extLst>
            <a:ext uri="{FF2B5EF4-FFF2-40B4-BE49-F238E27FC236}">
              <a16:creationId xmlns:a16="http://schemas.microsoft.com/office/drawing/2014/main" id="{291C6E76-1386-436F-93BF-4B5FB82BF032}"/>
            </a:ext>
          </a:extLst>
        </xdr:cNvPr>
        <xdr:cNvSpPr/>
      </xdr:nvSpPr>
      <xdr:spPr>
        <a:xfrm>
          <a:off x="1143001" y="4495800"/>
          <a:ext cx="4057649" cy="12382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ro-RO" sz="4000" b="1"/>
            <a:t>ZIMBRU</a:t>
          </a:r>
          <a:br>
            <a:rPr lang="ro-RO" sz="4000" b="1"/>
          </a:br>
          <a:r>
            <a:rPr lang="ro-RO" sz="4000" b="1"/>
            <a:t>SRL</a:t>
          </a:r>
          <a:endParaRPr lang="tr-TR" sz="4000" b="1"/>
        </a:p>
      </xdr:txBody>
    </xdr:sp>
    <xdr:clientData fLocksWithSheet="0"/>
  </xdr:twoCellAnchor>
  <xdr:twoCellAnchor editAs="oneCell">
    <xdr:from>
      <xdr:col>1</xdr:col>
      <xdr:colOff>144780</xdr:colOff>
      <xdr:row>41</xdr:row>
      <xdr:rowOff>76200</xdr:rowOff>
    </xdr:from>
    <xdr:to>
      <xdr:col>3</xdr:col>
      <xdr:colOff>565786</xdr:colOff>
      <xdr:row>44</xdr:row>
      <xdr:rowOff>76200</xdr:rowOff>
    </xdr:to>
    <xdr:sp macro="" textlink="" fLocksText="0">
      <xdr:nvSpPr>
        <xdr:cNvPr id="21" name="Rectangle 20">
          <a:extLst>
            <a:ext uri="{FF2B5EF4-FFF2-40B4-BE49-F238E27FC236}">
              <a16:creationId xmlns:a16="http://schemas.microsoft.com/office/drawing/2014/main" id="{E79CAE21-0062-4A01-9449-7AADA8033597}"/>
            </a:ext>
          </a:extLst>
        </xdr:cNvPr>
        <xdr:cNvSpPr/>
      </xdr:nvSpPr>
      <xdr:spPr>
        <a:xfrm>
          <a:off x="396240" y="7597140"/>
          <a:ext cx="5518786" cy="5715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2000" b="1"/>
            <a:t>2022</a:t>
          </a:r>
        </a:p>
      </xdr:txBody>
    </xdr:sp>
    <xdr:clientData fLocksWithSheet="0"/>
  </xdr:twoCellAnchor>
  <xdr:twoCellAnchor editAs="oneCell">
    <xdr:from>
      <xdr:col>2</xdr:col>
      <xdr:colOff>3795509</xdr:colOff>
      <xdr:row>46</xdr:row>
      <xdr:rowOff>190499</xdr:rowOff>
    </xdr:from>
    <xdr:to>
      <xdr:col>3</xdr:col>
      <xdr:colOff>914401</xdr:colOff>
      <xdr:row>57</xdr:row>
      <xdr:rowOff>19050</xdr:rowOff>
    </xdr:to>
    <xdr:pic>
      <xdr:nvPicPr>
        <xdr:cNvPr id="29" name="Picture 28">
          <a:extLst>
            <a:ext uri="{FF2B5EF4-FFF2-40B4-BE49-F238E27FC236}">
              <a16:creationId xmlns:a16="http://schemas.microsoft.com/office/drawing/2014/main" id="{2AED535A-78FD-4DEF-B88D-E1CA71445F6D}"/>
            </a:ext>
          </a:extLst>
        </xdr:cNvPr>
        <xdr:cNvPicPr>
          <a:picLocks noChangeAspect="1"/>
        </xdr:cNvPicPr>
      </xdr:nvPicPr>
      <xdr:blipFill>
        <a:blip xmlns:r="http://schemas.openxmlformats.org/officeDocument/2006/relationships" r:embed="rId2"/>
        <a:stretch>
          <a:fillRect/>
        </a:stretch>
      </xdr:blipFill>
      <xdr:spPr>
        <a:xfrm rot="16200000">
          <a:off x="4193279" y="8308079"/>
          <a:ext cx="1924051" cy="1919492"/>
        </a:xfrm>
        <a:prstGeom prst="rect">
          <a:avLst/>
        </a:prstGeom>
      </xdr:spPr>
    </xdr:pic>
    <xdr:clientData/>
  </xdr:twoCellAnchor>
  <xdr:twoCellAnchor editAs="oneCell">
    <xdr:from>
      <xdr:col>6</xdr:col>
      <xdr:colOff>0</xdr:colOff>
      <xdr:row>5</xdr:row>
      <xdr:rowOff>93763</xdr:rowOff>
    </xdr:from>
    <xdr:to>
      <xdr:col>10</xdr:col>
      <xdr:colOff>0</xdr:colOff>
      <xdr:row>14</xdr:row>
      <xdr:rowOff>0</xdr:rowOff>
    </xdr:to>
    <xdr:sp macro="" textlink="">
      <xdr:nvSpPr>
        <xdr:cNvPr id="36" name="yellownotes">
          <a:extLst>
            <a:ext uri="{FF2B5EF4-FFF2-40B4-BE49-F238E27FC236}">
              <a16:creationId xmlns:a16="http://schemas.microsoft.com/office/drawing/2014/main" id="{C21A9808-470B-48D4-9950-EF8177C8A2DC}"/>
            </a:ext>
          </a:extLst>
        </xdr:cNvPr>
        <xdr:cNvSpPr txBox="1"/>
      </xdr:nvSpPr>
      <xdr:spPr>
        <a:xfrm>
          <a:off x="6981825" y="827188"/>
          <a:ext cx="2362200" cy="1554062"/>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u="none" baseline="0">
              <a:solidFill>
                <a:schemeClr val="tx1">
                  <a:lumMod val="85000"/>
                  <a:lumOff val="15000"/>
                </a:schemeClr>
              </a:solidFill>
            </a:rPr>
            <a:t>BUSINESS PLAN COVER</a:t>
          </a:r>
        </a:p>
        <a:p>
          <a:pPr marL="0" indent="0">
            <a:lnSpc>
              <a:spcPct val="100000"/>
            </a:lnSpc>
            <a:spcAft>
              <a:spcPts val="0"/>
            </a:spcAft>
            <a:buFont typeface="Arial" panose="020B0604020202020204" pitchFamily="34" charset="0"/>
            <a:buNone/>
          </a:pPr>
          <a:endParaRPr lang="tr-TR" sz="1000" b="1" i="1" u="none" baseline="0">
            <a:solidFill>
              <a:schemeClr val="tx1">
                <a:lumMod val="85000"/>
                <a:lumOff val="15000"/>
              </a:schemeClr>
            </a:solidFill>
          </a:endParaRP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Write down your </a:t>
          </a:r>
          <a:r>
            <a:rPr lang="tr-TR" sz="1000" b="1" i="1" baseline="0">
              <a:solidFill>
                <a:schemeClr val="tx1">
                  <a:lumMod val="85000"/>
                  <a:lumOff val="15000"/>
                </a:schemeClr>
              </a:solidFill>
            </a:rPr>
            <a:t>contact info</a:t>
          </a:r>
          <a:r>
            <a:rPr lang="tr-TR" sz="1000" b="0" i="1" baseline="0">
              <a:solidFill>
                <a:schemeClr val="tx1">
                  <a:lumMod val="85000"/>
                  <a:lumOff val="15000"/>
                </a:schemeClr>
              </a:solidFill>
            </a:rPr>
            <a:t>, </a:t>
          </a:r>
          <a:r>
            <a:rPr lang="tr-TR" sz="1000" b="1" i="1" baseline="0">
              <a:solidFill>
                <a:schemeClr val="tx1">
                  <a:lumMod val="85000"/>
                  <a:lumOff val="15000"/>
                </a:schemeClr>
              </a:solidFill>
            </a:rPr>
            <a:t>business name</a:t>
          </a:r>
          <a:r>
            <a:rPr lang="tr-TR" sz="1000" b="0" i="1" baseline="0">
              <a:solidFill>
                <a:schemeClr val="tx1">
                  <a:lumMod val="85000"/>
                  <a:lumOff val="15000"/>
                </a:schemeClr>
              </a:solidFill>
            </a:rPr>
            <a:t>.</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Change the </a:t>
          </a:r>
          <a:r>
            <a:rPr lang="tr-TR" sz="1000" b="1" i="1" baseline="0">
              <a:solidFill>
                <a:schemeClr val="tx1">
                  <a:lumMod val="85000"/>
                  <a:lumOff val="15000"/>
                </a:schemeClr>
              </a:solidFill>
            </a:rPr>
            <a:t>business plan date</a:t>
          </a:r>
          <a:r>
            <a:rPr lang="tr-TR" sz="1000" b="0" i="1" baseline="0">
              <a:solidFill>
                <a:schemeClr val="tx1">
                  <a:lumMod val="85000"/>
                  <a:lumOff val="15000"/>
                </a:schemeClr>
              </a:solidFill>
            </a:rPr>
            <a:t>.</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To replace the</a:t>
          </a:r>
          <a:r>
            <a:rPr lang="tr-TR" sz="1000" b="1" i="1" baseline="0">
              <a:solidFill>
                <a:schemeClr val="tx1">
                  <a:lumMod val="85000"/>
                  <a:lumOff val="15000"/>
                </a:schemeClr>
              </a:solidFill>
            </a:rPr>
            <a:t> logo </a:t>
          </a:r>
          <a:r>
            <a:rPr lang="tr-TR" sz="1000" b="0" i="1" baseline="0">
              <a:solidFill>
                <a:schemeClr val="tx1">
                  <a:lumMod val="85000"/>
                  <a:lumOff val="15000"/>
                </a:schemeClr>
              </a:solidFill>
            </a:rPr>
            <a:t>with yours, please right click on the dummy logo and select "</a:t>
          </a:r>
          <a:r>
            <a:rPr lang="tr-TR" sz="1000" b="1" i="1" baseline="0">
              <a:solidFill>
                <a:schemeClr val="tx1">
                  <a:lumMod val="85000"/>
                  <a:lumOff val="15000"/>
                </a:schemeClr>
              </a:solidFill>
            </a:rPr>
            <a:t>Change Picture</a:t>
          </a:r>
          <a:r>
            <a:rPr lang="tr-TR" sz="1000" b="0" i="1" baseline="0">
              <a:solidFill>
                <a:schemeClr val="tx1">
                  <a:lumMod val="85000"/>
                  <a:lumOff val="15000"/>
                </a:schemeClr>
              </a:solidFill>
            </a:rPr>
            <a:t>". Then select your logo from your computer files.</a:t>
          </a:r>
        </a:p>
      </xdr:txBody>
    </xdr:sp>
    <xdr:clientData fPrintsWithSheet="0"/>
  </xdr:twoCellAnchor>
  <xdr:twoCellAnchor editAs="oneCell">
    <xdr:from>
      <xdr:col>2</xdr:col>
      <xdr:colOff>1</xdr:colOff>
      <xdr:row>32</xdr:row>
      <xdr:rowOff>129540</xdr:rowOff>
    </xdr:from>
    <xdr:to>
      <xdr:col>3</xdr:col>
      <xdr:colOff>581025</xdr:colOff>
      <xdr:row>40</xdr:row>
      <xdr:rowOff>7620</xdr:rowOff>
    </xdr:to>
    <xdr:sp macro="" textlink="" fLocksText="0">
      <xdr:nvSpPr>
        <xdr:cNvPr id="16" name="Rectangle 15">
          <a:extLst>
            <a:ext uri="{FF2B5EF4-FFF2-40B4-BE49-F238E27FC236}">
              <a16:creationId xmlns:a16="http://schemas.microsoft.com/office/drawing/2014/main" id="{0B72FE29-DB09-4171-A0FF-4310EAC1706C}"/>
            </a:ext>
          </a:extLst>
        </xdr:cNvPr>
        <xdr:cNvSpPr/>
      </xdr:nvSpPr>
      <xdr:spPr>
        <a:xfrm>
          <a:off x="411481" y="5935980"/>
          <a:ext cx="5518784" cy="14020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ro-RO" sz="2000"/>
            <a:t>Varatic Alexandru</a:t>
          </a:r>
          <a:endParaRPr lang="tr-TR" sz="2000"/>
        </a:p>
        <a:p>
          <a:pPr algn="ctr"/>
          <a:r>
            <a:rPr lang="ro-RO" sz="2000"/>
            <a:t>Semenenco Stanislav</a:t>
          </a:r>
          <a:br>
            <a:rPr lang="ro-RO" sz="2000"/>
          </a:br>
          <a:r>
            <a:rPr lang="ro-RO" sz="2000"/>
            <a:t>Ursu Dumitru</a:t>
          </a:r>
          <a:br>
            <a:rPr lang="ro-RO" sz="2000"/>
          </a:br>
          <a:r>
            <a:rPr lang="ro-RO" sz="2000"/>
            <a:t>Zatîc Mihail</a:t>
          </a:r>
          <a:endParaRPr lang="tr-TR" sz="2000"/>
        </a:p>
      </xdr:txBody>
    </xdr:sp>
    <xdr:clientData fLocksWithSheet="0"/>
  </xdr:twoCellAnchor>
  <xdr:twoCellAnchor editAs="oneCell">
    <xdr:from>
      <xdr:col>3</xdr:col>
      <xdr:colOff>85726</xdr:colOff>
      <xdr:row>1</xdr:row>
      <xdr:rowOff>57356</xdr:rowOff>
    </xdr:from>
    <xdr:to>
      <xdr:col>4</xdr:col>
      <xdr:colOff>20172</xdr:colOff>
      <xdr:row>2</xdr:row>
      <xdr:rowOff>257175</xdr:rowOff>
    </xdr:to>
    <xdr:pic>
      <xdr:nvPicPr>
        <xdr:cNvPr id="34" name="somekalogo">
          <a:hlinkClick xmlns:r="http://schemas.openxmlformats.org/officeDocument/2006/relationships" r:id="rId3" tooltip="Someka"/>
          <a:extLst>
            <a:ext uri="{FF2B5EF4-FFF2-40B4-BE49-F238E27FC236}">
              <a16:creationId xmlns:a16="http://schemas.microsoft.com/office/drawing/2014/main" id="{60145307-02DE-48E5-878E-0894B8D70751}"/>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t="33829" b="33829"/>
        <a:stretch/>
      </xdr:blipFill>
      <xdr:spPr>
        <a:xfrm>
          <a:off x="52863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2</xdr:col>
      <xdr:colOff>28575</xdr:colOff>
      <xdr:row>1</xdr:row>
      <xdr:rowOff>66675</xdr:rowOff>
    </xdr:from>
    <xdr:to>
      <xdr:col>2</xdr:col>
      <xdr:colOff>460575</xdr:colOff>
      <xdr:row>2</xdr:row>
      <xdr:rowOff>251025</xdr:rowOff>
    </xdr:to>
    <xdr:pic>
      <xdr:nvPicPr>
        <xdr:cNvPr id="35" name="mainicon">
          <a:extLst>
            <a:ext uri="{FF2B5EF4-FFF2-40B4-BE49-F238E27FC236}">
              <a16:creationId xmlns:a16="http://schemas.microsoft.com/office/drawing/2014/main" id="{6A4F8269-21C4-49FF-B7C5-DF023B98A8BC}"/>
            </a:ext>
          </a:extLst>
        </xdr:cNvPr>
        <xdr:cNvPicPr>
          <a:picLocks noChangeAspect="1"/>
        </xdr:cNvPicPr>
      </xdr:nvPicPr>
      <xdr:blipFill>
        <a:blip xmlns:r="http://schemas.openxmlformats.org/officeDocument/2006/relationships" r:embed="rId5"/>
        <a:stretch>
          <a:fillRect/>
        </a:stretch>
      </xdr:blipFill>
      <xdr:spPr>
        <a:xfrm>
          <a:off x="428625" y="152400"/>
          <a:ext cx="432000" cy="432000"/>
        </a:xfrm>
        <a:prstGeom prst="rect">
          <a:avLst/>
        </a:prstGeom>
      </xdr:spPr>
    </xdr:pic>
    <xdr:clientData/>
  </xdr:twoCellAnchor>
  <xdr:twoCellAnchor editAs="oneCell">
    <xdr:from>
      <xdr:col>6</xdr:col>
      <xdr:colOff>0</xdr:colOff>
      <xdr:row>1</xdr:row>
      <xdr:rowOff>54825</xdr:rowOff>
    </xdr:from>
    <xdr:to>
      <xdr:col>7</xdr:col>
      <xdr:colOff>453450</xdr:colOff>
      <xdr:row>2</xdr:row>
      <xdr:rowOff>257175</xdr:rowOff>
    </xdr:to>
    <xdr:grpSp>
      <xdr:nvGrpSpPr>
        <xdr:cNvPr id="39" name="backtomenu">
          <a:hlinkClick xmlns:r="http://schemas.openxmlformats.org/officeDocument/2006/relationships" r:id="rId6" tooltip="Go to"/>
          <a:extLst>
            <a:ext uri="{FF2B5EF4-FFF2-40B4-BE49-F238E27FC236}">
              <a16:creationId xmlns:a16="http://schemas.microsoft.com/office/drawing/2014/main" id="{2FEDFF76-688A-4D18-BDC4-538D2D4DF802}"/>
            </a:ext>
          </a:extLst>
        </xdr:cNvPr>
        <xdr:cNvGrpSpPr/>
      </xdr:nvGrpSpPr>
      <xdr:grpSpPr>
        <a:xfrm>
          <a:off x="6981825" y="140550"/>
          <a:ext cx="1044000" cy="450000"/>
          <a:chOff x="6972831" y="127063"/>
          <a:chExt cx="1044000" cy="450000"/>
        </a:xfrm>
      </xdr:grpSpPr>
      <xdr:sp macro="" textlink="">
        <xdr:nvSpPr>
          <xdr:cNvPr id="40" name="Rounded Rectangle 2">
            <a:hlinkClick xmlns:r="http://schemas.openxmlformats.org/officeDocument/2006/relationships" r:id="rId6" tooltip="Go to"/>
            <a:extLst>
              <a:ext uri="{FF2B5EF4-FFF2-40B4-BE49-F238E27FC236}">
                <a16:creationId xmlns:a16="http://schemas.microsoft.com/office/drawing/2014/main" id="{FACAD83F-3D8C-4571-BB5C-B5421FB65FA4}"/>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41" name="Picture 40" descr="http://swiss-delicious.com/images/1024/icons/back.png">
            <a:hlinkClick xmlns:r="http://schemas.openxmlformats.org/officeDocument/2006/relationships" r:id="rId6" tooltip="Go to"/>
            <a:extLst>
              <a:ext uri="{FF2B5EF4-FFF2-40B4-BE49-F238E27FC236}">
                <a16:creationId xmlns:a16="http://schemas.microsoft.com/office/drawing/2014/main" id="{0FA54C82-F92F-4192-98BD-1D12C19F92A0}"/>
              </a:ext>
            </a:extLst>
          </xdr:cNvPr>
          <xdr:cNvPicPr>
            <a:picLocks noChangeAspect="1" noChangeArrowheads="1"/>
          </xdr:cNvPicPr>
        </xdr:nvPicPr>
        <xdr:blipFill rotWithShape="1">
          <a:blip xmlns:r="http://schemas.openxmlformats.org/officeDocument/2006/relationships" r:embed="rId7"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20.xml><?xml version="1.0" encoding="utf-8"?>
<xdr:wsDr xmlns:xdr="http://schemas.openxmlformats.org/drawingml/2006/spreadsheetDrawing" xmlns:a="http://schemas.openxmlformats.org/drawingml/2006/main">
  <xdr:twoCellAnchor editAs="oneCell">
    <xdr:from>
      <xdr:col>1</xdr:col>
      <xdr:colOff>8420100</xdr:colOff>
      <xdr:row>1</xdr:row>
      <xdr:rowOff>47625</xdr:rowOff>
    </xdr:from>
    <xdr:to>
      <xdr:col>1</xdr:col>
      <xdr:colOff>9735671</xdr:colOff>
      <xdr:row>2</xdr:row>
      <xdr:rowOff>247444</xdr:rowOff>
    </xdr:to>
    <xdr:pic>
      <xdr:nvPicPr>
        <xdr:cNvPr id="7" name="somekalogo">
          <a:hlinkClick xmlns:r="http://schemas.openxmlformats.org/officeDocument/2006/relationships" r:id="rId1" tooltip="Someka"/>
          <a:extLst>
            <a:ext uri="{FF2B5EF4-FFF2-40B4-BE49-F238E27FC236}">
              <a16:creationId xmlns:a16="http://schemas.microsoft.com/office/drawing/2014/main" id="{2DC1D28D-804F-4B78-B0E9-7295AD4BE56F}"/>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8667750" y="133350"/>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2</xdr:col>
      <xdr:colOff>250869</xdr:colOff>
      <xdr:row>1</xdr:row>
      <xdr:rowOff>19050</xdr:rowOff>
    </xdr:from>
    <xdr:to>
      <xdr:col>4</xdr:col>
      <xdr:colOff>113769</xdr:colOff>
      <xdr:row>2</xdr:row>
      <xdr:rowOff>221400</xdr:rowOff>
    </xdr:to>
    <xdr:grpSp>
      <xdr:nvGrpSpPr>
        <xdr:cNvPr id="8" name="backtomenu">
          <a:hlinkClick xmlns:r="http://schemas.openxmlformats.org/officeDocument/2006/relationships" r:id="rId3" tooltip="Go to"/>
          <a:extLst>
            <a:ext uri="{FF2B5EF4-FFF2-40B4-BE49-F238E27FC236}">
              <a16:creationId xmlns:a16="http://schemas.microsoft.com/office/drawing/2014/main" id="{C20CB0B2-5E71-422B-A5A2-B8DBB024EB30}"/>
            </a:ext>
          </a:extLst>
        </xdr:cNvPr>
        <xdr:cNvGrpSpPr/>
      </xdr:nvGrpSpPr>
      <xdr:grpSpPr>
        <a:xfrm>
          <a:off x="10309269" y="104775"/>
          <a:ext cx="1044000" cy="450000"/>
          <a:chOff x="6972831" y="127063"/>
          <a:chExt cx="1044000" cy="450000"/>
        </a:xfrm>
      </xdr:grpSpPr>
      <xdr:sp macro="" textlink="">
        <xdr:nvSpPr>
          <xdr:cNvPr id="9" name="Rounded Rectangle 2">
            <a:hlinkClick xmlns:r="http://schemas.openxmlformats.org/officeDocument/2006/relationships" r:id="rId3" tooltip="Go to"/>
            <a:extLst>
              <a:ext uri="{FF2B5EF4-FFF2-40B4-BE49-F238E27FC236}">
                <a16:creationId xmlns:a16="http://schemas.microsoft.com/office/drawing/2014/main" id="{B37A016F-4646-457C-93C7-3FC7EABCD5A3}"/>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0" name="Picture 9" descr="http://swiss-delicious.com/images/1024/icons/back.png">
            <a:hlinkClick xmlns:r="http://schemas.openxmlformats.org/officeDocument/2006/relationships" r:id="rId3" tooltip="Go to"/>
            <a:extLst>
              <a:ext uri="{FF2B5EF4-FFF2-40B4-BE49-F238E27FC236}">
                <a16:creationId xmlns:a16="http://schemas.microsoft.com/office/drawing/2014/main" id="{53AE99D6-3B39-49E0-A271-B4C5FF849FAC}"/>
              </a:ext>
            </a:extLst>
          </xdr:cNvPr>
          <xdr:cNvPicPr>
            <a:picLocks noChangeAspect="1" noChangeArrowheads="1"/>
          </xdr:cNvPicPr>
        </xdr:nvPicPr>
        <xdr:blipFill rotWithShape="1">
          <a:blip xmlns:r="http://schemas.openxmlformats.org/officeDocument/2006/relationships" r:embed="rId4"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5</xdr:row>
      <xdr:rowOff>57150</xdr:rowOff>
    </xdr:from>
    <xdr:to>
      <xdr:col>10</xdr:col>
      <xdr:colOff>56700</xdr:colOff>
      <xdr:row>11</xdr:row>
      <xdr:rowOff>13038</xdr:rowOff>
    </xdr:to>
    <xdr:sp macro="" textlink="">
      <xdr:nvSpPr>
        <xdr:cNvPr id="4" name="yellownotes">
          <a:extLst>
            <a:ext uri="{FF2B5EF4-FFF2-40B4-BE49-F238E27FC236}">
              <a16:creationId xmlns:a16="http://schemas.microsoft.com/office/drawing/2014/main" id="{07F4630F-54BE-44F2-9090-2FE4B8525D92}"/>
            </a:ext>
          </a:extLst>
        </xdr:cNvPr>
        <xdr:cNvSpPr txBox="1"/>
      </xdr:nvSpPr>
      <xdr:spPr>
        <a:xfrm>
          <a:off x="8924925" y="790575"/>
          <a:ext cx="3600000" cy="4527888"/>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u="none" baseline="0">
              <a:solidFill>
                <a:schemeClr val="tx1">
                  <a:lumMod val="85000"/>
                  <a:lumOff val="15000"/>
                </a:schemeClr>
              </a:solidFill>
            </a:rPr>
            <a:t>COMPANY DESCRIPTION</a:t>
          </a:r>
        </a:p>
        <a:p>
          <a:pPr marL="0" indent="0">
            <a:lnSpc>
              <a:spcPct val="100000"/>
            </a:lnSpc>
            <a:spcAft>
              <a:spcPts val="0"/>
            </a:spcAft>
            <a:buFont typeface="Arial" panose="020B0604020202020204" pitchFamily="34" charset="0"/>
            <a:buNone/>
          </a:pPr>
          <a:endParaRPr lang="tr-TR" sz="1000" b="1" i="1" u="none"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is a brief info sheet for your business.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Business Name</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The full name of the company.</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Mission Statement</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A short statement of the company's reason of being and its overall goal, which may include the product/service groups, primary markets, and also geographical region of operation.</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Core Values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Top company values that shape the company's culture and business strategy.</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Vision Statement</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An inspirational statement of the company's big goal for the future.</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Legal Structure</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Business entity type that the company has legally.</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Ownership Structure</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The main owners/shareholders of the company.</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Headquarters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The place where the company's executive management and key managerial staff are located.</a:t>
          </a:r>
        </a:p>
      </xdr:txBody>
    </xdr:sp>
    <xdr:clientData fPrintsWithSheet="0"/>
  </xdr:twoCellAnchor>
  <xdr:twoCellAnchor editAs="oneCell">
    <xdr:from>
      <xdr:col>2</xdr:col>
      <xdr:colOff>4600576</xdr:colOff>
      <xdr:row>1</xdr:row>
      <xdr:rowOff>57356</xdr:rowOff>
    </xdr:from>
    <xdr:to>
      <xdr:col>2</xdr:col>
      <xdr:colOff>5916147</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5C112C88-5684-48CD-AFC0-4A161F75C062}"/>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294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3" name="mainicon">
          <a:extLst>
            <a:ext uri="{FF2B5EF4-FFF2-40B4-BE49-F238E27FC236}">
              <a16:creationId xmlns:a16="http://schemas.microsoft.com/office/drawing/2014/main" id="{05A88E9C-9CFB-40EF-94F9-E5D86946A3CE}"/>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4</xdr:col>
      <xdr:colOff>0</xdr:colOff>
      <xdr:row>1</xdr:row>
      <xdr:rowOff>38100</xdr:rowOff>
    </xdr:from>
    <xdr:to>
      <xdr:col>5</xdr:col>
      <xdr:colOff>453450</xdr:colOff>
      <xdr:row>2</xdr:row>
      <xdr:rowOff>240450</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CE65FF06-BF6B-443C-A2F2-3288E6E442D0}"/>
            </a:ext>
          </a:extLst>
        </xdr:cNvPr>
        <xdr:cNvGrpSpPr/>
      </xdr:nvGrpSpPr>
      <xdr:grpSpPr>
        <a:xfrm>
          <a:off x="8928011" y="125301"/>
          <a:ext cx="1043731" cy="450536"/>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B1FFA6C7-6B7B-444F-A168-64A717E8CF4F}"/>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9E123119-A33B-4DA1-A0B9-FD5816A00473}"/>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4.xml><?xml version="1.0" encoding="utf-8"?>
<xdr:wsDr xmlns:xdr="http://schemas.openxmlformats.org/drawingml/2006/spreadsheetDrawing" xmlns:a="http://schemas.openxmlformats.org/drawingml/2006/main">
  <xdr:twoCellAnchor editAs="oneCell">
    <xdr:from>
      <xdr:col>4</xdr:col>
      <xdr:colOff>0</xdr:colOff>
      <xdr:row>5</xdr:row>
      <xdr:rowOff>57150</xdr:rowOff>
    </xdr:from>
    <xdr:to>
      <xdr:col>10</xdr:col>
      <xdr:colOff>428625</xdr:colOff>
      <xdr:row>12</xdr:row>
      <xdr:rowOff>503176</xdr:rowOff>
    </xdr:to>
    <xdr:sp macro="" textlink="">
      <xdr:nvSpPr>
        <xdr:cNvPr id="5" name="yellownotes">
          <a:extLst>
            <a:ext uri="{FF2B5EF4-FFF2-40B4-BE49-F238E27FC236}">
              <a16:creationId xmlns:a16="http://schemas.microsoft.com/office/drawing/2014/main" id="{017D1C2B-EE10-4F5D-AD9A-EA9E3A5CBF86}"/>
            </a:ext>
          </a:extLst>
        </xdr:cNvPr>
        <xdr:cNvSpPr txBox="1"/>
      </xdr:nvSpPr>
      <xdr:spPr>
        <a:xfrm>
          <a:off x="8924925" y="790575"/>
          <a:ext cx="3971925" cy="5780026"/>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PRODUCTS / SERVICES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section will give the main details about your products or services.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General Description</a:t>
          </a: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Explain your products/services in brief.</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Main Benefits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Explain why your products/services are needed, by defining the gaps and the problems that your products/services will offer solutions to. Indicate precisely the benefits of your products/services.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Comparison</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Indicate the unique features of your products/services. What makes your products/services unique or better than the ones already available in the market.</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Lifecycle</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Explain the current situation of your products/services in the market: Development/Introduction/Growth/Maturity/Saturation or Decline. Explain briefly.</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Pricing</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Explain your pricing strategy. You may give some rough ranges.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Sales &amp; Distribution</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Tell briefly about your sales and distribution strategy: How will you sell your products/services? How will you market them, online or retail stores? How will you distribute your products or deliver your services?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Intellectual Property</a:t>
          </a: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tr-TR" sz="1000" b="0" i="1" baseline="0">
              <a:solidFill>
                <a:schemeClr val="tx1">
                  <a:lumMod val="85000"/>
                  <a:lumOff val="15000"/>
                </a:schemeClr>
              </a:solidFill>
            </a:rPr>
            <a:t>Mention any intellectual property, such as trademarks, or legal issues about your products/services.</a:t>
          </a: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endParaRPr lang="tr-TR" sz="1000" b="0" i="1" baseline="0">
            <a:solidFill>
              <a:schemeClr val="tx1">
                <a:lumMod val="85000"/>
                <a:lumOff val="15000"/>
              </a:schemeClr>
            </a:solidFill>
          </a:endParaRP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tr-TR" sz="1000" b="1" i="1" baseline="0">
              <a:solidFill>
                <a:schemeClr val="tx1">
                  <a:lumMod val="85000"/>
                  <a:lumOff val="15000"/>
                </a:schemeClr>
              </a:solidFill>
            </a:rPr>
            <a:t>Further Info</a:t>
          </a: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tr-TR" sz="1000" b="0" i="1" baseline="0">
              <a:solidFill>
                <a:schemeClr val="tx1">
                  <a:lumMod val="85000"/>
                  <a:lumOff val="15000"/>
                </a:schemeClr>
              </a:solidFill>
            </a:rPr>
            <a:t>Indicate anything extra special about your products/services.</a:t>
          </a:r>
        </a:p>
      </xdr:txBody>
    </xdr:sp>
    <xdr:clientData fPrintsWithSheet="0"/>
  </xdr:twoCellAnchor>
  <xdr:twoCellAnchor editAs="oneCell">
    <xdr:from>
      <xdr:col>2</xdr:col>
      <xdr:colOff>4600576</xdr:colOff>
      <xdr:row>1</xdr:row>
      <xdr:rowOff>57356</xdr:rowOff>
    </xdr:from>
    <xdr:to>
      <xdr:col>2</xdr:col>
      <xdr:colOff>5916147</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6324020F-018D-4829-B97E-407827240B33}"/>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294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3" name="mainicon">
          <a:extLst>
            <a:ext uri="{FF2B5EF4-FFF2-40B4-BE49-F238E27FC236}">
              <a16:creationId xmlns:a16="http://schemas.microsoft.com/office/drawing/2014/main" id="{C3480310-BB4C-484A-80C5-BF2D866E89F3}"/>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4</xdr:col>
      <xdr:colOff>0</xdr:colOff>
      <xdr:row>1</xdr:row>
      <xdr:rowOff>47625</xdr:rowOff>
    </xdr:from>
    <xdr:to>
      <xdr:col>5</xdr:col>
      <xdr:colOff>453450</xdr:colOff>
      <xdr:row>2</xdr:row>
      <xdr:rowOff>249975</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1B920AE2-2C60-4165-AD7D-F6106B141E52}"/>
            </a:ext>
          </a:extLst>
        </xdr:cNvPr>
        <xdr:cNvGrpSpPr/>
      </xdr:nvGrpSpPr>
      <xdr:grpSpPr>
        <a:xfrm>
          <a:off x="8931519" y="135548"/>
          <a:ext cx="1046931" cy="451465"/>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73606E2B-21AE-445A-984B-47D1AE0F9573}"/>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95E61705-8E28-4BF1-8FE5-D2AFDFF92F86}"/>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5.xml><?xml version="1.0" encoding="utf-8"?>
<xdr:wsDr xmlns:xdr="http://schemas.openxmlformats.org/drawingml/2006/spreadsheetDrawing" xmlns:a="http://schemas.openxmlformats.org/drawingml/2006/main">
  <xdr:twoCellAnchor editAs="oneCell">
    <xdr:from>
      <xdr:col>4</xdr:col>
      <xdr:colOff>0</xdr:colOff>
      <xdr:row>5</xdr:row>
      <xdr:rowOff>57150</xdr:rowOff>
    </xdr:from>
    <xdr:to>
      <xdr:col>10</xdr:col>
      <xdr:colOff>56700</xdr:colOff>
      <xdr:row>13</xdr:row>
      <xdr:rowOff>72524</xdr:rowOff>
    </xdr:to>
    <xdr:sp macro="" textlink="">
      <xdr:nvSpPr>
        <xdr:cNvPr id="7" name="yellownotes">
          <a:extLst>
            <a:ext uri="{FF2B5EF4-FFF2-40B4-BE49-F238E27FC236}">
              <a16:creationId xmlns:a16="http://schemas.microsoft.com/office/drawing/2014/main" id="{E0F95951-323B-46CC-B55A-42987357A31A}"/>
            </a:ext>
          </a:extLst>
        </xdr:cNvPr>
        <xdr:cNvSpPr txBox="1"/>
      </xdr:nvSpPr>
      <xdr:spPr>
        <a:xfrm>
          <a:off x="8924925" y="790575"/>
          <a:ext cx="3600000" cy="2806199"/>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INDUSTRY ANALYSIS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section will tell you about the general characteristics of the industry that you're in. </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Industry Size</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Indicate the total size of the industry and your target market, and then mention your targeted market share. Define the saturation stage (Introduction, Growth, Maturity, or Decline).</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General Notes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Explain more about your industry: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What is the growth rate over the last few years?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Who are the main actors?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What are the challenges?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What's the general trend, is it expanding, contracting, or holding steady?</a:t>
          </a:r>
        </a:p>
      </xdr:txBody>
    </xdr:sp>
    <xdr:clientData fPrintsWithSheet="0"/>
  </xdr:twoCellAnchor>
  <xdr:twoCellAnchor editAs="oneCell">
    <xdr:from>
      <xdr:col>2</xdr:col>
      <xdr:colOff>4600576</xdr:colOff>
      <xdr:row>1</xdr:row>
      <xdr:rowOff>57356</xdr:rowOff>
    </xdr:from>
    <xdr:to>
      <xdr:col>2</xdr:col>
      <xdr:colOff>5916147</xdr:colOff>
      <xdr:row>2</xdr:row>
      <xdr:rowOff>257175</xdr:rowOff>
    </xdr:to>
    <xdr:pic>
      <xdr:nvPicPr>
        <xdr:cNvPr id="14" name="somekalogo">
          <a:hlinkClick xmlns:r="http://schemas.openxmlformats.org/officeDocument/2006/relationships" r:id="rId1" tooltip="Someka"/>
          <a:extLst>
            <a:ext uri="{FF2B5EF4-FFF2-40B4-BE49-F238E27FC236}">
              <a16:creationId xmlns:a16="http://schemas.microsoft.com/office/drawing/2014/main" id="{8869C412-8389-4E25-9677-819F7830FD0A}"/>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294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5" name="mainicon">
          <a:extLst>
            <a:ext uri="{FF2B5EF4-FFF2-40B4-BE49-F238E27FC236}">
              <a16:creationId xmlns:a16="http://schemas.microsoft.com/office/drawing/2014/main" id="{BE2A12FB-9C2F-4D20-A9D1-0498F9C63D96}"/>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4</xdr:col>
      <xdr:colOff>0</xdr:colOff>
      <xdr:row>1</xdr:row>
      <xdr:rowOff>47625</xdr:rowOff>
    </xdr:from>
    <xdr:to>
      <xdr:col>5</xdr:col>
      <xdr:colOff>453450</xdr:colOff>
      <xdr:row>2</xdr:row>
      <xdr:rowOff>249975</xdr:rowOff>
    </xdr:to>
    <xdr:grpSp>
      <xdr:nvGrpSpPr>
        <xdr:cNvPr id="16" name="backtomenu">
          <a:hlinkClick xmlns:r="http://schemas.openxmlformats.org/officeDocument/2006/relationships" r:id="rId4" tooltip="Go to"/>
          <a:extLst>
            <a:ext uri="{FF2B5EF4-FFF2-40B4-BE49-F238E27FC236}">
              <a16:creationId xmlns:a16="http://schemas.microsoft.com/office/drawing/2014/main" id="{CCCEED34-EE53-473B-9176-05545824BFA3}"/>
            </a:ext>
          </a:extLst>
        </xdr:cNvPr>
        <xdr:cNvGrpSpPr/>
      </xdr:nvGrpSpPr>
      <xdr:grpSpPr>
        <a:xfrm>
          <a:off x="8931519" y="135548"/>
          <a:ext cx="1046931" cy="451465"/>
          <a:chOff x="6972831" y="127063"/>
          <a:chExt cx="1044000" cy="450000"/>
        </a:xfrm>
      </xdr:grpSpPr>
      <xdr:sp macro="" textlink="">
        <xdr:nvSpPr>
          <xdr:cNvPr id="17" name="Rounded Rectangle 2">
            <a:hlinkClick xmlns:r="http://schemas.openxmlformats.org/officeDocument/2006/relationships" r:id="rId4" tooltip="Go to"/>
            <a:extLst>
              <a:ext uri="{FF2B5EF4-FFF2-40B4-BE49-F238E27FC236}">
                <a16:creationId xmlns:a16="http://schemas.microsoft.com/office/drawing/2014/main" id="{97BC238D-87F1-43BB-8085-024B3B6EDBEE}"/>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8" name="Picture 17" descr="http://swiss-delicious.com/images/1024/icons/back.png">
            <a:hlinkClick xmlns:r="http://schemas.openxmlformats.org/officeDocument/2006/relationships" r:id="rId4" tooltip="Go to"/>
            <a:extLst>
              <a:ext uri="{FF2B5EF4-FFF2-40B4-BE49-F238E27FC236}">
                <a16:creationId xmlns:a16="http://schemas.microsoft.com/office/drawing/2014/main" id="{49063273-3B0D-4A54-A38F-B526EF5353D0}"/>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6.xml><?xml version="1.0" encoding="utf-8"?>
<xdr:wsDr xmlns:xdr="http://schemas.openxmlformats.org/drawingml/2006/spreadsheetDrawing" xmlns:a="http://schemas.openxmlformats.org/drawingml/2006/main">
  <xdr:oneCellAnchor>
    <xdr:from>
      <xdr:col>4</xdr:col>
      <xdr:colOff>0</xdr:colOff>
      <xdr:row>5</xdr:row>
      <xdr:rowOff>60335</xdr:rowOff>
    </xdr:from>
    <xdr:ext cx="2880000" cy="4997440"/>
    <xdr:sp macro="" textlink="">
      <xdr:nvSpPr>
        <xdr:cNvPr id="4" name="yellownotes">
          <a:extLst>
            <a:ext uri="{FF2B5EF4-FFF2-40B4-BE49-F238E27FC236}">
              <a16:creationId xmlns:a16="http://schemas.microsoft.com/office/drawing/2014/main" id="{4FB8C8A3-2806-4ABB-99A5-E35710A3C4FA}"/>
            </a:ext>
          </a:extLst>
        </xdr:cNvPr>
        <xdr:cNvSpPr txBox="1"/>
      </xdr:nvSpPr>
      <xdr:spPr>
        <a:xfrm>
          <a:off x="8924925" y="793760"/>
          <a:ext cx="2880000" cy="4997440"/>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TARGET MARKET ANALYSIS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section will help you to determine if there are enough people in your market with a desire to purchase. You'll </a:t>
          </a:r>
          <a:r>
            <a:rPr lang="tr-TR" sz="1000" b="0" i="1" baseline="0">
              <a:solidFill>
                <a:schemeClr val="dk1"/>
              </a:solidFill>
              <a:effectLst/>
              <a:latin typeface="+mn-lt"/>
              <a:ea typeface="+mn-ea"/>
              <a:cs typeface="+mn-cs"/>
            </a:rPr>
            <a:t>precisely </a:t>
          </a:r>
          <a:r>
            <a:rPr lang="tr-TR" sz="1000" b="0" i="1" baseline="0">
              <a:solidFill>
                <a:schemeClr val="tx1">
                  <a:lumMod val="85000"/>
                  <a:lumOff val="15000"/>
                </a:schemeClr>
              </a:solidFill>
            </a:rPr>
            <a:t>explain whom you are targeting to sell.</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Geographic Level</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Country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State/Province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Region/City</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Demographic Level</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Gender</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Age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Income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Education</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Marital Status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a:solidFill>
                <a:schemeClr val="dk1"/>
              </a:solidFill>
              <a:effectLst/>
              <a:latin typeface="+mn-lt"/>
              <a:ea typeface="+mn-ea"/>
              <a:cs typeface="+mn-cs"/>
            </a:rPr>
            <a:t>Psychographic </a:t>
          </a:r>
          <a:r>
            <a:rPr lang="tr-TR" sz="1000" b="1" i="1" baseline="0">
              <a:solidFill>
                <a:schemeClr val="tx1">
                  <a:lumMod val="85000"/>
                  <a:lumOff val="15000"/>
                </a:schemeClr>
              </a:solidFill>
            </a:rPr>
            <a:t>Level</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Social Status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Value/Beliefs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Interests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Lifestyle</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Behavioral Level</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Spending Habits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Brand Interactions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Buyers' readiness stage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Timing and occasion</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User Status</a:t>
          </a:r>
        </a:p>
      </xdr:txBody>
    </xdr:sp>
    <xdr:clientData fPrintsWithSheet="0"/>
  </xdr:oneCellAnchor>
  <xdr:twoCellAnchor editAs="oneCell">
    <xdr:from>
      <xdr:col>2</xdr:col>
      <xdr:colOff>4600576</xdr:colOff>
      <xdr:row>1</xdr:row>
      <xdr:rowOff>57356</xdr:rowOff>
    </xdr:from>
    <xdr:to>
      <xdr:col>2</xdr:col>
      <xdr:colOff>5916147</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DE82828C-3E29-49BC-B824-9AE20E8018B5}"/>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294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3" name="mainicon">
          <a:extLst>
            <a:ext uri="{FF2B5EF4-FFF2-40B4-BE49-F238E27FC236}">
              <a16:creationId xmlns:a16="http://schemas.microsoft.com/office/drawing/2014/main" id="{8C4E7701-937F-4C4D-B301-DAE684613A2A}"/>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4</xdr:col>
      <xdr:colOff>0</xdr:colOff>
      <xdr:row>1</xdr:row>
      <xdr:rowOff>47625</xdr:rowOff>
    </xdr:from>
    <xdr:to>
      <xdr:col>5</xdr:col>
      <xdr:colOff>453450</xdr:colOff>
      <xdr:row>2</xdr:row>
      <xdr:rowOff>249975</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4D92B3A7-FA4D-4CBF-878C-84D697F2D057}"/>
            </a:ext>
          </a:extLst>
        </xdr:cNvPr>
        <xdr:cNvGrpSpPr/>
      </xdr:nvGrpSpPr>
      <xdr:grpSpPr>
        <a:xfrm>
          <a:off x="8924925" y="133350"/>
          <a:ext cx="1044000" cy="450000"/>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EF154C5E-1C02-4B91-9D3D-D1E85AD1D89F}"/>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47C50AFB-AE8D-483F-B57D-1BAEB23E76EA}"/>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7.xml><?xml version="1.0" encoding="utf-8"?>
<xdr:wsDr xmlns:xdr="http://schemas.openxmlformats.org/drawingml/2006/spreadsheetDrawing" xmlns:a="http://schemas.openxmlformats.org/drawingml/2006/main">
  <xdr:oneCellAnchor>
    <xdr:from>
      <xdr:col>10</xdr:col>
      <xdr:colOff>0</xdr:colOff>
      <xdr:row>5</xdr:row>
      <xdr:rowOff>57150</xdr:rowOff>
    </xdr:from>
    <xdr:ext cx="3600000" cy="2806199"/>
    <xdr:sp macro="" textlink="">
      <xdr:nvSpPr>
        <xdr:cNvPr id="2" name="yellownotes">
          <a:extLst>
            <a:ext uri="{FF2B5EF4-FFF2-40B4-BE49-F238E27FC236}">
              <a16:creationId xmlns:a16="http://schemas.microsoft.com/office/drawing/2014/main" id="{B32EC624-EED7-4B56-AFAE-E77DFF4AF0B1}"/>
            </a:ext>
          </a:extLst>
        </xdr:cNvPr>
        <xdr:cNvSpPr txBox="1"/>
      </xdr:nvSpPr>
      <xdr:spPr>
        <a:xfrm>
          <a:off x="8915400" y="790575"/>
          <a:ext cx="3600000" cy="2806199"/>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COMPETITIVE ANALYSIS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section will help you analyze your business against your competitors in terms of different factors.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How to make a competitive analysis?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Please </a:t>
          </a:r>
          <a:r>
            <a:rPr lang="tr-TR" sz="1000" b="1" i="1" baseline="0">
              <a:solidFill>
                <a:schemeClr val="tx1">
                  <a:lumMod val="85000"/>
                  <a:lumOff val="15000"/>
                </a:schemeClr>
              </a:solidFill>
            </a:rPr>
            <a:t>define your factors</a:t>
          </a:r>
          <a:r>
            <a:rPr lang="tr-TR" sz="1000" b="0" i="1" baseline="0">
              <a:solidFill>
                <a:schemeClr val="tx1">
                  <a:lumMod val="85000"/>
                  <a:lumOff val="15000"/>
                </a:schemeClr>
              </a:solidFill>
            </a:rPr>
            <a:t> first, and then assign an </a:t>
          </a:r>
          <a:r>
            <a:rPr lang="tr-TR" sz="1000" b="1" i="1" baseline="0">
              <a:solidFill>
                <a:schemeClr val="tx1">
                  <a:lumMod val="85000"/>
                  <a:lumOff val="15000"/>
                </a:schemeClr>
              </a:solidFill>
            </a:rPr>
            <a:t>importance level </a:t>
          </a:r>
          <a:r>
            <a:rPr lang="tr-TR" sz="1000" b="0" i="1" baseline="0">
              <a:solidFill>
                <a:schemeClr val="tx1">
                  <a:lumMod val="85000"/>
                  <a:lumOff val="15000"/>
                </a:schemeClr>
              </a:solidFill>
            </a:rPr>
            <a:t>to each factor between 1 and 100, in which "100 points" means the most important factor, while the "1 point" means the least one. These importance levels will be used to calculate weighted averages. </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Define your most important </a:t>
          </a:r>
          <a:r>
            <a:rPr lang="tr-TR" sz="1000" b="1" i="1" baseline="0">
              <a:solidFill>
                <a:schemeClr val="tx1">
                  <a:lumMod val="85000"/>
                  <a:lumOff val="15000"/>
                </a:schemeClr>
              </a:solidFill>
            </a:rPr>
            <a:t>competitors</a:t>
          </a:r>
          <a:r>
            <a:rPr lang="tr-TR" sz="1000" b="0" i="1" baseline="0">
              <a:solidFill>
                <a:schemeClr val="tx1">
                  <a:lumMod val="85000"/>
                  <a:lumOff val="15000"/>
                </a:schemeClr>
              </a:solidFill>
            </a:rPr>
            <a:t>.</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Evaluate your company and competitors with </a:t>
          </a:r>
          <a:r>
            <a:rPr lang="tr-TR" sz="1000" b="1" i="1" baseline="0">
              <a:solidFill>
                <a:schemeClr val="tx1">
                  <a:lumMod val="85000"/>
                  <a:lumOff val="15000"/>
                </a:schemeClr>
              </a:solidFill>
            </a:rPr>
            <a:t>scores from 1 to 10</a:t>
          </a:r>
          <a:r>
            <a:rPr lang="tr-TR" sz="1000" b="0" i="1" baseline="0">
              <a:solidFill>
                <a:schemeClr val="tx1">
                  <a:lumMod val="85000"/>
                  <a:lumOff val="15000"/>
                </a:schemeClr>
              </a:solidFill>
            </a:rPr>
            <a:t> for each factor.</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The template will calculate the </a:t>
          </a:r>
          <a:r>
            <a:rPr lang="tr-TR" sz="1000" b="1" i="1" baseline="0">
              <a:solidFill>
                <a:schemeClr val="tx1">
                  <a:lumMod val="85000"/>
                  <a:lumOff val="15000"/>
                </a:schemeClr>
              </a:solidFill>
            </a:rPr>
            <a:t>overall scores</a:t>
          </a:r>
          <a:r>
            <a:rPr lang="tr-TR" sz="1000" b="0" i="1" baseline="0">
              <a:solidFill>
                <a:schemeClr val="tx1">
                  <a:lumMod val="85000"/>
                  <a:lumOff val="15000"/>
                </a:schemeClr>
              </a:solidFill>
            </a:rPr>
            <a:t> for your company and each of your competitors.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 may also add </a:t>
          </a:r>
          <a:r>
            <a:rPr lang="tr-TR" sz="1000" b="1" i="1" baseline="0">
              <a:solidFill>
                <a:schemeClr val="tx1">
                  <a:lumMod val="85000"/>
                  <a:lumOff val="15000"/>
                </a:schemeClr>
              </a:solidFill>
            </a:rPr>
            <a:t>analysis notes </a:t>
          </a:r>
          <a:r>
            <a:rPr lang="tr-TR" sz="1000" b="0" i="1" baseline="0">
              <a:solidFill>
                <a:schemeClr val="tx1">
                  <a:lumMod val="85000"/>
                  <a:lumOff val="15000"/>
                </a:schemeClr>
              </a:solidFill>
            </a:rPr>
            <a:t>at the bottom of the sheet.</a:t>
          </a:r>
        </a:p>
      </xdr:txBody>
    </xdr:sp>
    <xdr:clientData fPrintsWithSheet="0"/>
  </xdr:oneCellAnchor>
  <xdr:twoCellAnchor editAs="oneCell">
    <xdr:from>
      <xdr:col>7</xdr:col>
      <xdr:colOff>514350</xdr:colOff>
      <xdr:row>1</xdr:row>
      <xdr:rowOff>57356</xdr:rowOff>
    </xdr:from>
    <xdr:to>
      <xdr:col>8</xdr:col>
      <xdr:colOff>848846</xdr:colOff>
      <xdr:row>2</xdr:row>
      <xdr:rowOff>257175</xdr:rowOff>
    </xdr:to>
    <xdr:pic>
      <xdr:nvPicPr>
        <xdr:cNvPr id="11" name="somekalogo">
          <a:hlinkClick xmlns:r="http://schemas.openxmlformats.org/officeDocument/2006/relationships" r:id="rId1" tooltip="Someka"/>
          <a:extLst>
            <a:ext uri="{FF2B5EF4-FFF2-40B4-BE49-F238E27FC236}">
              <a16:creationId xmlns:a16="http://schemas.microsoft.com/office/drawing/2014/main" id="{20ECE950-0848-4D0D-9055-AF5D49BEDF6F}"/>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19950"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2" name="mainicon">
          <a:extLst>
            <a:ext uri="{FF2B5EF4-FFF2-40B4-BE49-F238E27FC236}">
              <a16:creationId xmlns:a16="http://schemas.microsoft.com/office/drawing/2014/main" id="{F1BA8705-344D-4D9B-9F4F-497BC4376C6E}"/>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10</xdr:col>
      <xdr:colOff>0</xdr:colOff>
      <xdr:row>1</xdr:row>
      <xdr:rowOff>47625</xdr:rowOff>
    </xdr:from>
    <xdr:to>
      <xdr:col>11</xdr:col>
      <xdr:colOff>453450</xdr:colOff>
      <xdr:row>2</xdr:row>
      <xdr:rowOff>249975</xdr:rowOff>
    </xdr:to>
    <xdr:grpSp>
      <xdr:nvGrpSpPr>
        <xdr:cNvPr id="13" name="backtomenu">
          <a:hlinkClick xmlns:r="http://schemas.openxmlformats.org/officeDocument/2006/relationships" r:id="rId4" tooltip="Go to"/>
          <a:extLst>
            <a:ext uri="{FF2B5EF4-FFF2-40B4-BE49-F238E27FC236}">
              <a16:creationId xmlns:a16="http://schemas.microsoft.com/office/drawing/2014/main" id="{0FDF32D8-D9BC-4F9B-AD0E-9A6D55D6E991}"/>
            </a:ext>
          </a:extLst>
        </xdr:cNvPr>
        <xdr:cNvGrpSpPr/>
      </xdr:nvGrpSpPr>
      <xdr:grpSpPr>
        <a:xfrm>
          <a:off x="8915400" y="133350"/>
          <a:ext cx="1044000" cy="450000"/>
          <a:chOff x="6972831" y="127063"/>
          <a:chExt cx="1044000" cy="450000"/>
        </a:xfrm>
      </xdr:grpSpPr>
      <xdr:sp macro="" textlink="">
        <xdr:nvSpPr>
          <xdr:cNvPr id="14" name="Rounded Rectangle 2">
            <a:hlinkClick xmlns:r="http://schemas.openxmlformats.org/officeDocument/2006/relationships" r:id="rId4" tooltip="Go to"/>
            <a:extLst>
              <a:ext uri="{FF2B5EF4-FFF2-40B4-BE49-F238E27FC236}">
                <a16:creationId xmlns:a16="http://schemas.microsoft.com/office/drawing/2014/main" id="{280A716D-7456-47D1-A9A5-30889589A948}"/>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5" name="Picture 14" descr="http://swiss-delicious.com/images/1024/icons/back.png">
            <a:hlinkClick xmlns:r="http://schemas.openxmlformats.org/officeDocument/2006/relationships" r:id="rId4" tooltip="Go to"/>
            <a:extLst>
              <a:ext uri="{FF2B5EF4-FFF2-40B4-BE49-F238E27FC236}">
                <a16:creationId xmlns:a16="http://schemas.microsoft.com/office/drawing/2014/main" id="{3C598A29-6093-4C49-A264-18F7D035A10F}"/>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8.xml><?xml version="1.0" encoding="utf-8"?>
<xdr:wsDr xmlns:xdr="http://schemas.openxmlformats.org/drawingml/2006/spreadsheetDrawing" xmlns:a="http://schemas.openxmlformats.org/drawingml/2006/main">
  <xdr:oneCellAnchor>
    <xdr:from>
      <xdr:col>11</xdr:col>
      <xdr:colOff>0</xdr:colOff>
      <xdr:row>5</xdr:row>
      <xdr:rowOff>57150</xdr:rowOff>
    </xdr:from>
    <xdr:ext cx="2362200" cy="5936543"/>
    <xdr:sp macro="" textlink="">
      <xdr:nvSpPr>
        <xdr:cNvPr id="4" name="yellownotes">
          <a:extLst>
            <a:ext uri="{FF2B5EF4-FFF2-40B4-BE49-F238E27FC236}">
              <a16:creationId xmlns:a16="http://schemas.microsoft.com/office/drawing/2014/main" id="{9B969F31-3685-4495-A866-50F330B7939F}"/>
            </a:ext>
          </a:extLst>
        </xdr:cNvPr>
        <xdr:cNvSpPr txBox="1"/>
      </xdr:nvSpPr>
      <xdr:spPr>
        <a:xfrm>
          <a:off x="11458575" y="790575"/>
          <a:ext cx="2362200" cy="5936543"/>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PORTER'S FIVE FORCES ANALYSIS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analysis tool will help you explain your competitive environment.</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POWER OF BUYERS - The power of buyers in the industry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Number of  customers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Price sensitivity</a:t>
          </a:r>
        </a:p>
        <a:p>
          <a:pPr marL="171450" indent="-171450">
            <a:lnSpc>
              <a:spcPct val="100000"/>
            </a:lnSpc>
            <a:spcAft>
              <a:spcPts val="0"/>
            </a:spcAft>
            <a:buFont typeface="Arial" panose="020B0604020202020204" pitchFamily="34" charset="0"/>
            <a:buChar char="•"/>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POWER OF SUPPLIERS - The dependency on the suppliers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Number of suppliers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Supplier's power to increase or modify prices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Uniqueness of products/services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Suppliers switching costs</a:t>
          </a:r>
        </a:p>
        <a:p>
          <a:pPr marL="171450" indent="-171450">
            <a:lnSpc>
              <a:spcPct val="100000"/>
            </a:lnSpc>
            <a:spcAft>
              <a:spcPts val="0"/>
            </a:spcAft>
            <a:buFont typeface="Arial" panose="020B0604020202020204" pitchFamily="34" charset="0"/>
            <a:buChar char="•"/>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THREAT OF NEW ENTRANTS - The ease of entering the industry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Barriers to entry, such as capital requirements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Economies of scale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Product differentiation</a:t>
          </a:r>
        </a:p>
        <a:p>
          <a:pPr marL="171450" indent="-171450">
            <a:lnSpc>
              <a:spcPct val="100000"/>
            </a:lnSpc>
            <a:spcAft>
              <a:spcPts val="0"/>
            </a:spcAft>
            <a:buFont typeface="Arial" panose="020B0604020202020204" pitchFamily="34" charset="0"/>
            <a:buChar char="•"/>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THREAT OF SUBSTITUTES - The possibility of finding alternatives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Number of substitute products/services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Cost of change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Performance of substitutes</a:t>
          </a:r>
        </a:p>
        <a:p>
          <a:pPr marL="171450" indent="-171450">
            <a:lnSpc>
              <a:spcPct val="100000"/>
            </a:lnSpc>
            <a:spcAft>
              <a:spcPts val="0"/>
            </a:spcAft>
            <a:buFont typeface="Arial" panose="020B0604020202020204" pitchFamily="34" charset="0"/>
            <a:buChar char="•"/>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COMPETITIVE RIVALRY - The level of competition intensity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Number of competitors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Customer loyalty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Quality/Price differences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Advertising requirements</a:t>
          </a:r>
        </a:p>
      </xdr:txBody>
    </xdr:sp>
    <xdr:clientData fPrintsWithSheet="0"/>
  </xdr:oneCellAnchor>
  <xdr:twoCellAnchor editAs="oneCell">
    <xdr:from>
      <xdr:col>1</xdr:col>
      <xdr:colOff>1657200</xdr:colOff>
      <xdr:row>5</xdr:row>
      <xdr:rowOff>104775</xdr:rowOff>
    </xdr:from>
    <xdr:to>
      <xdr:col>1</xdr:col>
      <xdr:colOff>1981200</xdr:colOff>
      <xdr:row>5</xdr:row>
      <xdr:rowOff>428775</xdr:rowOff>
    </xdr:to>
    <xdr:pic>
      <xdr:nvPicPr>
        <xdr:cNvPr id="5" name="Picture 4">
          <a:extLst>
            <a:ext uri="{FF2B5EF4-FFF2-40B4-BE49-F238E27FC236}">
              <a16:creationId xmlns:a16="http://schemas.microsoft.com/office/drawing/2014/main" id="{9C672C05-1159-4A77-BDD9-829A6769CBA9}"/>
            </a:ext>
          </a:extLst>
        </xdr:cNvPr>
        <xdr:cNvPicPr>
          <a:picLocks noChangeAspect="1"/>
        </xdr:cNvPicPr>
      </xdr:nvPicPr>
      <xdr:blipFill>
        <a:blip xmlns:r="http://schemas.openxmlformats.org/officeDocument/2006/relationships" r:embed="rId1">
          <a:lum bright="70000" contrast="-70000"/>
        </a:blip>
        <a:stretch>
          <a:fillRect/>
        </a:stretch>
      </xdr:blipFill>
      <xdr:spPr>
        <a:xfrm>
          <a:off x="2085825" y="1552575"/>
          <a:ext cx="324000" cy="324000"/>
        </a:xfrm>
        <a:prstGeom prst="rect">
          <a:avLst/>
        </a:prstGeom>
        <a:effectLst>
          <a:outerShdw blurRad="558800" dist="698500" dir="5400000" sx="5000" sy="5000" algn="ctr" rotWithShape="0">
            <a:srgbClr val="000000">
              <a:alpha val="43137"/>
            </a:srgbClr>
          </a:outerShdw>
        </a:effectLst>
      </xdr:spPr>
    </xdr:pic>
    <xdr:clientData/>
  </xdr:twoCellAnchor>
  <xdr:twoCellAnchor editAs="oneCell">
    <xdr:from>
      <xdr:col>3</xdr:col>
      <xdr:colOff>1657200</xdr:colOff>
      <xdr:row>5</xdr:row>
      <xdr:rowOff>104775</xdr:rowOff>
    </xdr:from>
    <xdr:to>
      <xdr:col>3</xdr:col>
      <xdr:colOff>1981200</xdr:colOff>
      <xdr:row>5</xdr:row>
      <xdr:rowOff>428775</xdr:rowOff>
    </xdr:to>
    <xdr:pic>
      <xdr:nvPicPr>
        <xdr:cNvPr id="7" name="Picture 6">
          <a:extLst>
            <a:ext uri="{FF2B5EF4-FFF2-40B4-BE49-F238E27FC236}">
              <a16:creationId xmlns:a16="http://schemas.microsoft.com/office/drawing/2014/main" id="{E6A243E6-8D0F-4DD3-A81A-389FF238F32C}"/>
            </a:ext>
          </a:extLst>
        </xdr:cNvPr>
        <xdr:cNvPicPr>
          <a:picLocks noChangeAspect="1"/>
        </xdr:cNvPicPr>
      </xdr:nvPicPr>
      <xdr:blipFill>
        <a:blip xmlns:r="http://schemas.openxmlformats.org/officeDocument/2006/relationships" r:embed="rId2">
          <a:lum bright="70000" contrast="-70000"/>
        </a:blip>
        <a:stretch>
          <a:fillRect/>
        </a:stretch>
      </xdr:blipFill>
      <xdr:spPr>
        <a:xfrm>
          <a:off x="4381350" y="1552575"/>
          <a:ext cx="324000" cy="324000"/>
        </a:xfrm>
        <a:prstGeom prst="rect">
          <a:avLst/>
        </a:prstGeom>
        <a:effectLst>
          <a:outerShdw blurRad="558800" dist="698500" dir="5400000" sx="5000" sy="5000" algn="ctr" rotWithShape="0">
            <a:srgbClr val="000000">
              <a:alpha val="43137"/>
            </a:srgbClr>
          </a:outerShdw>
        </a:effectLst>
      </xdr:spPr>
    </xdr:pic>
    <xdr:clientData/>
  </xdr:twoCellAnchor>
  <xdr:twoCellAnchor editAs="oneCell">
    <xdr:from>
      <xdr:col>5</xdr:col>
      <xdr:colOff>1685924</xdr:colOff>
      <xdr:row>5</xdr:row>
      <xdr:rowOff>104775</xdr:rowOff>
    </xdr:from>
    <xdr:to>
      <xdr:col>5</xdr:col>
      <xdr:colOff>1981199</xdr:colOff>
      <xdr:row>5</xdr:row>
      <xdr:rowOff>428775</xdr:rowOff>
    </xdr:to>
    <xdr:pic>
      <xdr:nvPicPr>
        <xdr:cNvPr id="8" name="Picture 7">
          <a:extLst>
            <a:ext uri="{FF2B5EF4-FFF2-40B4-BE49-F238E27FC236}">
              <a16:creationId xmlns:a16="http://schemas.microsoft.com/office/drawing/2014/main" id="{EC93C359-BC3B-4FE4-AEE7-8CEE9D19AC3D}"/>
            </a:ext>
          </a:extLst>
        </xdr:cNvPr>
        <xdr:cNvPicPr>
          <a:picLocks noChangeAspect="1"/>
        </xdr:cNvPicPr>
      </xdr:nvPicPr>
      <xdr:blipFill>
        <a:blip xmlns:r="http://schemas.openxmlformats.org/officeDocument/2006/relationships" r:embed="rId3">
          <a:lum bright="70000" contrast="-70000"/>
        </a:blip>
        <a:stretch>
          <a:fillRect/>
        </a:stretch>
      </xdr:blipFill>
      <xdr:spPr>
        <a:xfrm>
          <a:off x="6391274" y="857250"/>
          <a:ext cx="295275" cy="324000"/>
        </a:xfrm>
        <a:prstGeom prst="rect">
          <a:avLst/>
        </a:prstGeom>
        <a:effectLst>
          <a:outerShdw blurRad="558800" dist="698500" dir="5400000" sx="5000" sy="5000" algn="ctr" rotWithShape="0">
            <a:srgbClr val="000000">
              <a:alpha val="43137"/>
            </a:srgbClr>
          </a:outerShdw>
        </a:effectLst>
      </xdr:spPr>
    </xdr:pic>
    <xdr:clientData/>
  </xdr:twoCellAnchor>
  <xdr:twoCellAnchor editAs="oneCell">
    <xdr:from>
      <xdr:col>7</xdr:col>
      <xdr:colOff>1657200</xdr:colOff>
      <xdr:row>5</xdr:row>
      <xdr:rowOff>104775</xdr:rowOff>
    </xdr:from>
    <xdr:to>
      <xdr:col>7</xdr:col>
      <xdr:colOff>1981200</xdr:colOff>
      <xdr:row>5</xdr:row>
      <xdr:rowOff>428775</xdr:rowOff>
    </xdr:to>
    <xdr:pic>
      <xdr:nvPicPr>
        <xdr:cNvPr id="10" name="Picture 9">
          <a:extLst>
            <a:ext uri="{FF2B5EF4-FFF2-40B4-BE49-F238E27FC236}">
              <a16:creationId xmlns:a16="http://schemas.microsoft.com/office/drawing/2014/main" id="{281D7C97-0477-4F57-A96A-DC4200F6E66D}"/>
            </a:ext>
          </a:extLst>
        </xdr:cNvPr>
        <xdr:cNvPicPr>
          <a:picLocks noChangeAspect="1"/>
        </xdr:cNvPicPr>
      </xdr:nvPicPr>
      <xdr:blipFill>
        <a:blip xmlns:r="http://schemas.openxmlformats.org/officeDocument/2006/relationships" r:embed="rId4">
          <a:lum bright="70000" contrast="-70000"/>
        </a:blip>
        <a:stretch>
          <a:fillRect/>
        </a:stretch>
      </xdr:blipFill>
      <xdr:spPr>
        <a:xfrm>
          <a:off x="8972400" y="1552575"/>
          <a:ext cx="324000" cy="324000"/>
        </a:xfrm>
        <a:prstGeom prst="rect">
          <a:avLst/>
        </a:prstGeom>
        <a:effectLst>
          <a:outerShdw blurRad="558800" dist="698500" dir="5400000" sx="5000" sy="5000" algn="ctr" rotWithShape="0">
            <a:srgbClr val="000000">
              <a:alpha val="43137"/>
            </a:srgbClr>
          </a:outerShdw>
        </a:effectLst>
      </xdr:spPr>
    </xdr:pic>
    <xdr:clientData/>
  </xdr:twoCellAnchor>
  <xdr:twoCellAnchor editAs="oneCell">
    <xdr:from>
      <xdr:col>9</xdr:col>
      <xdr:colOff>1657200</xdr:colOff>
      <xdr:row>5</xdr:row>
      <xdr:rowOff>104775</xdr:rowOff>
    </xdr:from>
    <xdr:to>
      <xdr:col>9</xdr:col>
      <xdr:colOff>1981200</xdr:colOff>
      <xdr:row>5</xdr:row>
      <xdr:rowOff>428775</xdr:rowOff>
    </xdr:to>
    <xdr:pic>
      <xdr:nvPicPr>
        <xdr:cNvPr id="11" name="Picture 10">
          <a:extLst>
            <a:ext uri="{FF2B5EF4-FFF2-40B4-BE49-F238E27FC236}">
              <a16:creationId xmlns:a16="http://schemas.microsoft.com/office/drawing/2014/main" id="{97DCF740-6FAE-4B67-B85B-87A1EDEB6583}"/>
            </a:ext>
          </a:extLst>
        </xdr:cNvPr>
        <xdr:cNvPicPr>
          <a:picLocks noChangeAspect="1"/>
        </xdr:cNvPicPr>
      </xdr:nvPicPr>
      <xdr:blipFill>
        <a:blip xmlns:r="http://schemas.openxmlformats.org/officeDocument/2006/relationships" r:embed="rId5">
          <a:lum bright="70000" contrast="-70000"/>
        </a:blip>
        <a:stretch>
          <a:fillRect/>
        </a:stretch>
      </xdr:blipFill>
      <xdr:spPr>
        <a:xfrm>
          <a:off x="11267925" y="1552575"/>
          <a:ext cx="324000" cy="324000"/>
        </a:xfrm>
        <a:prstGeom prst="rect">
          <a:avLst/>
        </a:prstGeom>
        <a:effectLst>
          <a:outerShdw blurRad="558800" dist="698500" dir="5400000" sx="5000" sy="5000" algn="ctr" rotWithShape="0">
            <a:srgbClr val="000000">
              <a:alpha val="43137"/>
            </a:srgbClr>
          </a:outerShdw>
        </a:effectLst>
      </xdr:spPr>
    </xdr:pic>
    <xdr:clientData/>
  </xdr:twoCellAnchor>
  <xdr:twoCellAnchor editAs="oneCell">
    <xdr:from>
      <xdr:col>9</xdr:col>
      <xdr:colOff>600075</xdr:colOff>
      <xdr:row>1</xdr:row>
      <xdr:rowOff>57356</xdr:rowOff>
    </xdr:from>
    <xdr:to>
      <xdr:col>9</xdr:col>
      <xdr:colOff>1915646</xdr:colOff>
      <xdr:row>2</xdr:row>
      <xdr:rowOff>257175</xdr:rowOff>
    </xdr:to>
    <xdr:pic>
      <xdr:nvPicPr>
        <xdr:cNvPr id="18" name="somekalogo">
          <a:hlinkClick xmlns:r="http://schemas.openxmlformats.org/officeDocument/2006/relationships" r:id="rId6" tooltip="Someka"/>
          <a:extLst>
            <a:ext uri="{FF2B5EF4-FFF2-40B4-BE49-F238E27FC236}">
              <a16:creationId xmlns:a16="http://schemas.microsoft.com/office/drawing/2014/main" id="{66B5A7B7-3964-43AC-A769-FA7D70E4A7DC}"/>
            </a:ext>
          </a:extLst>
        </xdr:cNvPr>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t="33829" b="33829"/>
        <a:stretch/>
      </xdr:blipFill>
      <xdr:spPr>
        <a:xfrm>
          <a:off x="9763125"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9" name="mainicon">
          <a:extLst>
            <a:ext uri="{FF2B5EF4-FFF2-40B4-BE49-F238E27FC236}">
              <a16:creationId xmlns:a16="http://schemas.microsoft.com/office/drawing/2014/main" id="{AADB0E6F-7EFA-44DB-9C6E-22A57E5AAB2D}"/>
            </a:ext>
          </a:extLst>
        </xdr:cNvPr>
        <xdr:cNvPicPr>
          <a:picLocks noChangeAspect="1"/>
        </xdr:cNvPicPr>
      </xdr:nvPicPr>
      <xdr:blipFill>
        <a:blip xmlns:r="http://schemas.openxmlformats.org/officeDocument/2006/relationships" r:embed="rId8"/>
        <a:stretch>
          <a:fillRect/>
        </a:stretch>
      </xdr:blipFill>
      <xdr:spPr>
        <a:xfrm>
          <a:off x="428625" y="152400"/>
          <a:ext cx="432000" cy="432000"/>
        </a:xfrm>
        <a:prstGeom prst="rect">
          <a:avLst/>
        </a:prstGeom>
      </xdr:spPr>
    </xdr:pic>
    <xdr:clientData/>
  </xdr:twoCellAnchor>
  <xdr:twoCellAnchor editAs="oneCell">
    <xdr:from>
      <xdr:col>11</xdr:col>
      <xdr:colOff>0</xdr:colOff>
      <xdr:row>1</xdr:row>
      <xdr:rowOff>47625</xdr:rowOff>
    </xdr:from>
    <xdr:to>
      <xdr:col>12</xdr:col>
      <xdr:colOff>453450</xdr:colOff>
      <xdr:row>2</xdr:row>
      <xdr:rowOff>249975</xdr:rowOff>
    </xdr:to>
    <xdr:grpSp>
      <xdr:nvGrpSpPr>
        <xdr:cNvPr id="20" name="backtomenu">
          <a:hlinkClick xmlns:r="http://schemas.openxmlformats.org/officeDocument/2006/relationships" r:id="rId9" tooltip="Go to"/>
          <a:extLst>
            <a:ext uri="{FF2B5EF4-FFF2-40B4-BE49-F238E27FC236}">
              <a16:creationId xmlns:a16="http://schemas.microsoft.com/office/drawing/2014/main" id="{28AB5953-F216-4621-A92B-DD23DB5A6C97}"/>
            </a:ext>
          </a:extLst>
        </xdr:cNvPr>
        <xdr:cNvGrpSpPr/>
      </xdr:nvGrpSpPr>
      <xdr:grpSpPr>
        <a:xfrm>
          <a:off x="11458575" y="133350"/>
          <a:ext cx="1044000" cy="450000"/>
          <a:chOff x="6972831" y="127063"/>
          <a:chExt cx="1044000" cy="450000"/>
        </a:xfrm>
      </xdr:grpSpPr>
      <xdr:sp macro="" textlink="">
        <xdr:nvSpPr>
          <xdr:cNvPr id="21" name="Rounded Rectangle 2">
            <a:hlinkClick xmlns:r="http://schemas.openxmlformats.org/officeDocument/2006/relationships" r:id="rId9" tooltip="Go to"/>
            <a:extLst>
              <a:ext uri="{FF2B5EF4-FFF2-40B4-BE49-F238E27FC236}">
                <a16:creationId xmlns:a16="http://schemas.microsoft.com/office/drawing/2014/main" id="{428945C2-85E4-43E6-85AD-EB61B2CAA444}"/>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22" name="Picture 21" descr="http://swiss-delicious.com/images/1024/icons/back.png">
            <a:hlinkClick xmlns:r="http://schemas.openxmlformats.org/officeDocument/2006/relationships" r:id="rId9" tooltip="Go to"/>
            <a:extLst>
              <a:ext uri="{FF2B5EF4-FFF2-40B4-BE49-F238E27FC236}">
                <a16:creationId xmlns:a16="http://schemas.microsoft.com/office/drawing/2014/main" id="{C6B6EB73-8822-4299-8645-0CCB95ACF3FB}"/>
              </a:ext>
            </a:extLst>
          </xdr:cNvPr>
          <xdr:cNvPicPr>
            <a:picLocks noChangeAspect="1" noChangeArrowheads="1"/>
          </xdr:cNvPicPr>
        </xdr:nvPicPr>
        <xdr:blipFill rotWithShape="1">
          <a:blip xmlns:r="http://schemas.openxmlformats.org/officeDocument/2006/relationships" r:embed="rId10"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9.xml><?xml version="1.0" encoding="utf-8"?>
<xdr:wsDr xmlns:xdr="http://schemas.openxmlformats.org/drawingml/2006/spreadsheetDrawing" xmlns:a="http://schemas.openxmlformats.org/drawingml/2006/main">
  <xdr:oneCellAnchor>
    <xdr:from>
      <xdr:col>9</xdr:col>
      <xdr:colOff>0</xdr:colOff>
      <xdr:row>5</xdr:row>
      <xdr:rowOff>57150</xdr:rowOff>
    </xdr:from>
    <xdr:ext cx="3600000" cy="7032163"/>
    <xdr:sp macro="" textlink="">
      <xdr:nvSpPr>
        <xdr:cNvPr id="5" name="yellownotes">
          <a:extLst>
            <a:ext uri="{FF2B5EF4-FFF2-40B4-BE49-F238E27FC236}">
              <a16:creationId xmlns:a16="http://schemas.microsoft.com/office/drawing/2014/main" id="{D164810C-2C3D-4439-87A4-0DFC89922377}"/>
            </a:ext>
          </a:extLst>
        </xdr:cNvPr>
        <xdr:cNvSpPr txBox="1"/>
      </xdr:nvSpPr>
      <xdr:spPr>
        <a:xfrm>
          <a:off x="11744325" y="790575"/>
          <a:ext cx="3600000" cy="7032163"/>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SWOT ANALYSIS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commonly-used decision-making tool helps to evaluate a business from two internal (Strengths and Weakness) and two external (Opportunities &amp; Threats) aspects.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STRENGTHS - </a:t>
          </a:r>
          <a:r>
            <a:rPr lang="tr-TR" sz="1000" b="0" i="1" baseline="0">
              <a:solidFill>
                <a:schemeClr val="tx1">
                  <a:lumMod val="85000"/>
                  <a:lumOff val="15000"/>
                </a:schemeClr>
              </a:solidFill>
            </a:rPr>
            <a:t>Indicate your strongest assets that will make you stronger in the competition.</a:t>
          </a: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Which one of your assets is the strongest?</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makes you better than your competitors?</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Do you have a strong customer base?</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is the unique thing about your company?</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How skilled are your employees?</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 the things that other people say you do well?</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 the advantages you have over your rivals?</a:t>
          </a:r>
        </a:p>
        <a:p>
          <a:pPr marL="171450" indent="-171450">
            <a:lnSpc>
              <a:spcPct val="100000"/>
            </a:lnSpc>
            <a:spcAft>
              <a:spcPts val="0"/>
            </a:spcAft>
            <a:buFont typeface="Arial" panose="020B0604020202020204" pitchFamily="34" charset="0"/>
            <a:buChar char="•"/>
          </a:pPr>
          <a:endParaRPr lang="tr-TR" sz="1000" i="0" baseline="0">
            <a:solidFill>
              <a:schemeClr val="dk1"/>
            </a:solidFill>
            <a:effectLst/>
            <a:latin typeface="+mn-lt"/>
            <a:ea typeface="+mn-ea"/>
            <a:cs typeface="+mn-cs"/>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WEAKNESS - </a:t>
          </a:r>
          <a:r>
            <a:rPr lang="tr-TR" sz="1000" b="0" i="1" baseline="0">
              <a:solidFill>
                <a:schemeClr val="tx1">
                  <a:lumMod val="85000"/>
                  <a:lumOff val="15000"/>
                </a:schemeClr>
              </a:solidFill>
            </a:rPr>
            <a:t>Indicate your main properties that need improvement</a:t>
          </a: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areas do you need improvement on?</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 the things you need to avoid?</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areas do your competitors have an advantage on?</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Are you lacking in knowledge?</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Are your employees not skilled enough?</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Do you have enough investment to start such a project?</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Is your customer base too low?</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Is your competitor running ahead?</a:t>
          </a:r>
          <a:endParaRPr lang="tr-TR" sz="1000" i="0" baseline="0">
            <a:solidFill>
              <a:schemeClr val="dk1"/>
            </a:solidFill>
            <a:effectLst/>
            <a:latin typeface="+mn-lt"/>
            <a:ea typeface="+mn-ea"/>
            <a:cs typeface="+mn-cs"/>
          </a:endParaRPr>
        </a:p>
        <a:p>
          <a:pPr marL="171450" indent="-171450">
            <a:lnSpc>
              <a:spcPct val="100000"/>
            </a:lnSpc>
            <a:spcAft>
              <a:spcPts val="0"/>
            </a:spcAft>
            <a:buFont typeface="Arial" panose="020B0604020202020204" pitchFamily="34" charset="0"/>
            <a:buChar char="•"/>
          </a:pPr>
          <a:endParaRPr lang="tr-TR" sz="1000" b="1" i="0" baseline="0">
            <a:solidFill>
              <a:schemeClr val="dk1"/>
            </a:solidFill>
            <a:effectLst/>
            <a:latin typeface="+mn-lt"/>
            <a:ea typeface="+mn-ea"/>
            <a:cs typeface="+mn-cs"/>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OPPORTUNITIES - </a:t>
          </a:r>
          <a:r>
            <a:rPr lang="tr-TR" sz="1000" b="0" i="1" baseline="0">
              <a:solidFill>
                <a:schemeClr val="tx1">
                  <a:lumMod val="85000"/>
                  <a:lumOff val="15000"/>
                </a:schemeClr>
              </a:solidFill>
            </a:rPr>
            <a:t>Indicate the opportunities and positive trends on the market.</a:t>
          </a: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external changes will bring your opportunities?</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 the current ongoing trends?</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Will these trends affect you in a positive manner?</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Can you take advantage of the local market?</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Can you provide the missing link for the consumers?</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Is your rival company failing to satisfy their customer base?</a:t>
          </a:r>
          <a:endParaRPr lang="tr-TR" sz="1000">
            <a:effectLst/>
          </a:endParaRPr>
        </a:p>
        <a:p>
          <a:pPr marL="171450" indent="-171450">
            <a:lnSpc>
              <a:spcPct val="100000"/>
            </a:lnSpc>
            <a:spcAft>
              <a:spcPts val="0"/>
            </a:spcAft>
            <a:buFont typeface="Arial" panose="020B0604020202020204" pitchFamily="34" charset="0"/>
            <a:buChar char="•"/>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THREATS - </a:t>
          </a:r>
          <a:r>
            <a:rPr lang="tr-TR" sz="1000" b="0" i="1" baseline="0">
              <a:solidFill>
                <a:schemeClr val="tx1">
                  <a:lumMod val="85000"/>
                  <a:lumOff val="15000"/>
                </a:schemeClr>
              </a:solidFill>
            </a:rPr>
            <a:t>Indicate the potential risks for your business.</a:t>
          </a: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 the negative aspects in the current market?</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Are there potential competitors who can give you a competition in the future?</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 the obstacles you are facing in the current mission?</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Have you done anything which may lead to a possible lawsuit?</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Are your key staff members satisfied with their wages and other benefits?</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Do you see them being poached by your rivals?</a:t>
          </a:r>
          <a:endParaRPr lang="tr-TR" sz="1000">
            <a:effectLst/>
          </a:endParaRPr>
        </a:p>
      </xdr:txBody>
    </xdr:sp>
    <xdr:clientData fPrintsWithSheet="0"/>
  </xdr:oneCellAnchor>
  <xdr:twoCellAnchor editAs="oneCell">
    <xdr:from>
      <xdr:col>7</xdr:col>
      <xdr:colOff>1228725</xdr:colOff>
      <xdr:row>1</xdr:row>
      <xdr:rowOff>57356</xdr:rowOff>
    </xdr:from>
    <xdr:to>
      <xdr:col>7</xdr:col>
      <xdr:colOff>2544296</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AA0B255F-3C58-4F56-8B1A-EDC6D1E876DA}"/>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10048875"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3" name="mainicon">
          <a:extLst>
            <a:ext uri="{FF2B5EF4-FFF2-40B4-BE49-F238E27FC236}">
              <a16:creationId xmlns:a16="http://schemas.microsoft.com/office/drawing/2014/main" id="{CA8AE858-B053-48A1-8B57-4783B2A40E9F}"/>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9</xdr:col>
      <xdr:colOff>0</xdr:colOff>
      <xdr:row>1</xdr:row>
      <xdr:rowOff>47625</xdr:rowOff>
    </xdr:from>
    <xdr:to>
      <xdr:col>10</xdr:col>
      <xdr:colOff>453450</xdr:colOff>
      <xdr:row>2</xdr:row>
      <xdr:rowOff>249975</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8DB3FD5C-54A1-4C5A-8AD3-4C32F9C10EE1}"/>
            </a:ext>
          </a:extLst>
        </xdr:cNvPr>
        <xdr:cNvGrpSpPr/>
      </xdr:nvGrpSpPr>
      <xdr:grpSpPr>
        <a:xfrm>
          <a:off x="11744325" y="133350"/>
          <a:ext cx="1044000" cy="450000"/>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C2BF6F26-CEB1-4644-A496-F36AC1DD4729}"/>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7EC5B0C1-ABF3-4A6A-8F64-B6E2D827407F}"/>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0118A-9BF4-489E-9E03-DE08EACEE93E}">
  <sheetPr codeName="Sheet5">
    <pageSetUpPr autoPageBreaks="0" fitToPage="1"/>
  </sheetPr>
  <dimension ref="A1:AG35"/>
  <sheetViews>
    <sheetView showGridLines="0" showRowColHeaders="0" zoomScale="93" zoomScaleNormal="93"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2" width="3.7109375" style="18" customWidth="1"/>
    <col min="3" max="3" width="1.7109375" style="18" customWidth="1"/>
    <col min="4" max="4" width="44.7109375" style="18" customWidth="1"/>
    <col min="5" max="5" width="1.42578125" style="18" customWidth="1"/>
    <col min="6" max="6" width="5.7109375" style="18" customWidth="1"/>
    <col min="7" max="7" width="4.5703125" style="18" customWidth="1"/>
    <col min="8" max="8" width="1.7109375" style="18" customWidth="1"/>
    <col min="9" max="9" width="44.7109375" style="18" customWidth="1"/>
    <col min="10" max="10" width="1.42578125" style="18" customWidth="1"/>
    <col min="11" max="11" width="5.7109375" style="18" customWidth="1"/>
    <col min="12" max="12" width="3.7109375" style="18" customWidth="1"/>
    <col min="13" max="13" width="43.7109375" style="18" customWidth="1"/>
    <col min="14" max="14" width="3.7109375" style="18" customWidth="1"/>
    <col min="15" max="15" width="1.7109375" style="18" customWidth="1"/>
    <col min="16" max="19" width="8.85546875" style="18"/>
    <col min="20" max="20" width="40.7109375" style="18" customWidth="1"/>
    <col min="21" max="16384" width="8.85546875" style="18"/>
  </cols>
  <sheetData>
    <row r="1" spans="1:15" s="1" customFormat="1" ht="6.75" customHeight="1" x14ac:dyDescent="0.25">
      <c r="B1" s="2"/>
      <c r="C1" s="2"/>
      <c r="F1" s="3"/>
      <c r="G1" s="3"/>
      <c r="H1" s="3"/>
    </row>
    <row r="2" spans="1:15" s="218" customFormat="1" ht="20.100000000000001" customHeight="1" x14ac:dyDescent="0.25">
      <c r="B2" s="329" t="s">
        <v>302</v>
      </c>
      <c r="C2" s="30"/>
      <c r="D2" s="248"/>
      <c r="E2" s="219"/>
      <c r="F2" s="219"/>
      <c r="G2" s="219"/>
      <c r="H2" s="219"/>
      <c r="I2" s="219"/>
      <c r="J2" s="219"/>
      <c r="K2" s="219"/>
      <c r="L2" s="219"/>
      <c r="M2" s="219"/>
      <c r="N2" s="219"/>
      <c r="O2" s="220"/>
    </row>
    <row r="3" spans="1:15" s="221" customFormat="1" ht="24" customHeight="1" x14ac:dyDescent="0.25">
      <c r="B3" s="330" t="s">
        <v>303</v>
      </c>
      <c r="C3" s="5"/>
      <c r="D3" s="249"/>
      <c r="E3" s="7"/>
      <c r="F3" s="7"/>
      <c r="G3" s="7"/>
      <c r="H3" s="7"/>
      <c r="I3" s="7"/>
      <c r="J3" s="7"/>
      <c r="K3" s="7"/>
      <c r="L3" s="7"/>
      <c r="M3" s="7"/>
      <c r="N3" s="7"/>
      <c r="O3" s="8"/>
    </row>
    <row r="4" spans="1:15" s="10" customFormat="1" ht="3.95" customHeight="1" x14ac:dyDescent="0.25">
      <c r="A4" s="9"/>
      <c r="B4" s="9"/>
      <c r="C4" s="9"/>
      <c r="D4" s="9"/>
      <c r="E4" s="9"/>
      <c r="F4" s="9"/>
      <c r="G4" s="9"/>
      <c r="H4" s="9"/>
      <c r="I4" s="9"/>
      <c r="J4" s="9"/>
      <c r="K4" s="9"/>
      <c r="L4" s="9"/>
      <c r="M4" s="9"/>
      <c r="N4" s="9"/>
      <c r="O4" s="9"/>
    </row>
    <row r="5" spans="1:15" s="10" customFormat="1" ht="3.95" customHeight="1" x14ac:dyDescent="0.25">
      <c r="A5" s="11"/>
      <c r="B5" s="11"/>
      <c r="C5" s="11"/>
      <c r="D5" s="11"/>
      <c r="E5" s="11"/>
      <c r="F5" s="11"/>
      <c r="G5" s="11"/>
      <c r="H5" s="11"/>
      <c r="I5" s="11"/>
      <c r="J5" s="11"/>
      <c r="K5" s="11"/>
      <c r="L5" s="11"/>
      <c r="M5" s="11"/>
      <c r="N5" s="11"/>
      <c r="O5" s="11"/>
    </row>
    <row r="6" spans="1:15" s="10" customFormat="1" ht="12" customHeight="1" x14ac:dyDescent="0.25">
      <c r="A6" s="9"/>
      <c r="B6" s="12"/>
      <c r="C6" s="13"/>
      <c r="D6" s="13"/>
      <c r="E6" s="13"/>
      <c r="F6" s="13"/>
      <c r="G6" s="13"/>
      <c r="H6" s="13"/>
      <c r="I6" s="13"/>
      <c r="J6" s="13"/>
      <c r="K6" s="13"/>
      <c r="L6" s="13"/>
      <c r="M6" s="13"/>
      <c r="N6" s="14"/>
      <c r="O6" s="9"/>
    </row>
    <row r="7" spans="1:15" s="10" customFormat="1" ht="20.100000000000001" customHeight="1" thickBot="1" x14ac:dyDescent="0.35">
      <c r="B7" s="15"/>
      <c r="C7" s="168" t="s">
        <v>304</v>
      </c>
      <c r="D7" s="168"/>
      <c r="E7" s="168"/>
      <c r="F7" s="168"/>
      <c r="G7" s="168"/>
      <c r="H7" s="168"/>
      <c r="I7" s="168"/>
      <c r="J7" s="168"/>
      <c r="K7" s="168"/>
      <c r="L7" s="157"/>
      <c r="M7" s="153"/>
      <c r="N7" s="17"/>
    </row>
    <row r="8" spans="1:15" s="10" customFormat="1" ht="15" customHeight="1" x14ac:dyDescent="0.3">
      <c r="B8" s="15"/>
      <c r="C8" s="16"/>
      <c r="D8" s="158"/>
      <c r="E8" s="158"/>
      <c r="F8" s="158"/>
      <c r="G8" s="158"/>
      <c r="H8" s="158"/>
      <c r="I8" s="158"/>
      <c r="J8" s="158"/>
      <c r="K8" s="158"/>
      <c r="L8" s="158"/>
      <c r="M8" s="16"/>
      <c r="N8" s="17"/>
    </row>
    <row r="9" spans="1:15" s="10" customFormat="1" ht="24.95" customHeight="1" x14ac:dyDescent="0.25">
      <c r="B9" s="15"/>
      <c r="C9" s="165"/>
      <c r="D9" s="245" t="s">
        <v>296</v>
      </c>
      <c r="E9" s="245"/>
      <c r="F9" s="245"/>
      <c r="G9" s="155"/>
      <c r="H9" s="160"/>
      <c r="I9" s="245" t="s">
        <v>299</v>
      </c>
      <c r="J9" s="245"/>
      <c r="K9" s="245"/>
      <c r="L9" s="157"/>
      <c r="M9" s="153"/>
      <c r="N9" s="17"/>
    </row>
    <row r="10" spans="1:15" s="10" customFormat="1" ht="9.9499999999999993" customHeight="1" thickBot="1" x14ac:dyDescent="0.35">
      <c r="B10" s="15"/>
      <c r="C10" s="16"/>
      <c r="D10" s="155"/>
      <c r="E10" s="155"/>
      <c r="F10" s="155"/>
      <c r="G10" s="155"/>
      <c r="H10" s="155"/>
      <c r="I10" s="155"/>
      <c r="J10" s="155"/>
      <c r="K10" s="158"/>
      <c r="L10" s="158"/>
      <c r="M10" s="16"/>
      <c r="N10" s="17"/>
    </row>
    <row r="11" spans="1:15" s="10" customFormat="1" ht="24.95" customHeight="1" thickBot="1" x14ac:dyDescent="0.3">
      <c r="B11" s="15"/>
      <c r="C11" s="16"/>
      <c r="D11" s="117"/>
      <c r="E11" s="246"/>
      <c r="F11" s="247" t="s">
        <v>10</v>
      </c>
      <c r="G11" s="155"/>
      <c r="H11" s="155"/>
      <c r="I11" s="117"/>
      <c r="J11" s="234"/>
      <c r="K11" s="247" t="s">
        <v>10</v>
      </c>
      <c r="L11" s="159"/>
      <c r="M11" s="154"/>
      <c r="N11" s="17"/>
    </row>
    <row r="12" spans="1:15" s="10" customFormat="1" ht="9.9499999999999993" customHeight="1" x14ac:dyDescent="0.3">
      <c r="B12" s="15"/>
      <c r="C12" s="16"/>
      <c r="D12" s="155"/>
      <c r="E12" s="155"/>
      <c r="F12" s="155"/>
      <c r="G12" s="155"/>
      <c r="H12" s="155"/>
      <c r="I12" s="156"/>
      <c r="J12" s="167"/>
      <c r="K12" s="158"/>
      <c r="L12" s="158"/>
      <c r="M12" s="16"/>
      <c r="N12" s="17"/>
    </row>
    <row r="13" spans="1:15" s="10" customFormat="1" ht="24.95" customHeight="1" x14ac:dyDescent="0.25">
      <c r="B13" s="15"/>
      <c r="C13" s="164"/>
      <c r="D13" s="245" t="s">
        <v>297</v>
      </c>
      <c r="E13" s="245"/>
      <c r="F13" s="245"/>
      <c r="G13" s="155"/>
      <c r="H13" s="161"/>
      <c r="I13" s="245" t="s">
        <v>300</v>
      </c>
      <c r="J13" s="245"/>
      <c r="K13" s="245"/>
      <c r="L13" s="157"/>
      <c r="M13" s="153"/>
      <c r="N13" s="17"/>
    </row>
    <row r="14" spans="1:15" s="10" customFormat="1" ht="9.9499999999999993" customHeight="1" thickBot="1" x14ac:dyDescent="0.35">
      <c r="B14" s="15"/>
      <c r="C14" s="16"/>
      <c r="D14" s="155"/>
      <c r="E14" s="155"/>
      <c r="F14" s="155"/>
      <c r="G14" s="155"/>
      <c r="H14" s="155"/>
      <c r="I14" s="155"/>
      <c r="J14" s="155"/>
      <c r="K14" s="158"/>
      <c r="L14" s="158"/>
      <c r="M14" s="16"/>
      <c r="N14" s="17"/>
    </row>
    <row r="15" spans="1:15" s="10" customFormat="1" ht="24.95" customHeight="1" thickBot="1" x14ac:dyDescent="0.3">
      <c r="B15" s="15"/>
      <c r="C15" s="16"/>
      <c r="D15" s="117"/>
      <c r="E15" s="234"/>
      <c r="F15" s="247" t="s">
        <v>10</v>
      </c>
      <c r="G15" s="155"/>
      <c r="H15" s="155"/>
      <c r="I15" s="117"/>
      <c r="J15" s="234"/>
      <c r="K15" s="247" t="s">
        <v>10</v>
      </c>
      <c r="L15" s="159"/>
      <c r="M15" s="154"/>
      <c r="N15" s="17"/>
    </row>
    <row r="16" spans="1:15" s="10" customFormat="1" ht="9.9499999999999993" customHeight="1" thickBot="1" x14ac:dyDescent="0.35">
      <c r="B16" s="15"/>
      <c r="C16" s="16"/>
      <c r="D16" s="155"/>
      <c r="E16" s="155"/>
      <c r="F16" s="155"/>
      <c r="G16" s="155"/>
      <c r="H16" s="155"/>
      <c r="I16" s="155"/>
      <c r="J16" s="155"/>
      <c r="K16" s="158"/>
      <c r="L16" s="158"/>
      <c r="M16" s="16"/>
      <c r="N16" s="17"/>
    </row>
    <row r="17" spans="2:20" s="10" customFormat="1" ht="24.95" customHeight="1" thickBot="1" x14ac:dyDescent="0.3">
      <c r="B17" s="15"/>
      <c r="C17" s="16"/>
      <c r="D17" s="117"/>
      <c r="E17" s="234"/>
      <c r="F17" s="247" t="s">
        <v>10</v>
      </c>
      <c r="G17" s="155"/>
      <c r="H17" s="155"/>
      <c r="I17" s="117"/>
      <c r="J17" s="234"/>
      <c r="K17" s="247" t="s">
        <v>10</v>
      </c>
      <c r="L17" s="159"/>
      <c r="M17" s="154"/>
      <c r="N17" s="17"/>
    </row>
    <row r="18" spans="2:20" s="10" customFormat="1" ht="9.9499999999999993" customHeight="1" thickBot="1" x14ac:dyDescent="0.35">
      <c r="B18" s="15"/>
      <c r="C18" s="16"/>
      <c r="D18" s="155"/>
      <c r="E18" s="155"/>
      <c r="F18" s="155"/>
      <c r="G18" s="155"/>
      <c r="H18" s="155"/>
      <c r="I18" s="155"/>
      <c r="J18" s="155"/>
      <c r="K18" s="158"/>
      <c r="L18" s="158"/>
      <c r="M18" s="16"/>
      <c r="N18" s="17"/>
    </row>
    <row r="19" spans="2:20" s="10" customFormat="1" ht="24.95" customHeight="1" thickBot="1" x14ac:dyDescent="0.3">
      <c r="B19" s="15"/>
      <c r="C19" s="163"/>
      <c r="D19" s="245" t="s">
        <v>298</v>
      </c>
      <c r="E19" s="245"/>
      <c r="F19" s="245"/>
      <c r="G19" s="155"/>
      <c r="H19" s="155"/>
      <c r="I19" s="117"/>
      <c r="J19" s="234"/>
      <c r="K19" s="247" t="s">
        <v>10</v>
      </c>
      <c r="L19" s="159"/>
      <c r="M19" s="154"/>
      <c r="N19" s="17"/>
    </row>
    <row r="20" spans="2:20" s="10" customFormat="1" ht="9.9499999999999993" customHeight="1" thickBot="1" x14ac:dyDescent="0.35">
      <c r="B20" s="15"/>
      <c r="C20" s="16"/>
      <c r="D20" s="155"/>
      <c r="E20" s="155"/>
      <c r="F20" s="155"/>
      <c r="G20" s="155"/>
      <c r="H20" s="155"/>
      <c r="I20" s="155"/>
      <c r="J20" s="155"/>
      <c r="K20" s="158"/>
      <c r="L20" s="158"/>
      <c r="M20" s="16"/>
      <c r="N20" s="17"/>
    </row>
    <row r="21" spans="2:20" s="10" customFormat="1" ht="24.95" customHeight="1" thickBot="1" x14ac:dyDescent="0.3">
      <c r="B21" s="15"/>
      <c r="C21" s="16"/>
      <c r="D21" s="117"/>
      <c r="E21" s="234"/>
      <c r="F21" s="247" t="s">
        <v>10</v>
      </c>
      <c r="G21" s="155"/>
      <c r="H21" s="155"/>
      <c r="I21" s="117"/>
      <c r="J21" s="234"/>
      <c r="K21" s="247" t="s">
        <v>9</v>
      </c>
      <c r="L21" s="159"/>
      <c r="M21" s="154"/>
      <c r="N21" s="17"/>
    </row>
    <row r="22" spans="2:20" s="10" customFormat="1" ht="9.9499999999999993" customHeight="1" thickBot="1" x14ac:dyDescent="0.35">
      <c r="B22" s="15"/>
      <c r="C22" s="16"/>
      <c r="D22" s="155"/>
      <c r="E22" s="155"/>
      <c r="F22" s="155"/>
      <c r="G22" s="155"/>
      <c r="H22" s="155"/>
      <c r="I22" s="155"/>
      <c r="J22" s="155"/>
      <c r="K22" s="158"/>
      <c r="L22" s="158"/>
      <c r="M22" s="16"/>
      <c r="N22" s="17"/>
    </row>
    <row r="23" spans="2:20" s="10" customFormat="1" ht="24.95" customHeight="1" thickBot="1" x14ac:dyDescent="0.3">
      <c r="B23" s="15"/>
      <c r="C23" s="16"/>
      <c r="D23" s="117"/>
      <c r="E23" s="234"/>
      <c r="F23" s="247" t="s">
        <v>9</v>
      </c>
      <c r="G23" s="155"/>
      <c r="H23" s="155"/>
      <c r="I23" s="117"/>
      <c r="J23" s="234"/>
      <c r="K23" s="247" t="s">
        <v>10</v>
      </c>
      <c r="L23" s="159"/>
      <c r="M23" s="154"/>
      <c r="N23" s="17"/>
      <c r="S23" s="166"/>
      <c r="T23" s="166"/>
    </row>
    <row r="24" spans="2:20" s="10" customFormat="1" ht="9.9499999999999993" customHeight="1" thickBot="1" x14ac:dyDescent="0.35">
      <c r="B24" s="15"/>
      <c r="C24" s="16"/>
      <c r="D24" s="155"/>
      <c r="E24" s="155"/>
      <c r="F24" s="155"/>
      <c r="G24" s="155"/>
      <c r="H24" s="155"/>
      <c r="I24" s="155"/>
      <c r="J24" s="155"/>
      <c r="K24" s="158"/>
      <c r="L24" s="158"/>
      <c r="M24" s="16"/>
      <c r="N24" s="17"/>
    </row>
    <row r="25" spans="2:20" s="10" customFormat="1" ht="24.95" customHeight="1" thickBot="1" x14ac:dyDescent="0.3">
      <c r="B25" s="15"/>
      <c r="C25" s="16"/>
      <c r="D25" s="117"/>
      <c r="E25" s="234"/>
      <c r="F25" s="247" t="s">
        <v>10</v>
      </c>
      <c r="G25" s="155"/>
      <c r="H25" s="162"/>
      <c r="I25" s="245" t="s">
        <v>301</v>
      </c>
      <c r="J25" s="245"/>
      <c r="K25" s="245"/>
      <c r="L25" s="157"/>
      <c r="M25" s="153"/>
      <c r="N25" s="17"/>
    </row>
    <row r="26" spans="2:20" s="10" customFormat="1" ht="9.9499999999999993" customHeight="1" thickBot="1" x14ac:dyDescent="0.35">
      <c r="B26" s="15"/>
      <c r="C26" s="16"/>
      <c r="D26" s="155"/>
      <c r="E26" s="155"/>
      <c r="F26" s="155"/>
      <c r="G26" s="155"/>
      <c r="H26" s="155"/>
      <c r="I26" s="155"/>
      <c r="J26" s="155"/>
      <c r="K26" s="158"/>
      <c r="L26" s="158"/>
      <c r="M26" s="16"/>
      <c r="N26" s="17"/>
    </row>
    <row r="27" spans="2:20" s="10" customFormat="1" ht="24.95" customHeight="1" thickBot="1" x14ac:dyDescent="0.3">
      <c r="B27" s="15"/>
      <c r="C27" s="16"/>
      <c r="D27" s="117"/>
      <c r="E27" s="234"/>
      <c r="F27" s="247" t="s">
        <v>9</v>
      </c>
      <c r="G27" s="155"/>
      <c r="H27" s="155"/>
      <c r="I27" s="117"/>
      <c r="J27" s="234"/>
      <c r="K27" s="247" t="s">
        <v>10</v>
      </c>
      <c r="L27" s="159"/>
      <c r="M27" s="154"/>
      <c r="N27" s="17"/>
    </row>
    <row r="28" spans="2:20" s="10" customFormat="1" ht="9.9499999999999993" customHeight="1" thickBot="1" x14ac:dyDescent="0.35">
      <c r="B28" s="15"/>
      <c r="C28" s="16"/>
      <c r="D28" s="155"/>
      <c r="E28" s="155"/>
      <c r="F28" s="155"/>
      <c r="G28" s="155"/>
      <c r="H28" s="155"/>
      <c r="I28" s="155"/>
      <c r="J28" s="155"/>
      <c r="K28" s="158"/>
      <c r="L28" s="158"/>
      <c r="M28" s="16"/>
      <c r="N28" s="17"/>
    </row>
    <row r="29" spans="2:20" s="10" customFormat="1" ht="24.95" customHeight="1" thickBot="1" x14ac:dyDescent="0.3">
      <c r="B29" s="15"/>
      <c r="C29" s="16"/>
      <c r="D29" s="117"/>
      <c r="E29" s="234"/>
      <c r="F29" s="247" t="s">
        <v>10</v>
      </c>
      <c r="G29" s="155"/>
      <c r="H29" s="155"/>
      <c r="I29" s="117"/>
      <c r="J29" s="234"/>
      <c r="K29" s="247" t="s">
        <v>9</v>
      </c>
      <c r="L29" s="159"/>
      <c r="M29" s="154"/>
      <c r="N29" s="17"/>
    </row>
    <row r="30" spans="2:20" s="10" customFormat="1" ht="9.9499999999999993" customHeight="1" thickBot="1" x14ac:dyDescent="0.35">
      <c r="B30" s="15"/>
      <c r="C30" s="16"/>
      <c r="D30" s="155"/>
      <c r="E30" s="155"/>
      <c r="F30" s="155"/>
      <c r="G30" s="155"/>
      <c r="H30" s="155"/>
      <c r="I30" s="155"/>
      <c r="J30" s="155"/>
      <c r="K30" s="158"/>
      <c r="L30" s="158"/>
      <c r="M30" s="16"/>
      <c r="N30" s="17"/>
    </row>
    <row r="31" spans="2:20" s="10" customFormat="1" ht="24.95" customHeight="1" thickBot="1" x14ac:dyDescent="0.3">
      <c r="B31" s="15"/>
      <c r="C31" s="16"/>
      <c r="D31" s="117"/>
      <c r="E31" s="234"/>
      <c r="F31" s="247" t="s">
        <v>10</v>
      </c>
      <c r="G31" s="155"/>
      <c r="H31" s="155"/>
      <c r="I31" s="117"/>
      <c r="J31" s="234"/>
      <c r="K31" s="247" t="s">
        <v>10</v>
      </c>
      <c r="L31" s="159"/>
      <c r="M31" s="154"/>
      <c r="N31" s="17"/>
    </row>
    <row r="32" spans="2:20" s="10" customFormat="1" ht="15" customHeight="1" x14ac:dyDescent="0.3">
      <c r="B32" s="15"/>
      <c r="C32" s="16"/>
      <c r="D32" s="155"/>
      <c r="E32" s="155"/>
      <c r="F32" s="155"/>
      <c r="G32" s="155"/>
      <c r="H32" s="155"/>
      <c r="I32" s="155"/>
      <c r="J32" s="155"/>
      <c r="K32" s="158"/>
      <c r="L32" s="158"/>
      <c r="M32" s="16"/>
      <c r="N32" s="17"/>
    </row>
    <row r="33" spans="2:33" ht="12" customHeight="1" x14ac:dyDescent="0.25">
      <c r="B33" s="19"/>
      <c r="C33" s="20"/>
      <c r="D33" s="20"/>
      <c r="E33" s="20"/>
      <c r="F33" s="20"/>
      <c r="G33" s="20"/>
      <c r="H33" s="20"/>
      <c r="I33" s="20"/>
      <c r="J33" s="20"/>
      <c r="K33" s="20"/>
      <c r="L33" s="20"/>
      <c r="M33" s="20"/>
      <c r="N33" s="21"/>
      <c r="O33" s="10"/>
      <c r="P33" s="10"/>
      <c r="Q33" s="10"/>
      <c r="R33" s="10"/>
      <c r="S33" s="10"/>
      <c r="T33" s="10"/>
      <c r="U33" s="10"/>
      <c r="V33" s="10"/>
      <c r="W33" s="10"/>
      <c r="X33" s="10"/>
      <c r="Y33" s="10"/>
      <c r="Z33" s="10"/>
      <c r="AA33" s="10"/>
      <c r="AB33" s="10"/>
      <c r="AC33" s="10"/>
      <c r="AD33" s="10"/>
      <c r="AE33" s="10"/>
      <c r="AF33" s="10"/>
      <c r="AG33" s="10"/>
    </row>
    <row r="34" spans="2:33" ht="7.15" customHeight="1" x14ac:dyDescent="0.25"/>
    <row r="35" spans="2:33" s="22" customFormat="1" ht="22.9" customHeight="1" x14ac:dyDescent="0.25">
      <c r="B35" s="23"/>
      <c r="C35" s="23"/>
      <c r="D35" s="24"/>
      <c r="E35" s="24"/>
      <c r="F35" s="25"/>
      <c r="G35" s="25"/>
      <c r="H35" s="25"/>
      <c r="I35" s="23"/>
      <c r="J35" s="23"/>
      <c r="K35" s="23"/>
      <c r="L35" s="23"/>
      <c r="M35" s="23"/>
      <c r="N35" s="23"/>
    </row>
  </sheetData>
  <sheetProtection algorithmName="SHA-512" hashValue="J8F5TYOeFKUVVJ7ToR1mVZZ+y7hmyOJzIexe4qks5yhtmLHCq0eaU6+MbEfZ1aDh7oPyNI4qQvEWQcdCarUyzQ==" saltValue="hj8LOn8DYWWvsKrnZjqvaw==" spinCount="100000" sheet="1" objects="1" scenarios="1"/>
  <dataValidations count="1">
    <dataValidation type="list" allowBlank="1" showInputMessage="1" showErrorMessage="1" sqref="F11 F15 F17 F21 F23 F25 F27 F29 F31 K27 K11 K23 K21 K19 K17 K15 K31 K29" xr:uid="{F08E1289-6515-43AB-B100-221A149370C6}">
      <formula1>"✘,✓"</formula1>
    </dataValidation>
  </dataValidations>
  <printOptions horizontalCentered="1"/>
  <pageMargins left="0.31496062992125984" right="0.31496062992125984" top="0.31496062992125984" bottom="0.31496062992125984" header="0.31496062992125984" footer="0.31496062992125984"/>
  <pageSetup paperSize="9" scale="84"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F5D33-B697-41AD-A954-427B0C1F5B97}">
  <sheetPr codeName="Sheet11">
    <tabColor rgb="FFFFE599"/>
    <pageSetUpPr autoPageBreaks="0" fitToPage="1"/>
  </sheetPr>
  <dimension ref="A1:D31"/>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9" style="18" customWidth="1"/>
    <col min="3" max="3" width="28.7109375" style="18" customWidth="1"/>
    <col min="4" max="4" width="88.7109375" style="18" customWidth="1"/>
    <col min="5" max="5" width="3.7109375" style="18" customWidth="1"/>
    <col min="6" max="16384" width="8.85546875" style="18"/>
  </cols>
  <sheetData>
    <row r="1" spans="1:4" s="1" customFormat="1" ht="6.75" customHeight="1" x14ac:dyDescent="0.25">
      <c r="B1" s="2"/>
    </row>
    <row r="2" spans="1:4" s="218" customFormat="1" ht="20.100000000000001" customHeight="1" x14ac:dyDescent="0.25">
      <c r="B2" s="329" t="s">
        <v>302</v>
      </c>
      <c r="C2" s="222"/>
      <c r="D2" s="219"/>
    </row>
    <row r="3" spans="1:4" s="4" customFormat="1" ht="24" customHeight="1" x14ac:dyDescent="0.25">
      <c r="B3" s="330" t="s">
        <v>319</v>
      </c>
      <c r="C3" s="223"/>
      <c r="D3" s="7"/>
    </row>
    <row r="4" spans="1:4" s="10" customFormat="1" ht="3.95" customHeight="1" x14ac:dyDescent="0.25">
      <c r="A4" s="9"/>
      <c r="B4" s="9"/>
      <c r="C4" s="9"/>
      <c r="D4" s="9"/>
    </row>
    <row r="5" spans="1:4" s="10" customFormat="1" ht="3.95" customHeight="1" x14ac:dyDescent="0.25">
      <c r="A5" s="11"/>
      <c r="B5" s="11"/>
      <c r="C5" s="11"/>
      <c r="D5" s="11"/>
    </row>
    <row r="6" spans="1:4" ht="30" customHeight="1" x14ac:dyDescent="0.25">
      <c r="B6" s="291" t="s">
        <v>44</v>
      </c>
      <c r="C6" s="291" t="s">
        <v>45</v>
      </c>
      <c r="D6" s="291" t="s">
        <v>46</v>
      </c>
    </row>
    <row r="7" spans="1:4" ht="30" customHeight="1" x14ac:dyDescent="0.25">
      <c r="B7" s="180" t="s">
        <v>9</v>
      </c>
      <c r="C7" s="235" t="s">
        <v>38</v>
      </c>
      <c r="D7" s="236" t="s">
        <v>241</v>
      </c>
    </row>
    <row r="8" spans="1:4" ht="30" customHeight="1" x14ac:dyDescent="0.25">
      <c r="B8" s="180" t="s">
        <v>10</v>
      </c>
      <c r="C8" s="235" t="s">
        <v>39</v>
      </c>
      <c r="D8" s="236" t="s">
        <v>242</v>
      </c>
    </row>
    <row r="9" spans="1:4" ht="30" customHeight="1" x14ac:dyDescent="0.25">
      <c r="B9" s="180" t="s">
        <v>10</v>
      </c>
      <c r="C9" s="235" t="s">
        <v>40</v>
      </c>
      <c r="D9" s="236" t="s">
        <v>243</v>
      </c>
    </row>
    <row r="10" spans="1:4" ht="30" customHeight="1" x14ac:dyDescent="0.25">
      <c r="B10" s="180" t="s">
        <v>9</v>
      </c>
      <c r="C10" s="235" t="s">
        <v>41</v>
      </c>
      <c r="D10" s="235"/>
    </row>
    <row r="11" spans="1:4" ht="30" customHeight="1" x14ac:dyDescent="0.25">
      <c r="B11" s="180" t="s">
        <v>10</v>
      </c>
      <c r="C11" s="235" t="s">
        <v>42</v>
      </c>
      <c r="D11" s="236" t="s">
        <v>244</v>
      </c>
    </row>
    <row r="12" spans="1:4" ht="30" customHeight="1" x14ac:dyDescent="0.25">
      <c r="B12" s="180" t="s">
        <v>9</v>
      </c>
      <c r="C12" s="235" t="s">
        <v>43</v>
      </c>
      <c r="D12" s="235"/>
    </row>
    <row r="13" spans="1:4" ht="30" customHeight="1" x14ac:dyDescent="0.25">
      <c r="B13" s="180" t="s">
        <v>10</v>
      </c>
      <c r="C13" s="236" t="s">
        <v>66</v>
      </c>
      <c r="D13" s="236"/>
    </row>
    <row r="14" spans="1:4" ht="30" customHeight="1" x14ac:dyDescent="0.25">
      <c r="B14" s="180"/>
      <c r="C14" s="235"/>
      <c r="D14" s="235"/>
    </row>
    <row r="15" spans="1:4" ht="15" customHeight="1" x14ac:dyDescent="0.25">
      <c r="B15" s="51"/>
      <c r="C15" s="51"/>
      <c r="D15" s="51"/>
    </row>
    <row r="16" spans="1:4" ht="30" customHeight="1" x14ac:dyDescent="0.25">
      <c r="B16" s="362" t="s">
        <v>199</v>
      </c>
      <c r="C16" s="363"/>
      <c r="D16" s="364"/>
    </row>
    <row r="17" spans="2:4" ht="15" customHeight="1" x14ac:dyDescent="0.25">
      <c r="B17" s="344" t="s">
        <v>245</v>
      </c>
      <c r="C17" s="365"/>
      <c r="D17" s="345"/>
    </row>
    <row r="18" spans="2:4" ht="15" customHeight="1" x14ac:dyDescent="0.25">
      <c r="B18" s="340" t="s">
        <v>246</v>
      </c>
      <c r="C18" s="361"/>
      <c r="D18" s="341"/>
    </row>
    <row r="19" spans="2:4" ht="15" customHeight="1" x14ac:dyDescent="0.25">
      <c r="B19" s="340" t="s">
        <v>332</v>
      </c>
      <c r="C19" s="361"/>
      <c r="D19" s="341"/>
    </row>
    <row r="20" spans="2:4" ht="15" customHeight="1" x14ac:dyDescent="0.25">
      <c r="B20" s="340" t="s">
        <v>247</v>
      </c>
      <c r="C20" s="361"/>
      <c r="D20" s="341"/>
    </row>
    <row r="21" spans="2:4" ht="15" customHeight="1" x14ac:dyDescent="0.25">
      <c r="B21" s="340"/>
      <c r="C21" s="361"/>
      <c r="D21" s="341"/>
    </row>
    <row r="22" spans="2:4" ht="15" customHeight="1" x14ac:dyDescent="0.25">
      <c r="B22" s="340"/>
      <c r="C22" s="361"/>
      <c r="D22" s="341"/>
    </row>
    <row r="23" spans="2:4" ht="15" customHeight="1" x14ac:dyDescent="0.25">
      <c r="B23" s="340"/>
      <c r="C23" s="361"/>
      <c r="D23" s="341"/>
    </row>
    <row r="24" spans="2:4" ht="15" customHeight="1" x14ac:dyDescent="0.25">
      <c r="B24" s="340"/>
      <c r="C24" s="361"/>
      <c r="D24" s="341"/>
    </row>
    <row r="25" spans="2:4" ht="15" customHeight="1" x14ac:dyDescent="0.25">
      <c r="B25" s="340"/>
      <c r="C25" s="361"/>
      <c r="D25" s="341"/>
    </row>
    <row r="26" spans="2:4" ht="15" customHeight="1" x14ac:dyDescent="0.25">
      <c r="B26" s="340"/>
      <c r="C26" s="361"/>
      <c r="D26" s="341"/>
    </row>
    <row r="27" spans="2:4" ht="15" customHeight="1" x14ac:dyDescent="0.25">
      <c r="B27" s="340"/>
      <c r="C27" s="361"/>
      <c r="D27" s="341"/>
    </row>
    <row r="28" spans="2:4" ht="15" customHeight="1" x14ac:dyDescent="0.25">
      <c r="B28" s="340"/>
      <c r="C28" s="361"/>
      <c r="D28" s="341"/>
    </row>
    <row r="29" spans="2:4" ht="15" customHeight="1" x14ac:dyDescent="0.25">
      <c r="B29" s="340"/>
      <c r="C29" s="361"/>
      <c r="D29" s="341"/>
    </row>
    <row r="30" spans="2:4" ht="15" customHeight="1" x14ac:dyDescent="0.25">
      <c r="B30" s="340"/>
      <c r="C30" s="361"/>
      <c r="D30" s="341"/>
    </row>
    <row r="31" spans="2:4" ht="15" customHeight="1" x14ac:dyDescent="0.25">
      <c r="B31" s="338"/>
      <c r="C31" s="360"/>
      <c r="D31" s="339"/>
    </row>
  </sheetData>
  <sheetProtection algorithmName="SHA-512" hashValue="UCGY9eszZs9CIViHMThBw7fwHHrsg74VWMxEdvt0AHxwFsPjJ4F5bHDEwJjqVw/86ZZUZWi5kfaxgDbTVsh5+A==" saltValue="sp2iB7I+4IjtyrsJwv1w1Q==" spinCount="100000" sheet="1" objects="1" scenarios="1" formatRows="0" insertRows="0" deleteRows="0"/>
  <mergeCells count="16">
    <mergeCell ref="B16:D16"/>
    <mergeCell ref="B26:D26"/>
    <mergeCell ref="B20:D20"/>
    <mergeCell ref="B19:D19"/>
    <mergeCell ref="B18:D18"/>
    <mergeCell ref="B17:D17"/>
    <mergeCell ref="B21:D21"/>
    <mergeCell ref="B22:D22"/>
    <mergeCell ref="B23:D23"/>
    <mergeCell ref="B24:D24"/>
    <mergeCell ref="B25:D25"/>
    <mergeCell ref="B31:D31"/>
    <mergeCell ref="B30:D30"/>
    <mergeCell ref="B29:D29"/>
    <mergeCell ref="B28:D28"/>
    <mergeCell ref="B27:D27"/>
  </mergeCells>
  <dataValidations disablePrompts="1" count="1">
    <dataValidation type="list" allowBlank="1" showInputMessage="1" showErrorMessage="1" sqref="B7:B14" xr:uid="{CF462609-70FD-4174-95B0-56CFEBAF0773}">
      <formula1>"✘,✓"</formula1>
    </dataValidation>
  </dataValidations>
  <printOptions horizontalCentered="1"/>
  <pageMargins left="0.31496062992125984" right="0.31496062992125984" top="0.31496062992125984" bottom="0.31496062992125984" header="0.31496062992125984" footer="0.31496062992125984"/>
  <pageSetup paperSize="9" scale="76"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581AA-875E-4EF0-B337-9E08A43BE94D}">
  <sheetPr codeName="Sheet10">
    <tabColor rgb="FFB6D7A8"/>
    <pageSetUpPr autoPageBreaks="0" fitToPage="1"/>
  </sheetPr>
  <dimension ref="A1:E56"/>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34.140625" style="18" customWidth="1"/>
    <col min="3" max="5" width="30.7109375" style="18" customWidth="1"/>
    <col min="6" max="6" width="3.7109375" style="18" customWidth="1"/>
    <col min="7" max="16384" width="8.85546875" style="18"/>
  </cols>
  <sheetData>
    <row r="1" spans="1:5" s="1" customFormat="1" ht="6.75" customHeight="1" x14ac:dyDescent="0.25">
      <c r="B1" s="2"/>
      <c r="C1" s="3"/>
      <c r="D1" s="3"/>
    </row>
    <row r="2" spans="1:5" s="31" customFormat="1" ht="20.100000000000001" customHeight="1" x14ac:dyDescent="0.25">
      <c r="B2" s="331" t="s">
        <v>302</v>
      </c>
      <c r="C2" s="30"/>
      <c r="D2" s="30"/>
      <c r="E2" s="30"/>
    </row>
    <row r="3" spans="1:5" s="4" customFormat="1" ht="24" customHeight="1" x14ac:dyDescent="0.25">
      <c r="B3" s="332" t="s">
        <v>320</v>
      </c>
      <c r="C3" s="5"/>
      <c r="D3" s="5"/>
      <c r="E3" s="5"/>
    </row>
    <row r="4" spans="1:5" s="10" customFormat="1" ht="3.95" customHeight="1" x14ac:dyDescent="0.25">
      <c r="A4" s="9"/>
      <c r="B4" s="9"/>
      <c r="C4" s="9"/>
      <c r="D4" s="9"/>
      <c r="E4" s="9"/>
    </row>
    <row r="5" spans="1:5" s="10" customFormat="1" ht="3.95" customHeight="1" x14ac:dyDescent="0.25">
      <c r="A5" s="11"/>
      <c r="B5" s="11"/>
      <c r="C5" s="11"/>
      <c r="D5" s="11"/>
      <c r="E5" s="11"/>
    </row>
    <row r="6" spans="1:5" ht="30" customHeight="1" x14ac:dyDescent="0.25">
      <c r="B6" s="293" t="s">
        <v>32</v>
      </c>
      <c r="C6" s="294"/>
      <c r="D6" s="294"/>
      <c r="E6" s="296"/>
    </row>
    <row r="7" spans="1:5" ht="20.100000000000001" customHeight="1" x14ac:dyDescent="0.25">
      <c r="B7" s="297" t="s">
        <v>100</v>
      </c>
      <c r="C7" s="297" t="s">
        <v>250</v>
      </c>
      <c r="D7" s="371" t="s">
        <v>37</v>
      </c>
      <c r="E7" s="371"/>
    </row>
    <row r="8" spans="1:5" ht="20.100000000000001" customHeight="1" x14ac:dyDescent="0.25">
      <c r="B8" s="182" t="s">
        <v>248</v>
      </c>
      <c r="C8" s="183" t="s">
        <v>251</v>
      </c>
      <c r="D8" s="370" t="s">
        <v>255</v>
      </c>
      <c r="E8" s="366"/>
    </row>
    <row r="9" spans="1:5" ht="20.100000000000001" customHeight="1" x14ac:dyDescent="0.25">
      <c r="B9" s="182" t="s">
        <v>249</v>
      </c>
      <c r="C9" s="183" t="s">
        <v>251</v>
      </c>
      <c r="D9" s="370" t="s">
        <v>256</v>
      </c>
      <c r="E9" s="366"/>
    </row>
    <row r="10" spans="1:5" ht="20.100000000000001" customHeight="1" x14ac:dyDescent="0.25">
      <c r="B10" s="182" t="s">
        <v>253</v>
      </c>
      <c r="C10" s="183" t="s">
        <v>252</v>
      </c>
      <c r="D10" s="370" t="s">
        <v>254</v>
      </c>
      <c r="E10" s="366"/>
    </row>
    <row r="11" spans="1:5" ht="20.100000000000001" customHeight="1" x14ac:dyDescent="0.25">
      <c r="B11" s="182" t="s">
        <v>257</v>
      </c>
      <c r="C11" s="183" t="s">
        <v>259</v>
      </c>
      <c r="D11" s="370" t="s">
        <v>258</v>
      </c>
      <c r="E11" s="366"/>
    </row>
    <row r="12" spans="1:5" ht="20.100000000000001" customHeight="1" x14ac:dyDescent="0.25">
      <c r="B12" s="182" t="s">
        <v>260</v>
      </c>
      <c r="C12" s="183" t="s">
        <v>261</v>
      </c>
      <c r="D12" s="370" t="s">
        <v>262</v>
      </c>
      <c r="E12" s="366"/>
    </row>
    <row r="13" spans="1:5" ht="20.100000000000001" customHeight="1" x14ac:dyDescent="0.25">
      <c r="B13" s="181"/>
      <c r="C13" s="184"/>
      <c r="D13" s="366"/>
      <c r="E13" s="366"/>
    </row>
    <row r="14" spans="1:5" ht="20.100000000000001" customHeight="1" x14ac:dyDescent="0.25">
      <c r="B14" s="235"/>
      <c r="C14" s="184"/>
      <c r="D14" s="366"/>
      <c r="E14" s="366"/>
    </row>
    <row r="15" spans="1:5" ht="20.100000000000001" customHeight="1" x14ac:dyDescent="0.25">
      <c r="B15" s="235"/>
      <c r="C15" s="184"/>
      <c r="D15" s="366"/>
      <c r="E15" s="366"/>
    </row>
    <row r="16" spans="1:5" ht="20.100000000000001" customHeight="1" x14ac:dyDescent="0.25">
      <c r="B16" s="235"/>
      <c r="C16" s="184"/>
      <c r="D16" s="366"/>
      <c r="E16" s="366"/>
    </row>
    <row r="17" spans="2:5" ht="20.100000000000001" customHeight="1" x14ac:dyDescent="0.25">
      <c r="B17" s="181"/>
      <c r="C17" s="184"/>
      <c r="D17" s="366"/>
      <c r="E17" s="366"/>
    </row>
    <row r="18" spans="2:5" ht="20.100000000000001" customHeight="1" x14ac:dyDescent="0.25">
      <c r="B18" s="181"/>
      <c r="C18" s="184"/>
      <c r="D18" s="366"/>
      <c r="E18" s="366"/>
    </row>
    <row r="19" spans="2:5" ht="20.100000000000001" customHeight="1" x14ac:dyDescent="0.25">
      <c r="B19" s="181"/>
      <c r="C19" s="184"/>
      <c r="D19" s="366"/>
      <c r="E19" s="366"/>
    </row>
    <row r="20" spans="2:5" ht="20.100000000000001" customHeight="1" x14ac:dyDescent="0.25">
      <c r="B20" s="181"/>
      <c r="C20" s="184"/>
      <c r="D20" s="366"/>
      <c r="E20" s="366"/>
    </row>
    <row r="21" spans="2:5" ht="15" customHeight="1" x14ac:dyDescent="0.25">
      <c r="B21" s="300"/>
      <c r="C21" s="300"/>
      <c r="D21" s="300"/>
      <c r="E21" s="300"/>
    </row>
    <row r="22" spans="2:5" ht="30" customHeight="1" x14ac:dyDescent="0.25">
      <c r="B22" s="293" t="s">
        <v>33</v>
      </c>
      <c r="C22" s="294"/>
      <c r="D22" s="294"/>
      <c r="E22" s="295"/>
    </row>
    <row r="23" spans="2:5" ht="20.100000000000001" customHeight="1" x14ac:dyDescent="0.25">
      <c r="B23" s="298" t="s">
        <v>34</v>
      </c>
      <c r="C23" s="290" t="s">
        <v>35</v>
      </c>
      <c r="D23" s="290" t="s">
        <v>270</v>
      </c>
      <c r="E23" s="299" t="s">
        <v>36</v>
      </c>
    </row>
    <row r="24" spans="2:5" ht="20.100000000000001" customHeight="1" x14ac:dyDescent="0.25">
      <c r="B24" s="185" t="s">
        <v>255</v>
      </c>
      <c r="C24" s="186">
        <v>5</v>
      </c>
      <c r="D24" s="187">
        <v>20000</v>
      </c>
      <c r="E24" s="195">
        <f>IFERROR(IF(LEN(B24)=0,"",C24*D24),"")</f>
        <v>100000</v>
      </c>
    </row>
    <row r="25" spans="2:5" ht="20.100000000000001" customHeight="1" x14ac:dyDescent="0.25">
      <c r="B25" s="188" t="s">
        <v>263</v>
      </c>
      <c r="C25" s="189">
        <v>20</v>
      </c>
      <c r="D25" s="190">
        <v>25000</v>
      </c>
      <c r="E25" s="196">
        <f t="shared" ref="E25:E38" si="0">IFERROR(IF(LEN(B25)=0,"",C25*D25),"")</f>
        <v>500000</v>
      </c>
    </row>
    <row r="26" spans="2:5" ht="20.100000000000001" customHeight="1" x14ac:dyDescent="0.25">
      <c r="B26" s="188" t="s">
        <v>264</v>
      </c>
      <c r="C26" s="191">
        <v>10</v>
      </c>
      <c r="D26" s="334">
        <v>25000</v>
      </c>
      <c r="E26" s="196">
        <f t="shared" si="0"/>
        <v>250000</v>
      </c>
    </row>
    <row r="27" spans="2:5" ht="20.100000000000001" customHeight="1" x14ac:dyDescent="0.25">
      <c r="B27" s="188" t="s">
        <v>254</v>
      </c>
      <c r="C27" s="189">
        <v>3</v>
      </c>
      <c r="D27" s="190">
        <v>20000</v>
      </c>
      <c r="E27" s="196">
        <f t="shared" si="0"/>
        <v>60000</v>
      </c>
    </row>
    <row r="28" spans="2:5" ht="20.100000000000001" customHeight="1" x14ac:dyDescent="0.25">
      <c r="B28" s="188" t="s">
        <v>265</v>
      </c>
      <c r="C28" s="189">
        <v>8</v>
      </c>
      <c r="D28" s="190">
        <v>25000</v>
      </c>
      <c r="E28" s="196">
        <f t="shared" si="0"/>
        <v>200000</v>
      </c>
    </row>
    <row r="29" spans="2:5" ht="20.100000000000001" customHeight="1" x14ac:dyDescent="0.25">
      <c r="B29" s="192"/>
      <c r="C29" s="189"/>
      <c r="D29" s="190"/>
      <c r="E29" s="196" t="str">
        <f t="shared" si="0"/>
        <v/>
      </c>
    </row>
    <row r="30" spans="2:5" ht="20.100000000000001" customHeight="1" x14ac:dyDescent="0.25">
      <c r="B30" s="192"/>
      <c r="C30" s="189"/>
      <c r="D30" s="190"/>
      <c r="E30" s="196" t="str">
        <f t="shared" si="0"/>
        <v/>
      </c>
    </row>
    <row r="31" spans="2:5" ht="20.100000000000001" customHeight="1" x14ac:dyDescent="0.25">
      <c r="B31" s="192"/>
      <c r="C31" s="189"/>
      <c r="D31" s="334"/>
      <c r="E31" s="196" t="str">
        <f t="shared" si="0"/>
        <v/>
      </c>
    </row>
    <row r="32" spans="2:5" ht="20.100000000000001" customHeight="1" x14ac:dyDescent="0.25">
      <c r="B32" s="192"/>
      <c r="C32" s="189"/>
      <c r="D32" s="190"/>
      <c r="E32" s="196" t="str">
        <f t="shared" si="0"/>
        <v/>
      </c>
    </row>
    <row r="33" spans="2:5" ht="20.100000000000001" customHeight="1" x14ac:dyDescent="0.25">
      <c r="B33" s="192"/>
      <c r="C33" s="189"/>
      <c r="D33" s="190"/>
      <c r="E33" s="196" t="str">
        <f t="shared" si="0"/>
        <v/>
      </c>
    </row>
    <row r="34" spans="2:5" ht="20.100000000000001" customHeight="1" x14ac:dyDescent="0.25">
      <c r="B34" s="192"/>
      <c r="C34" s="189"/>
      <c r="D34" s="190"/>
      <c r="E34" s="196" t="str">
        <f t="shared" si="0"/>
        <v/>
      </c>
    </row>
    <row r="35" spans="2:5" ht="20.100000000000001" customHeight="1" x14ac:dyDescent="0.25">
      <c r="B35" s="192"/>
      <c r="C35" s="189"/>
      <c r="D35" s="190"/>
      <c r="E35" s="196" t="str">
        <f t="shared" si="0"/>
        <v/>
      </c>
    </row>
    <row r="36" spans="2:5" ht="20.100000000000001" customHeight="1" x14ac:dyDescent="0.25">
      <c r="B36" s="192"/>
      <c r="C36" s="189"/>
      <c r="D36" s="190"/>
      <c r="E36" s="196" t="str">
        <f t="shared" si="0"/>
        <v/>
      </c>
    </row>
    <row r="37" spans="2:5" ht="20.100000000000001" customHeight="1" x14ac:dyDescent="0.25">
      <c r="B37" s="192"/>
      <c r="C37" s="189"/>
      <c r="D37" s="190"/>
      <c r="E37" s="196" t="str">
        <f t="shared" si="0"/>
        <v/>
      </c>
    </row>
    <row r="38" spans="2:5" ht="20.100000000000001" customHeight="1" x14ac:dyDescent="0.25">
      <c r="B38" s="193"/>
      <c r="C38" s="194"/>
      <c r="D38" s="335"/>
      <c r="E38" s="197" t="str">
        <f t="shared" si="0"/>
        <v/>
      </c>
    </row>
    <row r="39" spans="2:5" ht="20.100000000000001" customHeight="1" x14ac:dyDescent="0.25">
      <c r="B39" s="121" t="s">
        <v>101</v>
      </c>
      <c r="C39" s="198">
        <f>IFERROR(SUM(C24:C38),"")</f>
        <v>46</v>
      </c>
      <c r="D39" s="198">
        <f>IFERROR(AVERAGE(D24:D38),"")</f>
        <v>23000</v>
      </c>
      <c r="E39" s="199">
        <f>IFERROR(SUM(E24:E38),"")</f>
        <v>1110000</v>
      </c>
    </row>
    <row r="40" spans="2:5" ht="15" customHeight="1" x14ac:dyDescent="0.25">
      <c r="B40" s="119"/>
      <c r="C40" s="119"/>
      <c r="D40" s="120"/>
      <c r="E40" s="120"/>
    </row>
    <row r="41" spans="2:5" ht="30" customHeight="1" x14ac:dyDescent="0.25">
      <c r="B41" s="362" t="s">
        <v>102</v>
      </c>
      <c r="C41" s="363"/>
      <c r="D41" s="363"/>
      <c r="E41" s="364"/>
    </row>
    <row r="42" spans="2:5" ht="15" customHeight="1" x14ac:dyDescent="0.25">
      <c r="B42" s="344" t="s">
        <v>266</v>
      </c>
      <c r="C42" s="365"/>
      <c r="D42" s="365"/>
      <c r="E42" s="345"/>
    </row>
    <row r="43" spans="2:5" ht="15" customHeight="1" x14ac:dyDescent="0.25">
      <c r="B43" s="340" t="s">
        <v>333</v>
      </c>
      <c r="C43" s="361"/>
      <c r="D43" s="361"/>
      <c r="E43" s="341"/>
    </row>
    <row r="44" spans="2:5" ht="15" customHeight="1" x14ac:dyDescent="0.25">
      <c r="B44" s="340"/>
      <c r="C44" s="361"/>
      <c r="D44" s="361"/>
      <c r="E44" s="341"/>
    </row>
    <row r="45" spans="2:5" ht="15" customHeight="1" x14ac:dyDescent="0.25">
      <c r="B45" s="340"/>
      <c r="C45" s="361"/>
      <c r="D45" s="361"/>
      <c r="E45" s="341"/>
    </row>
    <row r="46" spans="2:5" ht="15" customHeight="1" x14ac:dyDescent="0.25">
      <c r="B46" s="340"/>
      <c r="C46" s="361"/>
      <c r="D46" s="361"/>
      <c r="E46" s="341"/>
    </row>
    <row r="47" spans="2:5" ht="15" customHeight="1" x14ac:dyDescent="0.25">
      <c r="B47" s="340"/>
      <c r="C47" s="361"/>
      <c r="D47" s="361"/>
      <c r="E47" s="341"/>
    </row>
    <row r="48" spans="2:5" ht="15" customHeight="1" x14ac:dyDescent="0.25">
      <c r="B48" s="340"/>
      <c r="C48" s="361"/>
      <c r="D48" s="361"/>
      <c r="E48" s="341"/>
    </row>
    <row r="49" spans="2:5" ht="15" customHeight="1" x14ac:dyDescent="0.25">
      <c r="B49" s="340"/>
      <c r="C49" s="361"/>
      <c r="D49" s="361"/>
      <c r="E49" s="341"/>
    </row>
    <row r="50" spans="2:5" ht="15" customHeight="1" x14ac:dyDescent="0.25">
      <c r="B50" s="340"/>
      <c r="C50" s="361"/>
      <c r="D50" s="361"/>
      <c r="E50" s="341"/>
    </row>
    <row r="51" spans="2:5" ht="15" customHeight="1" x14ac:dyDescent="0.25">
      <c r="B51" s="340"/>
      <c r="C51" s="361"/>
      <c r="D51" s="361"/>
      <c r="E51" s="341"/>
    </row>
    <row r="52" spans="2:5" ht="15" customHeight="1" x14ac:dyDescent="0.25">
      <c r="B52" s="340"/>
      <c r="C52" s="361"/>
      <c r="D52" s="361"/>
      <c r="E52" s="341"/>
    </row>
    <row r="53" spans="2:5" ht="15" customHeight="1" x14ac:dyDescent="0.25">
      <c r="B53" s="340"/>
      <c r="C53" s="361"/>
      <c r="D53" s="361"/>
      <c r="E53" s="341"/>
    </row>
    <row r="54" spans="2:5" ht="15" customHeight="1" x14ac:dyDescent="0.25">
      <c r="B54" s="340"/>
      <c r="C54" s="361"/>
      <c r="D54" s="361"/>
      <c r="E54" s="341"/>
    </row>
    <row r="55" spans="2:5" ht="15" customHeight="1" x14ac:dyDescent="0.25">
      <c r="B55" s="340"/>
      <c r="C55" s="361"/>
      <c r="D55" s="361"/>
      <c r="E55" s="341"/>
    </row>
    <row r="56" spans="2:5" ht="15" customHeight="1" x14ac:dyDescent="0.25">
      <c r="B56" s="367"/>
      <c r="C56" s="368"/>
      <c r="D56" s="368"/>
      <c r="E56" s="369"/>
    </row>
  </sheetData>
  <sheetProtection algorithmName="SHA-512" hashValue="e4a8gfQMjh4F1WptukkvjE8HcYVgUpCGWf/8UGwKLcz+N4IzQLzinn0d6xUTcUbW9DX3QmFf2ogb9IrTdJp5gw==" saltValue="JUcmWnwf5nO+ZNUUF9Qhww==" spinCount="100000" sheet="1" objects="1" scenarios="1" formatRows="0" insertRows="0" deleteRows="0"/>
  <mergeCells count="30">
    <mergeCell ref="D7:E7"/>
    <mergeCell ref="D8:E8"/>
    <mergeCell ref="D19:E19"/>
    <mergeCell ref="D20:E20"/>
    <mergeCell ref="D11:E11"/>
    <mergeCell ref="D10:E10"/>
    <mergeCell ref="D9:E9"/>
    <mergeCell ref="B56:E56"/>
    <mergeCell ref="D18:E18"/>
    <mergeCell ref="D17:E17"/>
    <mergeCell ref="D13:E13"/>
    <mergeCell ref="D12:E12"/>
    <mergeCell ref="B41:E41"/>
    <mergeCell ref="B42:E42"/>
    <mergeCell ref="B55:E55"/>
    <mergeCell ref="B54:E54"/>
    <mergeCell ref="B53:E53"/>
    <mergeCell ref="B52:E52"/>
    <mergeCell ref="B51:E51"/>
    <mergeCell ref="B45:E45"/>
    <mergeCell ref="B44:E44"/>
    <mergeCell ref="B43:E43"/>
    <mergeCell ref="B46:E46"/>
    <mergeCell ref="B47:E47"/>
    <mergeCell ref="B48:E48"/>
    <mergeCell ref="B49:E49"/>
    <mergeCell ref="B50:E50"/>
    <mergeCell ref="D14:E14"/>
    <mergeCell ref="D15:E15"/>
    <mergeCell ref="D16:E16"/>
  </mergeCells>
  <printOptions horizontalCentered="1"/>
  <pageMargins left="0.31496062992125984" right="0.31496062992125984" top="0.31496062992125984" bottom="0.31496062992125984" header="0.31496062992125984" footer="0.31496062992125984"/>
  <pageSetup paperSize="9" scale="77" orientation="portrait" r:id="rId1"/>
  <ignoredErrors>
    <ignoredError sqref="D39" formula="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C12B4-1D3A-4091-A6F6-E5B4DBD3DCBF}">
  <sheetPr codeName="Sheet12">
    <tabColor rgb="FF9FC5E8"/>
    <pageSetUpPr autoPageBreaks="0" fitToPage="1"/>
  </sheetPr>
  <dimension ref="A1:G42"/>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48" customWidth="1"/>
    <col min="2" max="2" width="32.7109375" style="48" customWidth="1"/>
    <col min="3" max="7" width="18.7109375" style="48" customWidth="1"/>
    <col min="8" max="8" width="3.7109375" style="48" customWidth="1"/>
    <col min="9" max="16384" width="8.85546875" style="48"/>
  </cols>
  <sheetData>
    <row r="1" spans="1:7" s="1" customFormat="1" ht="6.75" customHeight="1" x14ac:dyDescent="0.25">
      <c r="D1" s="3"/>
    </row>
    <row r="2" spans="1:7" s="31" customFormat="1" ht="20.100000000000001" customHeight="1" x14ac:dyDescent="0.25">
      <c r="B2" s="331" t="s">
        <v>302</v>
      </c>
      <c r="C2" s="32"/>
      <c r="D2" s="32"/>
      <c r="E2" s="32"/>
      <c r="F2" s="32"/>
      <c r="G2" s="32"/>
    </row>
    <row r="3" spans="1:7" s="4" customFormat="1" ht="24" customHeight="1" x14ac:dyDescent="0.25">
      <c r="B3" s="332" t="s">
        <v>321</v>
      </c>
      <c r="C3" s="7"/>
      <c r="D3" s="7"/>
      <c r="E3" s="7"/>
      <c r="F3" s="7"/>
      <c r="G3" s="7"/>
    </row>
    <row r="4" spans="1:7" s="1" customFormat="1" ht="3.95" customHeight="1" x14ac:dyDescent="0.25">
      <c r="A4" s="9"/>
      <c r="B4" s="9"/>
      <c r="C4" s="9"/>
      <c r="D4" s="9"/>
      <c r="E4" s="9"/>
      <c r="F4" s="9"/>
      <c r="G4" s="9"/>
    </row>
    <row r="5" spans="1:7" s="1" customFormat="1" ht="3.95" customHeight="1" x14ac:dyDescent="0.25">
      <c r="A5" s="11"/>
      <c r="B5" s="11"/>
      <c r="C5" s="11"/>
      <c r="D5" s="11"/>
      <c r="E5" s="11"/>
      <c r="F5" s="11"/>
      <c r="G5" s="11"/>
    </row>
    <row r="6" spans="1:7" ht="20.100000000000001" customHeight="1" x14ac:dyDescent="0.25">
      <c r="B6" s="200" t="s">
        <v>103</v>
      </c>
      <c r="C6" s="176">
        <v>2022</v>
      </c>
      <c r="D6" s="176">
        <v>2023</v>
      </c>
      <c r="E6" s="176">
        <v>2024</v>
      </c>
      <c r="F6" s="176">
        <v>2025</v>
      </c>
      <c r="G6" s="201">
        <v>2026</v>
      </c>
    </row>
    <row r="7" spans="1:7" x14ac:dyDescent="0.25">
      <c r="B7" s="202" t="s">
        <v>267</v>
      </c>
      <c r="C7" s="203">
        <v>1000000</v>
      </c>
      <c r="D7" s="203">
        <v>3000000</v>
      </c>
      <c r="E7" s="203">
        <v>4000000</v>
      </c>
      <c r="F7" s="203">
        <v>4000000</v>
      </c>
      <c r="G7" s="204">
        <v>5000000</v>
      </c>
    </row>
    <row r="8" spans="1:7" x14ac:dyDescent="0.25">
      <c r="B8" s="188" t="s">
        <v>268</v>
      </c>
      <c r="C8" s="190">
        <v>5000000</v>
      </c>
      <c r="D8" s="190">
        <v>9000000</v>
      </c>
      <c r="E8" s="190">
        <v>12000000</v>
      </c>
      <c r="F8" s="190">
        <v>20000000</v>
      </c>
      <c r="G8" s="205">
        <v>25000000</v>
      </c>
    </row>
    <row r="9" spans="1:7" x14ac:dyDescent="0.25">
      <c r="B9" s="192"/>
      <c r="C9" s="190"/>
      <c r="D9" s="190"/>
      <c r="E9" s="190"/>
      <c r="F9" s="190"/>
      <c r="G9" s="205"/>
    </row>
    <row r="10" spans="1:7" x14ac:dyDescent="0.25">
      <c r="B10" s="192"/>
      <c r="C10" s="190"/>
      <c r="D10" s="190"/>
      <c r="E10" s="190"/>
      <c r="F10" s="190"/>
      <c r="G10" s="205"/>
    </row>
    <row r="11" spans="1:7" x14ac:dyDescent="0.25">
      <c r="B11" s="192"/>
      <c r="C11" s="190"/>
      <c r="D11" s="190"/>
      <c r="E11" s="190"/>
      <c r="F11" s="190"/>
      <c r="G11" s="205"/>
    </row>
    <row r="12" spans="1:7" x14ac:dyDescent="0.25">
      <c r="B12" s="192"/>
      <c r="C12" s="190"/>
      <c r="D12" s="190"/>
      <c r="E12" s="190"/>
      <c r="F12" s="190"/>
      <c r="G12" s="205"/>
    </row>
    <row r="13" spans="1:7" x14ac:dyDescent="0.25">
      <c r="B13" s="192"/>
      <c r="C13" s="190"/>
      <c r="D13" s="190"/>
      <c r="E13" s="190"/>
      <c r="F13" s="190"/>
      <c r="G13" s="205"/>
    </row>
    <row r="14" spans="1:7" x14ac:dyDescent="0.25">
      <c r="B14" s="192"/>
      <c r="C14" s="190"/>
      <c r="D14" s="190"/>
      <c r="E14" s="190"/>
      <c r="F14" s="190"/>
      <c r="G14" s="205"/>
    </row>
    <row r="15" spans="1:7" x14ac:dyDescent="0.25">
      <c r="B15" s="192"/>
      <c r="C15" s="190"/>
      <c r="D15" s="190"/>
      <c r="E15" s="190"/>
      <c r="F15" s="190"/>
      <c r="G15" s="205"/>
    </row>
    <row r="16" spans="1:7" x14ac:dyDescent="0.25">
      <c r="B16" s="192"/>
      <c r="C16" s="190"/>
      <c r="D16" s="190"/>
      <c r="E16" s="190"/>
      <c r="F16" s="190"/>
      <c r="G16" s="205"/>
    </row>
    <row r="17" spans="2:7" x14ac:dyDescent="0.25">
      <c r="B17" s="192"/>
      <c r="C17" s="190"/>
      <c r="D17" s="190"/>
      <c r="E17" s="190"/>
      <c r="F17" s="190"/>
      <c r="G17" s="205"/>
    </row>
    <row r="18" spans="2:7" x14ac:dyDescent="0.25">
      <c r="B18" s="192"/>
      <c r="C18" s="190"/>
      <c r="D18" s="190"/>
      <c r="E18" s="190"/>
      <c r="F18" s="190"/>
      <c r="G18" s="205"/>
    </row>
    <row r="19" spans="2:7" x14ac:dyDescent="0.25">
      <c r="B19" s="192"/>
      <c r="C19" s="190"/>
      <c r="D19" s="190"/>
      <c r="E19" s="190"/>
      <c r="F19" s="190"/>
      <c r="G19" s="205"/>
    </row>
    <row r="20" spans="2:7" x14ac:dyDescent="0.25">
      <c r="B20" s="192"/>
      <c r="C20" s="190"/>
      <c r="D20" s="190"/>
      <c r="E20" s="190"/>
      <c r="F20" s="190"/>
      <c r="G20" s="205"/>
    </row>
    <row r="21" spans="2:7" x14ac:dyDescent="0.25">
      <c r="B21" s="206"/>
      <c r="C21" s="207"/>
      <c r="D21" s="207"/>
      <c r="E21" s="207"/>
      <c r="F21" s="207"/>
      <c r="G21" s="208"/>
    </row>
    <row r="22" spans="2:7" ht="8.1" customHeight="1" x14ac:dyDescent="0.25"/>
    <row r="23" spans="2:7" ht="20.100000000000001" customHeight="1" x14ac:dyDescent="0.25">
      <c r="B23" s="233" t="s">
        <v>105</v>
      </c>
      <c r="C23" s="198">
        <f>IFERROR(IF(LEN(C$6)=0,"",SUM(C7:C21)),"")</f>
        <v>6000000</v>
      </c>
      <c r="D23" s="198">
        <f t="shared" ref="D23:G23" si="0">IFERROR(IF(LEN(D$6)=0,"",SUM(D7:D21)),"")</f>
        <v>12000000</v>
      </c>
      <c r="E23" s="198">
        <f t="shared" si="0"/>
        <v>16000000</v>
      </c>
      <c r="F23" s="198">
        <f t="shared" si="0"/>
        <v>24000000</v>
      </c>
      <c r="G23" s="198">
        <f t="shared" si="0"/>
        <v>30000000</v>
      </c>
    </row>
    <row r="24" spans="2:7" ht="8.1" customHeight="1" x14ac:dyDescent="0.25"/>
    <row r="25" spans="2:7" ht="20.100000000000001" customHeight="1" x14ac:dyDescent="0.25">
      <c r="B25" s="149" t="s">
        <v>107</v>
      </c>
      <c r="C25" s="209" t="s">
        <v>104</v>
      </c>
      <c r="D25" s="209">
        <f>IFERROR((D23-C23)/C23,"-")</f>
        <v>1</v>
      </c>
      <c r="E25" s="209">
        <f>IFERROR((E23-D23)/D23,"-")</f>
        <v>0.33333333333333331</v>
      </c>
      <c r="F25" s="209">
        <f>IFERROR((F23-E23)/E23,"-")</f>
        <v>0.5</v>
      </c>
      <c r="G25" s="209">
        <f>IFERROR((G23-F23)/F23,"-")</f>
        <v>0.25</v>
      </c>
    </row>
    <row r="27" spans="2:7" s="150" customFormat="1" ht="30" customHeight="1" x14ac:dyDescent="0.25">
      <c r="B27" s="372" t="s">
        <v>106</v>
      </c>
      <c r="C27" s="373"/>
      <c r="D27" s="373"/>
      <c r="E27" s="373"/>
      <c r="F27" s="373"/>
      <c r="G27" s="374"/>
    </row>
    <row r="28" spans="2:7" ht="15" customHeight="1" x14ac:dyDescent="0.25">
      <c r="B28" s="344" t="s">
        <v>269</v>
      </c>
      <c r="C28" s="365"/>
      <c r="D28" s="365"/>
      <c r="E28" s="365"/>
      <c r="F28" s="365"/>
      <c r="G28" s="345"/>
    </row>
    <row r="29" spans="2:7" ht="15" customHeight="1" x14ac:dyDescent="0.25">
      <c r="B29" s="340" t="s">
        <v>334</v>
      </c>
      <c r="C29" s="361"/>
      <c r="D29" s="361"/>
      <c r="E29" s="361"/>
      <c r="F29" s="361"/>
      <c r="G29" s="341"/>
    </row>
    <row r="30" spans="2:7" ht="15" customHeight="1" x14ac:dyDescent="0.25">
      <c r="B30" s="340" t="s">
        <v>335</v>
      </c>
      <c r="C30" s="361"/>
      <c r="D30" s="361"/>
      <c r="E30" s="361"/>
      <c r="F30" s="361"/>
      <c r="G30" s="341"/>
    </row>
    <row r="31" spans="2:7" ht="15" customHeight="1" x14ac:dyDescent="0.25">
      <c r="B31" s="340"/>
      <c r="C31" s="361"/>
      <c r="D31" s="361"/>
      <c r="E31" s="361"/>
      <c r="F31" s="361"/>
      <c r="G31" s="341"/>
    </row>
    <row r="32" spans="2:7" ht="15" customHeight="1" x14ac:dyDescent="0.25">
      <c r="B32" s="340"/>
      <c r="C32" s="361"/>
      <c r="D32" s="361"/>
      <c r="E32" s="361"/>
      <c r="F32" s="361"/>
      <c r="G32" s="341"/>
    </row>
    <row r="33" spans="2:7" ht="15" customHeight="1" x14ac:dyDescent="0.25">
      <c r="B33" s="340"/>
      <c r="C33" s="361"/>
      <c r="D33" s="361"/>
      <c r="E33" s="361"/>
      <c r="F33" s="361"/>
      <c r="G33" s="341"/>
    </row>
    <row r="34" spans="2:7" ht="15" customHeight="1" x14ac:dyDescent="0.25">
      <c r="B34" s="340"/>
      <c r="C34" s="361"/>
      <c r="D34" s="361"/>
      <c r="E34" s="361"/>
      <c r="F34" s="361"/>
      <c r="G34" s="341"/>
    </row>
    <row r="35" spans="2:7" ht="15" customHeight="1" x14ac:dyDescent="0.25">
      <c r="B35" s="340"/>
      <c r="C35" s="361"/>
      <c r="D35" s="361"/>
      <c r="E35" s="361"/>
      <c r="F35" s="361"/>
      <c r="G35" s="341"/>
    </row>
    <row r="36" spans="2:7" ht="15" customHeight="1" x14ac:dyDescent="0.25">
      <c r="B36" s="340"/>
      <c r="C36" s="361"/>
      <c r="D36" s="361"/>
      <c r="E36" s="361"/>
      <c r="F36" s="361"/>
      <c r="G36" s="341"/>
    </row>
    <row r="37" spans="2:7" ht="15" customHeight="1" x14ac:dyDescent="0.25">
      <c r="B37" s="340"/>
      <c r="C37" s="361"/>
      <c r="D37" s="361"/>
      <c r="E37" s="361"/>
      <c r="F37" s="361"/>
      <c r="G37" s="341"/>
    </row>
    <row r="38" spans="2:7" ht="15" customHeight="1" x14ac:dyDescent="0.25">
      <c r="B38" s="340"/>
      <c r="C38" s="361"/>
      <c r="D38" s="361"/>
      <c r="E38" s="361"/>
      <c r="F38" s="361"/>
      <c r="G38" s="341"/>
    </row>
    <row r="39" spans="2:7" ht="15" customHeight="1" x14ac:dyDescent="0.25">
      <c r="B39" s="340"/>
      <c r="C39" s="361"/>
      <c r="D39" s="361"/>
      <c r="E39" s="361"/>
      <c r="F39" s="361"/>
      <c r="G39" s="341"/>
    </row>
    <row r="40" spans="2:7" ht="15" customHeight="1" x14ac:dyDescent="0.25">
      <c r="B40" s="340"/>
      <c r="C40" s="361"/>
      <c r="D40" s="361"/>
      <c r="E40" s="361"/>
      <c r="F40" s="361"/>
      <c r="G40" s="341"/>
    </row>
    <row r="41" spans="2:7" ht="15" customHeight="1" x14ac:dyDescent="0.25">
      <c r="B41" s="340"/>
      <c r="C41" s="361"/>
      <c r="D41" s="361"/>
      <c r="E41" s="361"/>
      <c r="F41" s="361"/>
      <c r="G41" s="341"/>
    </row>
    <row r="42" spans="2:7" ht="15" customHeight="1" x14ac:dyDescent="0.25">
      <c r="B42" s="338"/>
      <c r="C42" s="360"/>
      <c r="D42" s="360"/>
      <c r="E42" s="360"/>
      <c r="F42" s="360"/>
      <c r="G42" s="339"/>
    </row>
  </sheetData>
  <sheetProtection algorithmName="SHA-512" hashValue="fQP+Jv3I/2eakwwoAbpnp38SkuAQCSBy9ZRWJ7AYqMbhBRa3xGQ0yEaEypBQp9PF9wx2ZNLoQfQHD2WqBfYWnA==" saltValue="jvb+VeOyKduV2x6Yw6QtYg==" spinCount="100000" sheet="1" objects="1" scenarios="1" formatRows="0" insertRows="0" deleteRows="0"/>
  <mergeCells count="16">
    <mergeCell ref="B42:G42"/>
    <mergeCell ref="B27:G27"/>
    <mergeCell ref="B41:G41"/>
    <mergeCell ref="B40:G40"/>
    <mergeCell ref="B39:G39"/>
    <mergeCell ref="B38:G38"/>
    <mergeCell ref="B37:G37"/>
    <mergeCell ref="B31:G31"/>
    <mergeCell ref="B30:G30"/>
    <mergeCell ref="B29:G29"/>
    <mergeCell ref="B28:G28"/>
    <mergeCell ref="B32:G32"/>
    <mergeCell ref="B33:G33"/>
    <mergeCell ref="B34:G34"/>
    <mergeCell ref="B35:G35"/>
    <mergeCell ref="B36:G36"/>
  </mergeCells>
  <printOptions horizontalCentered="1"/>
  <pageMargins left="0.31496062992125984" right="0.31496062992125984" top="0.31496062992125984" bottom="0.31496062992125984" header="0.31496062992125984" footer="0.31496062992125984"/>
  <pageSetup paperSize="9" scale="77"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C9608-6F98-4836-93EC-EDA283304F69}">
  <sheetPr codeName="Sheet13">
    <tabColor rgb="FF9FC5E8"/>
    <pageSetUpPr autoPageBreaks="0" fitToPage="1"/>
  </sheetPr>
  <dimension ref="A1:I60"/>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2.7109375" style="18" customWidth="1"/>
    <col min="3" max="3" width="32.7109375" style="18" customWidth="1"/>
    <col min="4" max="8" width="18.7109375" style="18" customWidth="1"/>
    <col min="9" max="9" width="2.7109375" style="18" customWidth="1"/>
    <col min="10" max="10" width="3.7109375" style="18" customWidth="1"/>
    <col min="11" max="16384" width="8.85546875" style="18"/>
  </cols>
  <sheetData>
    <row r="1" spans="1:9" s="1" customFormat="1" ht="6.75" customHeight="1" x14ac:dyDescent="0.25">
      <c r="C1" s="2"/>
    </row>
    <row r="2" spans="1:9" s="31" customFormat="1" ht="20.100000000000001" customHeight="1" x14ac:dyDescent="0.25">
      <c r="B2" s="331" t="s">
        <v>302</v>
      </c>
      <c r="C2" s="224"/>
      <c r="D2" s="30"/>
      <c r="E2" s="30"/>
      <c r="F2" s="30"/>
      <c r="G2" s="30"/>
      <c r="H2" s="30"/>
      <c r="I2" s="30"/>
    </row>
    <row r="3" spans="1:9" s="4" customFormat="1" ht="24" customHeight="1" x14ac:dyDescent="0.25">
      <c r="B3" s="332" t="s">
        <v>322</v>
      </c>
      <c r="C3" s="225"/>
      <c r="D3" s="5"/>
      <c r="E3" s="5"/>
      <c r="F3" s="5"/>
      <c r="G3" s="5"/>
      <c r="H3" s="5"/>
      <c r="I3" s="5"/>
    </row>
    <row r="4" spans="1:9" s="10" customFormat="1" ht="3.95" customHeight="1" x14ac:dyDescent="0.25">
      <c r="A4" s="9"/>
      <c r="B4" s="9"/>
      <c r="C4" s="9"/>
      <c r="D4" s="9"/>
      <c r="E4" s="9"/>
    </row>
    <row r="5" spans="1:9" s="10" customFormat="1" ht="3.95" customHeight="1" x14ac:dyDescent="0.25">
      <c r="A5" s="11"/>
      <c r="B5" s="11"/>
      <c r="C5" s="11"/>
      <c r="D5" s="11"/>
      <c r="E5" s="11"/>
    </row>
    <row r="6" spans="1:9" ht="12" customHeight="1" x14ac:dyDescent="0.25">
      <c r="B6" s="71"/>
      <c r="C6" s="72"/>
      <c r="D6" s="72"/>
      <c r="E6" s="72"/>
      <c r="F6" s="72"/>
      <c r="G6" s="72"/>
      <c r="H6" s="72"/>
      <c r="I6" s="73"/>
    </row>
    <row r="7" spans="1:9" ht="15" customHeight="1" x14ac:dyDescent="0.25">
      <c r="B7" s="74"/>
      <c r="C7" s="70"/>
      <c r="D7" s="311">
        <v>2022</v>
      </c>
      <c r="E7" s="311">
        <v>2023</v>
      </c>
      <c r="F7" s="311">
        <v>2024</v>
      </c>
      <c r="G7" s="311">
        <v>2025</v>
      </c>
      <c r="H7" s="311">
        <v>2026</v>
      </c>
      <c r="I7" s="75"/>
    </row>
    <row r="8" spans="1:9" ht="20.100000000000001" customHeight="1" thickBot="1" x14ac:dyDescent="0.3">
      <c r="B8" s="74"/>
      <c r="C8" s="307" t="s">
        <v>116</v>
      </c>
      <c r="D8" s="308"/>
      <c r="E8" s="308"/>
      <c r="F8" s="308"/>
      <c r="G8" s="308"/>
      <c r="H8" s="308"/>
      <c r="I8" s="75"/>
    </row>
    <row r="9" spans="1:9" ht="15" customHeight="1" x14ac:dyDescent="0.25">
      <c r="B9" s="74"/>
      <c r="C9" s="210" t="s">
        <v>108</v>
      </c>
      <c r="D9" s="301">
        <v>6000000</v>
      </c>
      <c r="E9" s="301">
        <v>12000000</v>
      </c>
      <c r="F9" s="301">
        <v>16000000</v>
      </c>
      <c r="G9" s="301">
        <v>24000000</v>
      </c>
      <c r="H9" s="301">
        <v>30000000</v>
      </c>
      <c r="I9" s="75"/>
    </row>
    <row r="10" spans="1:9" ht="15" customHeight="1" x14ac:dyDescent="0.25">
      <c r="B10" s="74"/>
      <c r="C10" s="211" t="s">
        <v>110</v>
      </c>
      <c r="D10" s="302">
        <v>110000</v>
      </c>
      <c r="E10" s="302">
        <v>230000</v>
      </c>
      <c r="F10" s="302">
        <v>335000</v>
      </c>
      <c r="G10" s="302">
        <v>485000</v>
      </c>
      <c r="H10" s="302">
        <v>635000</v>
      </c>
      <c r="I10" s="75"/>
    </row>
    <row r="11" spans="1:9" ht="9.9499999999999993" customHeight="1" x14ac:dyDescent="0.25">
      <c r="B11" s="74"/>
      <c r="C11" s="129"/>
      <c r="D11" s="303"/>
      <c r="E11" s="303"/>
      <c r="F11" s="303"/>
      <c r="G11" s="303"/>
      <c r="H11" s="303"/>
      <c r="I11" s="75"/>
    </row>
    <row r="12" spans="1:9" ht="15" customHeight="1" x14ac:dyDescent="0.25">
      <c r="B12" s="74"/>
      <c r="C12" s="134" t="s">
        <v>111</v>
      </c>
      <c r="D12" s="304">
        <f>IFERROR(D9-D10,"")</f>
        <v>5890000</v>
      </c>
      <c r="E12" s="304">
        <f t="shared" ref="E12:H12" si="0">IFERROR(E9-E10,"")</f>
        <v>11770000</v>
      </c>
      <c r="F12" s="304">
        <f t="shared" si="0"/>
        <v>15665000</v>
      </c>
      <c r="G12" s="304">
        <f t="shared" si="0"/>
        <v>23515000</v>
      </c>
      <c r="H12" s="304">
        <f t="shared" si="0"/>
        <v>29365000</v>
      </c>
      <c r="I12" s="75"/>
    </row>
    <row r="13" spans="1:9" ht="9.9499999999999993" customHeight="1" x14ac:dyDescent="0.25">
      <c r="B13" s="74"/>
      <c r="C13" s="135"/>
      <c r="D13" s="305"/>
      <c r="E13" s="305"/>
      <c r="F13" s="305"/>
      <c r="G13" s="305"/>
      <c r="H13" s="305"/>
      <c r="I13" s="75"/>
    </row>
    <row r="14" spans="1:9" ht="15" customHeight="1" x14ac:dyDescent="0.25">
      <c r="B14" s="74"/>
      <c r="C14" s="210" t="s">
        <v>113</v>
      </c>
      <c r="D14" s="301">
        <v>2000000</v>
      </c>
      <c r="E14" s="301">
        <v>2000000</v>
      </c>
      <c r="F14" s="301">
        <v>2500000</v>
      </c>
      <c r="G14" s="301">
        <v>2500000</v>
      </c>
      <c r="H14" s="301">
        <v>2500000</v>
      </c>
      <c r="I14" s="75"/>
    </row>
    <row r="15" spans="1:9" ht="9.9499999999999993" customHeight="1" x14ac:dyDescent="0.25">
      <c r="B15" s="74"/>
      <c r="C15" s="129"/>
      <c r="D15" s="303"/>
      <c r="E15" s="303"/>
      <c r="F15" s="303"/>
      <c r="G15" s="303"/>
      <c r="H15" s="303"/>
      <c r="I15" s="75"/>
    </row>
    <row r="16" spans="1:9" ht="15" customHeight="1" x14ac:dyDescent="0.25">
      <c r="B16" s="74"/>
      <c r="C16" s="134" t="s">
        <v>117</v>
      </c>
      <c r="D16" s="304">
        <f>IFERROR(D12-D14,"")</f>
        <v>3890000</v>
      </c>
      <c r="E16" s="304">
        <f>IFERROR(E12-E14,"")</f>
        <v>9770000</v>
      </c>
      <c r="F16" s="304">
        <f>IFERROR(F12-F14,"")</f>
        <v>13165000</v>
      </c>
      <c r="G16" s="304">
        <f>IFERROR(G12-G14,"")</f>
        <v>21015000</v>
      </c>
      <c r="H16" s="304">
        <f>IFERROR(H12-H14,"")</f>
        <v>26865000</v>
      </c>
      <c r="I16" s="75"/>
    </row>
    <row r="17" spans="2:9" ht="9.9499999999999993" customHeight="1" x14ac:dyDescent="0.25">
      <c r="B17" s="74"/>
      <c r="C17" s="129"/>
      <c r="D17" s="303"/>
      <c r="E17" s="303"/>
      <c r="F17" s="303"/>
      <c r="G17" s="303"/>
      <c r="H17" s="303"/>
      <c r="I17" s="75"/>
    </row>
    <row r="18" spans="2:9" ht="20.100000000000001" customHeight="1" thickBot="1" x14ac:dyDescent="0.3">
      <c r="B18" s="74"/>
      <c r="C18" s="307" t="s">
        <v>115</v>
      </c>
      <c r="D18" s="309"/>
      <c r="E18" s="309"/>
      <c r="F18" s="309"/>
      <c r="G18" s="309"/>
      <c r="H18" s="309"/>
      <c r="I18" s="75"/>
    </row>
    <row r="19" spans="2:9" x14ac:dyDescent="0.25">
      <c r="B19" s="74"/>
      <c r="C19" s="212" t="s">
        <v>50</v>
      </c>
      <c r="D19" s="306">
        <v>1110000</v>
      </c>
      <c r="E19" s="306">
        <v>1110000</v>
      </c>
      <c r="F19" s="306">
        <v>1200000</v>
      </c>
      <c r="G19" s="306">
        <v>1200000</v>
      </c>
      <c r="H19" s="306">
        <v>1200000</v>
      </c>
      <c r="I19" s="75"/>
    </row>
    <row r="20" spans="2:9" x14ac:dyDescent="0.25">
      <c r="B20" s="74"/>
      <c r="C20" s="211" t="s">
        <v>51</v>
      </c>
      <c r="D20" s="302">
        <v>200000</v>
      </c>
      <c r="E20" s="302">
        <v>200000</v>
      </c>
      <c r="F20" s="302">
        <v>200000</v>
      </c>
      <c r="G20" s="302">
        <v>200000</v>
      </c>
      <c r="H20" s="302">
        <v>200000</v>
      </c>
      <c r="I20" s="75"/>
    </row>
    <row r="21" spans="2:9" x14ac:dyDescent="0.25">
      <c r="B21" s="74"/>
      <c r="C21" s="211" t="s">
        <v>30</v>
      </c>
      <c r="D21" s="302">
        <v>200000</v>
      </c>
      <c r="E21" s="302">
        <v>2000000</v>
      </c>
      <c r="F21" s="302">
        <v>500000</v>
      </c>
      <c r="G21" s="302">
        <v>500000</v>
      </c>
      <c r="H21" s="302">
        <v>500000</v>
      </c>
      <c r="I21" s="75"/>
    </row>
    <row r="22" spans="2:9" x14ac:dyDescent="0.25">
      <c r="B22" s="74"/>
      <c r="C22" s="211" t="s">
        <v>52</v>
      </c>
      <c r="D22" s="302">
        <v>50000</v>
      </c>
      <c r="E22" s="302">
        <v>50000</v>
      </c>
      <c r="F22" s="302">
        <v>50000</v>
      </c>
      <c r="G22" s="302">
        <v>50000</v>
      </c>
      <c r="H22" s="302">
        <v>50000</v>
      </c>
      <c r="I22" s="75"/>
    </row>
    <row r="23" spans="2:9" x14ac:dyDescent="0.25">
      <c r="B23" s="74"/>
      <c r="C23" s="211" t="s">
        <v>53</v>
      </c>
      <c r="D23" s="302">
        <v>1000000</v>
      </c>
      <c r="E23" s="302">
        <v>1000000</v>
      </c>
      <c r="F23" s="302">
        <v>1000000</v>
      </c>
      <c r="G23" s="302">
        <v>1000000</v>
      </c>
      <c r="H23" s="302">
        <v>1000000</v>
      </c>
      <c r="I23" s="75"/>
    </row>
    <row r="24" spans="2:9" x14ac:dyDescent="0.25">
      <c r="B24" s="74"/>
      <c r="C24" s="211" t="s">
        <v>54</v>
      </c>
      <c r="D24" s="302">
        <v>12000</v>
      </c>
      <c r="E24" s="302">
        <v>12000</v>
      </c>
      <c r="F24" s="302">
        <v>12000</v>
      </c>
      <c r="G24" s="302">
        <v>12000</v>
      </c>
      <c r="H24" s="302">
        <v>12000</v>
      </c>
      <c r="I24" s="75"/>
    </row>
    <row r="25" spans="2:9" x14ac:dyDescent="0.25">
      <c r="B25" s="74"/>
      <c r="C25" s="211" t="s">
        <v>55</v>
      </c>
      <c r="D25" s="302"/>
      <c r="E25" s="302"/>
      <c r="F25" s="302"/>
      <c r="G25" s="302"/>
      <c r="H25" s="302"/>
      <c r="I25" s="75"/>
    </row>
    <row r="26" spans="2:9" x14ac:dyDescent="0.25">
      <c r="B26" s="74"/>
      <c r="C26" s="211" t="s">
        <v>56</v>
      </c>
      <c r="D26" s="302"/>
      <c r="E26" s="302"/>
      <c r="F26" s="302"/>
      <c r="G26" s="302"/>
      <c r="H26" s="302"/>
      <c r="I26" s="75"/>
    </row>
    <row r="27" spans="2:9" x14ac:dyDescent="0.25">
      <c r="B27" s="74"/>
      <c r="C27" s="211" t="s">
        <v>57</v>
      </c>
      <c r="D27" s="302"/>
      <c r="E27" s="302"/>
      <c r="F27" s="302"/>
      <c r="G27" s="302"/>
      <c r="H27" s="302"/>
      <c r="I27" s="75"/>
    </row>
    <row r="28" spans="2:9" x14ac:dyDescent="0.25">
      <c r="B28" s="74"/>
      <c r="C28" s="211" t="s">
        <v>58</v>
      </c>
      <c r="D28" s="302"/>
      <c r="E28" s="302"/>
      <c r="F28" s="302"/>
      <c r="G28" s="302"/>
      <c r="H28" s="302"/>
      <c r="I28" s="75"/>
    </row>
    <row r="29" spans="2:9" x14ac:dyDescent="0.25">
      <c r="B29" s="74"/>
      <c r="C29" s="211" t="s">
        <v>59</v>
      </c>
      <c r="D29" s="302"/>
      <c r="E29" s="302"/>
      <c r="F29" s="302"/>
      <c r="G29" s="302"/>
      <c r="H29" s="302"/>
      <c r="I29" s="75"/>
    </row>
    <row r="30" spans="2:9" x14ac:dyDescent="0.25">
      <c r="B30" s="74"/>
      <c r="C30" s="211" t="s">
        <v>60</v>
      </c>
      <c r="D30" s="302"/>
      <c r="E30" s="302"/>
      <c r="F30" s="302"/>
      <c r="G30" s="302"/>
      <c r="H30" s="302"/>
      <c r="I30" s="75"/>
    </row>
    <row r="31" spans="2:9" x14ac:dyDescent="0.25">
      <c r="B31" s="74"/>
      <c r="C31" s="211" t="s">
        <v>61</v>
      </c>
      <c r="D31" s="302"/>
      <c r="E31" s="302"/>
      <c r="F31" s="302"/>
      <c r="G31" s="302"/>
      <c r="H31" s="302"/>
      <c r="I31" s="75"/>
    </row>
    <row r="32" spans="2:9" x14ac:dyDescent="0.25">
      <c r="B32" s="74"/>
      <c r="C32" s="211" t="s">
        <v>62</v>
      </c>
      <c r="D32" s="302"/>
      <c r="E32" s="302"/>
      <c r="F32" s="302"/>
      <c r="G32" s="302"/>
      <c r="H32" s="302"/>
      <c r="I32" s="75"/>
    </row>
    <row r="33" spans="2:9" x14ac:dyDescent="0.25">
      <c r="B33" s="74"/>
      <c r="C33" s="211" t="s">
        <v>63</v>
      </c>
      <c r="D33" s="302"/>
      <c r="E33" s="302"/>
      <c r="F33" s="302"/>
      <c r="G33" s="302"/>
      <c r="H33" s="302"/>
      <c r="I33" s="75"/>
    </row>
    <row r="34" spans="2:9" x14ac:dyDescent="0.25">
      <c r="B34" s="74"/>
      <c r="C34" s="211" t="s">
        <v>53</v>
      </c>
      <c r="D34" s="302"/>
      <c r="E34" s="302"/>
      <c r="F34" s="302"/>
      <c r="G34" s="302"/>
      <c r="H34" s="302"/>
      <c r="I34" s="75"/>
    </row>
    <row r="35" spans="2:9" x14ac:dyDescent="0.25">
      <c r="B35" s="74"/>
      <c r="C35" s="211" t="s">
        <v>64</v>
      </c>
      <c r="D35" s="302"/>
      <c r="E35" s="302"/>
      <c r="F35" s="302"/>
      <c r="G35" s="302"/>
      <c r="H35" s="302"/>
      <c r="I35" s="75"/>
    </row>
    <row r="36" spans="2:9" x14ac:dyDescent="0.25">
      <c r="B36" s="74"/>
      <c r="C36" s="211" t="s">
        <v>65</v>
      </c>
      <c r="D36" s="302"/>
      <c r="E36" s="302"/>
      <c r="F36" s="302"/>
      <c r="G36" s="302"/>
      <c r="H36" s="302"/>
      <c r="I36" s="75"/>
    </row>
    <row r="37" spans="2:9" x14ac:dyDescent="0.25">
      <c r="B37" s="74"/>
      <c r="C37" s="211"/>
      <c r="D37" s="302"/>
      <c r="E37" s="302"/>
      <c r="F37" s="302"/>
      <c r="G37" s="302"/>
      <c r="H37" s="302"/>
      <c r="I37" s="75"/>
    </row>
    <row r="38" spans="2:9" x14ac:dyDescent="0.25">
      <c r="B38" s="74"/>
      <c r="C38" s="211"/>
      <c r="D38" s="302"/>
      <c r="E38" s="302"/>
      <c r="F38" s="302"/>
      <c r="G38" s="302"/>
      <c r="H38" s="302"/>
      <c r="I38" s="75"/>
    </row>
    <row r="39" spans="2:9" x14ac:dyDescent="0.25">
      <c r="B39" s="74"/>
      <c r="C39" s="211"/>
      <c r="D39" s="302"/>
      <c r="E39" s="302"/>
      <c r="F39" s="302"/>
      <c r="G39" s="302"/>
      <c r="H39" s="302"/>
      <c r="I39" s="75"/>
    </row>
    <row r="40" spans="2:9" x14ac:dyDescent="0.25">
      <c r="B40" s="74"/>
      <c r="C40" s="211"/>
      <c r="D40" s="302"/>
      <c r="E40" s="302"/>
      <c r="F40" s="302"/>
      <c r="G40" s="302"/>
      <c r="H40" s="302"/>
      <c r="I40" s="75"/>
    </row>
    <row r="41" spans="2:9" ht="9.9499999999999993" customHeight="1" x14ac:dyDescent="0.25">
      <c r="B41" s="74"/>
      <c r="C41" s="129"/>
      <c r="D41" s="303"/>
      <c r="E41" s="303"/>
      <c r="F41" s="303"/>
      <c r="G41" s="303"/>
      <c r="H41" s="303"/>
      <c r="I41" s="75"/>
    </row>
    <row r="42" spans="2:9" x14ac:dyDescent="0.25">
      <c r="B42" s="74"/>
      <c r="C42" s="134" t="s">
        <v>112</v>
      </c>
      <c r="D42" s="304">
        <f>IFERROR(SUM(D19:D40),"")</f>
        <v>2572000</v>
      </c>
      <c r="E42" s="304">
        <f t="shared" ref="E42:H42" si="1">IFERROR(SUM(E19:E40),"")</f>
        <v>4372000</v>
      </c>
      <c r="F42" s="304">
        <f t="shared" si="1"/>
        <v>2962000</v>
      </c>
      <c r="G42" s="304">
        <f t="shared" si="1"/>
        <v>2962000</v>
      </c>
      <c r="H42" s="304">
        <f t="shared" si="1"/>
        <v>2962000</v>
      </c>
      <c r="I42" s="75"/>
    </row>
    <row r="43" spans="2:9" ht="9.9499999999999993" customHeight="1" x14ac:dyDescent="0.25">
      <c r="B43" s="74"/>
      <c r="C43" s="129"/>
      <c r="D43" s="303"/>
      <c r="E43" s="303"/>
      <c r="F43" s="303"/>
      <c r="G43" s="303"/>
      <c r="H43" s="303"/>
      <c r="I43" s="75"/>
    </row>
    <row r="44" spans="2:9" x14ac:dyDescent="0.25">
      <c r="B44" s="74"/>
      <c r="C44" s="134" t="s">
        <v>118</v>
      </c>
      <c r="D44" s="304">
        <f>IFERROR(D16-D42,"")</f>
        <v>1318000</v>
      </c>
      <c r="E44" s="304">
        <f t="shared" ref="E44:H44" si="2">IFERROR(E16-E42,"")</f>
        <v>5398000</v>
      </c>
      <c r="F44" s="304">
        <f t="shared" si="2"/>
        <v>10203000</v>
      </c>
      <c r="G44" s="304">
        <f t="shared" si="2"/>
        <v>18053000</v>
      </c>
      <c r="H44" s="304">
        <f t="shared" si="2"/>
        <v>23903000</v>
      </c>
      <c r="I44" s="75"/>
    </row>
    <row r="45" spans="2:9" ht="9.9499999999999993" customHeight="1" x14ac:dyDescent="0.25">
      <c r="B45" s="74"/>
      <c r="C45" s="129"/>
      <c r="D45" s="303"/>
      <c r="E45" s="303"/>
      <c r="F45" s="303"/>
      <c r="G45" s="303"/>
      <c r="H45" s="303"/>
      <c r="I45" s="75"/>
    </row>
    <row r="46" spans="2:9" ht="20.100000000000001" customHeight="1" thickBot="1" x14ac:dyDescent="0.3">
      <c r="B46" s="74"/>
      <c r="C46" s="307" t="s">
        <v>114</v>
      </c>
      <c r="D46" s="309"/>
      <c r="E46" s="309"/>
      <c r="F46" s="309"/>
      <c r="G46" s="309"/>
      <c r="H46" s="309"/>
      <c r="I46" s="75"/>
    </row>
    <row r="47" spans="2:9" x14ac:dyDescent="0.25">
      <c r="B47" s="74"/>
      <c r="C47" s="212" t="s">
        <v>47</v>
      </c>
      <c r="D47" s="306">
        <v>20000</v>
      </c>
      <c r="E47" s="306">
        <v>20000</v>
      </c>
      <c r="F47" s="306">
        <v>20000</v>
      </c>
      <c r="G47" s="306">
        <v>20000</v>
      </c>
      <c r="H47" s="306">
        <v>20000</v>
      </c>
      <c r="I47" s="75"/>
    </row>
    <row r="48" spans="2:9" x14ac:dyDescent="0.25">
      <c r="B48" s="74"/>
      <c r="C48" s="211" t="s">
        <v>48</v>
      </c>
      <c r="D48" s="302"/>
      <c r="E48" s="302"/>
      <c r="F48" s="302"/>
      <c r="G48" s="302"/>
      <c r="H48" s="302"/>
      <c r="I48" s="75"/>
    </row>
    <row r="49" spans="2:9" x14ac:dyDescent="0.25">
      <c r="B49" s="74"/>
      <c r="C49" s="211" t="s">
        <v>49</v>
      </c>
      <c r="D49" s="302"/>
      <c r="E49" s="302"/>
      <c r="F49" s="302"/>
      <c r="G49" s="302"/>
      <c r="H49" s="302"/>
      <c r="I49" s="75"/>
    </row>
    <row r="50" spans="2:9" x14ac:dyDescent="0.25">
      <c r="B50" s="74"/>
      <c r="C50" s="129"/>
      <c r="D50" s="303"/>
      <c r="E50" s="303"/>
      <c r="F50" s="303"/>
      <c r="G50" s="303"/>
      <c r="H50" s="303"/>
      <c r="I50" s="75"/>
    </row>
    <row r="51" spans="2:9" x14ac:dyDescent="0.25">
      <c r="B51" s="74"/>
      <c r="C51" s="134" t="s">
        <v>119</v>
      </c>
      <c r="D51" s="304">
        <f>IFERROR(D44+SUM(D47:D49),"")</f>
        <v>1338000</v>
      </c>
      <c r="E51" s="304">
        <f>IFERROR(E44+SUM(E47:E49),"")</f>
        <v>5418000</v>
      </c>
      <c r="F51" s="304">
        <f>IFERROR(F44+SUM(F47:F49),"")</f>
        <v>10223000</v>
      </c>
      <c r="G51" s="304">
        <f>IFERROR(G44+SUM(G47:G49),"")</f>
        <v>18073000</v>
      </c>
      <c r="H51" s="304">
        <f>IFERROR(H44+SUM(H47:H49),"")</f>
        <v>23923000</v>
      </c>
      <c r="I51" s="75"/>
    </row>
    <row r="52" spans="2:9" ht="9.9499999999999993" customHeight="1" x14ac:dyDescent="0.25">
      <c r="B52" s="74"/>
      <c r="C52" s="129"/>
      <c r="D52" s="303"/>
      <c r="E52" s="303"/>
      <c r="F52" s="303"/>
      <c r="G52" s="303"/>
      <c r="H52" s="303"/>
      <c r="I52" s="75"/>
    </row>
    <row r="53" spans="2:9" ht="20.100000000000001" customHeight="1" thickBot="1" x14ac:dyDescent="0.3">
      <c r="B53" s="74"/>
      <c r="C53" s="307" t="s">
        <v>67</v>
      </c>
      <c r="D53" s="309"/>
      <c r="E53" s="309"/>
      <c r="F53" s="309"/>
      <c r="G53" s="309"/>
      <c r="H53" s="309"/>
      <c r="I53" s="76"/>
    </row>
    <row r="54" spans="2:9" x14ac:dyDescent="0.25">
      <c r="B54" s="74"/>
      <c r="C54" s="212" t="s">
        <v>68</v>
      </c>
      <c r="D54" s="306">
        <v>821400</v>
      </c>
      <c r="E54" s="306">
        <v>4385400</v>
      </c>
      <c r="F54" s="306">
        <v>8226900</v>
      </c>
      <c r="G54" s="306">
        <v>12681900</v>
      </c>
      <c r="H54" s="306">
        <v>17136900</v>
      </c>
      <c r="I54" s="75"/>
    </row>
    <row r="55" spans="2:9" x14ac:dyDescent="0.25">
      <c r="B55" s="74"/>
      <c r="C55" s="211" t="s">
        <v>121</v>
      </c>
      <c r="D55" s="302"/>
      <c r="E55" s="302"/>
      <c r="F55" s="302"/>
      <c r="G55" s="302"/>
      <c r="H55" s="302"/>
      <c r="I55" s="75"/>
    </row>
    <row r="56" spans="2:9" ht="9.9499999999999993" customHeight="1" x14ac:dyDescent="0.25">
      <c r="B56" s="74"/>
      <c r="C56" s="129"/>
      <c r="D56" s="303"/>
      <c r="E56" s="303"/>
      <c r="F56" s="303"/>
      <c r="G56" s="303"/>
      <c r="H56" s="303"/>
      <c r="I56" s="75"/>
    </row>
    <row r="57" spans="2:9" ht="15" customHeight="1" x14ac:dyDescent="0.25">
      <c r="B57" s="74"/>
      <c r="C57" s="134" t="s">
        <v>122</v>
      </c>
      <c r="D57" s="304">
        <f>IFERROR(SUM(D54:D55),"")</f>
        <v>821400</v>
      </c>
      <c r="E57" s="304">
        <f t="shared" ref="E57:H57" si="3">IFERROR(SUM(E54:E55),"")</f>
        <v>4385400</v>
      </c>
      <c r="F57" s="304">
        <f t="shared" si="3"/>
        <v>8226900</v>
      </c>
      <c r="G57" s="304">
        <f t="shared" si="3"/>
        <v>12681900</v>
      </c>
      <c r="H57" s="304">
        <f t="shared" si="3"/>
        <v>17136900</v>
      </c>
      <c r="I57" s="75"/>
    </row>
    <row r="58" spans="2:9" ht="9.9499999999999993" customHeight="1" x14ac:dyDescent="0.25">
      <c r="B58" s="74"/>
      <c r="C58" s="129"/>
      <c r="D58" s="303"/>
      <c r="E58" s="303"/>
      <c r="F58" s="303"/>
      <c r="G58" s="303"/>
      <c r="H58" s="303"/>
      <c r="I58" s="75"/>
    </row>
    <row r="59" spans="2:9" x14ac:dyDescent="0.25">
      <c r="B59" s="74"/>
      <c r="C59" s="134" t="s">
        <v>120</v>
      </c>
      <c r="D59" s="304">
        <f>IFERROR(D51-D57,"")</f>
        <v>516600</v>
      </c>
      <c r="E59" s="304">
        <f t="shared" ref="E59:H59" si="4">IFERROR(E51-E57,"")</f>
        <v>1032600</v>
      </c>
      <c r="F59" s="304">
        <f t="shared" si="4"/>
        <v>1996100</v>
      </c>
      <c r="G59" s="304">
        <f t="shared" si="4"/>
        <v>5391100</v>
      </c>
      <c r="H59" s="304">
        <f t="shared" si="4"/>
        <v>6786100</v>
      </c>
      <c r="I59" s="75"/>
    </row>
    <row r="60" spans="2:9" ht="12" customHeight="1" x14ac:dyDescent="0.25">
      <c r="B60" s="77"/>
      <c r="C60" s="78"/>
      <c r="D60" s="78"/>
      <c r="E60" s="78"/>
      <c r="F60" s="79"/>
      <c r="G60" s="79"/>
      <c r="H60" s="79"/>
      <c r="I60" s="80"/>
    </row>
  </sheetData>
  <sheetProtection algorithmName="SHA-512" hashValue="I5LapGxRzFrsmyt/jsLQi6nscJ6Yniy8offMNgYClOcBjjPZkXPJ+rc6bEUcCgBmK4vKiLUTZwptH+hm/DcuGg==" saltValue="VYQQpPkdEK8TRy2ZcH0Mlw=="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73"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7AE4B-CC60-4939-85CE-4B8313ADFA31}">
  <sheetPr codeName="Sheet14">
    <tabColor rgb="FF9FC5E8"/>
    <pageSetUpPr autoPageBreaks="0" fitToPage="1"/>
  </sheetPr>
  <dimension ref="A1:I44"/>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2.7109375" style="18" customWidth="1"/>
    <col min="3" max="3" width="32.7109375" style="18" customWidth="1"/>
    <col min="4" max="8" width="18.7109375" style="18" customWidth="1"/>
    <col min="9" max="9" width="2.7109375" style="18" customWidth="1"/>
    <col min="10" max="10" width="3.7109375" style="18" customWidth="1"/>
    <col min="11" max="16384" width="8.85546875" style="18"/>
  </cols>
  <sheetData>
    <row r="1" spans="1:9" s="1" customFormat="1" ht="6.75" customHeight="1" x14ac:dyDescent="0.25"/>
    <row r="2" spans="1:9" s="218" customFormat="1" ht="20.100000000000001" customHeight="1" x14ac:dyDescent="0.25">
      <c r="B2" s="329" t="s">
        <v>302</v>
      </c>
      <c r="C2" s="222"/>
      <c r="D2" s="219"/>
      <c r="E2" s="219"/>
      <c r="F2" s="219"/>
      <c r="G2" s="219"/>
      <c r="H2" s="219"/>
      <c r="I2" s="219"/>
    </row>
    <row r="3" spans="1:9" s="221" customFormat="1" ht="24" customHeight="1" x14ac:dyDescent="0.25">
      <c r="B3" s="330" t="s">
        <v>323</v>
      </c>
      <c r="C3" s="223"/>
      <c r="D3" s="7"/>
      <c r="E3" s="7"/>
      <c r="F3" s="7"/>
      <c r="G3" s="7"/>
      <c r="H3" s="7"/>
      <c r="I3" s="7"/>
    </row>
    <row r="4" spans="1:9" s="10" customFormat="1" ht="3.95" customHeight="1" x14ac:dyDescent="0.25">
      <c r="A4" s="9"/>
      <c r="B4" s="9"/>
    </row>
    <row r="5" spans="1:9" s="10" customFormat="1" ht="3.95" customHeight="1" x14ac:dyDescent="0.25">
      <c r="A5" s="11"/>
      <c r="B5" s="11"/>
    </row>
    <row r="6" spans="1:9" ht="9.9499999999999993" customHeight="1" x14ac:dyDescent="0.25">
      <c r="B6" s="71"/>
      <c r="C6" s="72"/>
      <c r="D6" s="72"/>
      <c r="E6" s="72"/>
      <c r="F6" s="72"/>
      <c r="G6" s="72"/>
      <c r="H6" s="72"/>
      <c r="I6" s="73"/>
    </row>
    <row r="7" spans="1:9" ht="15" customHeight="1" x14ac:dyDescent="0.25">
      <c r="B7" s="74"/>
      <c r="C7" s="70"/>
      <c r="D7" s="311">
        <v>2022</v>
      </c>
      <c r="E7" s="311">
        <v>2023</v>
      </c>
      <c r="F7" s="311">
        <v>2024</v>
      </c>
      <c r="G7" s="311">
        <v>2025</v>
      </c>
      <c r="H7" s="311">
        <v>2026</v>
      </c>
      <c r="I7" s="75"/>
    </row>
    <row r="8" spans="1:9" ht="20.100000000000001" customHeight="1" thickBot="1" x14ac:dyDescent="0.3">
      <c r="B8" s="74"/>
      <c r="C8" s="307" t="s">
        <v>69</v>
      </c>
      <c r="D8" s="308"/>
      <c r="E8" s="308"/>
      <c r="F8" s="308"/>
      <c r="G8" s="308"/>
      <c r="H8" s="308"/>
      <c r="I8" s="75"/>
    </row>
    <row r="9" spans="1:9" ht="9.9499999999999993" customHeight="1" x14ac:dyDescent="0.25">
      <c r="B9" s="74"/>
      <c r="C9" s="129"/>
      <c r="D9" s="82"/>
      <c r="E9" s="82"/>
      <c r="F9" s="82"/>
      <c r="G9" s="82"/>
      <c r="H9" s="82"/>
      <c r="I9" s="75"/>
    </row>
    <row r="10" spans="1:9" ht="15" customHeight="1" x14ac:dyDescent="0.25">
      <c r="B10" s="74"/>
      <c r="C10" s="126" t="s">
        <v>123</v>
      </c>
      <c r="D10" s="81"/>
      <c r="E10" s="81"/>
      <c r="F10" s="81"/>
      <c r="G10" s="81"/>
      <c r="H10" s="81"/>
      <c r="I10" s="75"/>
    </row>
    <row r="11" spans="1:9" ht="15" customHeight="1" x14ac:dyDescent="0.25">
      <c r="B11" s="59"/>
      <c r="C11" s="213" t="s">
        <v>124</v>
      </c>
      <c r="D11" s="312">
        <v>2500000</v>
      </c>
      <c r="E11" s="312">
        <v>3200000</v>
      </c>
      <c r="F11" s="312">
        <v>4200000</v>
      </c>
      <c r="G11" s="312">
        <v>6800000</v>
      </c>
      <c r="H11" s="312">
        <v>6850000</v>
      </c>
      <c r="I11" s="60"/>
    </row>
    <row r="12" spans="1:9" ht="15" customHeight="1" x14ac:dyDescent="0.25">
      <c r="B12" s="59"/>
      <c r="C12" s="214" t="s">
        <v>139</v>
      </c>
      <c r="D12" s="313">
        <v>2000000</v>
      </c>
      <c r="E12" s="313">
        <v>2200000</v>
      </c>
      <c r="F12" s="313">
        <v>2200000</v>
      </c>
      <c r="G12" s="313">
        <v>3000000</v>
      </c>
      <c r="H12" s="313">
        <v>3000000</v>
      </c>
      <c r="I12" s="60"/>
    </row>
    <row r="13" spans="1:9" x14ac:dyDescent="0.25">
      <c r="B13" s="59"/>
      <c r="C13" s="214" t="s">
        <v>140</v>
      </c>
      <c r="D13" s="313"/>
      <c r="E13" s="313"/>
      <c r="F13" s="313"/>
      <c r="G13" s="313"/>
      <c r="H13" s="313"/>
      <c r="I13" s="60"/>
    </row>
    <row r="14" spans="1:9" x14ac:dyDescent="0.25">
      <c r="B14" s="59"/>
      <c r="C14" s="214" t="s">
        <v>142</v>
      </c>
      <c r="D14" s="313"/>
      <c r="E14" s="313"/>
      <c r="F14" s="313"/>
      <c r="G14" s="313"/>
      <c r="H14" s="313"/>
      <c r="I14" s="60"/>
    </row>
    <row r="15" spans="1:9" x14ac:dyDescent="0.25">
      <c r="B15" s="59"/>
      <c r="C15" s="130" t="s">
        <v>125</v>
      </c>
      <c r="D15" s="314">
        <f>IFERROR(SUM(D11:D14),"")</f>
        <v>4500000</v>
      </c>
      <c r="E15" s="314">
        <f t="shared" ref="E15:H15" si="0">IFERROR(SUM(E11:E14),"")</f>
        <v>5400000</v>
      </c>
      <c r="F15" s="314">
        <f t="shared" si="0"/>
        <v>6400000</v>
      </c>
      <c r="G15" s="314">
        <f t="shared" si="0"/>
        <v>9800000</v>
      </c>
      <c r="H15" s="314">
        <f t="shared" si="0"/>
        <v>9850000</v>
      </c>
      <c r="I15" s="60"/>
    </row>
    <row r="16" spans="1:9" ht="9.9499999999999993" customHeight="1" x14ac:dyDescent="0.25">
      <c r="B16" s="59"/>
      <c r="C16" s="131"/>
      <c r="D16" s="315"/>
      <c r="E16" s="315"/>
      <c r="F16" s="315"/>
      <c r="G16" s="315"/>
      <c r="H16" s="315"/>
      <c r="I16" s="60"/>
    </row>
    <row r="17" spans="2:9" x14ac:dyDescent="0.25">
      <c r="B17" s="59"/>
      <c r="C17" s="126" t="s">
        <v>126</v>
      </c>
      <c r="D17" s="316"/>
      <c r="E17" s="316"/>
      <c r="F17" s="316"/>
      <c r="G17" s="316"/>
      <c r="H17" s="316"/>
      <c r="I17" s="60"/>
    </row>
    <row r="18" spans="2:9" x14ac:dyDescent="0.25">
      <c r="B18" s="59"/>
      <c r="C18" s="214" t="s">
        <v>127</v>
      </c>
      <c r="D18" s="313">
        <v>250000</v>
      </c>
      <c r="E18" s="313">
        <v>250000</v>
      </c>
      <c r="F18" s="313">
        <v>250000</v>
      </c>
      <c r="G18" s="313">
        <v>250000</v>
      </c>
      <c r="H18" s="313">
        <v>250000</v>
      </c>
      <c r="I18" s="60"/>
    </row>
    <row r="19" spans="2:9" x14ac:dyDescent="0.25">
      <c r="B19" s="59"/>
      <c r="C19" s="214" t="s">
        <v>128</v>
      </c>
      <c r="D19" s="313">
        <v>50000</v>
      </c>
      <c r="E19" s="313">
        <v>50000</v>
      </c>
      <c r="F19" s="313">
        <v>350000</v>
      </c>
      <c r="G19" s="313">
        <v>1250000</v>
      </c>
      <c r="H19" s="313">
        <v>2200000</v>
      </c>
      <c r="I19" s="60"/>
    </row>
    <row r="20" spans="2:9" x14ac:dyDescent="0.25">
      <c r="B20" s="59"/>
      <c r="C20" s="132" t="s">
        <v>129</v>
      </c>
      <c r="D20" s="314">
        <f>IFERROR(SUM(D18:D19),"")</f>
        <v>300000</v>
      </c>
      <c r="E20" s="314">
        <f t="shared" ref="E20:H20" si="1">IFERROR(SUM(E18:E19),"")</f>
        <v>300000</v>
      </c>
      <c r="F20" s="314">
        <f t="shared" si="1"/>
        <v>600000</v>
      </c>
      <c r="G20" s="314">
        <f t="shared" si="1"/>
        <v>1500000</v>
      </c>
      <c r="H20" s="314">
        <f t="shared" si="1"/>
        <v>2450000</v>
      </c>
      <c r="I20" s="60"/>
    </row>
    <row r="21" spans="2:9" ht="9.9499999999999993" customHeight="1" x14ac:dyDescent="0.25">
      <c r="B21" s="59"/>
      <c r="C21" s="131"/>
      <c r="D21" s="315"/>
      <c r="E21" s="315"/>
      <c r="F21" s="315"/>
      <c r="G21" s="315"/>
      <c r="H21" s="315"/>
      <c r="I21" s="60"/>
    </row>
    <row r="22" spans="2:9" x14ac:dyDescent="0.25">
      <c r="B22" s="59"/>
      <c r="C22" s="133" t="s">
        <v>71</v>
      </c>
      <c r="D22" s="317">
        <f>IFERROR(SUM(D15,D20),"")</f>
        <v>4800000</v>
      </c>
      <c r="E22" s="317">
        <f t="shared" ref="E22:H22" si="2">IFERROR(SUM(E15,E20),"")</f>
        <v>5700000</v>
      </c>
      <c r="F22" s="317">
        <f t="shared" si="2"/>
        <v>7000000</v>
      </c>
      <c r="G22" s="317">
        <f t="shared" si="2"/>
        <v>11300000</v>
      </c>
      <c r="H22" s="317">
        <f t="shared" si="2"/>
        <v>12300000</v>
      </c>
      <c r="I22" s="60"/>
    </row>
    <row r="23" spans="2:9" ht="24.95" customHeight="1" x14ac:dyDescent="0.25">
      <c r="B23" s="59"/>
      <c r="C23" s="131"/>
      <c r="D23" s="315"/>
      <c r="E23" s="315"/>
      <c r="F23" s="315"/>
      <c r="G23" s="315"/>
      <c r="H23" s="315"/>
      <c r="I23" s="60"/>
    </row>
    <row r="24" spans="2:9" ht="20.100000000000001" customHeight="1" thickBot="1" x14ac:dyDescent="0.3">
      <c r="B24" s="59"/>
      <c r="C24" s="307" t="s">
        <v>70</v>
      </c>
      <c r="D24" s="309"/>
      <c r="E24" s="309"/>
      <c r="F24" s="309"/>
      <c r="G24" s="309"/>
      <c r="H24" s="309"/>
      <c r="I24" s="60"/>
    </row>
    <row r="25" spans="2:9" ht="9.9499999999999993" customHeight="1" x14ac:dyDescent="0.25">
      <c r="B25" s="59"/>
      <c r="C25" s="131"/>
      <c r="D25" s="315"/>
      <c r="E25" s="315"/>
      <c r="F25" s="315"/>
      <c r="G25" s="315"/>
      <c r="H25" s="315"/>
      <c r="I25" s="60"/>
    </row>
    <row r="26" spans="2:9" x14ac:dyDescent="0.25">
      <c r="B26" s="59"/>
      <c r="C26" s="126" t="s">
        <v>130</v>
      </c>
      <c r="D26" s="316"/>
      <c r="E26" s="316"/>
      <c r="F26" s="316"/>
      <c r="G26" s="316"/>
      <c r="H26" s="316"/>
      <c r="I26" s="60"/>
    </row>
    <row r="27" spans="2:9" x14ac:dyDescent="0.25">
      <c r="B27" s="59"/>
      <c r="C27" s="215" t="s">
        <v>131</v>
      </c>
      <c r="D27" s="313">
        <v>2500000</v>
      </c>
      <c r="E27" s="313">
        <v>3200000</v>
      </c>
      <c r="F27" s="313">
        <v>4500000</v>
      </c>
      <c r="G27" s="313">
        <v>8000000</v>
      </c>
      <c r="H27" s="313">
        <v>9000000</v>
      </c>
      <c r="I27" s="60"/>
    </row>
    <row r="28" spans="2:9" x14ac:dyDescent="0.25">
      <c r="B28" s="59"/>
      <c r="C28" s="214" t="s">
        <v>141</v>
      </c>
      <c r="D28" s="313">
        <v>50000</v>
      </c>
      <c r="E28" s="313">
        <v>50000</v>
      </c>
      <c r="F28" s="313">
        <v>50000</v>
      </c>
      <c r="G28" s="313">
        <v>50000</v>
      </c>
      <c r="H28" s="313">
        <v>50000</v>
      </c>
      <c r="I28" s="60"/>
    </row>
    <row r="29" spans="2:9" x14ac:dyDescent="0.25">
      <c r="B29" s="59"/>
      <c r="C29" s="214" t="s">
        <v>132</v>
      </c>
      <c r="D29" s="313"/>
      <c r="E29" s="313"/>
      <c r="F29" s="313"/>
      <c r="G29" s="313"/>
      <c r="H29" s="313"/>
      <c r="I29" s="60"/>
    </row>
    <row r="30" spans="2:9" x14ac:dyDescent="0.25">
      <c r="B30" s="59"/>
      <c r="C30" s="132" t="s">
        <v>133</v>
      </c>
      <c r="D30" s="314">
        <f>IFERROR(SUM(D27:D29),"")</f>
        <v>2550000</v>
      </c>
      <c r="E30" s="314">
        <f t="shared" ref="E30:H30" si="3">IFERROR(SUM(E27:E29),"")</f>
        <v>3250000</v>
      </c>
      <c r="F30" s="314">
        <f t="shared" si="3"/>
        <v>4550000</v>
      </c>
      <c r="G30" s="314">
        <f t="shared" si="3"/>
        <v>8050000</v>
      </c>
      <c r="H30" s="314">
        <f t="shared" si="3"/>
        <v>9050000</v>
      </c>
      <c r="I30" s="60"/>
    </row>
    <row r="31" spans="2:9" ht="9.9499999999999993" customHeight="1" x14ac:dyDescent="0.25">
      <c r="B31" s="59"/>
      <c r="C31" s="131"/>
      <c r="D31" s="315"/>
      <c r="E31" s="315"/>
      <c r="F31" s="315"/>
      <c r="G31" s="315"/>
      <c r="H31" s="315"/>
      <c r="I31" s="60"/>
    </row>
    <row r="32" spans="2:9" x14ac:dyDescent="0.25">
      <c r="B32" s="59"/>
      <c r="C32" s="126" t="s">
        <v>136</v>
      </c>
      <c r="D32" s="316"/>
      <c r="E32" s="316"/>
      <c r="F32" s="316"/>
      <c r="G32" s="316"/>
      <c r="H32" s="316"/>
      <c r="I32" s="60"/>
    </row>
    <row r="33" spans="2:9" x14ac:dyDescent="0.25">
      <c r="B33" s="59"/>
      <c r="C33" s="214" t="s">
        <v>134</v>
      </c>
      <c r="D33" s="313">
        <v>1000000</v>
      </c>
      <c r="E33" s="313">
        <v>1200000</v>
      </c>
      <c r="F33" s="313">
        <v>1200000</v>
      </c>
      <c r="G33" s="313">
        <v>1750000</v>
      </c>
      <c r="H33" s="313">
        <v>1750000</v>
      </c>
      <c r="I33" s="60"/>
    </row>
    <row r="34" spans="2:9" x14ac:dyDescent="0.25">
      <c r="B34" s="59"/>
      <c r="C34" s="216" t="s">
        <v>146</v>
      </c>
      <c r="D34" s="313"/>
      <c r="E34" s="313"/>
      <c r="F34" s="313"/>
      <c r="G34" s="313"/>
      <c r="H34" s="313"/>
      <c r="I34" s="60"/>
    </row>
    <row r="35" spans="2:9" x14ac:dyDescent="0.25">
      <c r="B35" s="59"/>
      <c r="C35" s="132" t="s">
        <v>135</v>
      </c>
      <c r="D35" s="314">
        <f>IFERROR(SUM(D33:D34),"")</f>
        <v>1000000</v>
      </c>
      <c r="E35" s="314">
        <f t="shared" ref="E35:H35" si="4">IFERROR(SUM(E33:E34),"")</f>
        <v>1200000</v>
      </c>
      <c r="F35" s="314">
        <f t="shared" si="4"/>
        <v>1200000</v>
      </c>
      <c r="G35" s="314">
        <f t="shared" si="4"/>
        <v>1750000</v>
      </c>
      <c r="H35" s="314">
        <f t="shared" si="4"/>
        <v>1750000</v>
      </c>
      <c r="I35" s="60"/>
    </row>
    <row r="36" spans="2:9" ht="9.9499999999999993" customHeight="1" x14ac:dyDescent="0.25">
      <c r="B36" s="59"/>
      <c r="C36" s="131"/>
      <c r="D36" s="315"/>
      <c r="E36" s="315"/>
      <c r="F36" s="315"/>
      <c r="G36" s="315"/>
      <c r="H36" s="315"/>
      <c r="I36" s="60"/>
    </row>
    <row r="37" spans="2:9" x14ac:dyDescent="0.25">
      <c r="B37" s="59"/>
      <c r="C37" s="126" t="s">
        <v>143</v>
      </c>
      <c r="D37" s="316"/>
      <c r="E37" s="316"/>
      <c r="F37" s="316"/>
      <c r="G37" s="316"/>
      <c r="H37" s="316"/>
      <c r="I37" s="60"/>
    </row>
    <row r="38" spans="2:9" x14ac:dyDescent="0.25">
      <c r="B38" s="59"/>
      <c r="C38" s="214" t="s">
        <v>144</v>
      </c>
      <c r="D38" s="313">
        <v>1250000</v>
      </c>
      <c r="E38" s="313">
        <v>1250000</v>
      </c>
      <c r="F38" s="313">
        <v>1250000</v>
      </c>
      <c r="G38" s="313">
        <v>1500000</v>
      </c>
      <c r="H38" s="313">
        <v>1500000</v>
      </c>
      <c r="I38" s="60"/>
    </row>
    <row r="39" spans="2:9" x14ac:dyDescent="0.25">
      <c r="B39" s="59"/>
      <c r="C39" s="214" t="s">
        <v>137</v>
      </c>
      <c r="D39" s="313"/>
      <c r="E39" s="313"/>
      <c r="F39" s="313"/>
      <c r="G39" s="313"/>
      <c r="H39" s="313"/>
      <c r="I39" s="60"/>
    </row>
    <row r="40" spans="2:9" x14ac:dyDescent="0.25">
      <c r="B40" s="59"/>
      <c r="C40" s="214" t="s">
        <v>138</v>
      </c>
      <c r="D40" s="313"/>
      <c r="E40" s="313"/>
      <c r="F40" s="313"/>
      <c r="G40" s="313"/>
      <c r="H40" s="313"/>
      <c r="I40" s="60"/>
    </row>
    <row r="41" spans="2:9" x14ac:dyDescent="0.25">
      <c r="B41" s="59"/>
      <c r="C41" s="132" t="s">
        <v>145</v>
      </c>
      <c r="D41" s="314">
        <f>IFERROR(SUM(D38:D40),"")</f>
        <v>1250000</v>
      </c>
      <c r="E41" s="314">
        <f t="shared" ref="E41:H41" si="5">IFERROR(SUM(E38:E40),"")</f>
        <v>1250000</v>
      </c>
      <c r="F41" s="314">
        <f t="shared" si="5"/>
        <v>1250000</v>
      </c>
      <c r="G41" s="314">
        <f t="shared" si="5"/>
        <v>1500000</v>
      </c>
      <c r="H41" s="314">
        <f t="shared" si="5"/>
        <v>1500000</v>
      </c>
      <c r="I41" s="60"/>
    </row>
    <row r="42" spans="2:9" ht="9.9499999999999993" customHeight="1" x14ac:dyDescent="0.25">
      <c r="B42" s="59"/>
      <c r="C42" s="131"/>
      <c r="D42" s="315"/>
      <c r="E42" s="315"/>
      <c r="F42" s="315"/>
      <c r="G42" s="315"/>
      <c r="H42" s="315"/>
      <c r="I42" s="60"/>
    </row>
    <row r="43" spans="2:9" x14ac:dyDescent="0.25">
      <c r="B43" s="59"/>
      <c r="C43" s="133" t="s">
        <v>72</v>
      </c>
      <c r="D43" s="317">
        <f>IFERROR(SUM(D30,D35,D41),"")</f>
        <v>4800000</v>
      </c>
      <c r="E43" s="317">
        <f t="shared" ref="E43:H43" si="6">IFERROR(SUM(E30,E35,E41),"")</f>
        <v>5700000</v>
      </c>
      <c r="F43" s="317">
        <f t="shared" si="6"/>
        <v>7000000</v>
      </c>
      <c r="G43" s="317">
        <f t="shared" si="6"/>
        <v>11300000</v>
      </c>
      <c r="H43" s="317">
        <f t="shared" si="6"/>
        <v>12300000</v>
      </c>
      <c r="I43" s="60"/>
    </row>
    <row r="44" spans="2:9" ht="12" customHeight="1" x14ac:dyDescent="0.25">
      <c r="B44" s="61"/>
      <c r="C44" s="62"/>
      <c r="D44" s="62"/>
      <c r="E44" s="62"/>
      <c r="F44" s="62"/>
      <c r="G44" s="62"/>
      <c r="H44" s="62"/>
      <c r="I44" s="63"/>
    </row>
  </sheetData>
  <sheetProtection algorithmName="SHA-512" hashValue="FAcPMlPx6OLswrj3f7q69I3UULtayvUymnz+8H2asyWbQW8zZ1zQouNNGkLYhyipGTKqsnUdWOgpdjyv/vGp0A==" saltValue="Fh+6LJv++TmeRYWO5VfpQA=="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73"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8C70B-C406-46CE-BC99-AA6819881AC7}">
  <sheetPr codeName="Sheet15">
    <tabColor rgb="FF9FC5E8"/>
    <pageSetUpPr autoPageBreaks="0" fitToPage="1"/>
  </sheetPr>
  <dimension ref="A1:I67"/>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2.7109375" style="18" customWidth="1"/>
    <col min="3" max="3" width="32.7109375" style="56" customWidth="1"/>
    <col min="4" max="8" width="18.7109375" style="18" customWidth="1"/>
    <col min="9" max="9" width="2.7109375" style="18" customWidth="1"/>
    <col min="10" max="10" width="3.7109375" style="18" customWidth="1"/>
    <col min="11" max="16384" width="8.85546875" style="18"/>
  </cols>
  <sheetData>
    <row r="1" spans="1:9" s="1" customFormat="1" ht="6.75" customHeight="1" x14ac:dyDescent="0.25">
      <c r="C1" s="52"/>
    </row>
    <row r="2" spans="1:9" s="218" customFormat="1" ht="20.100000000000001" customHeight="1" x14ac:dyDescent="0.25">
      <c r="B2" s="329" t="s">
        <v>302</v>
      </c>
      <c r="C2" s="222"/>
      <c r="D2" s="226"/>
      <c r="E2" s="226"/>
      <c r="F2" s="226"/>
      <c r="G2" s="226"/>
      <c r="H2" s="226"/>
      <c r="I2" s="226"/>
    </row>
    <row r="3" spans="1:9" s="221" customFormat="1" ht="24" customHeight="1" x14ac:dyDescent="0.25">
      <c r="B3" s="330" t="s">
        <v>324</v>
      </c>
      <c r="C3" s="223"/>
      <c r="D3" s="53"/>
      <c r="E3" s="53"/>
      <c r="F3" s="53"/>
      <c r="G3" s="53"/>
      <c r="H3" s="53"/>
      <c r="I3" s="53"/>
    </row>
    <row r="4" spans="1:9" s="10" customFormat="1" ht="3.95" customHeight="1" x14ac:dyDescent="0.25">
      <c r="A4" s="9"/>
      <c r="B4" s="9"/>
      <c r="C4" s="54"/>
    </row>
    <row r="5" spans="1:9" s="10" customFormat="1" ht="3.95" customHeight="1" x14ac:dyDescent="0.25">
      <c r="A5" s="11"/>
      <c r="B5" s="11"/>
      <c r="C5" s="55"/>
    </row>
    <row r="6" spans="1:9" s="10" customFormat="1" ht="9.9499999999999993" customHeight="1" x14ac:dyDescent="0.25">
      <c r="A6" s="11"/>
      <c r="B6" s="58"/>
      <c r="C6" s="84"/>
      <c r="D6" s="67"/>
      <c r="E6" s="67"/>
      <c r="F6" s="67"/>
      <c r="G6" s="67"/>
      <c r="H6" s="67"/>
      <c r="I6" s="68"/>
    </row>
    <row r="7" spans="1:9" ht="15" customHeight="1" x14ac:dyDescent="0.25">
      <c r="B7" s="59"/>
      <c r="C7" s="70"/>
      <c r="D7" s="311">
        <v>2022</v>
      </c>
      <c r="E7" s="311">
        <v>2023</v>
      </c>
      <c r="F7" s="311">
        <v>2024</v>
      </c>
      <c r="G7" s="311">
        <v>2025</v>
      </c>
      <c r="H7" s="311">
        <v>2026</v>
      </c>
      <c r="I7" s="60"/>
    </row>
    <row r="8" spans="1:9" ht="20.100000000000001" customHeight="1" thickBot="1" x14ac:dyDescent="0.3">
      <c r="B8" s="59"/>
      <c r="C8" s="307" t="s">
        <v>184</v>
      </c>
      <c r="D8" s="308"/>
      <c r="E8" s="310"/>
      <c r="F8" s="310"/>
      <c r="G8" s="310"/>
      <c r="H8" s="310"/>
      <c r="I8" s="60"/>
    </row>
    <row r="9" spans="1:9" ht="9.9499999999999993" customHeight="1" x14ac:dyDescent="0.25">
      <c r="B9" s="59"/>
      <c r="C9" s="122"/>
      <c r="D9" s="65"/>
      <c r="E9" s="65"/>
      <c r="F9" s="65"/>
      <c r="G9" s="65"/>
      <c r="H9" s="65"/>
      <c r="I9" s="60"/>
    </row>
    <row r="10" spans="1:9" ht="15" customHeight="1" x14ac:dyDescent="0.25">
      <c r="B10" s="59"/>
      <c r="C10" s="123" t="s">
        <v>147</v>
      </c>
      <c r="D10" s="85"/>
      <c r="E10" s="85"/>
      <c r="F10" s="85"/>
      <c r="G10" s="85"/>
      <c r="H10" s="85"/>
      <c r="I10" s="60"/>
    </row>
    <row r="11" spans="1:9" ht="15" customHeight="1" x14ac:dyDescent="0.25">
      <c r="B11" s="59"/>
      <c r="C11" s="217" t="s">
        <v>109</v>
      </c>
      <c r="D11" s="313">
        <v>6000000</v>
      </c>
      <c r="E11" s="313">
        <v>12000000</v>
      </c>
      <c r="F11" s="313">
        <v>16000000</v>
      </c>
      <c r="G11" s="313">
        <v>24000000</v>
      </c>
      <c r="H11" s="313">
        <v>30000000</v>
      </c>
      <c r="I11" s="60"/>
    </row>
    <row r="12" spans="1:9" ht="15" customHeight="1" x14ac:dyDescent="0.25">
      <c r="B12" s="59"/>
      <c r="C12" s="217" t="s">
        <v>148</v>
      </c>
      <c r="D12" s="313"/>
      <c r="E12" s="313"/>
      <c r="F12" s="313"/>
      <c r="G12" s="313"/>
      <c r="H12" s="313"/>
      <c r="I12" s="60"/>
    </row>
    <row r="13" spans="1:9" ht="15" customHeight="1" x14ac:dyDescent="0.25">
      <c r="B13" s="59"/>
      <c r="C13" s="130" t="s">
        <v>153</v>
      </c>
      <c r="D13" s="314">
        <f>IFERROR(SUM(D11:D12),"")</f>
        <v>6000000</v>
      </c>
      <c r="E13" s="314">
        <f t="shared" ref="E13:H13" si="0">IFERROR(SUM(E11:E12),"")</f>
        <v>12000000</v>
      </c>
      <c r="F13" s="314">
        <f t="shared" si="0"/>
        <v>16000000</v>
      </c>
      <c r="G13" s="314">
        <f t="shared" si="0"/>
        <v>24000000</v>
      </c>
      <c r="H13" s="314">
        <f t="shared" si="0"/>
        <v>30000000</v>
      </c>
      <c r="I13" s="60"/>
    </row>
    <row r="14" spans="1:9" ht="9.9499999999999993" customHeight="1" x14ac:dyDescent="0.25">
      <c r="B14" s="59"/>
      <c r="C14" s="125" t="s">
        <v>73</v>
      </c>
      <c r="D14" s="315"/>
      <c r="E14" s="315"/>
      <c r="F14" s="315"/>
      <c r="G14" s="315"/>
      <c r="H14" s="315"/>
      <c r="I14" s="60"/>
    </row>
    <row r="15" spans="1:9" x14ac:dyDescent="0.25">
      <c r="B15" s="59"/>
      <c r="C15" s="123" t="s">
        <v>149</v>
      </c>
      <c r="D15" s="318"/>
      <c r="E15" s="318"/>
      <c r="F15" s="318"/>
      <c r="G15" s="318"/>
      <c r="H15" s="318"/>
      <c r="I15" s="60"/>
    </row>
    <row r="16" spans="1:9" x14ac:dyDescent="0.25">
      <c r="B16" s="59"/>
      <c r="C16" s="217" t="s">
        <v>150</v>
      </c>
      <c r="D16" s="313">
        <v>50000</v>
      </c>
      <c r="E16" s="313">
        <v>50000</v>
      </c>
      <c r="F16" s="313">
        <v>50000</v>
      </c>
      <c r="G16" s="313">
        <v>50000</v>
      </c>
      <c r="H16" s="313">
        <v>50000</v>
      </c>
      <c r="I16" s="60"/>
    </row>
    <row r="17" spans="2:9" x14ac:dyDescent="0.25">
      <c r="B17" s="59"/>
      <c r="C17" s="217" t="s">
        <v>50</v>
      </c>
      <c r="D17" s="313">
        <v>1110000</v>
      </c>
      <c r="E17" s="313">
        <v>1110000</v>
      </c>
      <c r="F17" s="313">
        <v>1200000</v>
      </c>
      <c r="G17" s="313">
        <v>1200000</v>
      </c>
      <c r="H17" s="313">
        <v>1200000</v>
      </c>
      <c r="I17" s="60"/>
    </row>
    <row r="18" spans="2:9" x14ac:dyDescent="0.25">
      <c r="B18" s="59"/>
      <c r="C18" s="217" t="s">
        <v>151</v>
      </c>
      <c r="D18" s="313">
        <v>400000</v>
      </c>
      <c r="E18" s="313">
        <v>2200000</v>
      </c>
      <c r="F18" s="313">
        <v>700000</v>
      </c>
      <c r="G18" s="313">
        <v>700000</v>
      </c>
      <c r="H18" s="313">
        <v>700000</v>
      </c>
      <c r="I18" s="60"/>
    </row>
    <row r="19" spans="2:9" x14ac:dyDescent="0.25">
      <c r="B19" s="59"/>
      <c r="C19" s="217" t="s">
        <v>200</v>
      </c>
      <c r="D19" s="313">
        <v>1000000</v>
      </c>
      <c r="E19" s="313">
        <v>1000000</v>
      </c>
      <c r="F19" s="313">
        <v>1000000</v>
      </c>
      <c r="G19" s="313">
        <v>1000000</v>
      </c>
      <c r="H19" s="313">
        <v>1000000</v>
      </c>
      <c r="I19" s="60"/>
    </row>
    <row r="20" spans="2:9" x14ac:dyDescent="0.25">
      <c r="B20" s="59"/>
      <c r="C20" s="217" t="s">
        <v>68</v>
      </c>
      <c r="D20" s="313">
        <v>821400</v>
      </c>
      <c r="E20" s="313">
        <v>4385400</v>
      </c>
      <c r="F20" s="313">
        <v>8226900</v>
      </c>
      <c r="G20" s="313">
        <v>12681900</v>
      </c>
      <c r="H20" s="313">
        <v>17136900</v>
      </c>
      <c r="I20" s="60"/>
    </row>
    <row r="21" spans="2:9" x14ac:dyDescent="0.25">
      <c r="B21" s="59"/>
      <c r="C21" s="124" t="s">
        <v>152</v>
      </c>
      <c r="D21" s="319">
        <f>IFERROR(SUM(D16:D20),"")</f>
        <v>3381400</v>
      </c>
      <c r="E21" s="319">
        <f t="shared" ref="E21:H21" si="1">IFERROR(SUM(E16:E20),"")</f>
        <v>8745400</v>
      </c>
      <c r="F21" s="319">
        <f t="shared" si="1"/>
        <v>11176900</v>
      </c>
      <c r="G21" s="319">
        <f t="shared" si="1"/>
        <v>15631900</v>
      </c>
      <c r="H21" s="319">
        <f t="shared" si="1"/>
        <v>20086900</v>
      </c>
      <c r="I21" s="60"/>
    </row>
    <row r="22" spans="2:9" ht="9.9499999999999993" customHeight="1" x14ac:dyDescent="0.25">
      <c r="B22" s="59"/>
      <c r="C22" s="122"/>
      <c r="D22" s="315"/>
      <c r="E22" s="315"/>
      <c r="F22" s="315"/>
      <c r="G22" s="315"/>
      <c r="H22" s="315"/>
      <c r="I22" s="60"/>
    </row>
    <row r="23" spans="2:9" x14ac:dyDescent="0.25">
      <c r="B23" s="59"/>
      <c r="C23" s="126" t="s">
        <v>154</v>
      </c>
      <c r="D23" s="317">
        <f>IFERROR(D13-D21,"")</f>
        <v>2618600</v>
      </c>
      <c r="E23" s="317">
        <f t="shared" ref="E23:H23" si="2">IFERROR(E13-E21,"")</f>
        <v>3254600</v>
      </c>
      <c r="F23" s="317">
        <f t="shared" si="2"/>
        <v>4823100</v>
      </c>
      <c r="G23" s="317">
        <f t="shared" si="2"/>
        <v>8368100</v>
      </c>
      <c r="H23" s="317">
        <f t="shared" si="2"/>
        <v>9913100</v>
      </c>
      <c r="I23" s="60"/>
    </row>
    <row r="24" spans="2:9" x14ac:dyDescent="0.25">
      <c r="B24" s="59"/>
      <c r="C24" s="122"/>
      <c r="D24" s="315"/>
      <c r="E24" s="315"/>
      <c r="F24" s="315"/>
      <c r="G24" s="315"/>
      <c r="H24" s="315"/>
      <c r="I24" s="60"/>
    </row>
    <row r="25" spans="2:9" ht="20.100000000000001" customHeight="1" thickBot="1" x14ac:dyDescent="0.3">
      <c r="B25" s="59"/>
      <c r="C25" s="307" t="s">
        <v>185</v>
      </c>
      <c r="D25" s="309"/>
      <c r="E25" s="309"/>
      <c r="F25" s="309"/>
      <c r="G25" s="309"/>
      <c r="H25" s="309"/>
      <c r="I25" s="60"/>
    </row>
    <row r="26" spans="2:9" ht="9.9499999999999993" customHeight="1" x14ac:dyDescent="0.25">
      <c r="B26" s="59"/>
      <c r="C26" s="122"/>
      <c r="D26" s="315"/>
      <c r="E26" s="315"/>
      <c r="F26" s="315"/>
      <c r="G26" s="315"/>
      <c r="H26" s="315"/>
      <c r="I26" s="60"/>
    </row>
    <row r="27" spans="2:9" x14ac:dyDescent="0.25">
      <c r="B27" s="59"/>
      <c r="C27" s="123" t="s">
        <v>155</v>
      </c>
      <c r="D27" s="318"/>
      <c r="E27" s="318"/>
      <c r="F27" s="318"/>
      <c r="G27" s="318"/>
      <c r="H27" s="318"/>
      <c r="I27" s="60"/>
    </row>
    <row r="28" spans="2:9" x14ac:dyDescent="0.25">
      <c r="B28" s="59"/>
      <c r="C28" s="217" t="s">
        <v>156</v>
      </c>
      <c r="D28" s="313">
        <v>800000</v>
      </c>
      <c r="E28" s="313">
        <v>800000</v>
      </c>
      <c r="F28" s="313">
        <v>800000</v>
      </c>
      <c r="G28" s="313">
        <v>800000</v>
      </c>
      <c r="H28" s="313">
        <v>800000</v>
      </c>
      <c r="I28" s="60"/>
    </row>
    <row r="29" spans="2:9" x14ac:dyDescent="0.25">
      <c r="B29" s="59"/>
      <c r="C29" s="217" t="s">
        <v>157</v>
      </c>
      <c r="D29" s="313"/>
      <c r="E29" s="313"/>
      <c r="F29" s="313"/>
      <c r="G29" s="313"/>
      <c r="H29" s="313"/>
      <c r="I29" s="60"/>
    </row>
    <row r="30" spans="2:9" x14ac:dyDescent="0.25">
      <c r="B30" s="59"/>
      <c r="C30" s="217" t="s">
        <v>158</v>
      </c>
      <c r="D30" s="313"/>
      <c r="E30" s="313"/>
      <c r="F30" s="313"/>
      <c r="G30" s="313"/>
      <c r="H30" s="313"/>
      <c r="I30" s="60"/>
    </row>
    <row r="31" spans="2:9" x14ac:dyDescent="0.25">
      <c r="B31" s="59"/>
      <c r="C31" s="217" t="s">
        <v>201</v>
      </c>
      <c r="D31" s="313"/>
      <c r="E31" s="313"/>
      <c r="F31" s="313"/>
      <c r="G31" s="313"/>
      <c r="H31" s="313"/>
      <c r="I31" s="60"/>
    </row>
    <row r="32" spans="2:9" x14ac:dyDescent="0.25">
      <c r="B32" s="59"/>
      <c r="C32" s="217" t="s">
        <v>159</v>
      </c>
      <c r="D32" s="313"/>
      <c r="E32" s="313"/>
      <c r="F32" s="313"/>
      <c r="G32" s="313"/>
      <c r="H32" s="313"/>
      <c r="I32" s="60"/>
    </row>
    <row r="33" spans="2:9" x14ac:dyDescent="0.25">
      <c r="B33" s="59"/>
      <c r="C33" s="130" t="s">
        <v>166</v>
      </c>
      <c r="D33" s="314">
        <f>IFERROR(SUM(D28:D32),"")</f>
        <v>800000</v>
      </c>
      <c r="E33" s="314">
        <f t="shared" ref="E33:H33" si="3">IFERROR(SUM(E28:E32),"")</f>
        <v>800000</v>
      </c>
      <c r="F33" s="314">
        <f t="shared" si="3"/>
        <v>800000</v>
      </c>
      <c r="G33" s="314">
        <f t="shared" si="3"/>
        <v>800000</v>
      </c>
      <c r="H33" s="314">
        <f t="shared" si="3"/>
        <v>800000</v>
      </c>
      <c r="I33" s="60"/>
    </row>
    <row r="34" spans="2:9" ht="9.9499999999999993" customHeight="1" x14ac:dyDescent="0.25">
      <c r="B34" s="59"/>
      <c r="C34" s="125" t="s">
        <v>73</v>
      </c>
      <c r="D34" s="315"/>
      <c r="E34" s="315"/>
      <c r="F34" s="315"/>
      <c r="G34" s="315"/>
      <c r="H34" s="315"/>
      <c r="I34" s="60"/>
    </row>
    <row r="35" spans="2:9" x14ac:dyDescent="0.25">
      <c r="B35" s="59"/>
      <c r="C35" s="123" t="s">
        <v>160</v>
      </c>
      <c r="D35" s="318"/>
      <c r="E35" s="318"/>
      <c r="F35" s="318"/>
      <c r="G35" s="318"/>
      <c r="H35" s="318"/>
      <c r="I35" s="60"/>
    </row>
    <row r="36" spans="2:9" x14ac:dyDescent="0.25">
      <c r="B36" s="59"/>
      <c r="C36" s="217" t="s">
        <v>161</v>
      </c>
      <c r="D36" s="313">
        <v>500000</v>
      </c>
      <c r="E36" s="313">
        <v>500000</v>
      </c>
      <c r="F36" s="313">
        <v>500000</v>
      </c>
      <c r="G36" s="313">
        <v>500000</v>
      </c>
      <c r="H36" s="313">
        <v>500000</v>
      </c>
      <c r="I36" s="60"/>
    </row>
    <row r="37" spans="2:9" x14ac:dyDescent="0.25">
      <c r="B37" s="59"/>
      <c r="C37" s="217" t="s">
        <v>162</v>
      </c>
      <c r="D37" s="313"/>
      <c r="E37" s="313"/>
      <c r="F37" s="313"/>
      <c r="G37" s="313"/>
      <c r="H37" s="313"/>
      <c r="I37" s="60"/>
    </row>
    <row r="38" spans="2:9" x14ac:dyDescent="0.25">
      <c r="B38" s="59"/>
      <c r="C38" s="217" t="s">
        <v>163</v>
      </c>
      <c r="D38" s="313"/>
      <c r="E38" s="313"/>
      <c r="F38" s="313"/>
      <c r="G38" s="313"/>
      <c r="H38" s="313"/>
      <c r="I38" s="60"/>
    </row>
    <row r="39" spans="2:9" x14ac:dyDescent="0.25">
      <c r="B39" s="59"/>
      <c r="C39" s="217" t="s">
        <v>164</v>
      </c>
      <c r="D39" s="313"/>
      <c r="E39" s="313"/>
      <c r="F39" s="313"/>
      <c r="G39" s="313"/>
      <c r="H39" s="313"/>
      <c r="I39" s="60"/>
    </row>
    <row r="40" spans="2:9" x14ac:dyDescent="0.25">
      <c r="B40" s="59"/>
      <c r="C40" s="217" t="s">
        <v>165</v>
      </c>
      <c r="D40" s="313"/>
      <c r="E40" s="313"/>
      <c r="F40" s="313"/>
      <c r="G40" s="313"/>
      <c r="H40" s="313"/>
      <c r="I40" s="60"/>
    </row>
    <row r="41" spans="2:9" x14ac:dyDescent="0.25">
      <c r="B41" s="59"/>
      <c r="C41" s="130" t="s">
        <v>168</v>
      </c>
      <c r="D41" s="314">
        <f>IFERROR(SUM(D36:D40),"")</f>
        <v>500000</v>
      </c>
      <c r="E41" s="314">
        <f t="shared" ref="E41:H41" si="4">IFERROR(SUM(E36:E40),"")</f>
        <v>500000</v>
      </c>
      <c r="F41" s="314">
        <f t="shared" si="4"/>
        <v>500000</v>
      </c>
      <c r="G41" s="314">
        <f t="shared" si="4"/>
        <v>500000</v>
      </c>
      <c r="H41" s="314">
        <f t="shared" si="4"/>
        <v>500000</v>
      </c>
      <c r="I41" s="60"/>
    </row>
    <row r="42" spans="2:9" ht="9.9499999999999993" customHeight="1" x14ac:dyDescent="0.25">
      <c r="B42" s="59"/>
      <c r="C42" s="122"/>
      <c r="D42" s="315"/>
      <c r="E42" s="315"/>
      <c r="F42" s="315"/>
      <c r="G42" s="315"/>
      <c r="H42" s="315"/>
      <c r="I42" s="60"/>
    </row>
    <row r="43" spans="2:9" x14ac:dyDescent="0.25">
      <c r="B43" s="59"/>
      <c r="C43" s="126" t="s">
        <v>167</v>
      </c>
      <c r="D43" s="317">
        <f>IFERROR(D33-D41,"")</f>
        <v>300000</v>
      </c>
      <c r="E43" s="317">
        <f t="shared" ref="E43:H43" si="5">IFERROR(E33-E41,"")</f>
        <v>300000</v>
      </c>
      <c r="F43" s="317">
        <f t="shared" si="5"/>
        <v>300000</v>
      </c>
      <c r="G43" s="317">
        <f t="shared" si="5"/>
        <v>300000</v>
      </c>
      <c r="H43" s="317">
        <f t="shared" si="5"/>
        <v>300000</v>
      </c>
      <c r="I43" s="60"/>
    </row>
    <row r="44" spans="2:9" x14ac:dyDescent="0.25">
      <c r="B44" s="59"/>
      <c r="C44" s="125" t="s">
        <v>73</v>
      </c>
      <c r="D44" s="315"/>
      <c r="E44" s="315"/>
      <c r="F44" s="315"/>
      <c r="G44" s="315"/>
      <c r="H44" s="315"/>
      <c r="I44" s="60"/>
    </row>
    <row r="45" spans="2:9" ht="20.100000000000001" customHeight="1" thickBot="1" x14ac:dyDescent="0.3">
      <c r="B45" s="59"/>
      <c r="C45" s="307" t="s">
        <v>186</v>
      </c>
      <c r="D45" s="309"/>
      <c r="E45" s="309"/>
      <c r="F45" s="309"/>
      <c r="G45" s="309"/>
      <c r="H45" s="309"/>
      <c r="I45" s="60"/>
    </row>
    <row r="46" spans="2:9" ht="9.9499999999999993" customHeight="1" x14ac:dyDescent="0.25">
      <c r="B46" s="59"/>
      <c r="C46" s="127"/>
      <c r="D46" s="320"/>
      <c r="E46" s="320"/>
      <c r="F46" s="320"/>
      <c r="G46" s="320"/>
      <c r="H46" s="320"/>
      <c r="I46" s="60"/>
    </row>
    <row r="47" spans="2:9" x14ac:dyDescent="0.25">
      <c r="B47" s="59"/>
      <c r="C47" s="123" t="s">
        <v>169</v>
      </c>
      <c r="D47" s="318"/>
      <c r="E47" s="318"/>
      <c r="F47" s="318"/>
      <c r="G47" s="318"/>
      <c r="H47" s="318"/>
      <c r="I47" s="60"/>
    </row>
    <row r="48" spans="2:9" x14ac:dyDescent="0.25">
      <c r="B48" s="59"/>
      <c r="C48" s="217" t="s">
        <v>170</v>
      </c>
      <c r="D48" s="313">
        <v>1000000</v>
      </c>
      <c r="E48" s="313">
        <v>1000000</v>
      </c>
      <c r="F48" s="313">
        <v>1500000</v>
      </c>
      <c r="G48" s="313">
        <v>1500000</v>
      </c>
      <c r="H48" s="313">
        <v>1750000</v>
      </c>
      <c r="I48" s="60"/>
    </row>
    <row r="49" spans="2:9" x14ac:dyDescent="0.25">
      <c r="B49" s="59"/>
      <c r="C49" s="217" t="s">
        <v>171</v>
      </c>
      <c r="D49" s="313"/>
      <c r="E49" s="313"/>
      <c r="F49" s="313"/>
      <c r="G49" s="313"/>
      <c r="H49" s="313"/>
      <c r="I49" s="60"/>
    </row>
    <row r="50" spans="2:9" x14ac:dyDescent="0.25">
      <c r="B50" s="59"/>
      <c r="C50" s="217" t="s">
        <v>172</v>
      </c>
      <c r="D50" s="313"/>
      <c r="E50" s="313"/>
      <c r="F50" s="313"/>
      <c r="G50" s="313"/>
      <c r="H50" s="313"/>
      <c r="I50" s="60"/>
    </row>
    <row r="51" spans="2:9" x14ac:dyDescent="0.25">
      <c r="B51" s="59"/>
      <c r="C51" s="130" t="s">
        <v>181</v>
      </c>
      <c r="D51" s="314">
        <f>IFERROR(SUM(D48:D50),"")</f>
        <v>1000000</v>
      </c>
      <c r="E51" s="314">
        <f t="shared" ref="E51:H51" si="6">IFERROR(SUM(E48:E50),"")</f>
        <v>1000000</v>
      </c>
      <c r="F51" s="314">
        <f t="shared" si="6"/>
        <v>1500000</v>
      </c>
      <c r="G51" s="314">
        <f t="shared" si="6"/>
        <v>1500000</v>
      </c>
      <c r="H51" s="314">
        <f t="shared" si="6"/>
        <v>1750000</v>
      </c>
      <c r="I51" s="60"/>
    </row>
    <row r="52" spans="2:9" ht="9.9499999999999993" customHeight="1" x14ac:dyDescent="0.25">
      <c r="B52" s="59"/>
      <c r="C52" s="125" t="s">
        <v>73</v>
      </c>
      <c r="D52" s="315"/>
      <c r="E52" s="315"/>
      <c r="F52" s="315"/>
      <c r="G52" s="315"/>
      <c r="H52" s="315"/>
      <c r="I52" s="60"/>
    </row>
    <row r="53" spans="2:9" x14ac:dyDescent="0.25">
      <c r="B53" s="59"/>
      <c r="C53" s="123" t="s">
        <v>173</v>
      </c>
      <c r="D53" s="318"/>
      <c r="E53" s="318"/>
      <c r="F53" s="318"/>
      <c r="G53" s="318"/>
      <c r="H53" s="318"/>
      <c r="I53" s="60"/>
    </row>
    <row r="54" spans="2:9" x14ac:dyDescent="0.25">
      <c r="B54" s="59"/>
      <c r="C54" s="217" t="s">
        <v>174</v>
      </c>
      <c r="D54" s="313">
        <v>200000</v>
      </c>
      <c r="E54" s="313">
        <v>250000</v>
      </c>
      <c r="F54" s="313">
        <v>250000</v>
      </c>
      <c r="G54" s="313">
        <v>300000</v>
      </c>
      <c r="H54" s="313">
        <v>200000</v>
      </c>
      <c r="I54" s="60"/>
    </row>
    <row r="55" spans="2:9" x14ac:dyDescent="0.25">
      <c r="B55" s="59"/>
      <c r="C55" s="217" t="s">
        <v>175</v>
      </c>
      <c r="D55" s="313">
        <v>100000</v>
      </c>
      <c r="E55" s="313">
        <v>150000</v>
      </c>
      <c r="F55" s="313">
        <v>150000</v>
      </c>
      <c r="G55" s="313">
        <v>110000</v>
      </c>
      <c r="H55" s="313">
        <v>110000</v>
      </c>
      <c r="I55" s="60"/>
    </row>
    <row r="56" spans="2:9" x14ac:dyDescent="0.25">
      <c r="B56" s="59"/>
      <c r="C56" s="217" t="s">
        <v>176</v>
      </c>
      <c r="D56" s="313"/>
      <c r="E56" s="313"/>
      <c r="F56" s="313"/>
      <c r="G56" s="313"/>
      <c r="H56" s="313"/>
      <c r="I56" s="60"/>
    </row>
    <row r="57" spans="2:9" x14ac:dyDescent="0.25">
      <c r="B57" s="59"/>
      <c r="C57" s="217" t="s">
        <v>177</v>
      </c>
      <c r="D57" s="313"/>
      <c r="E57" s="313"/>
      <c r="F57" s="313"/>
      <c r="G57" s="313"/>
      <c r="H57" s="313"/>
      <c r="I57" s="60"/>
    </row>
    <row r="58" spans="2:9" x14ac:dyDescent="0.25">
      <c r="B58" s="59"/>
      <c r="C58" s="217" t="s">
        <v>178</v>
      </c>
      <c r="D58" s="313"/>
      <c r="E58" s="313"/>
      <c r="F58" s="313"/>
      <c r="G58" s="313"/>
      <c r="H58" s="313"/>
      <c r="I58" s="60"/>
    </row>
    <row r="59" spans="2:9" x14ac:dyDescent="0.25">
      <c r="B59" s="59"/>
      <c r="C59" s="130" t="s">
        <v>180</v>
      </c>
      <c r="D59" s="314">
        <f>IFERROR(SUM(D54:D58),"")</f>
        <v>300000</v>
      </c>
      <c r="E59" s="314">
        <f t="shared" ref="E59:H59" si="7">IFERROR(SUM(E54:E58),"")</f>
        <v>400000</v>
      </c>
      <c r="F59" s="314">
        <f t="shared" si="7"/>
        <v>400000</v>
      </c>
      <c r="G59" s="314">
        <f t="shared" si="7"/>
        <v>410000</v>
      </c>
      <c r="H59" s="314">
        <f t="shared" si="7"/>
        <v>310000</v>
      </c>
      <c r="I59" s="60"/>
    </row>
    <row r="60" spans="2:9" ht="9.9499999999999993" customHeight="1" x14ac:dyDescent="0.25">
      <c r="B60" s="59"/>
      <c r="C60" s="122"/>
      <c r="D60" s="315"/>
      <c r="E60" s="315"/>
      <c r="F60" s="315"/>
      <c r="G60" s="315"/>
      <c r="H60" s="315"/>
      <c r="I60" s="60"/>
    </row>
    <row r="61" spans="2:9" x14ac:dyDescent="0.25">
      <c r="B61" s="59"/>
      <c r="C61" s="126" t="s">
        <v>179</v>
      </c>
      <c r="D61" s="317">
        <f>IFERROR(D51-D59,"")</f>
        <v>700000</v>
      </c>
      <c r="E61" s="317">
        <f t="shared" ref="E61:H61" si="8">IFERROR(E51-E59,"")</f>
        <v>600000</v>
      </c>
      <c r="F61" s="317">
        <f t="shared" si="8"/>
        <v>1100000</v>
      </c>
      <c r="G61" s="317">
        <f t="shared" si="8"/>
        <v>1090000</v>
      </c>
      <c r="H61" s="317">
        <f t="shared" si="8"/>
        <v>1440000</v>
      </c>
      <c r="I61" s="60"/>
    </row>
    <row r="62" spans="2:9" ht="30" customHeight="1" x14ac:dyDescent="0.25">
      <c r="B62" s="59"/>
      <c r="C62" s="122"/>
      <c r="D62" s="315"/>
      <c r="E62" s="315"/>
      <c r="F62" s="315"/>
      <c r="G62" s="315"/>
      <c r="H62" s="315"/>
      <c r="I62" s="60"/>
    </row>
    <row r="63" spans="2:9" x14ac:dyDescent="0.25">
      <c r="B63" s="59"/>
      <c r="C63" s="128" t="s">
        <v>182</v>
      </c>
      <c r="D63" s="321">
        <f>IFERROR(SUM(D23,D43,D61),"")</f>
        <v>3618600</v>
      </c>
      <c r="E63" s="321">
        <f t="shared" ref="E63:H63" si="9">IFERROR(SUM(E23,E43,E61),"")</f>
        <v>4154600</v>
      </c>
      <c r="F63" s="321">
        <f t="shared" si="9"/>
        <v>6223100</v>
      </c>
      <c r="G63" s="321">
        <f t="shared" si="9"/>
        <v>9758100</v>
      </c>
      <c r="H63" s="321">
        <f t="shared" si="9"/>
        <v>11653100</v>
      </c>
      <c r="I63" s="60"/>
    </row>
    <row r="64" spans="2:9" x14ac:dyDescent="0.25">
      <c r="B64" s="59"/>
      <c r="C64" s="217" t="s">
        <v>336</v>
      </c>
      <c r="D64" s="313">
        <v>1000000</v>
      </c>
      <c r="E64" s="313"/>
      <c r="F64" s="313"/>
      <c r="G64" s="313"/>
      <c r="H64" s="313"/>
      <c r="I64" s="60"/>
    </row>
    <row r="65" spans="2:9" x14ac:dyDescent="0.25">
      <c r="B65" s="59"/>
      <c r="C65" s="123" t="s">
        <v>183</v>
      </c>
      <c r="D65" s="322">
        <f>IFERROR(SUM(D63,D64),"")</f>
        <v>4618600</v>
      </c>
      <c r="E65" s="322">
        <f>IFERROR(SUM(E63,E64),"")</f>
        <v>4154600</v>
      </c>
      <c r="F65" s="322">
        <f>IFERROR(SUM(F63,F64),"")</f>
        <v>6223100</v>
      </c>
      <c r="G65" s="322">
        <f>IFERROR(SUM(G63,G64),"")</f>
        <v>9758100</v>
      </c>
      <c r="H65" s="322">
        <f>IFERROR(SUM(H63,H64),"")</f>
        <v>11653100</v>
      </c>
      <c r="I65" s="60"/>
    </row>
    <row r="66" spans="2:9" ht="9.9499999999999993" customHeight="1" x14ac:dyDescent="0.25">
      <c r="B66" s="61"/>
      <c r="C66" s="83"/>
      <c r="D66" s="69"/>
      <c r="E66" s="69"/>
      <c r="F66" s="69"/>
      <c r="G66" s="69"/>
      <c r="H66" s="62"/>
      <c r="I66" s="63"/>
    </row>
    <row r="67" spans="2:9" x14ac:dyDescent="0.25">
      <c r="C67" s="50"/>
      <c r="D67" s="49"/>
      <c r="E67" s="49"/>
      <c r="F67" s="49"/>
      <c r="G67" s="49"/>
    </row>
  </sheetData>
  <sheetProtection algorithmName="SHA-512" hashValue="S9dzJ5voC3kBHprenYCpBF5mz0qEFTTvTBifbwoli2zxE+Bf7ANbU+e2PqcBEMubk+Lcj7b0HUXKBluXYuqMwg==" saltValue="LFZPgty32ZFqcihrc9G1uw=="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73"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BCECA-26D3-4F50-868C-37E0C1F26AC2}">
  <sheetPr codeName="Sheet16">
    <tabColor rgb="FF9FC5E8"/>
    <pageSetUpPr autoPageBreaks="0" fitToPage="1"/>
  </sheetPr>
  <dimension ref="A1:Z75"/>
  <sheetViews>
    <sheetView showGridLines="0" showRowColHeaders="0" zoomScaleNormal="100" zoomScaleSheetLayoutView="85" workbookViewId="0">
      <pane ySplit="4" topLeftCell="A17"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2.7109375" style="18" customWidth="1"/>
    <col min="3" max="3" width="9.85546875" style="18" customWidth="1"/>
    <col min="4" max="4" width="2.5703125" style="18" customWidth="1"/>
    <col min="5" max="5" width="2.7109375" style="18" customWidth="1"/>
    <col min="6" max="6" width="18.7109375" style="18" customWidth="1"/>
    <col min="7" max="7" width="2.7109375" style="18" customWidth="1"/>
    <col min="8" max="8" width="5.7109375" style="18" customWidth="1"/>
    <col min="9" max="9" width="2.7109375" style="18" customWidth="1"/>
    <col min="10" max="10" width="18.7109375" style="18" customWidth="1"/>
    <col min="11" max="11" width="2.7109375" style="18" customWidth="1"/>
    <col min="12" max="12" width="5.7109375" style="18" customWidth="1"/>
    <col min="13" max="13" width="2.7109375" style="18" customWidth="1"/>
    <col min="14" max="14" width="18.7109375" style="18" customWidth="1"/>
    <col min="15" max="15" width="2.7109375" style="18" customWidth="1"/>
    <col min="16" max="16" width="5.7109375" style="18" customWidth="1"/>
    <col min="17" max="17" width="2.7109375" style="18" customWidth="1"/>
    <col min="18" max="18" width="18.7109375" style="18" customWidth="1"/>
    <col min="19" max="20" width="2.7109375" style="18" customWidth="1"/>
    <col min="21" max="21" width="3.7109375" style="18" customWidth="1"/>
    <col min="22" max="16384" width="8.85546875" style="18"/>
  </cols>
  <sheetData>
    <row r="1" spans="1:26" s="1" customFormat="1" ht="6.75" customHeight="1" x14ac:dyDescent="0.25">
      <c r="E1" s="2"/>
      <c r="H1" s="3"/>
    </row>
    <row r="2" spans="1:26" s="31" customFormat="1" ht="20.100000000000001" customHeight="1" x14ac:dyDescent="0.25">
      <c r="B2" s="331" t="s">
        <v>302</v>
      </c>
      <c r="C2" s="224"/>
      <c r="D2" s="26"/>
      <c r="E2" s="26"/>
      <c r="F2" s="26"/>
      <c r="G2" s="26"/>
      <c r="H2" s="26"/>
      <c r="I2" s="26"/>
      <c r="J2" s="26"/>
      <c r="K2" s="26"/>
      <c r="L2" s="26"/>
      <c r="M2" s="26"/>
      <c r="N2" s="26"/>
      <c r="O2" s="26"/>
      <c r="P2" s="26"/>
      <c r="Q2" s="26"/>
      <c r="R2" s="26"/>
      <c r="S2" s="26"/>
      <c r="T2" s="26"/>
    </row>
    <row r="3" spans="1:26" s="4" customFormat="1" ht="24" customHeight="1" x14ac:dyDescent="0.25">
      <c r="B3" s="332" t="s">
        <v>325</v>
      </c>
      <c r="C3" s="225"/>
      <c r="D3" s="6"/>
      <c r="E3" s="6"/>
      <c r="F3" s="6"/>
      <c r="G3" s="6"/>
      <c r="H3" s="6"/>
      <c r="I3" s="6"/>
      <c r="J3" s="6"/>
      <c r="K3" s="6"/>
      <c r="L3" s="6"/>
      <c r="M3" s="6"/>
      <c r="N3" s="6"/>
      <c r="O3" s="6"/>
      <c r="P3" s="6"/>
      <c r="Q3" s="6"/>
      <c r="R3" s="6"/>
      <c r="S3" s="6"/>
      <c r="T3" s="6"/>
    </row>
    <row r="4" spans="1:26" s="10" customFormat="1" ht="3.95" customHeight="1" x14ac:dyDescent="0.25">
      <c r="A4" s="9"/>
      <c r="B4" s="9"/>
      <c r="C4" s="9"/>
      <c r="D4" s="9"/>
      <c r="E4" s="9"/>
      <c r="F4" s="9"/>
      <c r="G4" s="9"/>
      <c r="H4" s="9"/>
      <c r="I4" s="9"/>
    </row>
    <row r="5" spans="1:26" s="10" customFormat="1" ht="3.95" customHeight="1" x14ac:dyDescent="0.25">
      <c r="A5" s="11"/>
      <c r="B5" s="11"/>
      <c r="C5" s="11"/>
      <c r="D5" s="11"/>
      <c r="E5" s="11"/>
      <c r="F5" s="11"/>
      <c r="G5" s="11"/>
      <c r="H5" s="11"/>
      <c r="I5" s="11"/>
    </row>
    <row r="6" spans="1:26" ht="9.75" customHeight="1" x14ac:dyDescent="0.25">
      <c r="B6" s="66"/>
      <c r="C6" s="67"/>
      <c r="D6" s="67"/>
      <c r="E6" s="86"/>
      <c r="F6" s="86"/>
      <c r="G6" s="86"/>
      <c r="H6" s="86"/>
      <c r="I6" s="67"/>
      <c r="J6" s="67"/>
      <c r="K6" s="67"/>
      <c r="L6" s="67"/>
      <c r="M6" s="67"/>
      <c r="N6" s="67"/>
      <c r="O6" s="67"/>
      <c r="P6" s="67"/>
      <c r="Q6" s="67"/>
      <c r="R6" s="67"/>
      <c r="S6" s="67"/>
      <c r="T6" s="68"/>
    </row>
    <row r="7" spans="1:26" ht="15" customHeight="1" x14ac:dyDescent="0.25">
      <c r="B7" s="59"/>
      <c r="C7" s="47"/>
      <c r="D7" s="47"/>
      <c r="E7" s="93"/>
      <c r="F7" s="94"/>
      <c r="G7" s="95"/>
      <c r="H7" s="47"/>
      <c r="I7" s="87"/>
      <c r="J7" s="88"/>
      <c r="K7" s="95"/>
      <c r="L7" s="47"/>
      <c r="M7" s="87"/>
      <c r="N7" s="88"/>
      <c r="O7" s="89"/>
      <c r="P7" s="47"/>
      <c r="Q7" s="87"/>
      <c r="R7" s="88"/>
      <c r="S7" s="89"/>
      <c r="T7" s="60"/>
    </row>
    <row r="8" spans="1:26" x14ac:dyDescent="0.25">
      <c r="B8" s="59"/>
      <c r="C8" s="47"/>
      <c r="D8" s="47"/>
      <c r="E8" s="99"/>
      <c r="F8" s="47"/>
      <c r="G8" s="97"/>
      <c r="H8" s="47"/>
      <c r="I8" s="100"/>
      <c r="J8" s="47"/>
      <c r="K8" s="97"/>
      <c r="L8" s="47"/>
      <c r="M8" s="100"/>
      <c r="N8" s="47"/>
      <c r="O8" s="91"/>
      <c r="P8" s="47"/>
      <c r="Q8" s="100"/>
      <c r="R8" s="47"/>
      <c r="S8" s="91"/>
      <c r="T8" s="60"/>
    </row>
    <row r="9" spans="1:26" x14ac:dyDescent="0.25">
      <c r="B9" s="59"/>
      <c r="C9" s="47"/>
      <c r="D9" s="47"/>
      <c r="E9" s="96"/>
      <c r="F9" s="47"/>
      <c r="G9" s="97"/>
      <c r="H9" s="47"/>
      <c r="I9" s="90"/>
      <c r="J9" s="47"/>
      <c r="K9" s="97"/>
      <c r="L9" s="47"/>
      <c r="M9" s="90"/>
      <c r="N9" s="47"/>
      <c r="O9" s="91"/>
      <c r="P9" s="47"/>
      <c r="Q9" s="90"/>
      <c r="R9" s="47"/>
      <c r="S9" s="91"/>
      <c r="T9" s="60"/>
      <c r="V9" s="64"/>
      <c r="W9" s="64"/>
      <c r="X9" s="64"/>
      <c r="Y9" s="64"/>
      <c r="Z9" s="64"/>
    </row>
    <row r="10" spans="1:26" x14ac:dyDescent="0.25">
      <c r="B10" s="59"/>
      <c r="C10" s="114" t="s">
        <v>192</v>
      </c>
      <c r="D10" s="113"/>
      <c r="E10" s="96"/>
      <c r="F10" s="136">
        <f>IFERROR(BS!D$41/BS!D$22,"")</f>
        <v>0.26041666666666669</v>
      </c>
      <c r="G10" s="97"/>
      <c r="H10" s="47"/>
      <c r="I10" s="90"/>
      <c r="J10" s="136">
        <f>IFERROR(IS!D$59/IS!D$12,"")</f>
        <v>8.7707979626485563E-2</v>
      </c>
      <c r="K10" s="97"/>
      <c r="L10" s="47"/>
      <c r="M10" s="90"/>
      <c r="N10" s="138">
        <f>IFERROR(BS!D$15-BS!D$30,"")</f>
        <v>1950000</v>
      </c>
      <c r="O10" s="91"/>
      <c r="P10" s="47"/>
      <c r="Q10" s="90"/>
      <c r="R10" s="151">
        <f>IFERROR(CF!D$23/BS!D$30,"")</f>
        <v>1.0269019607843137</v>
      </c>
      <c r="S10" s="91"/>
      <c r="T10" s="60"/>
    </row>
    <row r="11" spans="1:26" x14ac:dyDescent="0.25">
      <c r="B11" s="59"/>
      <c r="C11" s="115" t="s">
        <v>193</v>
      </c>
      <c r="D11" s="113"/>
      <c r="E11" s="96"/>
      <c r="F11" s="137">
        <f>IFERROR(BS!E$41/BS!E$22,"")</f>
        <v>0.21929824561403508</v>
      </c>
      <c r="G11" s="97"/>
      <c r="H11" s="47"/>
      <c r="I11" s="90"/>
      <c r="J11" s="137">
        <f>IFERROR(IS!E$59/IS!E$12,"")</f>
        <v>8.7731520815632971E-2</v>
      </c>
      <c r="K11" s="97"/>
      <c r="L11" s="47"/>
      <c r="M11" s="90"/>
      <c r="N11" s="139">
        <f>IFERROR(BS!E$15-BS!E$30,"")</f>
        <v>2150000</v>
      </c>
      <c r="O11" s="91"/>
      <c r="P11" s="47"/>
      <c r="Q11" s="90"/>
      <c r="R11" s="152">
        <f>IFERROR(CF!E$23/BS!E$30,"")</f>
        <v>1.0014153846153846</v>
      </c>
      <c r="S11" s="91"/>
      <c r="T11" s="60"/>
    </row>
    <row r="12" spans="1:26" x14ac:dyDescent="0.25">
      <c r="B12" s="59"/>
      <c r="C12" s="115" t="s">
        <v>194</v>
      </c>
      <c r="D12" s="113"/>
      <c r="E12" s="101"/>
      <c r="F12" s="137">
        <f>IFERROR(BS!F$41/BS!F$22,"")</f>
        <v>0.17857142857142858</v>
      </c>
      <c r="G12" s="97"/>
      <c r="H12" s="47"/>
      <c r="I12" s="104"/>
      <c r="J12" s="137">
        <f>IFERROR(IS!F$59/IS!F$12,"")</f>
        <v>0.12742419406319822</v>
      </c>
      <c r="K12" s="97"/>
      <c r="L12" s="47"/>
      <c r="M12" s="107"/>
      <c r="N12" s="139">
        <f>IFERROR(BS!F$15-BS!F$30,"")</f>
        <v>1850000</v>
      </c>
      <c r="O12" s="91"/>
      <c r="P12" s="47"/>
      <c r="Q12" s="110"/>
      <c r="R12" s="152">
        <f>IFERROR(CF!F$23/BS!F$30,"")</f>
        <v>1.060021978021978</v>
      </c>
      <c r="S12" s="91"/>
      <c r="T12" s="60"/>
    </row>
    <row r="13" spans="1:26" x14ac:dyDescent="0.25">
      <c r="B13" s="59"/>
      <c r="C13" s="115" t="s">
        <v>195</v>
      </c>
      <c r="D13" s="113"/>
      <c r="E13" s="101"/>
      <c r="F13" s="137">
        <f>IFERROR(BS!G$41/BS!G$22,"")</f>
        <v>0.13274336283185842</v>
      </c>
      <c r="G13" s="97"/>
      <c r="H13" s="47"/>
      <c r="I13" s="104"/>
      <c r="J13" s="137">
        <f>IFERROR(IS!G$59/IS!G$12,"")</f>
        <v>0.22926217308101213</v>
      </c>
      <c r="K13" s="97"/>
      <c r="L13" s="47"/>
      <c r="M13" s="107"/>
      <c r="N13" s="139">
        <f>IFERROR(BS!G$15-BS!G$30,"")</f>
        <v>1750000</v>
      </c>
      <c r="O13" s="91"/>
      <c r="P13" s="47"/>
      <c r="Q13" s="110"/>
      <c r="R13" s="152">
        <f>IFERROR(CF!G$23/BS!G$30,"")</f>
        <v>1.0395155279503105</v>
      </c>
      <c r="S13" s="91"/>
      <c r="T13" s="60"/>
    </row>
    <row r="14" spans="1:26" x14ac:dyDescent="0.25">
      <c r="B14" s="59"/>
      <c r="C14" s="116" t="s">
        <v>196</v>
      </c>
      <c r="D14" s="113"/>
      <c r="E14" s="101"/>
      <c r="F14" s="137">
        <f>IFERROR(BS!H$41/BS!H$22,"")</f>
        <v>0.12195121951219512</v>
      </c>
      <c r="G14" s="97"/>
      <c r="H14" s="47"/>
      <c r="I14" s="104"/>
      <c r="J14" s="137">
        <f>IFERROR(IS!H$59/IS!H$12,"")</f>
        <v>0.23109484079686701</v>
      </c>
      <c r="K14" s="97"/>
      <c r="L14" s="47"/>
      <c r="M14" s="107"/>
      <c r="N14" s="139">
        <f>IFERROR(BS!H$15-BS!H$30,"")</f>
        <v>800000</v>
      </c>
      <c r="O14" s="91"/>
      <c r="P14" s="47"/>
      <c r="Q14" s="110"/>
      <c r="R14" s="152">
        <f>IFERROR(CF!H$23/BS!H$30,"")</f>
        <v>1.0953701657458563</v>
      </c>
      <c r="S14" s="91"/>
      <c r="T14" s="60"/>
    </row>
    <row r="15" spans="1:26" ht="15.75" thickBot="1" x14ac:dyDescent="0.3">
      <c r="B15" s="59"/>
      <c r="C15" s="47"/>
      <c r="D15" s="47"/>
      <c r="E15" s="102"/>
      <c r="F15" s="103"/>
      <c r="G15" s="98"/>
      <c r="H15" s="47"/>
      <c r="I15" s="105"/>
      <c r="J15" s="106"/>
      <c r="K15" s="98"/>
      <c r="L15" s="47"/>
      <c r="M15" s="108"/>
      <c r="N15" s="109"/>
      <c r="O15" s="92"/>
      <c r="P15" s="47"/>
      <c r="Q15" s="111"/>
      <c r="R15" s="112"/>
      <c r="S15" s="92"/>
      <c r="T15" s="60"/>
    </row>
    <row r="16" spans="1:26" x14ac:dyDescent="0.25">
      <c r="B16" s="59"/>
      <c r="C16" s="47"/>
      <c r="D16" s="47"/>
      <c r="E16" s="47"/>
      <c r="F16" s="47"/>
      <c r="G16" s="47"/>
      <c r="H16" s="47"/>
      <c r="I16" s="47"/>
      <c r="J16" s="47"/>
      <c r="K16" s="47"/>
      <c r="L16" s="47"/>
      <c r="M16" s="47"/>
      <c r="N16" s="47"/>
      <c r="O16" s="47"/>
      <c r="P16" s="47"/>
      <c r="Q16" s="47"/>
      <c r="R16" s="47"/>
      <c r="S16" s="47"/>
      <c r="T16" s="60"/>
    </row>
    <row r="17" spans="2:20" ht="15" customHeight="1" x14ac:dyDescent="0.25">
      <c r="B17" s="59"/>
      <c r="C17" s="47"/>
      <c r="D17" s="47"/>
      <c r="E17" s="47"/>
      <c r="F17" s="47"/>
      <c r="G17" s="47"/>
      <c r="H17" s="47"/>
      <c r="I17" s="47"/>
      <c r="J17" s="47"/>
      <c r="K17" s="47"/>
      <c r="L17" s="47"/>
      <c r="M17" s="47"/>
      <c r="N17" s="47"/>
      <c r="O17" s="47"/>
      <c r="P17" s="47"/>
      <c r="Q17" s="47"/>
      <c r="R17" s="47"/>
      <c r="S17" s="47"/>
      <c r="T17" s="60"/>
    </row>
    <row r="18" spans="2:20" ht="15" customHeight="1" x14ac:dyDescent="0.25">
      <c r="B18" s="59"/>
      <c r="C18" s="47"/>
      <c r="D18" s="47"/>
      <c r="E18" s="47"/>
      <c r="F18" s="47"/>
      <c r="G18" s="47"/>
      <c r="H18" s="47"/>
      <c r="I18" s="47"/>
      <c r="J18" s="47"/>
      <c r="K18" s="47"/>
      <c r="L18" s="47"/>
      <c r="M18" s="47"/>
      <c r="N18" s="47"/>
      <c r="O18" s="47"/>
      <c r="P18" s="47"/>
      <c r="Q18" s="47"/>
      <c r="R18" s="47"/>
      <c r="S18" s="47"/>
      <c r="T18" s="60"/>
    </row>
    <row r="19" spans="2:20" ht="15" customHeight="1" x14ac:dyDescent="0.25">
      <c r="B19" s="59"/>
      <c r="C19" s="47"/>
      <c r="D19" s="47"/>
      <c r="E19" s="47"/>
      <c r="F19" s="47"/>
      <c r="G19" s="47"/>
      <c r="H19" s="47"/>
      <c r="I19" s="47"/>
      <c r="J19" s="47"/>
      <c r="K19" s="47"/>
      <c r="L19" s="47"/>
      <c r="M19" s="47"/>
      <c r="N19" s="47"/>
      <c r="O19" s="47"/>
      <c r="P19" s="47"/>
      <c r="Q19" s="47"/>
      <c r="R19" s="47"/>
      <c r="S19" s="47"/>
      <c r="T19" s="60"/>
    </row>
    <row r="20" spans="2:20" x14ac:dyDescent="0.25">
      <c r="B20" s="59"/>
      <c r="C20" s="47"/>
      <c r="D20" s="47"/>
      <c r="E20" s="47"/>
      <c r="F20" s="47"/>
      <c r="G20" s="47"/>
      <c r="H20" s="47"/>
      <c r="I20" s="47"/>
      <c r="J20" s="47"/>
      <c r="K20" s="47"/>
      <c r="L20" s="47"/>
      <c r="M20" s="47"/>
      <c r="N20" s="47"/>
      <c r="O20" s="47"/>
      <c r="P20" s="47"/>
      <c r="Q20" s="47"/>
      <c r="R20" s="47"/>
      <c r="S20" s="47"/>
      <c r="T20" s="60"/>
    </row>
    <row r="21" spans="2:20" x14ac:dyDescent="0.25">
      <c r="B21" s="59"/>
      <c r="C21" s="47"/>
      <c r="D21" s="47"/>
      <c r="E21" s="47"/>
      <c r="F21" s="47"/>
      <c r="G21" s="47"/>
      <c r="H21" s="47"/>
      <c r="I21" s="47"/>
      <c r="J21" s="47"/>
      <c r="K21" s="47"/>
      <c r="L21" s="47"/>
      <c r="M21" s="47"/>
      <c r="N21" s="47"/>
      <c r="O21" s="47"/>
      <c r="P21" s="47"/>
      <c r="Q21" s="47"/>
      <c r="R21" s="47"/>
      <c r="S21" s="47"/>
      <c r="T21" s="60"/>
    </row>
    <row r="22" spans="2:20" x14ac:dyDescent="0.25">
      <c r="B22" s="59"/>
      <c r="C22" s="47"/>
      <c r="D22" s="47"/>
      <c r="E22" s="47"/>
      <c r="F22" s="47"/>
      <c r="G22" s="47"/>
      <c r="H22" s="47"/>
      <c r="I22" s="47"/>
      <c r="J22" s="47"/>
      <c r="K22" s="47"/>
      <c r="L22" s="47"/>
      <c r="M22" s="47"/>
      <c r="N22" s="47"/>
      <c r="O22" s="47"/>
      <c r="P22" s="47"/>
      <c r="Q22" s="47"/>
      <c r="R22" s="47"/>
      <c r="S22" s="47"/>
      <c r="T22" s="60"/>
    </row>
    <row r="23" spans="2:20" x14ac:dyDescent="0.25">
      <c r="B23" s="59"/>
      <c r="C23" s="47"/>
      <c r="D23" s="47"/>
      <c r="E23" s="47"/>
      <c r="F23" s="47"/>
      <c r="G23" s="47"/>
      <c r="H23" s="47"/>
      <c r="I23" s="47"/>
      <c r="J23" s="47"/>
      <c r="K23" s="47"/>
      <c r="L23" s="47"/>
      <c r="M23" s="47"/>
      <c r="N23" s="47"/>
      <c r="O23" s="47"/>
      <c r="P23" s="47"/>
      <c r="Q23" s="47"/>
      <c r="R23" s="47"/>
      <c r="S23" s="47"/>
      <c r="T23" s="60"/>
    </row>
    <row r="24" spans="2:20" x14ac:dyDescent="0.25">
      <c r="B24" s="59"/>
      <c r="C24" s="47"/>
      <c r="D24" s="47"/>
      <c r="E24" s="47"/>
      <c r="F24" s="47"/>
      <c r="G24" s="47"/>
      <c r="H24" s="47"/>
      <c r="I24" s="47"/>
      <c r="J24" s="47"/>
      <c r="K24" s="47"/>
      <c r="L24" s="47"/>
      <c r="M24" s="47"/>
      <c r="N24" s="47"/>
      <c r="O24" s="47"/>
      <c r="P24" s="47"/>
      <c r="Q24" s="47"/>
      <c r="R24" s="47"/>
      <c r="S24" s="47"/>
      <c r="T24" s="60"/>
    </row>
    <row r="25" spans="2:20" x14ac:dyDescent="0.25">
      <c r="B25" s="59"/>
      <c r="C25" s="47"/>
      <c r="D25" s="47"/>
      <c r="E25" s="47"/>
      <c r="F25" s="47"/>
      <c r="G25" s="47"/>
      <c r="H25" s="47"/>
      <c r="I25" s="47"/>
      <c r="J25" s="47"/>
      <c r="K25" s="47"/>
      <c r="L25" s="47"/>
      <c r="M25" s="47"/>
      <c r="N25" s="47"/>
      <c r="O25" s="47"/>
      <c r="P25" s="47"/>
      <c r="Q25" s="47"/>
      <c r="R25" s="47"/>
      <c r="S25" s="47"/>
      <c r="T25" s="60"/>
    </row>
    <row r="26" spans="2:20" x14ac:dyDescent="0.25">
      <c r="B26" s="59"/>
      <c r="C26" s="47"/>
      <c r="D26" s="47"/>
      <c r="E26" s="47"/>
      <c r="F26" s="47"/>
      <c r="G26" s="47"/>
      <c r="H26" s="47"/>
      <c r="I26" s="47"/>
      <c r="J26" s="47"/>
      <c r="K26" s="47"/>
      <c r="L26" s="47"/>
      <c r="M26" s="47"/>
      <c r="N26" s="47"/>
      <c r="O26" s="47"/>
      <c r="P26" s="47"/>
      <c r="Q26" s="47"/>
      <c r="R26" s="47"/>
      <c r="S26" s="47"/>
      <c r="T26" s="60"/>
    </row>
    <row r="27" spans="2:20" x14ac:dyDescent="0.25">
      <c r="B27" s="59"/>
      <c r="C27" s="47"/>
      <c r="D27" s="47"/>
      <c r="E27" s="47"/>
      <c r="F27" s="47"/>
      <c r="G27" s="47"/>
      <c r="H27" s="47"/>
      <c r="I27" s="47"/>
      <c r="J27" s="47"/>
      <c r="K27" s="47"/>
      <c r="L27" s="47"/>
      <c r="M27" s="47"/>
      <c r="N27" s="47"/>
      <c r="O27" s="47"/>
      <c r="P27" s="47"/>
      <c r="Q27" s="47"/>
      <c r="R27" s="47"/>
      <c r="S27" s="47"/>
      <c r="T27" s="60"/>
    </row>
    <row r="28" spans="2:20" x14ac:dyDescent="0.25">
      <c r="B28" s="59"/>
      <c r="C28" s="47"/>
      <c r="D28" s="47"/>
      <c r="E28" s="47"/>
      <c r="F28" s="47"/>
      <c r="G28" s="47"/>
      <c r="H28" s="47"/>
      <c r="I28" s="47"/>
      <c r="J28" s="47"/>
      <c r="K28" s="47"/>
      <c r="L28" s="47"/>
      <c r="M28" s="47"/>
      <c r="N28" s="47"/>
      <c r="O28" s="47"/>
      <c r="P28" s="47"/>
      <c r="Q28" s="47"/>
      <c r="R28" s="47"/>
      <c r="S28" s="47"/>
      <c r="T28" s="60"/>
    </row>
    <row r="29" spans="2:20" x14ac:dyDescent="0.25">
      <c r="B29" s="59"/>
      <c r="C29" s="47"/>
      <c r="D29" s="47"/>
      <c r="E29" s="47"/>
      <c r="F29" s="47"/>
      <c r="G29" s="47"/>
      <c r="H29" s="47"/>
      <c r="I29" s="47"/>
      <c r="J29" s="47"/>
      <c r="K29" s="47"/>
      <c r="L29" s="47"/>
      <c r="M29" s="47"/>
      <c r="N29" s="47"/>
      <c r="O29" s="47"/>
      <c r="P29" s="47"/>
      <c r="Q29" s="47"/>
      <c r="R29" s="47"/>
      <c r="S29" s="47"/>
      <c r="T29" s="60"/>
    </row>
    <row r="30" spans="2:20" x14ac:dyDescent="0.25">
      <c r="B30" s="59"/>
      <c r="C30" s="47"/>
      <c r="D30" s="47"/>
      <c r="E30" s="47"/>
      <c r="F30" s="47"/>
      <c r="G30" s="47"/>
      <c r="H30" s="47"/>
      <c r="I30" s="47"/>
      <c r="J30" s="47"/>
      <c r="K30" s="47"/>
      <c r="L30" s="47"/>
      <c r="M30" s="47"/>
      <c r="N30" s="47"/>
      <c r="O30" s="47"/>
      <c r="P30" s="47"/>
      <c r="Q30" s="47"/>
      <c r="R30" s="47"/>
      <c r="S30" s="47"/>
      <c r="T30" s="60"/>
    </row>
    <row r="31" spans="2:20" x14ac:dyDescent="0.25">
      <c r="B31" s="59"/>
      <c r="C31" s="47"/>
      <c r="D31" s="47"/>
      <c r="E31" s="47"/>
      <c r="F31" s="47"/>
      <c r="G31" s="47"/>
      <c r="H31" s="47"/>
      <c r="I31" s="47"/>
      <c r="J31" s="47"/>
      <c r="K31" s="47"/>
      <c r="L31" s="47"/>
      <c r="M31" s="47"/>
      <c r="N31" s="47"/>
      <c r="O31" s="47"/>
      <c r="P31" s="47"/>
      <c r="Q31" s="47"/>
      <c r="R31" s="47"/>
      <c r="S31" s="47"/>
      <c r="T31" s="60"/>
    </row>
    <row r="32" spans="2:20" x14ac:dyDescent="0.25">
      <c r="B32" s="59"/>
      <c r="C32" s="47"/>
      <c r="D32" s="47"/>
      <c r="E32" s="47"/>
      <c r="F32" s="47"/>
      <c r="G32" s="47"/>
      <c r="H32" s="47"/>
      <c r="I32" s="47"/>
      <c r="J32" s="47"/>
      <c r="K32" s="47"/>
      <c r="L32" s="47"/>
      <c r="M32" s="47"/>
      <c r="N32" s="47"/>
      <c r="O32" s="47"/>
      <c r="P32" s="47"/>
      <c r="Q32" s="47"/>
      <c r="R32" s="47"/>
      <c r="S32" s="47"/>
      <c r="T32" s="60"/>
    </row>
    <row r="33" spans="2:20" x14ac:dyDescent="0.25">
      <c r="B33" s="59"/>
      <c r="C33" s="47"/>
      <c r="D33" s="47"/>
      <c r="E33" s="47"/>
      <c r="F33" s="47"/>
      <c r="G33" s="47"/>
      <c r="H33" s="47"/>
      <c r="I33" s="47"/>
      <c r="J33" s="47"/>
      <c r="K33" s="47"/>
      <c r="L33" s="47"/>
      <c r="M33" s="47"/>
      <c r="N33" s="47"/>
      <c r="O33" s="47"/>
      <c r="P33" s="47"/>
      <c r="Q33" s="47"/>
      <c r="R33" s="47"/>
      <c r="S33" s="47"/>
      <c r="T33" s="60"/>
    </row>
    <row r="34" spans="2:20" x14ac:dyDescent="0.25">
      <c r="B34" s="59"/>
      <c r="C34" s="47"/>
      <c r="D34" s="47"/>
      <c r="E34" s="47"/>
      <c r="F34" s="47"/>
      <c r="G34" s="47"/>
      <c r="H34" s="47"/>
      <c r="I34" s="47"/>
      <c r="J34" s="47"/>
      <c r="K34" s="47"/>
      <c r="L34" s="47"/>
      <c r="M34" s="47"/>
      <c r="N34" s="47"/>
      <c r="O34" s="47"/>
      <c r="P34" s="47"/>
      <c r="Q34" s="47"/>
      <c r="R34" s="47"/>
      <c r="S34" s="47"/>
      <c r="T34" s="60"/>
    </row>
    <row r="35" spans="2:20" x14ac:dyDescent="0.25">
      <c r="B35" s="59"/>
      <c r="C35" s="47"/>
      <c r="D35" s="47"/>
      <c r="E35" s="47"/>
      <c r="F35" s="47"/>
      <c r="G35" s="47"/>
      <c r="H35" s="47"/>
      <c r="I35" s="47"/>
      <c r="J35" s="47"/>
      <c r="K35" s="47"/>
      <c r="L35" s="47"/>
      <c r="M35" s="47"/>
      <c r="N35" s="47"/>
      <c r="O35" s="47"/>
      <c r="P35" s="47"/>
      <c r="Q35" s="47"/>
      <c r="R35" s="47"/>
      <c r="S35" s="47"/>
      <c r="T35" s="60"/>
    </row>
    <row r="36" spans="2:20" x14ac:dyDescent="0.25">
      <c r="B36" s="59"/>
      <c r="C36" s="47"/>
      <c r="D36" s="47"/>
      <c r="E36" s="47"/>
      <c r="F36" s="47"/>
      <c r="G36" s="47"/>
      <c r="H36" s="47"/>
      <c r="I36" s="47"/>
      <c r="J36" s="47"/>
      <c r="K36" s="47"/>
      <c r="L36" s="47"/>
      <c r="M36" s="47"/>
      <c r="N36" s="47"/>
      <c r="O36" s="47"/>
      <c r="P36" s="47"/>
      <c r="Q36" s="47"/>
      <c r="R36" s="47"/>
      <c r="S36" s="47"/>
      <c r="T36" s="60"/>
    </row>
    <row r="37" spans="2:20" x14ac:dyDescent="0.25">
      <c r="B37" s="59"/>
      <c r="C37" s="47"/>
      <c r="D37" s="47"/>
      <c r="E37" s="47"/>
      <c r="F37" s="47"/>
      <c r="G37" s="47"/>
      <c r="H37" s="47"/>
      <c r="I37" s="47"/>
      <c r="J37" s="47"/>
      <c r="K37" s="47"/>
      <c r="L37" s="47"/>
      <c r="M37" s="47"/>
      <c r="N37" s="47"/>
      <c r="O37" s="47"/>
      <c r="P37" s="47"/>
      <c r="Q37" s="47"/>
      <c r="R37" s="47"/>
      <c r="S37" s="47"/>
      <c r="T37" s="60"/>
    </row>
    <row r="38" spans="2:20" x14ac:dyDescent="0.25">
      <c r="B38" s="59"/>
      <c r="C38" s="47"/>
      <c r="D38" s="47"/>
      <c r="E38" s="47"/>
      <c r="F38" s="47"/>
      <c r="G38" s="47"/>
      <c r="H38" s="47"/>
      <c r="I38" s="47"/>
      <c r="J38" s="47"/>
      <c r="K38" s="47"/>
      <c r="L38" s="47"/>
      <c r="M38" s="47"/>
      <c r="N38" s="47"/>
      <c r="O38" s="47"/>
      <c r="P38" s="47"/>
      <c r="Q38" s="47"/>
      <c r="R38" s="47"/>
      <c r="S38" s="47"/>
      <c r="T38" s="60"/>
    </row>
    <row r="39" spans="2:20" x14ac:dyDescent="0.25">
      <c r="B39" s="59"/>
      <c r="C39" s="47"/>
      <c r="D39" s="47"/>
      <c r="E39" s="47"/>
      <c r="F39" s="47"/>
      <c r="G39" s="47"/>
      <c r="H39" s="47"/>
      <c r="I39" s="47"/>
      <c r="J39" s="47"/>
      <c r="K39" s="47"/>
      <c r="L39" s="47"/>
      <c r="M39" s="47"/>
      <c r="N39" s="47"/>
      <c r="O39" s="47"/>
      <c r="P39" s="47"/>
      <c r="Q39" s="47"/>
      <c r="R39" s="47"/>
      <c r="S39" s="47"/>
      <c r="T39" s="60"/>
    </row>
    <row r="40" spans="2:20" x14ac:dyDescent="0.25">
      <c r="B40" s="59"/>
      <c r="C40" s="47"/>
      <c r="D40" s="47"/>
      <c r="E40" s="47"/>
      <c r="F40" s="47"/>
      <c r="G40" s="47"/>
      <c r="H40" s="47"/>
      <c r="I40" s="47"/>
      <c r="J40" s="47"/>
      <c r="K40" s="47"/>
      <c r="L40" s="47"/>
      <c r="M40" s="47"/>
      <c r="N40" s="47"/>
      <c r="O40" s="47"/>
      <c r="P40" s="47"/>
      <c r="Q40" s="47"/>
      <c r="R40" s="47"/>
      <c r="S40" s="47"/>
      <c r="T40" s="60"/>
    </row>
    <row r="41" spans="2:20" x14ac:dyDescent="0.25">
      <c r="B41" s="59"/>
      <c r="C41" s="47"/>
      <c r="D41" s="47"/>
      <c r="E41" s="47"/>
      <c r="F41" s="47"/>
      <c r="G41" s="47"/>
      <c r="H41" s="47"/>
      <c r="I41" s="47"/>
      <c r="J41" s="47"/>
      <c r="K41" s="47"/>
      <c r="L41" s="47"/>
      <c r="M41" s="47"/>
      <c r="N41" s="47"/>
      <c r="O41" s="47"/>
      <c r="P41" s="47"/>
      <c r="Q41" s="47"/>
      <c r="R41" s="47"/>
      <c r="S41" s="47"/>
      <c r="T41" s="60"/>
    </row>
    <row r="42" spans="2:20" x14ac:dyDescent="0.25">
      <c r="B42" s="59"/>
      <c r="C42" s="47"/>
      <c r="D42" s="47"/>
      <c r="E42" s="47"/>
      <c r="F42" s="47"/>
      <c r="G42" s="47"/>
      <c r="H42" s="47"/>
      <c r="I42" s="47"/>
      <c r="J42" s="47"/>
      <c r="K42" s="47"/>
      <c r="L42" s="47"/>
      <c r="M42" s="47"/>
      <c r="N42" s="47"/>
      <c r="O42" s="47"/>
      <c r="P42" s="47"/>
      <c r="Q42" s="47"/>
      <c r="R42" s="47"/>
      <c r="S42" s="47"/>
      <c r="T42" s="60"/>
    </row>
    <row r="43" spans="2:20" x14ac:dyDescent="0.25">
      <c r="B43" s="59"/>
      <c r="C43" s="47"/>
      <c r="D43" s="47"/>
      <c r="E43" s="47"/>
      <c r="F43" s="47"/>
      <c r="G43" s="47"/>
      <c r="H43" s="47"/>
      <c r="I43" s="47"/>
      <c r="J43" s="47"/>
      <c r="K43" s="47"/>
      <c r="L43" s="47"/>
      <c r="M43" s="47"/>
      <c r="N43" s="47"/>
      <c r="O43" s="47"/>
      <c r="P43" s="47"/>
      <c r="Q43" s="47"/>
      <c r="R43" s="47"/>
      <c r="S43" s="47"/>
      <c r="T43" s="60"/>
    </row>
    <row r="44" spans="2:20" x14ac:dyDescent="0.25">
      <c r="B44" s="59"/>
      <c r="C44" s="47"/>
      <c r="D44" s="47"/>
      <c r="E44" s="47"/>
      <c r="F44" s="47"/>
      <c r="G44" s="47"/>
      <c r="H44" s="47"/>
      <c r="I44" s="47"/>
      <c r="J44" s="47"/>
      <c r="K44" s="47"/>
      <c r="L44" s="47"/>
      <c r="M44" s="47"/>
      <c r="N44" s="47"/>
      <c r="O44" s="47"/>
      <c r="P44" s="47"/>
      <c r="Q44" s="47"/>
      <c r="R44" s="47"/>
      <c r="S44" s="47"/>
      <c r="T44" s="60"/>
    </row>
    <row r="45" spans="2:20" x14ac:dyDescent="0.25">
      <c r="B45" s="59"/>
      <c r="C45" s="47"/>
      <c r="D45" s="47"/>
      <c r="E45" s="47"/>
      <c r="F45" s="47"/>
      <c r="G45" s="47"/>
      <c r="H45" s="47"/>
      <c r="I45" s="47"/>
      <c r="J45" s="47"/>
      <c r="K45" s="47"/>
      <c r="L45" s="47"/>
      <c r="M45" s="47"/>
      <c r="N45" s="47"/>
      <c r="O45" s="47"/>
      <c r="P45" s="47"/>
      <c r="Q45" s="47"/>
      <c r="R45" s="47"/>
      <c r="S45" s="47"/>
      <c r="T45" s="60"/>
    </row>
    <row r="46" spans="2:20" x14ac:dyDescent="0.25">
      <c r="B46" s="59"/>
      <c r="C46" s="47"/>
      <c r="D46" s="47"/>
      <c r="E46" s="47"/>
      <c r="F46" s="47"/>
      <c r="G46" s="47"/>
      <c r="H46" s="47"/>
      <c r="I46" s="47"/>
      <c r="J46" s="47"/>
      <c r="K46" s="47"/>
      <c r="L46" s="47"/>
      <c r="M46" s="47"/>
      <c r="N46" s="47"/>
      <c r="O46" s="47"/>
      <c r="P46" s="47"/>
      <c r="Q46" s="47"/>
      <c r="R46" s="47"/>
      <c r="S46" s="47"/>
      <c r="T46" s="60"/>
    </row>
    <row r="47" spans="2:20" x14ac:dyDescent="0.25">
      <c r="B47" s="59"/>
      <c r="C47" s="47"/>
      <c r="D47" s="47"/>
      <c r="E47" s="47"/>
      <c r="F47" s="47"/>
      <c r="G47" s="47"/>
      <c r="H47" s="47"/>
      <c r="I47" s="47"/>
      <c r="J47" s="47"/>
      <c r="K47" s="47"/>
      <c r="L47" s="47"/>
      <c r="M47" s="47"/>
      <c r="N47" s="47"/>
      <c r="O47" s="47"/>
      <c r="P47" s="47"/>
      <c r="Q47" s="47"/>
      <c r="R47" s="47"/>
      <c r="S47" s="47"/>
      <c r="T47" s="60"/>
    </row>
    <row r="48" spans="2:20" x14ac:dyDescent="0.25">
      <c r="B48" s="59"/>
      <c r="C48" s="47"/>
      <c r="D48" s="47"/>
      <c r="E48" s="47"/>
      <c r="F48" s="47"/>
      <c r="G48" s="47"/>
      <c r="H48" s="47"/>
      <c r="I48" s="47"/>
      <c r="J48" s="47"/>
      <c r="K48" s="47"/>
      <c r="L48" s="47"/>
      <c r="M48" s="47"/>
      <c r="N48" s="47"/>
      <c r="O48" s="47"/>
      <c r="P48" s="47"/>
      <c r="Q48" s="47"/>
      <c r="R48" s="47"/>
      <c r="S48" s="47"/>
      <c r="T48" s="60"/>
    </row>
    <row r="49" spans="2:20" x14ac:dyDescent="0.25">
      <c r="B49" s="59"/>
      <c r="C49" s="47"/>
      <c r="D49" s="47"/>
      <c r="E49" s="47"/>
      <c r="F49" s="47"/>
      <c r="G49" s="47"/>
      <c r="H49" s="47"/>
      <c r="I49" s="47"/>
      <c r="J49" s="47"/>
      <c r="K49" s="47"/>
      <c r="L49" s="47"/>
      <c r="M49" s="47"/>
      <c r="N49" s="47"/>
      <c r="O49" s="47"/>
      <c r="P49" s="47"/>
      <c r="Q49" s="47"/>
      <c r="R49" s="47"/>
      <c r="S49" s="47"/>
      <c r="T49" s="60"/>
    </row>
    <row r="50" spans="2:20" x14ac:dyDescent="0.25">
      <c r="B50" s="59"/>
      <c r="C50" s="47"/>
      <c r="D50" s="47"/>
      <c r="E50" s="47"/>
      <c r="F50" s="47"/>
      <c r="G50" s="47"/>
      <c r="H50" s="47"/>
      <c r="I50" s="47"/>
      <c r="J50" s="47"/>
      <c r="K50" s="47"/>
      <c r="L50" s="47"/>
      <c r="M50" s="47"/>
      <c r="N50" s="47"/>
      <c r="O50" s="47"/>
      <c r="P50" s="47"/>
      <c r="Q50" s="47"/>
      <c r="R50" s="47"/>
      <c r="S50" s="47"/>
      <c r="T50" s="60"/>
    </row>
    <row r="51" spans="2:20" x14ac:dyDescent="0.25">
      <c r="B51" s="59"/>
      <c r="C51" s="47"/>
      <c r="D51" s="47"/>
      <c r="E51" s="47"/>
      <c r="F51" s="47"/>
      <c r="G51" s="47"/>
      <c r="H51" s="47"/>
      <c r="I51" s="47"/>
      <c r="J51" s="47"/>
      <c r="K51" s="47"/>
      <c r="L51" s="47"/>
      <c r="M51" s="47"/>
      <c r="N51" s="47"/>
      <c r="O51" s="47"/>
      <c r="P51" s="47"/>
      <c r="Q51" s="47"/>
      <c r="R51" s="47"/>
      <c r="S51" s="47"/>
      <c r="T51" s="60"/>
    </row>
    <row r="52" spans="2:20" x14ac:dyDescent="0.25">
      <c r="B52" s="59"/>
      <c r="C52" s="47"/>
      <c r="D52" s="47"/>
      <c r="E52" s="47"/>
      <c r="F52" s="47"/>
      <c r="G52" s="47"/>
      <c r="H52" s="47"/>
      <c r="I52" s="47"/>
      <c r="J52" s="47"/>
      <c r="K52" s="47"/>
      <c r="L52" s="47"/>
      <c r="M52" s="47"/>
      <c r="N52" s="47"/>
      <c r="O52" s="47"/>
      <c r="P52" s="47"/>
      <c r="Q52" s="47"/>
      <c r="R52" s="47"/>
      <c r="S52" s="47"/>
      <c r="T52" s="60"/>
    </row>
    <row r="53" spans="2:20" x14ac:dyDescent="0.25">
      <c r="B53" s="59"/>
      <c r="C53" s="47"/>
      <c r="D53" s="47"/>
      <c r="E53" s="47"/>
      <c r="F53" s="47"/>
      <c r="G53" s="47"/>
      <c r="H53" s="47"/>
      <c r="I53" s="47"/>
      <c r="J53" s="47"/>
      <c r="K53" s="47"/>
      <c r="L53" s="47"/>
      <c r="M53" s="47"/>
      <c r="N53" s="47"/>
      <c r="O53" s="47"/>
      <c r="P53" s="47"/>
      <c r="Q53" s="47"/>
      <c r="R53" s="47"/>
      <c r="S53" s="47"/>
      <c r="T53" s="60"/>
    </row>
    <row r="54" spans="2:20" x14ac:dyDescent="0.25">
      <c r="B54" s="59"/>
      <c r="C54" s="47"/>
      <c r="D54" s="47"/>
      <c r="E54" s="47"/>
      <c r="F54" s="47"/>
      <c r="G54" s="47"/>
      <c r="H54" s="47"/>
      <c r="I54" s="47"/>
      <c r="J54" s="47"/>
      <c r="K54" s="47"/>
      <c r="L54" s="47"/>
      <c r="M54" s="47"/>
      <c r="N54" s="47"/>
      <c r="O54" s="47"/>
      <c r="P54" s="47"/>
      <c r="Q54" s="47"/>
      <c r="R54" s="47"/>
      <c r="S54" s="47"/>
      <c r="T54" s="60"/>
    </row>
    <row r="55" spans="2:20" x14ac:dyDescent="0.25">
      <c r="B55" s="59"/>
      <c r="C55" s="47"/>
      <c r="D55" s="47"/>
      <c r="E55" s="47"/>
      <c r="F55" s="47"/>
      <c r="G55" s="47"/>
      <c r="H55" s="47"/>
      <c r="I55" s="47"/>
      <c r="J55" s="47"/>
      <c r="K55" s="47"/>
      <c r="L55" s="47"/>
      <c r="M55" s="47"/>
      <c r="N55" s="47"/>
      <c r="O55" s="47"/>
      <c r="P55" s="47"/>
      <c r="Q55" s="47"/>
      <c r="R55" s="47"/>
      <c r="S55" s="47"/>
      <c r="T55" s="60"/>
    </row>
    <row r="56" spans="2:20" x14ac:dyDescent="0.25">
      <c r="B56" s="59"/>
      <c r="C56" s="47"/>
      <c r="D56" s="47"/>
      <c r="E56" s="47"/>
      <c r="F56" s="47"/>
      <c r="G56" s="47"/>
      <c r="H56" s="47"/>
      <c r="I56" s="47"/>
      <c r="J56" s="47"/>
      <c r="K56" s="47"/>
      <c r="L56" s="47"/>
      <c r="M56" s="47"/>
      <c r="N56" s="47"/>
      <c r="O56" s="47"/>
      <c r="P56" s="47"/>
      <c r="Q56" s="47"/>
      <c r="R56" s="47"/>
      <c r="S56" s="47"/>
      <c r="T56" s="60"/>
    </row>
    <row r="57" spans="2:20" x14ac:dyDescent="0.25">
      <c r="B57" s="59"/>
      <c r="C57" s="47"/>
      <c r="D57" s="47"/>
      <c r="E57" s="47"/>
      <c r="F57" s="47"/>
      <c r="G57" s="47"/>
      <c r="H57" s="47"/>
      <c r="I57" s="47"/>
      <c r="J57" s="47"/>
      <c r="K57" s="47"/>
      <c r="L57" s="47"/>
      <c r="M57" s="47"/>
      <c r="N57" s="47"/>
      <c r="O57" s="47"/>
      <c r="P57" s="47"/>
      <c r="Q57" s="47"/>
      <c r="R57" s="47"/>
      <c r="S57" s="47"/>
      <c r="T57" s="60"/>
    </row>
    <row r="58" spans="2:20" x14ac:dyDescent="0.25">
      <c r="B58" s="59"/>
      <c r="C58" s="47"/>
      <c r="D58" s="47"/>
      <c r="E58" s="47"/>
      <c r="F58" s="47"/>
      <c r="G58" s="47"/>
      <c r="H58" s="47"/>
      <c r="I58" s="47"/>
      <c r="J58" s="47"/>
      <c r="K58" s="47"/>
      <c r="L58" s="47"/>
      <c r="M58" s="47"/>
      <c r="N58" s="47"/>
      <c r="O58" s="47"/>
      <c r="P58" s="47"/>
      <c r="Q58" s="47"/>
      <c r="R58" s="47"/>
      <c r="S58" s="47"/>
      <c r="T58" s="60"/>
    </row>
    <row r="59" spans="2:20" ht="30" customHeight="1" x14ac:dyDescent="0.25">
      <c r="B59" s="59"/>
      <c r="C59" s="342" t="s">
        <v>102</v>
      </c>
      <c r="D59" s="350"/>
      <c r="E59" s="350"/>
      <c r="F59" s="350"/>
      <c r="G59" s="350"/>
      <c r="H59" s="350"/>
      <c r="I59" s="350"/>
      <c r="J59" s="350"/>
      <c r="K59" s="350"/>
      <c r="L59" s="350"/>
      <c r="M59" s="350"/>
      <c r="N59" s="350"/>
      <c r="O59" s="350"/>
      <c r="P59" s="350"/>
      <c r="Q59" s="350"/>
      <c r="R59" s="350"/>
      <c r="S59" s="343"/>
      <c r="T59" s="60"/>
    </row>
    <row r="60" spans="2:20" ht="15" customHeight="1" x14ac:dyDescent="0.25">
      <c r="B60" s="59"/>
      <c r="C60" s="381" t="s">
        <v>272</v>
      </c>
      <c r="D60" s="382"/>
      <c r="E60" s="382"/>
      <c r="F60" s="382"/>
      <c r="G60" s="382"/>
      <c r="H60" s="382"/>
      <c r="I60" s="382"/>
      <c r="J60" s="382"/>
      <c r="K60" s="382"/>
      <c r="L60" s="382"/>
      <c r="M60" s="382"/>
      <c r="N60" s="382"/>
      <c r="O60" s="382"/>
      <c r="P60" s="382"/>
      <c r="Q60" s="382"/>
      <c r="R60" s="382"/>
      <c r="S60" s="383"/>
      <c r="T60" s="60"/>
    </row>
    <row r="61" spans="2:20" ht="15" customHeight="1" x14ac:dyDescent="0.25">
      <c r="B61" s="59"/>
      <c r="C61" s="378" t="s">
        <v>271</v>
      </c>
      <c r="D61" s="379"/>
      <c r="E61" s="379"/>
      <c r="F61" s="379"/>
      <c r="G61" s="379"/>
      <c r="H61" s="379"/>
      <c r="I61" s="379"/>
      <c r="J61" s="379"/>
      <c r="K61" s="379"/>
      <c r="L61" s="379"/>
      <c r="M61" s="379"/>
      <c r="N61" s="379"/>
      <c r="O61" s="379"/>
      <c r="P61" s="379"/>
      <c r="Q61" s="379"/>
      <c r="R61" s="379"/>
      <c r="S61" s="380"/>
      <c r="T61" s="60"/>
    </row>
    <row r="62" spans="2:20" ht="15" customHeight="1" x14ac:dyDescent="0.25">
      <c r="B62" s="59"/>
      <c r="C62" s="378"/>
      <c r="D62" s="379"/>
      <c r="E62" s="379"/>
      <c r="F62" s="379"/>
      <c r="G62" s="379"/>
      <c r="H62" s="379"/>
      <c r="I62" s="379"/>
      <c r="J62" s="379"/>
      <c r="K62" s="379"/>
      <c r="L62" s="379"/>
      <c r="M62" s="379"/>
      <c r="N62" s="379"/>
      <c r="O62" s="379"/>
      <c r="P62" s="379"/>
      <c r="Q62" s="379"/>
      <c r="R62" s="379"/>
      <c r="S62" s="380"/>
      <c r="T62" s="60"/>
    </row>
    <row r="63" spans="2:20" ht="15" customHeight="1" x14ac:dyDescent="0.25">
      <c r="B63" s="59"/>
      <c r="C63" s="378"/>
      <c r="D63" s="379"/>
      <c r="E63" s="379"/>
      <c r="F63" s="379"/>
      <c r="G63" s="379"/>
      <c r="H63" s="379"/>
      <c r="I63" s="379"/>
      <c r="J63" s="379"/>
      <c r="K63" s="379"/>
      <c r="L63" s="379"/>
      <c r="M63" s="379"/>
      <c r="N63" s="379"/>
      <c r="O63" s="379"/>
      <c r="P63" s="379"/>
      <c r="Q63" s="379"/>
      <c r="R63" s="379"/>
      <c r="S63" s="380"/>
      <c r="T63" s="60"/>
    </row>
    <row r="64" spans="2:20" ht="15" customHeight="1" x14ac:dyDescent="0.25">
      <c r="B64" s="59"/>
      <c r="C64" s="378"/>
      <c r="D64" s="379"/>
      <c r="E64" s="379"/>
      <c r="F64" s="379"/>
      <c r="G64" s="379"/>
      <c r="H64" s="379"/>
      <c r="I64" s="379"/>
      <c r="J64" s="379"/>
      <c r="K64" s="379"/>
      <c r="L64" s="379"/>
      <c r="M64" s="379"/>
      <c r="N64" s="379"/>
      <c r="O64" s="379"/>
      <c r="P64" s="379"/>
      <c r="Q64" s="379"/>
      <c r="R64" s="379"/>
      <c r="S64" s="380"/>
      <c r="T64" s="60"/>
    </row>
    <row r="65" spans="2:20" ht="15" customHeight="1" x14ac:dyDescent="0.25">
      <c r="B65" s="59"/>
      <c r="C65" s="378"/>
      <c r="D65" s="379"/>
      <c r="E65" s="379"/>
      <c r="F65" s="379"/>
      <c r="G65" s="379"/>
      <c r="H65" s="379"/>
      <c r="I65" s="379"/>
      <c r="J65" s="379"/>
      <c r="K65" s="379"/>
      <c r="L65" s="379"/>
      <c r="M65" s="379"/>
      <c r="N65" s="379"/>
      <c r="O65" s="379"/>
      <c r="P65" s="379"/>
      <c r="Q65" s="379"/>
      <c r="R65" s="379"/>
      <c r="S65" s="380"/>
      <c r="T65" s="60"/>
    </row>
    <row r="66" spans="2:20" ht="15" customHeight="1" x14ac:dyDescent="0.25">
      <c r="B66" s="59"/>
      <c r="C66" s="378"/>
      <c r="D66" s="379"/>
      <c r="E66" s="379"/>
      <c r="F66" s="379"/>
      <c r="G66" s="379"/>
      <c r="H66" s="379"/>
      <c r="I66" s="379"/>
      <c r="J66" s="379"/>
      <c r="K66" s="379"/>
      <c r="L66" s="379"/>
      <c r="M66" s="379"/>
      <c r="N66" s="379"/>
      <c r="O66" s="379"/>
      <c r="P66" s="379"/>
      <c r="Q66" s="379"/>
      <c r="R66" s="379"/>
      <c r="S66" s="380"/>
      <c r="T66" s="60"/>
    </row>
    <row r="67" spans="2:20" ht="15" customHeight="1" x14ac:dyDescent="0.25">
      <c r="B67" s="59"/>
      <c r="C67" s="378"/>
      <c r="D67" s="379"/>
      <c r="E67" s="379"/>
      <c r="F67" s="379"/>
      <c r="G67" s="379"/>
      <c r="H67" s="379"/>
      <c r="I67" s="379"/>
      <c r="J67" s="379"/>
      <c r="K67" s="379"/>
      <c r="L67" s="379"/>
      <c r="M67" s="379"/>
      <c r="N67" s="379"/>
      <c r="O67" s="379"/>
      <c r="P67" s="379"/>
      <c r="Q67" s="379"/>
      <c r="R67" s="379"/>
      <c r="S67" s="380"/>
      <c r="T67" s="60"/>
    </row>
    <row r="68" spans="2:20" ht="15" customHeight="1" x14ac:dyDescent="0.25">
      <c r="B68" s="59"/>
      <c r="C68" s="378"/>
      <c r="D68" s="379"/>
      <c r="E68" s="379"/>
      <c r="F68" s="379"/>
      <c r="G68" s="379"/>
      <c r="H68" s="379"/>
      <c r="I68" s="379"/>
      <c r="J68" s="379"/>
      <c r="K68" s="379"/>
      <c r="L68" s="379"/>
      <c r="M68" s="379"/>
      <c r="N68" s="379"/>
      <c r="O68" s="379"/>
      <c r="P68" s="379"/>
      <c r="Q68" s="379"/>
      <c r="R68" s="379"/>
      <c r="S68" s="380"/>
      <c r="T68" s="60"/>
    </row>
    <row r="69" spans="2:20" ht="15" customHeight="1" x14ac:dyDescent="0.25">
      <c r="B69" s="59"/>
      <c r="C69" s="378"/>
      <c r="D69" s="379"/>
      <c r="E69" s="379"/>
      <c r="F69" s="379"/>
      <c r="G69" s="379"/>
      <c r="H69" s="379"/>
      <c r="I69" s="379"/>
      <c r="J69" s="379"/>
      <c r="K69" s="379"/>
      <c r="L69" s="379"/>
      <c r="M69" s="379"/>
      <c r="N69" s="379"/>
      <c r="O69" s="379"/>
      <c r="P69" s="379"/>
      <c r="Q69" s="379"/>
      <c r="R69" s="379"/>
      <c r="S69" s="380"/>
      <c r="T69" s="60"/>
    </row>
    <row r="70" spans="2:20" ht="15" customHeight="1" x14ac:dyDescent="0.25">
      <c r="B70" s="59"/>
      <c r="C70" s="378"/>
      <c r="D70" s="379"/>
      <c r="E70" s="379"/>
      <c r="F70" s="379"/>
      <c r="G70" s="379"/>
      <c r="H70" s="379"/>
      <c r="I70" s="379"/>
      <c r="J70" s="379"/>
      <c r="K70" s="379"/>
      <c r="L70" s="379"/>
      <c r="M70" s="379"/>
      <c r="N70" s="379"/>
      <c r="O70" s="379"/>
      <c r="P70" s="379"/>
      <c r="Q70" s="379"/>
      <c r="R70" s="379"/>
      <c r="S70" s="380"/>
      <c r="T70" s="60"/>
    </row>
    <row r="71" spans="2:20" ht="15" customHeight="1" x14ac:dyDescent="0.25">
      <c r="B71" s="59"/>
      <c r="C71" s="378"/>
      <c r="D71" s="379"/>
      <c r="E71" s="379"/>
      <c r="F71" s="379"/>
      <c r="G71" s="379"/>
      <c r="H71" s="379"/>
      <c r="I71" s="379"/>
      <c r="J71" s="379"/>
      <c r="K71" s="379"/>
      <c r="L71" s="379"/>
      <c r="M71" s="379"/>
      <c r="N71" s="379"/>
      <c r="O71" s="379"/>
      <c r="P71" s="379"/>
      <c r="Q71" s="379"/>
      <c r="R71" s="379"/>
      <c r="S71" s="380"/>
      <c r="T71" s="60"/>
    </row>
    <row r="72" spans="2:20" ht="15" customHeight="1" x14ac:dyDescent="0.25">
      <c r="B72" s="59"/>
      <c r="C72" s="378"/>
      <c r="D72" s="379"/>
      <c r="E72" s="379"/>
      <c r="F72" s="379"/>
      <c r="G72" s="379"/>
      <c r="H72" s="379"/>
      <c r="I72" s="379"/>
      <c r="J72" s="379"/>
      <c r="K72" s="379"/>
      <c r="L72" s="379"/>
      <c r="M72" s="379"/>
      <c r="N72" s="379"/>
      <c r="O72" s="379"/>
      <c r="P72" s="379"/>
      <c r="Q72" s="379"/>
      <c r="R72" s="379"/>
      <c r="S72" s="380"/>
      <c r="T72" s="60"/>
    </row>
    <row r="73" spans="2:20" ht="15" customHeight="1" x14ac:dyDescent="0.25">
      <c r="B73" s="59"/>
      <c r="C73" s="378"/>
      <c r="D73" s="379"/>
      <c r="E73" s="379"/>
      <c r="F73" s="379"/>
      <c r="G73" s="379"/>
      <c r="H73" s="379"/>
      <c r="I73" s="379"/>
      <c r="J73" s="379"/>
      <c r="K73" s="379"/>
      <c r="L73" s="379"/>
      <c r="M73" s="379"/>
      <c r="N73" s="379"/>
      <c r="O73" s="379"/>
      <c r="P73" s="379"/>
      <c r="Q73" s="379"/>
      <c r="R73" s="379"/>
      <c r="S73" s="380"/>
      <c r="T73" s="60"/>
    </row>
    <row r="74" spans="2:20" ht="15" customHeight="1" x14ac:dyDescent="0.25">
      <c r="B74" s="59"/>
      <c r="C74" s="375"/>
      <c r="D74" s="376"/>
      <c r="E74" s="376"/>
      <c r="F74" s="376"/>
      <c r="G74" s="376"/>
      <c r="H74" s="376"/>
      <c r="I74" s="376"/>
      <c r="J74" s="376"/>
      <c r="K74" s="376"/>
      <c r="L74" s="376"/>
      <c r="M74" s="376"/>
      <c r="N74" s="376"/>
      <c r="O74" s="376"/>
      <c r="P74" s="376"/>
      <c r="Q74" s="376"/>
      <c r="R74" s="376"/>
      <c r="S74" s="377"/>
      <c r="T74" s="60"/>
    </row>
    <row r="75" spans="2:20" x14ac:dyDescent="0.25">
      <c r="B75" s="61"/>
      <c r="C75" s="62"/>
      <c r="D75" s="62"/>
      <c r="E75" s="62"/>
      <c r="F75" s="62"/>
      <c r="G75" s="62"/>
      <c r="H75" s="62"/>
      <c r="I75" s="62"/>
      <c r="J75" s="62"/>
      <c r="K75" s="62"/>
      <c r="L75" s="62"/>
      <c r="M75" s="62"/>
      <c r="N75" s="62"/>
      <c r="O75" s="62"/>
      <c r="P75" s="62"/>
      <c r="Q75" s="62"/>
      <c r="R75" s="140"/>
      <c r="S75" s="62"/>
      <c r="T75" s="63"/>
    </row>
  </sheetData>
  <sheetProtection algorithmName="SHA-512" hashValue="BrvXTNEyg6ecmYncpmv63lHNkpCjj8zGGjyL/TJQBr5/3IiD3LSnAlxGpWZY2KJcUE/YM0fQ1in6NcWorcIWfw==" saltValue="gcPC3KzDvckzqrICh2VFzA==" spinCount="100000" sheet="1" objects="1" scenarios="1" formatRows="0" insertRows="0" deleteRows="0"/>
  <mergeCells count="16">
    <mergeCell ref="C59:S59"/>
    <mergeCell ref="C70:S70"/>
    <mergeCell ref="C69:S69"/>
    <mergeCell ref="C68:S68"/>
    <mergeCell ref="C62:S62"/>
    <mergeCell ref="C61:S61"/>
    <mergeCell ref="C74:S74"/>
    <mergeCell ref="C73:S73"/>
    <mergeCell ref="C72:S72"/>
    <mergeCell ref="C71:S71"/>
    <mergeCell ref="C60:S60"/>
    <mergeCell ref="C63:S63"/>
    <mergeCell ref="C64:S64"/>
    <mergeCell ref="C65:S65"/>
    <mergeCell ref="C66:S66"/>
    <mergeCell ref="C67:S67"/>
  </mergeCells>
  <printOptions horizontalCentered="1"/>
  <pageMargins left="0.31496062992125984" right="0.31496062992125984" top="0.31496062992125984" bottom="0.31496062992125984" header="0.31496062992125984" footer="0.31496062992125984"/>
  <pageSetup paperSize="9" scale="73"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9D220-BFDB-45D9-9212-6A317B6CA54F}">
  <sheetPr codeName="Sheet18">
    <tabColor rgb="FFD490FE"/>
    <pageSetUpPr fitToPage="1"/>
  </sheetPr>
  <dimension ref="B1:BL53"/>
  <sheetViews>
    <sheetView showGridLines="0" showRowColHeaders="0" zoomScaleNormal="100" workbookViewId="0">
      <pane ySplit="4" topLeftCell="A5" activePane="bottomLeft" state="frozen"/>
      <selection activeCell="A5" sqref="A5"/>
      <selection pane="bottomLeft" activeCell="A5" sqref="A5"/>
    </sheetView>
  </sheetViews>
  <sheetFormatPr defaultColWidth="9.140625" defaultRowHeight="15" x14ac:dyDescent="0.25"/>
  <cols>
    <col min="1" max="1" width="3.7109375" style="64" customWidth="1"/>
    <col min="2" max="51" width="3.28515625" style="64" customWidth="1"/>
    <col min="52" max="52" width="3.7109375" style="64" customWidth="1"/>
    <col min="53" max="64" width="2.7109375" style="64" customWidth="1"/>
    <col min="65" max="16384" width="9.140625" style="64"/>
  </cols>
  <sheetData>
    <row r="1" spans="2:64" ht="6.75" customHeight="1" x14ac:dyDescent="0.25"/>
    <row r="2" spans="2:64" s="231" customFormat="1" ht="20.100000000000001" customHeight="1" x14ac:dyDescent="0.25">
      <c r="B2" s="333" t="s">
        <v>302</v>
      </c>
      <c r="C2" s="228"/>
      <c r="D2" s="229"/>
      <c r="E2" s="229"/>
      <c r="F2" s="229"/>
      <c r="G2" s="229"/>
      <c r="H2" s="229"/>
      <c r="I2" s="227"/>
      <c r="J2" s="230"/>
      <c r="K2" s="229"/>
      <c r="L2" s="229"/>
      <c r="M2" s="229"/>
      <c r="N2" s="229"/>
      <c r="O2" s="229"/>
      <c r="P2" s="227"/>
      <c r="Q2" s="230"/>
      <c r="R2" s="229"/>
      <c r="S2" s="229"/>
      <c r="T2" s="229"/>
      <c r="U2" s="229"/>
      <c r="V2" s="229"/>
      <c r="W2" s="227"/>
      <c r="X2" s="230"/>
      <c r="Y2" s="229"/>
      <c r="Z2" s="229"/>
      <c r="AA2" s="229"/>
      <c r="AB2" s="229"/>
      <c r="AC2" s="229"/>
      <c r="AD2" s="227"/>
      <c r="AE2" s="230"/>
      <c r="AF2" s="229"/>
      <c r="AG2" s="229"/>
      <c r="AH2" s="229"/>
      <c r="AI2" s="229"/>
      <c r="AJ2" s="229"/>
      <c r="AK2" s="227"/>
      <c r="AL2" s="230"/>
      <c r="AM2" s="229"/>
      <c r="AN2" s="229"/>
      <c r="AO2" s="229"/>
      <c r="AP2" s="229"/>
      <c r="AQ2" s="229"/>
      <c r="AR2" s="227"/>
      <c r="AS2" s="230"/>
      <c r="AT2" s="229"/>
      <c r="AU2" s="229"/>
      <c r="AV2" s="229"/>
      <c r="AW2" s="229"/>
      <c r="AX2" s="229"/>
      <c r="AY2" s="227"/>
    </row>
    <row r="3" spans="2:64" s="232" customFormat="1" ht="24" customHeight="1" x14ac:dyDescent="0.25">
      <c r="B3" s="332" t="s">
        <v>326</v>
      </c>
      <c r="C3" s="225"/>
      <c r="D3" s="7"/>
      <c r="E3" s="7"/>
      <c r="F3" s="7"/>
      <c r="G3" s="7"/>
      <c r="H3" s="7"/>
      <c r="I3" s="5"/>
      <c r="J3" s="6"/>
      <c r="K3" s="7"/>
      <c r="L3" s="7"/>
      <c r="M3" s="7"/>
      <c r="N3" s="7"/>
      <c r="O3" s="7"/>
      <c r="P3" s="5"/>
      <c r="Q3" s="6"/>
      <c r="R3" s="7"/>
      <c r="S3" s="7"/>
      <c r="T3" s="7"/>
      <c r="U3" s="7"/>
      <c r="V3" s="7"/>
      <c r="W3" s="5"/>
      <c r="X3" s="6"/>
      <c r="Y3" s="7"/>
      <c r="Z3" s="7"/>
      <c r="AA3" s="7"/>
      <c r="AB3" s="7"/>
      <c r="AC3" s="7"/>
      <c r="AD3" s="5"/>
      <c r="AE3" s="6"/>
      <c r="AF3" s="7"/>
      <c r="AG3" s="7"/>
      <c r="AH3" s="7"/>
      <c r="AI3" s="7"/>
      <c r="AJ3" s="7"/>
      <c r="AK3" s="5"/>
      <c r="AL3" s="6"/>
      <c r="AM3" s="7"/>
      <c r="AN3" s="7"/>
      <c r="AO3" s="7"/>
      <c r="AP3" s="7"/>
      <c r="AQ3" s="7"/>
      <c r="AR3" s="5"/>
      <c r="AS3" s="6"/>
      <c r="AT3" s="7"/>
      <c r="AU3" s="7"/>
      <c r="AV3" s="7"/>
      <c r="AW3" s="7"/>
      <c r="AX3" s="7"/>
      <c r="AY3" s="5"/>
    </row>
    <row r="4" spans="2:64" ht="3.95" customHeight="1" x14ac:dyDescent="0.25"/>
    <row r="5" spans="2:64" ht="3.95" customHeight="1" x14ac:dyDescent="0.25"/>
    <row r="6" spans="2:64" ht="15" customHeight="1" x14ac:dyDescent="0.25">
      <c r="BA6" s="384" t="s">
        <v>197</v>
      </c>
      <c r="BB6" s="385"/>
      <c r="BC6" s="385"/>
      <c r="BD6" s="385"/>
      <c r="BE6" s="385"/>
      <c r="BF6" s="385"/>
      <c r="BG6" s="385"/>
      <c r="BH6" s="385"/>
      <c r="BI6" s="385"/>
      <c r="BJ6" s="385"/>
      <c r="BK6" s="385"/>
      <c r="BL6" s="386"/>
    </row>
    <row r="7" spans="2:64" ht="15" customHeight="1" x14ac:dyDescent="0.25">
      <c r="BA7" s="387"/>
      <c r="BB7" s="388"/>
      <c r="BC7" s="388"/>
      <c r="BD7" s="388"/>
      <c r="BE7" s="388"/>
      <c r="BF7" s="388"/>
      <c r="BG7" s="388"/>
      <c r="BH7" s="388"/>
      <c r="BI7" s="388"/>
      <c r="BJ7" s="388"/>
      <c r="BK7" s="388"/>
      <c r="BL7" s="389"/>
    </row>
    <row r="8" spans="2:64" ht="15" customHeight="1" x14ac:dyDescent="0.25">
      <c r="BA8" s="237"/>
      <c r="BB8" s="238"/>
      <c r="BC8" s="238"/>
      <c r="BD8" s="238"/>
      <c r="BE8" s="238"/>
      <c r="BF8" s="238"/>
      <c r="BG8" s="238"/>
      <c r="BH8" s="238"/>
      <c r="BI8" s="238"/>
      <c r="BJ8" s="238"/>
      <c r="BK8" s="238"/>
      <c r="BL8" s="239"/>
    </row>
    <row r="9" spans="2:64" ht="15" customHeight="1" x14ac:dyDescent="0.25">
      <c r="BA9" s="240"/>
      <c r="BB9" s="117"/>
      <c r="BC9" s="117"/>
      <c r="BD9" s="117"/>
      <c r="BE9" s="117"/>
      <c r="BF9" s="117"/>
      <c r="BG9" s="117"/>
      <c r="BH9" s="117"/>
      <c r="BI9" s="117"/>
      <c r="BJ9" s="117"/>
      <c r="BK9" s="117"/>
      <c r="BL9" s="241"/>
    </row>
    <row r="10" spans="2:64" ht="15" customHeight="1" x14ac:dyDescent="0.25">
      <c r="BA10" s="240"/>
      <c r="BB10" s="117"/>
      <c r="BC10" s="117"/>
      <c r="BD10" s="117"/>
      <c r="BE10" s="117"/>
      <c r="BF10" s="117"/>
      <c r="BG10" s="117"/>
      <c r="BH10" s="117"/>
      <c r="BI10" s="117"/>
      <c r="BJ10" s="117"/>
      <c r="BK10" s="117"/>
      <c r="BL10" s="241"/>
    </row>
    <row r="11" spans="2:64" ht="15" customHeight="1" x14ac:dyDescent="0.25">
      <c r="BA11" s="240"/>
      <c r="BB11" s="117"/>
      <c r="BC11" s="117"/>
      <c r="BD11" s="117"/>
      <c r="BE11" s="117"/>
      <c r="BF11" s="117"/>
      <c r="BG11" s="117"/>
      <c r="BH11" s="117"/>
      <c r="BI11" s="117"/>
      <c r="BJ11" s="117"/>
      <c r="BK11" s="117"/>
      <c r="BL11" s="241"/>
    </row>
    <row r="12" spans="2:64" ht="15" customHeight="1" x14ac:dyDescent="0.25">
      <c r="BA12" s="240"/>
      <c r="BB12" s="117"/>
      <c r="BC12" s="117"/>
      <c r="BD12" s="117"/>
      <c r="BE12" s="117"/>
      <c r="BF12" s="117"/>
      <c r="BG12" s="117"/>
      <c r="BH12" s="117"/>
      <c r="BI12" s="117"/>
      <c r="BJ12" s="117"/>
      <c r="BK12" s="117"/>
      <c r="BL12" s="241"/>
    </row>
    <row r="13" spans="2:64" ht="15" customHeight="1" x14ac:dyDescent="0.25">
      <c r="BA13" s="240"/>
      <c r="BB13" s="117"/>
      <c r="BC13" s="117"/>
      <c r="BD13" s="117"/>
      <c r="BE13" s="117"/>
      <c r="BF13" s="117"/>
      <c r="BG13" s="117"/>
      <c r="BH13" s="117"/>
      <c r="BI13" s="117"/>
      <c r="BJ13" s="117"/>
      <c r="BK13" s="117"/>
      <c r="BL13" s="241"/>
    </row>
    <row r="14" spans="2:64" ht="15" customHeight="1" x14ac:dyDescent="0.25">
      <c r="BA14" s="240"/>
      <c r="BB14" s="117"/>
      <c r="BC14" s="117"/>
      <c r="BD14" s="117"/>
      <c r="BE14" s="117"/>
      <c r="BF14" s="117"/>
      <c r="BG14" s="117"/>
      <c r="BH14" s="117"/>
      <c r="BI14" s="117"/>
      <c r="BJ14" s="117"/>
      <c r="BK14" s="117"/>
      <c r="BL14" s="241"/>
    </row>
    <row r="15" spans="2:64" ht="15" customHeight="1" x14ac:dyDescent="0.25">
      <c r="BA15" s="240"/>
      <c r="BB15" s="117"/>
      <c r="BC15" s="117"/>
      <c r="BD15" s="117"/>
      <c r="BE15" s="117"/>
      <c r="BF15" s="117"/>
      <c r="BG15" s="117"/>
      <c r="BH15" s="117"/>
      <c r="BI15" s="117"/>
      <c r="BJ15" s="117"/>
      <c r="BK15" s="117"/>
      <c r="BL15" s="241"/>
    </row>
    <row r="16" spans="2:64" ht="15" customHeight="1" x14ac:dyDescent="0.25">
      <c r="BA16" s="240"/>
      <c r="BB16" s="117"/>
      <c r="BC16" s="117"/>
      <c r="BD16" s="117"/>
      <c r="BE16" s="117"/>
      <c r="BF16" s="117"/>
      <c r="BG16" s="117"/>
      <c r="BH16" s="117"/>
      <c r="BI16" s="117"/>
      <c r="BJ16" s="117"/>
      <c r="BK16" s="117"/>
      <c r="BL16" s="241"/>
    </row>
    <row r="17" spans="53:64" ht="15" customHeight="1" x14ac:dyDescent="0.25">
      <c r="BA17" s="240"/>
      <c r="BB17" s="117"/>
      <c r="BC17" s="117"/>
      <c r="BD17" s="117"/>
      <c r="BE17" s="117"/>
      <c r="BF17" s="117"/>
      <c r="BG17" s="117"/>
      <c r="BH17" s="117"/>
      <c r="BI17" s="117"/>
      <c r="BJ17" s="117"/>
      <c r="BK17" s="117"/>
      <c r="BL17" s="241"/>
    </row>
    <row r="18" spans="53:64" ht="15" customHeight="1" x14ac:dyDescent="0.25">
      <c r="BA18" s="240"/>
      <c r="BB18" s="117"/>
      <c r="BC18" s="117"/>
      <c r="BD18" s="117"/>
      <c r="BE18" s="117"/>
      <c r="BF18" s="117"/>
      <c r="BG18" s="117"/>
      <c r="BH18" s="117"/>
      <c r="BI18" s="117"/>
      <c r="BJ18" s="117"/>
      <c r="BK18" s="117"/>
      <c r="BL18" s="241"/>
    </row>
    <row r="19" spans="53:64" ht="15" customHeight="1" x14ac:dyDescent="0.25">
      <c r="BA19" s="240"/>
      <c r="BB19" s="117"/>
      <c r="BC19" s="117"/>
      <c r="BD19" s="117"/>
      <c r="BE19" s="117"/>
      <c r="BF19" s="117"/>
      <c r="BG19" s="117"/>
      <c r="BH19" s="117"/>
      <c r="BI19" s="117"/>
      <c r="BJ19" s="117"/>
      <c r="BK19" s="117"/>
      <c r="BL19" s="241"/>
    </row>
    <row r="20" spans="53:64" ht="15" customHeight="1" x14ac:dyDescent="0.25">
      <c r="BA20" s="242"/>
      <c r="BB20" s="243"/>
      <c r="BC20" s="243"/>
      <c r="BD20" s="243"/>
      <c r="BE20" s="243"/>
      <c r="BF20" s="243"/>
      <c r="BG20" s="243"/>
      <c r="BH20" s="243"/>
      <c r="BI20" s="243"/>
      <c r="BJ20" s="243"/>
      <c r="BK20" s="243"/>
      <c r="BL20" s="244"/>
    </row>
    <row r="21" spans="53:64" ht="15" customHeight="1" x14ac:dyDescent="0.25"/>
    <row r="22" spans="53:64" ht="15" customHeight="1" x14ac:dyDescent="0.25"/>
    <row r="23" spans="53:64" ht="15" customHeight="1" x14ac:dyDescent="0.25"/>
    <row r="24" spans="53:64" ht="15" customHeight="1" x14ac:dyDescent="0.25"/>
    <row r="25" spans="53:64" ht="15" customHeight="1" x14ac:dyDescent="0.25"/>
    <row r="26" spans="53:64" ht="15" customHeight="1" x14ac:dyDescent="0.25"/>
    <row r="27" spans="53:64" ht="15" customHeight="1" x14ac:dyDescent="0.25"/>
    <row r="28" spans="53:64" ht="15" customHeight="1" x14ac:dyDescent="0.25"/>
    <row r="29" spans="53:64" ht="15" customHeight="1" x14ac:dyDescent="0.25"/>
    <row r="30" spans="53:64" ht="15" customHeight="1" x14ac:dyDescent="0.25"/>
    <row r="31" spans="53:64" ht="15" customHeight="1" x14ac:dyDescent="0.25"/>
    <row r="32" spans="53:64"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sheetData>
  <sheetProtection algorithmName="SHA-512" hashValue="dKoQUEaTZ36SuXs+DjUTXhwaqXWnA3KzrONy2XuwlEwsvp2EMNAi4TH+lNplcoSoI8vA6/yAD3woWhKT4+faAA==" saltValue="6R/wklVyhs+5FF2X2djQyA==" spinCount="100000" sheet="1" objects="1" scenarios="1" selectLockedCells="1" selectUnlockedCells="1"/>
  <mergeCells count="1">
    <mergeCell ref="BA6:BL7"/>
  </mergeCells>
  <printOptions horizontalCentered="1"/>
  <pageMargins left="0.31496062992125984" right="0.31496062992125984" top="0.31496062992125984" bottom="0.31496062992125984" header="0.31496062992125984" footer="0.31496062992125984"/>
  <pageSetup scale="75"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67E65-8359-423F-9929-68449336CE13}">
  <sheetPr codeName="Sheet19">
    <tabColor rgb="FFD490FE"/>
    <pageSetUpPr autoPageBreaks="0" fitToPage="1"/>
  </sheetPr>
  <dimension ref="A1:E55"/>
  <sheetViews>
    <sheetView showGridLines="0" showRowColHeaders="0" zoomScaleNormal="100" zoomScaleSheetLayoutView="85" workbookViewId="0">
      <pane ySplit="5" topLeftCell="A6" activePane="bottomLeft" state="frozen"/>
      <selection activeCell="A5" sqref="A5"/>
      <selection pane="bottomLeft" activeCell="A6" sqref="A6"/>
    </sheetView>
  </sheetViews>
  <sheetFormatPr defaultColWidth="8.85546875" defaultRowHeight="15" x14ac:dyDescent="0.25"/>
  <cols>
    <col min="1" max="1" width="3.7109375" style="18" customWidth="1"/>
    <col min="2" max="2" width="50.7109375" style="18" customWidth="1"/>
    <col min="3" max="3" width="55.7109375" style="18" customWidth="1"/>
    <col min="4" max="4" width="20" style="18" customWidth="1"/>
    <col min="5" max="5" width="3.7109375" style="18" customWidth="1"/>
    <col min="6" max="16384" width="8.85546875" style="18"/>
  </cols>
  <sheetData>
    <row r="1" spans="1:5" s="1" customFormat="1" ht="6.75" customHeight="1" x14ac:dyDescent="0.25">
      <c r="D1" s="3"/>
    </row>
    <row r="2" spans="1:5" s="31" customFormat="1" ht="20.100000000000001" customHeight="1" x14ac:dyDescent="0.25">
      <c r="B2" s="331" t="s">
        <v>302</v>
      </c>
      <c r="C2" s="32"/>
      <c r="D2" s="32"/>
      <c r="E2" s="33"/>
    </row>
    <row r="3" spans="1:5" s="4" customFormat="1" ht="24" customHeight="1" x14ac:dyDescent="0.25">
      <c r="B3" s="332" t="s">
        <v>327</v>
      </c>
      <c r="C3" s="7"/>
      <c r="D3" s="7"/>
      <c r="E3" s="8"/>
    </row>
    <row r="4" spans="1:5" s="10" customFormat="1" ht="3.95" customHeight="1" x14ac:dyDescent="0.25">
      <c r="A4" s="9"/>
      <c r="B4" s="9"/>
      <c r="C4" s="9"/>
      <c r="D4" s="9"/>
      <c r="E4" s="9"/>
    </row>
    <row r="5" spans="1:5" ht="30" customHeight="1" x14ac:dyDescent="0.25">
      <c r="B5" s="291" t="s">
        <v>191</v>
      </c>
      <c r="C5" s="291" t="s">
        <v>15</v>
      </c>
      <c r="D5" s="291" t="s">
        <v>74</v>
      </c>
    </row>
    <row r="6" spans="1:5" ht="20.100000000000001" customHeight="1" x14ac:dyDescent="0.25">
      <c r="B6" s="323" t="s">
        <v>337</v>
      </c>
      <c r="C6" s="323" t="s">
        <v>283</v>
      </c>
      <c r="D6" s="324">
        <v>44593</v>
      </c>
    </row>
    <row r="7" spans="1:5" ht="20.100000000000001" customHeight="1" x14ac:dyDescent="0.25">
      <c r="B7" s="325" t="s">
        <v>284</v>
      </c>
      <c r="C7" s="325" t="s">
        <v>285</v>
      </c>
      <c r="D7" s="326">
        <v>44597</v>
      </c>
    </row>
    <row r="8" spans="1:5" ht="20.100000000000001" customHeight="1" x14ac:dyDescent="0.25">
      <c r="B8" s="325" t="s">
        <v>292</v>
      </c>
      <c r="C8" s="325"/>
      <c r="D8" s="326">
        <v>44652</v>
      </c>
    </row>
    <row r="9" spans="1:5" ht="20.100000000000001" customHeight="1" x14ac:dyDescent="0.25">
      <c r="B9" s="325" t="s">
        <v>286</v>
      </c>
      <c r="C9" s="325"/>
      <c r="D9" s="326">
        <v>44652</v>
      </c>
    </row>
    <row r="10" spans="1:5" ht="20.100000000000001" customHeight="1" x14ac:dyDescent="0.25">
      <c r="B10" s="325" t="s">
        <v>287</v>
      </c>
      <c r="C10" s="325" t="s">
        <v>295</v>
      </c>
      <c r="D10" s="326">
        <v>44926</v>
      </c>
    </row>
    <row r="11" spans="1:5" ht="20.100000000000001" customHeight="1" x14ac:dyDescent="0.25">
      <c r="B11" s="325" t="s">
        <v>288</v>
      </c>
      <c r="C11" s="325" t="s">
        <v>293</v>
      </c>
      <c r="D11" s="326">
        <v>44926</v>
      </c>
    </row>
    <row r="12" spans="1:5" ht="20.100000000000001" customHeight="1" x14ac:dyDescent="0.25">
      <c r="B12" s="325" t="s">
        <v>289</v>
      </c>
      <c r="C12" s="325"/>
      <c r="D12" s="326">
        <v>45291</v>
      </c>
    </row>
    <row r="13" spans="1:5" ht="20.100000000000001" customHeight="1" x14ac:dyDescent="0.25">
      <c r="B13" s="325" t="s">
        <v>290</v>
      </c>
      <c r="C13" s="325"/>
      <c r="D13" s="326">
        <v>45291</v>
      </c>
    </row>
    <row r="14" spans="1:5" ht="20.100000000000001" customHeight="1" x14ac:dyDescent="0.25">
      <c r="B14" s="325" t="s">
        <v>291</v>
      </c>
      <c r="C14" s="325" t="s">
        <v>294</v>
      </c>
      <c r="D14" s="326">
        <v>46387</v>
      </c>
    </row>
    <row r="15" spans="1:5" ht="20.100000000000001" customHeight="1" x14ac:dyDescent="0.25">
      <c r="B15" s="325"/>
      <c r="C15" s="325"/>
      <c r="D15" s="326"/>
    </row>
    <row r="16" spans="1:5" ht="20.100000000000001" customHeight="1" x14ac:dyDescent="0.25">
      <c r="B16" s="325"/>
      <c r="C16" s="325"/>
      <c r="D16" s="326"/>
    </row>
    <row r="17" spans="2:4" ht="20.100000000000001" customHeight="1" x14ac:dyDescent="0.25">
      <c r="B17" s="325"/>
      <c r="C17" s="325"/>
      <c r="D17" s="326"/>
    </row>
    <row r="18" spans="2:4" ht="20.100000000000001" customHeight="1" x14ac:dyDescent="0.25">
      <c r="B18" s="325"/>
      <c r="C18" s="325"/>
      <c r="D18" s="326"/>
    </row>
    <row r="19" spans="2:4" ht="20.100000000000001" customHeight="1" x14ac:dyDescent="0.25">
      <c r="B19" s="325"/>
      <c r="C19" s="325"/>
      <c r="D19" s="326"/>
    </row>
    <row r="20" spans="2:4" ht="20.100000000000001" customHeight="1" x14ac:dyDescent="0.25">
      <c r="B20" s="325"/>
      <c r="C20" s="325"/>
      <c r="D20" s="326"/>
    </row>
    <row r="21" spans="2:4" ht="20.100000000000001" customHeight="1" x14ac:dyDescent="0.25">
      <c r="B21" s="325"/>
      <c r="C21" s="325"/>
      <c r="D21" s="326"/>
    </row>
    <row r="22" spans="2:4" ht="20.100000000000001" customHeight="1" x14ac:dyDescent="0.25">
      <c r="B22" s="325"/>
      <c r="C22" s="325"/>
      <c r="D22" s="326"/>
    </row>
    <row r="23" spans="2:4" ht="20.100000000000001" customHeight="1" x14ac:dyDescent="0.25">
      <c r="B23" s="325"/>
      <c r="C23" s="325"/>
      <c r="D23" s="326"/>
    </row>
    <row r="24" spans="2:4" ht="20.100000000000001" customHeight="1" x14ac:dyDescent="0.25">
      <c r="B24" s="325"/>
      <c r="C24" s="325"/>
      <c r="D24" s="326"/>
    </row>
    <row r="25" spans="2:4" ht="20.100000000000001" customHeight="1" x14ac:dyDescent="0.25">
      <c r="B25" s="325"/>
      <c r="C25" s="325"/>
      <c r="D25" s="326"/>
    </row>
    <row r="26" spans="2:4" ht="20.100000000000001" customHeight="1" x14ac:dyDescent="0.25">
      <c r="B26" s="325"/>
      <c r="C26" s="325"/>
      <c r="D26" s="326"/>
    </row>
    <row r="27" spans="2:4" ht="20.100000000000001" customHeight="1" x14ac:dyDescent="0.25">
      <c r="B27" s="325"/>
      <c r="C27" s="325"/>
      <c r="D27" s="326"/>
    </row>
    <row r="28" spans="2:4" ht="20.100000000000001" customHeight="1" x14ac:dyDescent="0.25">
      <c r="B28" s="325"/>
      <c r="C28" s="325"/>
      <c r="D28" s="326"/>
    </row>
    <row r="29" spans="2:4" ht="20.100000000000001" customHeight="1" x14ac:dyDescent="0.25">
      <c r="B29" s="325"/>
      <c r="C29" s="325"/>
      <c r="D29" s="326"/>
    </row>
    <row r="30" spans="2:4" ht="20.100000000000001" customHeight="1" x14ac:dyDescent="0.25">
      <c r="B30" s="325"/>
      <c r="C30" s="325"/>
      <c r="D30" s="326"/>
    </row>
    <row r="31" spans="2:4" ht="20.100000000000001" customHeight="1" x14ac:dyDescent="0.25">
      <c r="B31" s="325"/>
      <c r="C31" s="325"/>
      <c r="D31" s="326"/>
    </row>
    <row r="32" spans="2:4" ht="20.100000000000001" customHeight="1" x14ac:dyDescent="0.25">
      <c r="B32" s="325"/>
      <c r="C32" s="325"/>
      <c r="D32" s="326"/>
    </row>
    <row r="33" spans="2:4" ht="20.100000000000001" customHeight="1" x14ac:dyDescent="0.25">
      <c r="B33" s="325"/>
      <c r="C33" s="325"/>
      <c r="D33" s="326"/>
    </row>
    <row r="34" spans="2:4" ht="20.100000000000001" customHeight="1" x14ac:dyDescent="0.25">
      <c r="B34" s="325"/>
      <c r="C34" s="325"/>
      <c r="D34" s="326"/>
    </row>
    <row r="35" spans="2:4" ht="20.100000000000001" customHeight="1" x14ac:dyDescent="0.25">
      <c r="B35" s="325"/>
      <c r="C35" s="325"/>
      <c r="D35" s="326"/>
    </row>
    <row r="36" spans="2:4" ht="20.100000000000001" customHeight="1" x14ac:dyDescent="0.25">
      <c r="B36" s="325"/>
      <c r="C36" s="325"/>
      <c r="D36" s="326"/>
    </row>
    <row r="37" spans="2:4" ht="20.100000000000001" customHeight="1" x14ac:dyDescent="0.25">
      <c r="B37" s="325"/>
      <c r="C37" s="325"/>
      <c r="D37" s="326"/>
    </row>
    <row r="38" spans="2:4" ht="20.100000000000001" customHeight="1" x14ac:dyDescent="0.25">
      <c r="B38" s="325"/>
      <c r="C38" s="325"/>
      <c r="D38" s="326"/>
    </row>
    <row r="39" spans="2:4" ht="20.100000000000001" customHeight="1" x14ac:dyDescent="0.25">
      <c r="B39" s="325"/>
      <c r="C39" s="325"/>
      <c r="D39" s="326"/>
    </row>
    <row r="40" spans="2:4" ht="20.100000000000001" customHeight="1" x14ac:dyDescent="0.25">
      <c r="B40" s="325"/>
      <c r="C40" s="325"/>
      <c r="D40" s="326"/>
    </row>
    <row r="41" spans="2:4" ht="20.100000000000001" customHeight="1" x14ac:dyDescent="0.25">
      <c r="B41" s="325"/>
      <c r="C41" s="325"/>
      <c r="D41" s="326"/>
    </row>
    <row r="42" spans="2:4" ht="20.100000000000001" customHeight="1" x14ac:dyDescent="0.25">
      <c r="B42" s="325"/>
      <c r="C42" s="325"/>
      <c r="D42" s="326"/>
    </row>
    <row r="43" spans="2:4" ht="20.100000000000001" customHeight="1" x14ac:dyDescent="0.25">
      <c r="B43" s="325"/>
      <c r="C43" s="325"/>
      <c r="D43" s="326"/>
    </row>
    <row r="44" spans="2:4" ht="20.100000000000001" customHeight="1" x14ac:dyDescent="0.25">
      <c r="B44" s="325"/>
      <c r="C44" s="325"/>
      <c r="D44" s="326"/>
    </row>
    <row r="45" spans="2:4" ht="20.100000000000001" customHeight="1" x14ac:dyDescent="0.25">
      <c r="B45" s="325"/>
      <c r="C45" s="325"/>
      <c r="D45" s="326"/>
    </row>
    <row r="46" spans="2:4" ht="20.100000000000001" customHeight="1" x14ac:dyDescent="0.25">
      <c r="B46" s="325"/>
      <c r="C46" s="325"/>
      <c r="D46" s="326"/>
    </row>
    <row r="47" spans="2:4" ht="20.100000000000001" customHeight="1" x14ac:dyDescent="0.25">
      <c r="B47" s="325"/>
      <c r="C47" s="325"/>
      <c r="D47" s="326"/>
    </row>
    <row r="48" spans="2:4" ht="20.100000000000001" customHeight="1" x14ac:dyDescent="0.25">
      <c r="B48" s="325"/>
      <c r="C48" s="325"/>
      <c r="D48" s="326"/>
    </row>
    <row r="49" spans="2:4" ht="20.100000000000001" customHeight="1" x14ac:dyDescent="0.25">
      <c r="B49" s="325"/>
      <c r="C49" s="325"/>
      <c r="D49" s="326"/>
    </row>
    <row r="50" spans="2:4" ht="20.100000000000001" customHeight="1" x14ac:dyDescent="0.25">
      <c r="B50" s="325"/>
      <c r="C50" s="325"/>
      <c r="D50" s="326"/>
    </row>
    <row r="51" spans="2:4" ht="20.100000000000001" customHeight="1" x14ac:dyDescent="0.25">
      <c r="B51" s="325"/>
      <c r="C51" s="325"/>
      <c r="D51" s="326"/>
    </row>
    <row r="52" spans="2:4" ht="20.100000000000001" customHeight="1" x14ac:dyDescent="0.25">
      <c r="B52" s="325"/>
      <c r="C52" s="325"/>
      <c r="D52" s="326"/>
    </row>
    <row r="53" spans="2:4" ht="20.100000000000001" customHeight="1" x14ac:dyDescent="0.25">
      <c r="B53" s="325"/>
      <c r="C53" s="325"/>
      <c r="D53" s="326"/>
    </row>
    <row r="54" spans="2:4" ht="20.100000000000001" customHeight="1" x14ac:dyDescent="0.25">
      <c r="B54" s="325"/>
      <c r="C54" s="325"/>
      <c r="D54" s="326"/>
    </row>
    <row r="55" spans="2:4" ht="20.100000000000001" customHeight="1" x14ac:dyDescent="0.25">
      <c r="B55" s="327"/>
      <c r="C55" s="327"/>
      <c r="D55" s="328"/>
    </row>
  </sheetData>
  <sheetProtection algorithmName="SHA-512" hashValue="BLBB/tNWE7V6vJy7wsZPCP7E5l/yfzPZJG25qvU2osFXbzA1yX7nP0ob19NhPqZNtgROGxiIIeUzFLpDAiOp9Q==" saltValue="Uzfj8dFR8RMA9x5mIRXT1A=="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76"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0F7D3-5DA5-4F5E-9B8E-6197A9D00C09}">
  <sheetPr codeName="Sheet20">
    <tabColor rgb="FFD490FE"/>
    <pageSetUpPr autoPageBreaks="0" fitToPage="1"/>
  </sheetPr>
  <dimension ref="A1:C5"/>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126.7109375" style="18" customWidth="1"/>
    <col min="3" max="3" width="3.7109375" style="18" customWidth="1"/>
    <col min="4" max="16384" width="8.85546875" style="18"/>
  </cols>
  <sheetData>
    <row r="1" spans="1:3" s="1" customFormat="1" ht="6.75" customHeight="1" x14ac:dyDescent="0.25">
      <c r="B1" s="2"/>
    </row>
    <row r="2" spans="1:3" s="31" customFormat="1" ht="20.100000000000001" customHeight="1" x14ac:dyDescent="0.25">
      <c r="B2" s="331" t="s">
        <v>302</v>
      </c>
      <c r="C2" s="33"/>
    </row>
    <row r="3" spans="1:3" s="4" customFormat="1" ht="24" customHeight="1" x14ac:dyDescent="0.25">
      <c r="B3" s="332" t="s">
        <v>328</v>
      </c>
      <c r="C3" s="8"/>
    </row>
    <row r="4" spans="1:3" s="10" customFormat="1" ht="4.9000000000000004" customHeight="1" x14ac:dyDescent="0.25">
      <c r="A4" s="9"/>
      <c r="B4" s="9"/>
      <c r="C4" s="9"/>
    </row>
    <row r="5" spans="1:3" s="10" customFormat="1" ht="4.5" customHeight="1" x14ac:dyDescent="0.25">
      <c r="A5" s="11"/>
      <c r="B5" s="11"/>
      <c r="C5" s="11"/>
    </row>
  </sheetData>
  <sheetProtection algorithmName="SHA-512" hashValue="1pfRgREaFwQUQYbMSjeaje8VvxkxJTG/6V9TVzPINFdtd7+Amu3Qyn9FIIVtslw6jhaNu4/pqJBAQVUNlYnLeg==" saltValue="bBHB6jiUjnxfLRt/p97UBg==" spinCount="100000" sheet="1" objects="1" scenarios="1" selectLockedCells="1" selectUnlockedCells="1"/>
  <printOptions horizontalCentered="1"/>
  <pageMargins left="0.31496062992125984" right="0.31496062992125984" top="0.31496062992125984" bottom="0.31496062992125984" header="0.31496062992125984" footer="0.31496062992125984"/>
  <pageSetup paperSize="9" scale="7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2167E-B0F0-4002-9120-EF06B83C2A2E}">
  <sheetPr codeName="Sheet2">
    <tabColor theme="2" tint="-0.249977111117893"/>
    <pageSetUpPr autoPageBreaks="0" fitToPage="1"/>
  </sheetPr>
  <dimension ref="A1:F61"/>
  <sheetViews>
    <sheetView showGridLines="0" showRowColHeaders="0" zoomScaleNormal="100" zoomScaleSheetLayoutView="85" workbookViewId="0">
      <pane ySplit="4" topLeftCell="A8"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2.28515625" style="18" customWidth="1"/>
    <col min="3" max="3" width="72" style="18" customWidth="1"/>
    <col min="4" max="4" width="20.7109375" style="18" customWidth="1"/>
    <col min="5" max="5" width="2.28515625" style="18" customWidth="1"/>
    <col min="6" max="6" width="3.7109375" style="18" customWidth="1"/>
    <col min="7" max="16384" width="8.85546875" style="18"/>
  </cols>
  <sheetData>
    <row r="1" spans="1:6" s="1" customFormat="1" ht="6.75" customHeight="1" x14ac:dyDescent="0.25">
      <c r="E1" s="2"/>
    </row>
    <row r="2" spans="1:6" s="218" customFormat="1" ht="20.100000000000001" customHeight="1" x14ac:dyDescent="0.25">
      <c r="B2" s="331" t="s">
        <v>302</v>
      </c>
      <c r="C2" s="224"/>
      <c r="D2" s="30"/>
      <c r="E2" s="30"/>
      <c r="F2" s="220"/>
    </row>
    <row r="3" spans="1:6" s="221" customFormat="1" ht="24" customHeight="1" x14ac:dyDescent="0.25">
      <c r="B3" s="332" t="s">
        <v>305</v>
      </c>
      <c r="C3" s="225"/>
      <c r="D3" s="5"/>
      <c r="E3" s="5"/>
      <c r="F3" s="8"/>
    </row>
    <row r="4" spans="1:6" s="10" customFormat="1" ht="3.95" customHeight="1" x14ac:dyDescent="0.25">
      <c r="A4" s="9"/>
      <c r="B4" s="9"/>
      <c r="C4" s="9"/>
      <c r="D4" s="9"/>
      <c r="E4" s="9"/>
      <c r="F4" s="9"/>
    </row>
    <row r="5" spans="1:6" s="10" customFormat="1" ht="3.95" customHeight="1" thickBot="1" x14ac:dyDescent="0.3">
      <c r="A5" s="11"/>
      <c r="B5" s="11"/>
      <c r="C5" s="11"/>
      <c r="D5" s="11"/>
      <c r="E5" s="11"/>
      <c r="F5" s="11"/>
    </row>
    <row r="6" spans="1:6" ht="9.9499999999999993" customHeight="1" x14ac:dyDescent="0.25">
      <c r="B6" s="141"/>
      <c r="C6" s="142"/>
      <c r="D6" s="142"/>
      <c r="E6" s="143"/>
    </row>
    <row r="7" spans="1:6" ht="15" customHeight="1" x14ac:dyDescent="0.25">
      <c r="B7" s="144"/>
      <c r="C7" s="47"/>
      <c r="D7" s="47"/>
      <c r="E7" s="145"/>
    </row>
    <row r="8" spans="1:6" ht="15" customHeight="1" x14ac:dyDescent="0.25">
      <c r="B8" s="144"/>
      <c r="C8" s="47"/>
      <c r="D8" s="47"/>
      <c r="E8" s="145"/>
    </row>
    <row r="9" spans="1:6" ht="15" customHeight="1" x14ac:dyDescent="0.25">
      <c r="B9" s="144"/>
      <c r="C9" s="47"/>
      <c r="D9" s="47"/>
      <c r="E9" s="145"/>
    </row>
    <row r="10" spans="1:6" ht="15" customHeight="1" x14ac:dyDescent="0.25">
      <c r="B10" s="144"/>
      <c r="C10" s="47"/>
      <c r="D10" s="47"/>
      <c r="E10" s="145"/>
    </row>
    <row r="11" spans="1:6" ht="15" customHeight="1" x14ac:dyDescent="0.25">
      <c r="B11" s="144"/>
      <c r="C11" s="47"/>
      <c r="D11" s="47"/>
      <c r="E11" s="145"/>
    </row>
    <row r="12" spans="1:6" ht="15" customHeight="1" x14ac:dyDescent="0.25">
      <c r="B12" s="144"/>
      <c r="C12" s="47"/>
      <c r="D12" s="47"/>
      <c r="E12" s="145"/>
    </row>
    <row r="13" spans="1:6" ht="15" customHeight="1" x14ac:dyDescent="0.25">
      <c r="B13" s="144"/>
      <c r="C13" s="47"/>
      <c r="D13" s="47"/>
      <c r="E13" s="145"/>
    </row>
    <row r="14" spans="1:6" ht="15" customHeight="1" x14ac:dyDescent="0.25">
      <c r="B14" s="144"/>
      <c r="C14" s="47"/>
      <c r="D14" s="47"/>
      <c r="E14" s="145"/>
    </row>
    <row r="15" spans="1:6" ht="15" customHeight="1" x14ac:dyDescent="0.25">
      <c r="B15" s="144"/>
      <c r="C15" s="47"/>
      <c r="D15" s="47"/>
      <c r="E15" s="145"/>
    </row>
    <row r="16" spans="1:6" ht="15" customHeight="1" x14ac:dyDescent="0.25">
      <c r="B16" s="144"/>
      <c r="C16" s="47"/>
      <c r="D16" s="47"/>
      <c r="E16" s="145"/>
    </row>
    <row r="17" spans="2:5" ht="15" customHeight="1" x14ac:dyDescent="0.25">
      <c r="B17" s="144"/>
      <c r="C17" s="47"/>
      <c r="D17" s="47"/>
      <c r="E17" s="145"/>
    </row>
    <row r="18" spans="2:5" ht="15" customHeight="1" x14ac:dyDescent="0.25">
      <c r="B18" s="144"/>
      <c r="C18" s="47"/>
      <c r="D18" s="47"/>
      <c r="E18" s="145"/>
    </row>
    <row r="19" spans="2:5" ht="15" customHeight="1" x14ac:dyDescent="0.25">
      <c r="B19" s="144"/>
      <c r="C19" s="47"/>
      <c r="D19" s="47"/>
      <c r="E19" s="145"/>
    </row>
    <row r="20" spans="2:5" ht="15" customHeight="1" x14ac:dyDescent="0.25">
      <c r="B20" s="144"/>
      <c r="C20" s="47"/>
      <c r="D20" s="47"/>
      <c r="E20" s="145"/>
    </row>
    <row r="21" spans="2:5" ht="15" customHeight="1" x14ac:dyDescent="0.25">
      <c r="B21" s="144"/>
      <c r="C21" s="47"/>
      <c r="D21" s="47"/>
      <c r="E21" s="145"/>
    </row>
    <row r="22" spans="2:5" ht="15" customHeight="1" x14ac:dyDescent="0.25">
      <c r="B22" s="144"/>
      <c r="C22" s="47"/>
      <c r="D22" s="47"/>
      <c r="E22" s="145"/>
    </row>
    <row r="23" spans="2:5" ht="15" customHeight="1" x14ac:dyDescent="0.25">
      <c r="B23" s="144"/>
      <c r="C23" s="47"/>
      <c r="D23" s="47"/>
      <c r="E23" s="145"/>
    </row>
    <row r="24" spans="2:5" ht="15" customHeight="1" x14ac:dyDescent="0.25">
      <c r="B24" s="144"/>
      <c r="C24" s="47"/>
      <c r="D24" s="47"/>
      <c r="E24" s="145"/>
    </row>
    <row r="25" spans="2:5" ht="15" customHeight="1" x14ac:dyDescent="0.25">
      <c r="B25" s="144"/>
      <c r="C25" s="47"/>
      <c r="D25" s="47"/>
      <c r="E25" s="145"/>
    </row>
    <row r="26" spans="2:5" ht="15" customHeight="1" x14ac:dyDescent="0.25">
      <c r="B26" s="144"/>
      <c r="C26" s="47"/>
      <c r="D26" s="47"/>
      <c r="E26" s="145"/>
    </row>
    <row r="27" spans="2:5" ht="15" customHeight="1" x14ac:dyDescent="0.25">
      <c r="B27" s="144"/>
      <c r="C27" s="47"/>
      <c r="D27" s="47"/>
      <c r="E27" s="145"/>
    </row>
    <row r="28" spans="2:5" ht="15" customHeight="1" x14ac:dyDescent="0.25">
      <c r="B28" s="144"/>
      <c r="C28" s="47"/>
      <c r="D28" s="47"/>
      <c r="E28" s="145"/>
    </row>
    <row r="29" spans="2:5" ht="15" customHeight="1" x14ac:dyDescent="0.25">
      <c r="B29" s="144"/>
      <c r="C29" s="47"/>
      <c r="D29" s="47"/>
      <c r="E29" s="145"/>
    </row>
    <row r="30" spans="2:5" ht="15" customHeight="1" x14ac:dyDescent="0.25">
      <c r="B30" s="144"/>
      <c r="C30" s="47"/>
      <c r="D30" s="47"/>
      <c r="E30" s="145"/>
    </row>
    <row r="31" spans="2:5" ht="15" customHeight="1" x14ac:dyDescent="0.25">
      <c r="B31" s="144"/>
      <c r="C31" s="47"/>
      <c r="D31" s="47"/>
      <c r="E31" s="145"/>
    </row>
    <row r="32" spans="2:5" ht="15" customHeight="1" x14ac:dyDescent="0.25">
      <c r="B32" s="144"/>
      <c r="C32" s="47"/>
      <c r="D32" s="47"/>
      <c r="E32" s="145"/>
    </row>
    <row r="33" spans="2:5" ht="15" customHeight="1" x14ac:dyDescent="0.25">
      <c r="B33" s="144"/>
      <c r="C33" s="47"/>
      <c r="D33" s="47"/>
      <c r="E33" s="145"/>
    </row>
    <row r="34" spans="2:5" ht="15" customHeight="1" x14ac:dyDescent="0.25">
      <c r="B34" s="144"/>
      <c r="C34" s="47"/>
      <c r="D34" s="47"/>
      <c r="E34" s="145"/>
    </row>
    <row r="35" spans="2:5" ht="15" customHeight="1" x14ac:dyDescent="0.25">
      <c r="B35" s="144"/>
      <c r="C35" s="47"/>
      <c r="D35" s="47"/>
      <c r="E35" s="145"/>
    </row>
    <row r="36" spans="2:5" ht="15" customHeight="1" x14ac:dyDescent="0.25">
      <c r="B36" s="144"/>
      <c r="C36" s="47"/>
      <c r="D36" s="47"/>
      <c r="E36" s="145"/>
    </row>
    <row r="37" spans="2:5" ht="15" customHeight="1" x14ac:dyDescent="0.25">
      <c r="B37" s="144"/>
      <c r="C37" s="47"/>
      <c r="D37" s="47"/>
      <c r="E37" s="145"/>
    </row>
    <row r="38" spans="2:5" ht="15" customHeight="1" x14ac:dyDescent="0.25">
      <c r="B38" s="144"/>
      <c r="C38" s="47"/>
      <c r="D38" s="47"/>
      <c r="E38" s="145"/>
    </row>
    <row r="39" spans="2:5" ht="15" customHeight="1" x14ac:dyDescent="0.25">
      <c r="B39" s="144"/>
      <c r="C39" s="47"/>
      <c r="D39" s="47"/>
      <c r="E39" s="145"/>
    </row>
    <row r="40" spans="2:5" ht="15" customHeight="1" x14ac:dyDescent="0.25">
      <c r="B40" s="144"/>
      <c r="C40" s="47"/>
      <c r="D40" s="47"/>
      <c r="E40" s="145"/>
    </row>
    <row r="41" spans="2:5" ht="15" customHeight="1" x14ac:dyDescent="0.25">
      <c r="B41" s="144"/>
      <c r="C41" s="47"/>
      <c r="D41" s="47"/>
      <c r="E41" s="145"/>
    </row>
    <row r="42" spans="2:5" ht="15" customHeight="1" x14ac:dyDescent="0.25">
      <c r="B42" s="144"/>
      <c r="C42" s="47"/>
      <c r="D42" s="47"/>
      <c r="E42" s="145"/>
    </row>
    <row r="43" spans="2:5" ht="15" customHeight="1" x14ac:dyDescent="0.25">
      <c r="B43" s="144"/>
      <c r="C43" s="47"/>
      <c r="D43" s="47"/>
      <c r="E43" s="145"/>
    </row>
    <row r="44" spans="2:5" ht="15" customHeight="1" x14ac:dyDescent="0.25">
      <c r="B44" s="144"/>
      <c r="C44" s="47"/>
      <c r="D44" s="47"/>
      <c r="E44" s="145"/>
    </row>
    <row r="45" spans="2:5" ht="15" customHeight="1" x14ac:dyDescent="0.25">
      <c r="B45" s="144"/>
      <c r="C45" s="47"/>
      <c r="D45" s="47"/>
      <c r="E45" s="145"/>
    </row>
    <row r="46" spans="2:5" ht="15" customHeight="1" x14ac:dyDescent="0.25">
      <c r="B46" s="144"/>
      <c r="C46" s="47"/>
      <c r="D46" s="47"/>
      <c r="E46" s="145"/>
    </row>
    <row r="47" spans="2:5" ht="15" customHeight="1" x14ac:dyDescent="0.25">
      <c r="B47" s="144"/>
      <c r="C47" s="47"/>
      <c r="D47" s="47"/>
      <c r="E47" s="145"/>
    </row>
    <row r="48" spans="2:5" ht="15" customHeight="1" x14ac:dyDescent="0.25">
      <c r="B48" s="144"/>
      <c r="C48" s="47"/>
      <c r="D48" s="47"/>
      <c r="E48" s="145"/>
    </row>
    <row r="49" spans="2:5" ht="15" customHeight="1" x14ac:dyDescent="0.25">
      <c r="B49" s="144"/>
      <c r="C49" s="47"/>
      <c r="D49" s="47"/>
      <c r="E49" s="145"/>
    </row>
    <row r="50" spans="2:5" ht="15" customHeight="1" x14ac:dyDescent="0.25">
      <c r="B50" s="144"/>
      <c r="C50" s="47"/>
      <c r="D50" s="47"/>
      <c r="E50" s="145"/>
    </row>
    <row r="51" spans="2:5" ht="15" customHeight="1" x14ac:dyDescent="0.25">
      <c r="B51" s="144"/>
      <c r="C51" s="47"/>
      <c r="D51" s="47"/>
      <c r="E51" s="145"/>
    </row>
    <row r="52" spans="2:5" ht="15" customHeight="1" x14ac:dyDescent="0.25">
      <c r="B52" s="144"/>
      <c r="C52" s="47"/>
      <c r="D52" s="47"/>
      <c r="E52" s="145"/>
    </row>
    <row r="53" spans="2:5" ht="15" customHeight="1" x14ac:dyDescent="0.25">
      <c r="B53" s="144"/>
      <c r="C53" s="47"/>
      <c r="D53" s="47"/>
      <c r="E53" s="145"/>
    </row>
    <row r="54" spans="2:5" ht="15" customHeight="1" x14ac:dyDescent="0.25">
      <c r="B54" s="144"/>
      <c r="C54" s="47"/>
      <c r="D54" s="47"/>
      <c r="E54" s="145"/>
    </row>
    <row r="55" spans="2:5" ht="15" customHeight="1" x14ac:dyDescent="0.25">
      <c r="B55" s="144"/>
      <c r="C55" s="47"/>
      <c r="D55" s="47"/>
      <c r="E55" s="145"/>
    </row>
    <row r="56" spans="2:5" ht="15" customHeight="1" x14ac:dyDescent="0.25">
      <c r="B56" s="144"/>
      <c r="C56" s="47"/>
      <c r="D56" s="47"/>
      <c r="E56" s="145"/>
    </row>
    <row r="57" spans="2:5" ht="15" customHeight="1" x14ac:dyDescent="0.25">
      <c r="B57" s="144"/>
      <c r="C57" s="47"/>
      <c r="D57" s="47"/>
      <c r="E57" s="145"/>
    </row>
    <row r="58" spans="2:5" ht="15" customHeight="1" x14ac:dyDescent="0.25">
      <c r="B58" s="144"/>
      <c r="C58" s="47"/>
      <c r="D58" s="47"/>
      <c r="E58" s="145"/>
    </row>
    <row r="59" spans="2:5" ht="15" customHeight="1" x14ac:dyDescent="0.25">
      <c r="B59" s="144"/>
      <c r="C59" s="47"/>
      <c r="D59" s="47"/>
      <c r="E59" s="145"/>
    </row>
    <row r="60" spans="2:5" ht="15" customHeight="1" x14ac:dyDescent="0.25">
      <c r="B60" s="144"/>
      <c r="C60" s="47"/>
      <c r="D60" s="47"/>
      <c r="E60" s="145"/>
    </row>
    <row r="61" spans="2:5" ht="9.9499999999999993" customHeight="1" thickBot="1" x14ac:dyDescent="0.3">
      <c r="B61" s="146"/>
      <c r="C61" s="147"/>
      <c r="D61" s="147"/>
      <c r="E61" s="148"/>
    </row>
  </sheetData>
  <sheetProtection algorithmName="SHA-512" hashValue="P0ytvPsp9tOwWVCRgS/7v6gpcPuOn8h5Ev6/xx8tCeUY1AqKZNOlV2EyVZEX57vUb8UpK587QWRZ3/ziSRePMQ==" saltValue="cFgWOv1KCz015wIiG2w7TA==" spinCount="100000" sheet="1" objects="1" scenarios="1" selectLockedCells="1" selectUnlockedCells="1"/>
  <printOptions horizontalCentered="1" verticalCentered="1"/>
  <pageMargins left="0.31496062992125984" right="0.31496062992125984" top="0.31496062992125984" bottom="0.31496062992125984" header="0.31496062992125984" footer="0.31496062992125984"/>
  <pageSetup paperSize="9" scale="98"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E45E1-B7A3-4D7D-B663-2CF6990C4EE5}">
  <sheetPr codeName="Sheet1">
    <pageSetUpPr fitToPage="1"/>
  </sheetPr>
  <dimension ref="A1:E41"/>
  <sheetViews>
    <sheetView showGridLines="0" showRowColHeaders="0" zoomScaleNormal="100" zoomScaleSheetLayoutView="85" workbookViewId="0">
      <pane ySplit="3" topLeftCell="A4" activePane="bottomLeft" state="frozen"/>
      <selection activeCell="A5" sqref="A5"/>
      <selection pane="bottomLeft" activeCell="A4" sqref="A4"/>
    </sheetView>
  </sheetViews>
  <sheetFormatPr defaultColWidth="8.85546875" defaultRowHeight="15" x14ac:dyDescent="0.25"/>
  <cols>
    <col min="1" max="1" width="3.7109375" style="27" customWidth="1"/>
    <col min="2" max="2" width="147.140625" style="40" customWidth="1"/>
    <col min="3" max="16384" width="8.85546875" style="40"/>
  </cols>
  <sheetData>
    <row r="1" spans="1:5" s="1" customFormat="1" ht="6.75" customHeight="1" x14ac:dyDescent="0.25">
      <c r="B1" s="2"/>
    </row>
    <row r="2" spans="1:5" s="31" customFormat="1" ht="20.100000000000001" customHeight="1" x14ac:dyDescent="0.25">
      <c r="B2" s="36" t="s">
        <v>6</v>
      </c>
      <c r="C2" s="34"/>
      <c r="D2" s="33"/>
      <c r="E2" s="33"/>
    </row>
    <row r="3" spans="1:5" s="4" customFormat="1" ht="24" customHeight="1" x14ac:dyDescent="0.25">
      <c r="B3" s="37" t="s">
        <v>7</v>
      </c>
      <c r="C3" s="35"/>
      <c r="D3" s="8"/>
      <c r="E3" s="8"/>
    </row>
    <row r="4" spans="1:5" s="38" customFormat="1" ht="6" customHeight="1" x14ac:dyDescent="0.25"/>
    <row r="5" spans="1:5" ht="42" customHeight="1" x14ac:dyDescent="0.25">
      <c r="B5" s="39" t="s">
        <v>0</v>
      </c>
    </row>
    <row r="6" spans="1:5" ht="7.15" customHeight="1" x14ac:dyDescent="0.25">
      <c r="A6" s="28"/>
      <c r="B6" s="41"/>
    </row>
    <row r="7" spans="1:5" ht="31.15" customHeight="1" x14ac:dyDescent="0.25">
      <c r="B7" s="42" t="s">
        <v>1</v>
      </c>
    </row>
    <row r="8" spans="1:5" ht="7.15" customHeight="1" x14ac:dyDescent="0.25">
      <c r="B8" s="41"/>
    </row>
    <row r="9" spans="1:5" ht="105.75" customHeight="1" x14ac:dyDescent="0.25">
      <c r="B9" s="43" t="s">
        <v>2</v>
      </c>
    </row>
    <row r="10" spans="1:5" ht="13.15" customHeight="1" x14ac:dyDescent="0.25">
      <c r="B10" s="41"/>
    </row>
    <row r="11" spans="1:5" ht="16.899999999999999" customHeight="1" x14ac:dyDescent="0.25">
      <c r="A11" s="29"/>
      <c r="B11" s="44" t="s">
        <v>3</v>
      </c>
    </row>
    <row r="12" spans="1:5" ht="7.15" customHeight="1" x14ac:dyDescent="0.25">
      <c r="A12" s="29"/>
      <c r="B12" s="41"/>
    </row>
    <row r="13" spans="1:5" ht="73.150000000000006" customHeight="1" x14ac:dyDescent="0.25">
      <c r="A13" s="29"/>
      <c r="B13" s="42" t="s">
        <v>4</v>
      </c>
    </row>
    <row r="14" spans="1:5" x14ac:dyDescent="0.25">
      <c r="A14" s="29"/>
      <c r="B14" s="41"/>
    </row>
    <row r="15" spans="1:5" ht="16.899999999999999" customHeight="1" x14ac:dyDescent="0.25">
      <c r="A15" s="29"/>
      <c r="B15" s="44" t="s">
        <v>5</v>
      </c>
    </row>
    <row r="16" spans="1:5" ht="18" customHeight="1" x14ac:dyDescent="0.25">
      <c r="B16" s="46" t="s">
        <v>8</v>
      </c>
    </row>
    <row r="17" spans="2:2" ht="9.9499999999999993" customHeight="1" x14ac:dyDescent="0.25">
      <c r="B17" s="45"/>
    </row>
    <row r="18" spans="2:2" ht="11.45" customHeight="1" x14ac:dyDescent="0.25"/>
    <row r="19" spans="2:2" ht="16.899999999999999" customHeight="1" x14ac:dyDescent="0.25"/>
    <row r="20" spans="2:2" ht="16.899999999999999" customHeight="1" x14ac:dyDescent="0.25"/>
    <row r="21" spans="2:2" ht="16.899999999999999" customHeight="1" x14ac:dyDescent="0.25"/>
    <row r="22" spans="2:2" ht="16.899999999999999" customHeight="1" x14ac:dyDescent="0.25"/>
    <row r="23" spans="2:2" ht="16.899999999999999" customHeight="1" x14ac:dyDescent="0.25"/>
    <row r="24" spans="2:2" ht="16.899999999999999" customHeight="1" x14ac:dyDescent="0.25"/>
    <row r="25" spans="2:2" ht="16.899999999999999" customHeight="1" x14ac:dyDescent="0.25"/>
    <row r="26" spans="2:2" ht="16.899999999999999" customHeight="1" x14ac:dyDescent="0.25"/>
    <row r="27" spans="2:2" ht="16.899999999999999" customHeight="1" x14ac:dyDescent="0.25"/>
    <row r="28" spans="2:2" ht="16.899999999999999" customHeight="1" x14ac:dyDescent="0.25"/>
    <row r="29" spans="2:2" ht="16.899999999999999" customHeight="1" x14ac:dyDescent="0.25"/>
    <row r="30" spans="2:2" ht="16.899999999999999" customHeight="1" x14ac:dyDescent="0.25"/>
    <row r="31" spans="2:2" ht="16.899999999999999" customHeight="1" x14ac:dyDescent="0.25"/>
    <row r="32" spans="2:2" ht="16.899999999999999" customHeight="1" x14ac:dyDescent="0.25"/>
    <row r="33" ht="16.899999999999999" customHeight="1" x14ac:dyDescent="0.25"/>
    <row r="34" ht="16.899999999999999" customHeight="1" x14ac:dyDescent="0.25"/>
    <row r="35" ht="16.899999999999999" customHeight="1" x14ac:dyDescent="0.25"/>
    <row r="36" ht="16.899999999999999" customHeight="1" x14ac:dyDescent="0.25"/>
    <row r="37" ht="16.899999999999999" customHeight="1" x14ac:dyDescent="0.25"/>
    <row r="38" ht="16.899999999999999" customHeight="1" x14ac:dyDescent="0.25"/>
    <row r="39" ht="16.899999999999999" customHeight="1" x14ac:dyDescent="0.25"/>
    <row r="40" ht="16.899999999999999" customHeight="1" x14ac:dyDescent="0.25"/>
    <row r="41" ht="16.899999999999999" customHeight="1" x14ac:dyDescent="0.25"/>
  </sheetData>
  <sheetProtection algorithmName="SHA-512" hashValue="i7sePfB5FBztBRtA7d6aTqukOMXI1zRMfVnu7tBavC4cgagQBbgIrNRo4GxnV5BFao0qTM5n3HLoxmn/mHf80Q==" saltValue="OlWuHWXTIK3GI9ojc5wYIQ==" spinCount="100000" sheet="1" objects="1" scenarios="1" selectLockedCells="1" selectUnlockedCells="1"/>
  <printOptions horizontalCentered="1"/>
  <pageMargins left="0.31496062992125984" right="0.31496062992125984" top="0.31496062992125984" bottom="0.31496062992125984" header="0.31496062992125984" footer="0.31496062992125984"/>
  <pageSetup paperSize="9" scale="9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B418-F0AF-404F-AC22-85B7DA4CECAE}">
  <sheetPr codeName="Sheet3">
    <tabColor rgb="FFEA9999"/>
    <pageSetUpPr autoPageBreaks="0" fitToPage="1"/>
  </sheetPr>
  <dimension ref="A1:C12"/>
  <sheetViews>
    <sheetView showGridLines="0" showRowColHeaders="0" zoomScale="142" zoomScaleNormal="142" zoomScaleSheetLayoutView="85" workbookViewId="0">
      <pane ySplit="4" topLeftCell="A8" activePane="bottomLeft" state="frozen"/>
      <selection activeCell="A5" sqref="A5"/>
      <selection pane="bottomLeft" activeCell="C11" sqref="C11"/>
    </sheetView>
  </sheetViews>
  <sheetFormatPr defaultColWidth="8.85546875" defaultRowHeight="15" x14ac:dyDescent="0.25"/>
  <cols>
    <col min="1" max="1" width="3.7109375" style="18" customWidth="1"/>
    <col min="2" max="2" width="35.7109375" style="18" customWidth="1"/>
    <col min="3" max="3" width="90.7109375" style="18" customWidth="1"/>
    <col min="4" max="4" width="3.7109375" style="18" customWidth="1"/>
    <col min="5" max="16384" width="8.85546875" style="18"/>
  </cols>
  <sheetData>
    <row r="1" spans="1:3" s="1" customFormat="1" ht="6.75" customHeight="1" x14ac:dyDescent="0.25">
      <c r="B1" s="2"/>
      <c r="C1" s="3"/>
    </row>
    <row r="2" spans="1:3" s="218" customFormat="1" ht="20.100000000000001" customHeight="1" x14ac:dyDescent="0.25">
      <c r="B2" s="329" t="s">
        <v>302</v>
      </c>
      <c r="C2" s="219"/>
    </row>
    <row r="3" spans="1:3" s="221" customFormat="1" ht="24" customHeight="1" x14ac:dyDescent="0.25">
      <c r="B3" s="330" t="s">
        <v>306</v>
      </c>
      <c r="C3" s="7"/>
    </row>
    <row r="4" spans="1:3" s="10" customFormat="1" ht="3.95" customHeight="1" x14ac:dyDescent="0.25">
      <c r="A4" s="9"/>
      <c r="B4" s="9"/>
      <c r="C4" s="9"/>
    </row>
    <row r="5" spans="1:3" s="10" customFormat="1" ht="3.95" customHeight="1" x14ac:dyDescent="0.25">
      <c r="A5" s="11"/>
      <c r="B5" s="11"/>
      <c r="C5" s="11"/>
    </row>
    <row r="6" spans="1:3" ht="60" customHeight="1" x14ac:dyDescent="0.25">
      <c r="B6" s="292" t="s">
        <v>11</v>
      </c>
      <c r="C6" s="169" t="s">
        <v>338</v>
      </c>
    </row>
    <row r="7" spans="1:3" ht="60" customHeight="1" x14ac:dyDescent="0.25">
      <c r="B7" s="292" t="s">
        <v>81</v>
      </c>
      <c r="C7" s="169" t="s">
        <v>343</v>
      </c>
    </row>
    <row r="8" spans="1:3" ht="60" customHeight="1" x14ac:dyDescent="0.25">
      <c r="B8" s="292" t="s">
        <v>12</v>
      </c>
      <c r="C8" s="169" t="s">
        <v>344</v>
      </c>
    </row>
    <row r="9" spans="1:3" ht="60" customHeight="1" x14ac:dyDescent="0.25">
      <c r="B9" s="292" t="s">
        <v>79</v>
      </c>
      <c r="C9" s="169" t="s">
        <v>339</v>
      </c>
    </row>
    <row r="10" spans="1:3" ht="60" customHeight="1" x14ac:dyDescent="0.25">
      <c r="B10" s="292" t="s">
        <v>13</v>
      </c>
      <c r="C10" s="170" t="s">
        <v>340</v>
      </c>
    </row>
    <row r="11" spans="1:3" ht="60" customHeight="1" x14ac:dyDescent="0.25">
      <c r="B11" s="292" t="s">
        <v>14</v>
      </c>
      <c r="C11" s="169" t="s">
        <v>341</v>
      </c>
    </row>
    <row r="12" spans="1:3" ht="60" customHeight="1" x14ac:dyDescent="0.25">
      <c r="B12" s="292" t="s">
        <v>80</v>
      </c>
      <c r="C12" s="169" t="s">
        <v>342</v>
      </c>
    </row>
  </sheetData>
  <sheetProtection algorithmName="SHA-512" hashValue="/CNOZoPgTSSo2DDz1vJdltp8ksWarILuJ7DMSF72fbJ/BOKm8+tCjpVGF17y8ZiiKpiPJyokttvcbpFf8E5iBA==" saltValue="wuqex7KhvpGiJ3HQoAFm2Q=="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77"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68A22-63B8-48D4-B46A-EA4A41706755}">
  <sheetPr codeName="Sheet4">
    <tabColor rgb="FFEA9999"/>
    <pageSetUpPr autoPageBreaks="0" fitToPage="1"/>
  </sheetPr>
  <dimension ref="A1:C14"/>
  <sheetViews>
    <sheetView showGridLines="0" showRowColHeaders="0" tabSelected="1" zoomScale="130" zoomScaleNormal="130" zoomScaleSheetLayoutView="85" workbookViewId="0">
      <pane ySplit="4" topLeftCell="A11" activePane="bottomLeft" state="frozen"/>
      <selection activeCell="A5" sqref="A5"/>
      <selection pane="bottomLeft" activeCell="C20" sqref="C20"/>
    </sheetView>
  </sheetViews>
  <sheetFormatPr defaultColWidth="8.85546875" defaultRowHeight="15" x14ac:dyDescent="0.25"/>
  <cols>
    <col min="1" max="1" width="3.7109375" style="18" customWidth="1"/>
    <col min="2" max="2" width="35.7109375" style="18" customWidth="1"/>
    <col min="3" max="3" width="90.7109375" style="18" customWidth="1"/>
    <col min="4" max="4" width="3.7109375" style="18" customWidth="1"/>
    <col min="5" max="16384" width="8.85546875" style="18"/>
  </cols>
  <sheetData>
    <row r="1" spans="1:3" s="1" customFormat="1" ht="6.75" customHeight="1" x14ac:dyDescent="0.25">
      <c r="B1" s="2"/>
      <c r="C1" s="2"/>
    </row>
    <row r="2" spans="1:3" s="31" customFormat="1" ht="20.100000000000001" customHeight="1" x14ac:dyDescent="0.25">
      <c r="B2" s="331" t="s">
        <v>302</v>
      </c>
      <c r="C2" s="30"/>
    </row>
    <row r="3" spans="1:3" s="4" customFormat="1" ht="24" customHeight="1" x14ac:dyDescent="0.25">
      <c r="B3" s="332" t="s">
        <v>307</v>
      </c>
      <c r="C3" s="5"/>
    </row>
    <row r="4" spans="1:3" s="10" customFormat="1" ht="3.95" customHeight="1" x14ac:dyDescent="0.25">
      <c r="A4" s="9"/>
      <c r="B4" s="9"/>
      <c r="C4" s="9"/>
    </row>
    <row r="5" spans="1:3" s="10" customFormat="1" ht="3.95" customHeight="1" x14ac:dyDescent="0.25">
      <c r="A5" s="9"/>
      <c r="B5" s="9"/>
      <c r="C5" s="9"/>
    </row>
    <row r="6" spans="1:3" s="48" customFormat="1" ht="60" customHeight="1" x14ac:dyDescent="0.25">
      <c r="B6" s="292" t="s">
        <v>82</v>
      </c>
      <c r="C6" s="171" t="s">
        <v>345</v>
      </c>
    </row>
    <row r="7" spans="1:3" s="48" customFormat="1" ht="60" customHeight="1" x14ac:dyDescent="0.25">
      <c r="B7" s="292" t="s">
        <v>87</v>
      </c>
      <c r="C7" s="171" t="s">
        <v>346</v>
      </c>
    </row>
    <row r="8" spans="1:3" s="48" customFormat="1" ht="60" customHeight="1" x14ac:dyDescent="0.25">
      <c r="B8" s="292" t="s">
        <v>83</v>
      </c>
      <c r="C8" s="171" t="s">
        <v>347</v>
      </c>
    </row>
    <row r="9" spans="1:3" ht="60" customHeight="1" x14ac:dyDescent="0.25">
      <c r="B9" s="292" t="s">
        <v>84</v>
      </c>
      <c r="C9" s="172" t="s">
        <v>348</v>
      </c>
    </row>
    <row r="10" spans="1:3" ht="60" customHeight="1" x14ac:dyDescent="0.25">
      <c r="B10" s="292" t="s">
        <v>85</v>
      </c>
      <c r="C10" s="172" t="s">
        <v>349</v>
      </c>
    </row>
    <row r="11" spans="1:3" ht="60" customHeight="1" x14ac:dyDescent="0.25">
      <c r="B11" s="292" t="s">
        <v>89</v>
      </c>
      <c r="C11" s="172" t="s">
        <v>350</v>
      </c>
    </row>
    <row r="12" spans="1:3" ht="60" customHeight="1" x14ac:dyDescent="0.25">
      <c r="B12" s="292" t="s">
        <v>308</v>
      </c>
      <c r="C12" s="172" t="s">
        <v>351</v>
      </c>
    </row>
    <row r="13" spans="1:3" ht="60" customHeight="1" x14ac:dyDescent="0.25">
      <c r="B13" s="292" t="s">
        <v>86</v>
      </c>
      <c r="C13" s="172" t="s">
        <v>352</v>
      </c>
    </row>
    <row r="14" spans="1:3" ht="60" customHeight="1" x14ac:dyDescent="0.25">
      <c r="B14" s="292" t="s">
        <v>88</v>
      </c>
      <c r="C14" s="172" t="s">
        <v>353</v>
      </c>
    </row>
  </sheetData>
  <sheetProtection algorithmName="SHA-512" hashValue="PytfFlpk0j1vWF5qfvC6Dag96/wdJqSvSMr3jhUA9zBfreKQBriLVnT4kikJvqtuw6gfyJqLCqUpCFNjSwsCKw==" saltValue="sHcY76qRgxPq7HtJTvMtgg=="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77"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49E74-E34E-466E-B270-C2E11EDDFF20}">
  <sheetPr codeName="Sheet6">
    <tabColor rgb="FFFFE599"/>
    <pageSetUpPr autoPageBreaks="0" fitToPage="1"/>
  </sheetPr>
  <dimension ref="A1:C28"/>
  <sheetViews>
    <sheetView showGridLines="0" showRowColHeaders="0" zoomScale="130" zoomScaleNormal="130" zoomScaleSheetLayoutView="85" workbookViewId="0">
      <pane ySplit="4" topLeftCell="A5" activePane="bottomLeft" state="frozen"/>
      <selection activeCell="A5" sqref="A5"/>
      <selection pane="bottomLeft" activeCell="E3" sqref="E3"/>
    </sheetView>
  </sheetViews>
  <sheetFormatPr defaultColWidth="8.85546875" defaultRowHeight="15" x14ac:dyDescent="0.25"/>
  <cols>
    <col min="1" max="1" width="3.7109375" style="18" customWidth="1"/>
    <col min="2" max="2" width="35.7109375" style="18" customWidth="1"/>
    <col min="3" max="3" width="90.7109375" style="18" customWidth="1"/>
    <col min="4" max="4" width="3.7109375" style="18" customWidth="1"/>
    <col min="5" max="16384" width="8.85546875" style="18"/>
  </cols>
  <sheetData>
    <row r="1" spans="1:3" s="1" customFormat="1" ht="6.75" customHeight="1" x14ac:dyDescent="0.25">
      <c r="B1" s="2"/>
    </row>
    <row r="2" spans="1:3" s="31" customFormat="1" ht="20.100000000000001" customHeight="1" x14ac:dyDescent="0.25">
      <c r="B2" s="331" t="s">
        <v>302</v>
      </c>
      <c r="C2" s="30"/>
    </row>
    <row r="3" spans="1:3" s="4" customFormat="1" ht="24" customHeight="1" x14ac:dyDescent="0.25">
      <c r="B3" s="332" t="s">
        <v>309</v>
      </c>
      <c r="C3" s="5"/>
    </row>
    <row r="4" spans="1:3" s="10" customFormat="1" ht="3.95" customHeight="1" x14ac:dyDescent="0.25">
      <c r="A4" s="9"/>
      <c r="B4" s="9"/>
      <c r="C4" s="9"/>
    </row>
    <row r="5" spans="1:3" s="10" customFormat="1" ht="3.95" customHeight="1" x14ac:dyDescent="0.25">
      <c r="A5" s="11"/>
      <c r="B5" s="11"/>
      <c r="C5" s="11"/>
    </row>
    <row r="6" spans="1:3" s="49" customFormat="1" ht="30" customHeight="1" x14ac:dyDescent="0.25">
      <c r="B6" s="292" t="s">
        <v>18</v>
      </c>
      <c r="C6" s="172" t="s">
        <v>202</v>
      </c>
    </row>
    <row r="7" spans="1:3" s="49" customFormat="1" ht="30" customHeight="1" x14ac:dyDescent="0.25">
      <c r="B7" s="292" t="s">
        <v>16</v>
      </c>
      <c r="C7" s="172" t="s">
        <v>204</v>
      </c>
    </row>
    <row r="8" spans="1:3" s="49" customFormat="1" ht="30" customHeight="1" x14ac:dyDescent="0.25">
      <c r="B8" s="292" t="s">
        <v>17</v>
      </c>
      <c r="C8" s="173">
        <v>0.1</v>
      </c>
    </row>
    <row r="9" spans="1:3" s="49" customFormat="1" ht="30" customHeight="1" x14ac:dyDescent="0.25">
      <c r="B9" s="292" t="s">
        <v>310</v>
      </c>
      <c r="C9" s="250" t="s">
        <v>311</v>
      </c>
    </row>
    <row r="10" spans="1:3" s="49" customFormat="1" ht="30" customHeight="1" x14ac:dyDescent="0.25">
      <c r="B10" s="292" t="s">
        <v>312</v>
      </c>
      <c r="C10" s="250" t="s">
        <v>207</v>
      </c>
    </row>
    <row r="11" spans="1:3" s="49" customFormat="1" ht="30" customHeight="1" x14ac:dyDescent="0.25">
      <c r="B11" s="292" t="s">
        <v>313</v>
      </c>
      <c r="C11" s="250" t="s">
        <v>314</v>
      </c>
    </row>
    <row r="12" spans="1:3" ht="9.9499999999999993" customHeight="1" x14ac:dyDescent="0.25">
      <c r="B12" s="47"/>
      <c r="C12" s="47"/>
    </row>
    <row r="13" spans="1:3" ht="30" customHeight="1" x14ac:dyDescent="0.25">
      <c r="B13" s="342" t="s">
        <v>199</v>
      </c>
      <c r="C13" s="343"/>
    </row>
    <row r="14" spans="1:3" ht="15" customHeight="1" x14ac:dyDescent="0.25">
      <c r="B14" s="344" t="s">
        <v>206</v>
      </c>
      <c r="C14" s="345"/>
    </row>
    <row r="15" spans="1:3" ht="15" customHeight="1" x14ac:dyDescent="0.25">
      <c r="B15" s="340" t="s">
        <v>205</v>
      </c>
      <c r="C15" s="341"/>
    </row>
    <row r="16" spans="1:3" ht="15" customHeight="1" x14ac:dyDescent="0.25">
      <c r="B16" s="340" t="s">
        <v>203</v>
      </c>
      <c r="C16" s="341"/>
    </row>
    <row r="17" spans="2:3" ht="15" customHeight="1" x14ac:dyDescent="0.25">
      <c r="B17" s="340"/>
      <c r="C17" s="341"/>
    </row>
    <row r="18" spans="2:3" ht="15" customHeight="1" x14ac:dyDescent="0.25">
      <c r="B18" s="340"/>
      <c r="C18" s="341"/>
    </row>
    <row r="19" spans="2:3" ht="15" customHeight="1" x14ac:dyDescent="0.25">
      <c r="B19" s="340"/>
      <c r="C19" s="341"/>
    </row>
    <row r="20" spans="2:3" ht="15" customHeight="1" x14ac:dyDescent="0.25">
      <c r="B20" s="340"/>
      <c r="C20" s="341"/>
    </row>
    <row r="21" spans="2:3" ht="15" customHeight="1" x14ac:dyDescent="0.25">
      <c r="B21" s="340"/>
      <c r="C21" s="341"/>
    </row>
    <row r="22" spans="2:3" ht="15" customHeight="1" x14ac:dyDescent="0.25">
      <c r="B22" s="340"/>
      <c r="C22" s="341"/>
    </row>
    <row r="23" spans="2:3" ht="15" customHeight="1" x14ac:dyDescent="0.25">
      <c r="B23" s="340"/>
      <c r="C23" s="341"/>
    </row>
    <row r="24" spans="2:3" ht="15" customHeight="1" x14ac:dyDescent="0.25">
      <c r="B24" s="340"/>
      <c r="C24" s="341"/>
    </row>
    <row r="25" spans="2:3" ht="15" customHeight="1" x14ac:dyDescent="0.25">
      <c r="B25" s="340"/>
      <c r="C25" s="341"/>
    </row>
    <row r="26" spans="2:3" ht="15" customHeight="1" x14ac:dyDescent="0.25">
      <c r="B26" s="340"/>
      <c r="C26" s="341"/>
    </row>
    <row r="27" spans="2:3" ht="15" customHeight="1" x14ac:dyDescent="0.25">
      <c r="B27" s="340"/>
      <c r="C27" s="341"/>
    </row>
    <row r="28" spans="2:3" ht="15" customHeight="1" x14ac:dyDescent="0.25">
      <c r="B28" s="338"/>
      <c r="C28" s="339"/>
    </row>
  </sheetData>
  <sheetProtection algorithmName="SHA-512" hashValue="QWAILGKV4ZR+dz45sQNjWVz1jknfFAxJFIx1hCSeiPEL6oYSelXKO0nkHyIjY2Xc01Xzw6ZhttEVShqaxrPiPA==" saltValue="k7C7+m0hzWH8JcqwKh2YCw==" spinCount="100000" sheet="1" objects="1" scenarios="1" formatRows="0" insertRows="0" deleteRows="0"/>
  <mergeCells count="16">
    <mergeCell ref="B13:C13"/>
    <mergeCell ref="B23:C23"/>
    <mergeCell ref="B17:C17"/>
    <mergeCell ref="B16:C16"/>
    <mergeCell ref="B15:C15"/>
    <mergeCell ref="B14:C14"/>
    <mergeCell ref="B22:C22"/>
    <mergeCell ref="B21:C21"/>
    <mergeCell ref="B20:C20"/>
    <mergeCell ref="B19:C19"/>
    <mergeCell ref="B18:C18"/>
    <mergeCell ref="B28:C28"/>
    <mergeCell ref="B27:C27"/>
    <mergeCell ref="B26:C26"/>
    <mergeCell ref="B25:C25"/>
    <mergeCell ref="B24:C24"/>
  </mergeCells>
  <printOptions horizontalCentered="1"/>
  <pageMargins left="0.31496062992125984" right="0.31496062992125984" top="0.31496062992125984" bottom="0.31496062992125984" header="0.31496062992125984" footer="0.31496062992125984"/>
  <pageSetup paperSize="9" scale="77"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8C585-6CFA-49C9-BF70-0D2F03E001CB}">
  <sheetPr codeName="Sheet7">
    <tabColor rgb="FFFFE599"/>
    <pageSetUpPr autoPageBreaks="0" fitToPage="1"/>
  </sheetPr>
  <dimension ref="A1:C36"/>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35.7109375" style="18" customWidth="1"/>
    <col min="3" max="3" width="90.7109375" style="18" customWidth="1"/>
    <col min="4" max="4" width="3.7109375" style="18" customWidth="1"/>
    <col min="5" max="16384" width="8.85546875" style="18"/>
  </cols>
  <sheetData>
    <row r="1" spans="1:3" s="1" customFormat="1" ht="6.75" customHeight="1" x14ac:dyDescent="0.25">
      <c r="B1" s="2"/>
    </row>
    <row r="2" spans="1:3" s="31" customFormat="1" ht="20.100000000000001" customHeight="1" x14ac:dyDescent="0.25">
      <c r="B2" s="331" t="s">
        <v>302</v>
      </c>
      <c r="C2" s="26"/>
    </row>
    <row r="3" spans="1:3" s="4" customFormat="1" ht="24" customHeight="1" x14ac:dyDescent="0.25">
      <c r="B3" s="332" t="s">
        <v>315</v>
      </c>
      <c r="C3" s="6"/>
    </row>
    <row r="4" spans="1:3" s="10" customFormat="1" ht="3.95" customHeight="1" x14ac:dyDescent="0.25">
      <c r="A4" s="9"/>
      <c r="B4" s="9"/>
      <c r="C4" s="9"/>
    </row>
    <row r="5" spans="1:3" s="10" customFormat="1" ht="3.95" customHeight="1" x14ac:dyDescent="0.25">
      <c r="A5" s="11"/>
      <c r="B5" s="11"/>
      <c r="C5" s="11"/>
    </row>
    <row r="6" spans="1:3" ht="15" customHeight="1" x14ac:dyDescent="0.25">
      <c r="B6" s="346" t="s">
        <v>93</v>
      </c>
      <c r="C6" s="251" t="s">
        <v>218</v>
      </c>
    </row>
    <row r="7" spans="1:3" ht="15" customHeight="1" x14ac:dyDescent="0.25">
      <c r="B7" s="346"/>
      <c r="C7" s="251" t="s">
        <v>207</v>
      </c>
    </row>
    <row r="8" spans="1:3" ht="15" customHeight="1" x14ac:dyDescent="0.25">
      <c r="B8" s="346"/>
      <c r="C8" s="251" t="s">
        <v>219</v>
      </c>
    </row>
    <row r="9" spans="1:3" ht="15" customHeight="1" x14ac:dyDescent="0.25">
      <c r="B9" s="346"/>
      <c r="C9" s="251"/>
    </row>
    <row r="10" spans="1:3" ht="15" customHeight="1" x14ac:dyDescent="0.25">
      <c r="B10" s="346"/>
      <c r="C10" s="251"/>
    </row>
    <row r="11" spans="1:3" ht="15" customHeight="1" x14ac:dyDescent="0.25">
      <c r="B11" s="346"/>
      <c r="C11" s="251"/>
    </row>
    <row r="12" spans="1:3" ht="15" customHeight="1" x14ac:dyDescent="0.25">
      <c r="B12" s="346"/>
      <c r="C12" s="251"/>
    </row>
    <row r="13" spans="1:3" ht="12" customHeight="1" x14ac:dyDescent="0.25">
      <c r="B13" s="49"/>
      <c r="C13" s="252"/>
    </row>
    <row r="14" spans="1:3" ht="15" customHeight="1" x14ac:dyDescent="0.25">
      <c r="B14" s="347" t="s">
        <v>94</v>
      </c>
      <c r="C14" s="253" t="s">
        <v>208</v>
      </c>
    </row>
    <row r="15" spans="1:3" ht="15" customHeight="1" x14ac:dyDescent="0.25">
      <c r="B15" s="347"/>
      <c r="C15" s="253" t="s">
        <v>209</v>
      </c>
    </row>
    <row r="16" spans="1:3" ht="15" customHeight="1" x14ac:dyDescent="0.25">
      <c r="B16" s="347"/>
      <c r="C16" s="253" t="s">
        <v>210</v>
      </c>
    </row>
    <row r="17" spans="2:3" ht="15" customHeight="1" x14ac:dyDescent="0.25">
      <c r="B17" s="347"/>
      <c r="C17" s="253" t="s">
        <v>211</v>
      </c>
    </row>
    <row r="18" spans="2:3" ht="15" customHeight="1" x14ac:dyDescent="0.25">
      <c r="B18" s="347"/>
      <c r="C18" s="253"/>
    </row>
    <row r="19" spans="2:3" ht="15" customHeight="1" x14ac:dyDescent="0.25">
      <c r="B19" s="347"/>
      <c r="C19" s="253"/>
    </row>
    <row r="20" spans="2:3" ht="15" customHeight="1" x14ac:dyDescent="0.25">
      <c r="B20" s="347"/>
      <c r="C20" s="253"/>
    </row>
    <row r="21" spans="2:3" ht="12" customHeight="1" x14ac:dyDescent="0.25">
      <c r="B21" s="49"/>
      <c r="C21" s="252"/>
    </row>
    <row r="22" spans="2:3" ht="15" customHeight="1" x14ac:dyDescent="0.25">
      <c r="B22" s="348" t="s">
        <v>95</v>
      </c>
      <c r="C22" s="254" t="s">
        <v>217</v>
      </c>
    </row>
    <row r="23" spans="2:3" ht="15" customHeight="1" x14ac:dyDescent="0.25">
      <c r="B23" s="348"/>
      <c r="C23" s="254" t="s">
        <v>212</v>
      </c>
    </row>
    <row r="24" spans="2:3" ht="15" customHeight="1" x14ac:dyDescent="0.25">
      <c r="B24" s="348"/>
      <c r="C24" s="254" t="s">
        <v>213</v>
      </c>
    </row>
    <row r="25" spans="2:3" ht="15" customHeight="1" x14ac:dyDescent="0.25">
      <c r="B25" s="348"/>
      <c r="C25" s="254"/>
    </row>
    <row r="26" spans="2:3" ht="15" customHeight="1" x14ac:dyDescent="0.25">
      <c r="B26" s="348"/>
      <c r="C26" s="254"/>
    </row>
    <row r="27" spans="2:3" ht="15" customHeight="1" x14ac:dyDescent="0.25">
      <c r="B27" s="348"/>
      <c r="C27" s="254"/>
    </row>
    <row r="28" spans="2:3" ht="15" customHeight="1" x14ac:dyDescent="0.25">
      <c r="B28" s="348"/>
      <c r="C28" s="254"/>
    </row>
    <row r="29" spans="2:3" ht="12" customHeight="1" x14ac:dyDescent="0.25">
      <c r="B29" s="49"/>
      <c r="C29" s="252"/>
    </row>
    <row r="30" spans="2:3" ht="15" customHeight="1" x14ac:dyDescent="0.25">
      <c r="B30" s="349" t="s">
        <v>96</v>
      </c>
      <c r="C30" s="255" t="s">
        <v>214</v>
      </c>
    </row>
    <row r="31" spans="2:3" ht="15" customHeight="1" x14ac:dyDescent="0.25">
      <c r="B31" s="349"/>
      <c r="C31" s="255" t="s">
        <v>215</v>
      </c>
    </row>
    <row r="32" spans="2:3" ht="15" customHeight="1" x14ac:dyDescent="0.25">
      <c r="B32" s="349"/>
      <c r="C32" s="255" t="s">
        <v>216</v>
      </c>
    </row>
    <row r="33" spans="2:3" ht="15" customHeight="1" x14ac:dyDescent="0.25">
      <c r="B33" s="349"/>
      <c r="C33" s="255"/>
    </row>
    <row r="34" spans="2:3" ht="15" customHeight="1" x14ac:dyDescent="0.25">
      <c r="B34" s="349"/>
      <c r="C34" s="255"/>
    </row>
    <row r="35" spans="2:3" ht="15" customHeight="1" x14ac:dyDescent="0.25">
      <c r="B35" s="349"/>
      <c r="C35" s="255"/>
    </row>
    <row r="36" spans="2:3" ht="15" customHeight="1" x14ac:dyDescent="0.25">
      <c r="B36" s="349"/>
      <c r="C36" s="255"/>
    </row>
  </sheetData>
  <sheetProtection algorithmName="SHA-512" hashValue="QMK6Ki+K3Ou+zCBOXAwXfdJAPoMsXuaNVDg+NzI9KlH8lDvZfpUZvkR82W/vXLGbmK3lr92tek2xAyS9ivc0Ow==" saltValue="lIx7aLczycrWtQcvxcU6DQ==" spinCount="100000" sheet="1" objects="1" scenarios="1" formatRows="0" insertRows="0" deleteRows="0"/>
  <mergeCells count="4">
    <mergeCell ref="B6:B12"/>
    <mergeCell ref="B14:B20"/>
    <mergeCell ref="B22:B28"/>
    <mergeCell ref="B30:B36"/>
  </mergeCells>
  <printOptions horizontalCentered="1"/>
  <pageMargins left="0.31496062992125984" right="0.31496062992125984" top="0.31496062992125984" bottom="0.31496062992125984" header="0.31496062992125984" footer="0.31496062992125984"/>
  <pageSetup paperSize="9" scale="77"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6590E-67EC-4368-AE53-B85FD0CF77F6}">
  <sheetPr codeName="Sheet8">
    <tabColor rgb="FFFFE599"/>
    <pageSetUpPr autoPageBreaks="0" fitToPage="1"/>
  </sheetPr>
  <dimension ref="A1:I44"/>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23.28515625" style="18" customWidth="1"/>
    <col min="3" max="9" width="14.7109375" style="18" customWidth="1"/>
    <col min="10" max="10" width="3.7109375" style="18" customWidth="1"/>
    <col min="11" max="16384" width="8.85546875" style="18"/>
  </cols>
  <sheetData>
    <row r="1" spans="1:9" s="1" customFormat="1" ht="6.75" customHeight="1" x14ac:dyDescent="0.25">
      <c r="B1" s="2"/>
      <c r="E1" s="3"/>
    </row>
    <row r="2" spans="1:9" s="218" customFormat="1" ht="20.100000000000001" customHeight="1" x14ac:dyDescent="0.25">
      <c r="B2" s="329" t="s">
        <v>302</v>
      </c>
      <c r="C2" s="219"/>
      <c r="D2" s="219"/>
      <c r="E2" s="219"/>
      <c r="F2" s="219"/>
      <c r="G2" s="219"/>
      <c r="H2" s="219"/>
      <c r="I2" s="219"/>
    </row>
    <row r="3" spans="1:9" s="221" customFormat="1" ht="24" customHeight="1" x14ac:dyDescent="0.25">
      <c r="B3" s="330" t="s">
        <v>316</v>
      </c>
      <c r="C3" s="7"/>
      <c r="D3" s="7"/>
      <c r="E3" s="7"/>
      <c r="F3" s="7"/>
      <c r="G3" s="7"/>
      <c r="H3" s="7"/>
      <c r="I3" s="7"/>
    </row>
    <row r="4" spans="1:9" s="10" customFormat="1" ht="3.95" customHeight="1" x14ac:dyDescent="0.25">
      <c r="A4" s="9"/>
      <c r="B4" s="9"/>
      <c r="C4" s="9"/>
      <c r="D4" s="9"/>
      <c r="E4" s="9"/>
      <c r="F4" s="9"/>
      <c r="G4" s="9"/>
      <c r="H4" s="9"/>
      <c r="I4" s="9"/>
    </row>
    <row r="5" spans="1:9" s="10" customFormat="1" ht="3.95" customHeight="1" x14ac:dyDescent="0.25">
      <c r="A5" s="11"/>
      <c r="B5" s="11"/>
      <c r="C5" s="11"/>
      <c r="D5" s="11"/>
      <c r="E5" s="11"/>
      <c r="F5" s="11"/>
      <c r="G5" s="11"/>
      <c r="H5" s="11"/>
      <c r="I5" s="11"/>
    </row>
    <row r="6" spans="1:9" ht="30" customHeight="1" x14ac:dyDescent="0.25">
      <c r="B6" s="177" t="s">
        <v>20</v>
      </c>
      <c r="C6" s="178" t="s">
        <v>198</v>
      </c>
      <c r="D6" s="336" t="s">
        <v>21</v>
      </c>
      <c r="E6" s="337" t="s">
        <v>220</v>
      </c>
      <c r="F6" s="337" t="s">
        <v>221</v>
      </c>
      <c r="G6" s="337" t="s">
        <v>222</v>
      </c>
      <c r="H6" s="337" t="s">
        <v>97</v>
      </c>
      <c r="I6" s="337" t="s">
        <v>98</v>
      </c>
    </row>
    <row r="7" spans="1:9" ht="20.100000000000001" customHeight="1" x14ac:dyDescent="0.25">
      <c r="B7" s="174" t="s">
        <v>22</v>
      </c>
      <c r="C7" s="175">
        <v>50</v>
      </c>
      <c r="D7" s="175">
        <v>7</v>
      </c>
      <c r="E7" s="175">
        <v>5</v>
      </c>
      <c r="F7" s="175">
        <v>3</v>
      </c>
      <c r="G7" s="175">
        <v>7</v>
      </c>
      <c r="H7" s="175"/>
      <c r="I7" s="175"/>
    </row>
    <row r="8" spans="1:9" ht="20.100000000000001" customHeight="1" x14ac:dyDescent="0.25">
      <c r="B8" s="174" t="s">
        <v>23</v>
      </c>
      <c r="C8" s="175">
        <v>80</v>
      </c>
      <c r="D8" s="175">
        <v>7</v>
      </c>
      <c r="E8" s="175">
        <v>7</v>
      </c>
      <c r="F8" s="175">
        <v>9</v>
      </c>
      <c r="G8" s="175">
        <v>6</v>
      </c>
      <c r="H8" s="175"/>
      <c r="I8" s="175"/>
    </row>
    <row r="9" spans="1:9" ht="20.100000000000001" customHeight="1" x14ac:dyDescent="0.25">
      <c r="B9" s="174" t="s">
        <v>24</v>
      </c>
      <c r="C9" s="175">
        <v>60</v>
      </c>
      <c r="D9" s="175">
        <v>8</v>
      </c>
      <c r="E9" s="175">
        <v>8</v>
      </c>
      <c r="F9" s="175">
        <v>8</v>
      </c>
      <c r="G9" s="175">
        <v>7</v>
      </c>
      <c r="H9" s="175"/>
      <c r="I9" s="175"/>
    </row>
    <row r="10" spans="1:9" ht="20.100000000000001" customHeight="1" x14ac:dyDescent="0.25">
      <c r="B10" s="174" t="s">
        <v>25</v>
      </c>
      <c r="C10" s="175">
        <v>50</v>
      </c>
      <c r="D10" s="175">
        <v>5</v>
      </c>
      <c r="E10" s="175">
        <v>5</v>
      </c>
      <c r="F10" s="175">
        <v>7</v>
      </c>
      <c r="G10" s="175">
        <v>3</v>
      </c>
      <c r="H10" s="175"/>
      <c r="I10" s="175"/>
    </row>
    <row r="11" spans="1:9" ht="20.100000000000001" customHeight="1" x14ac:dyDescent="0.25">
      <c r="B11" s="174" t="s">
        <v>26</v>
      </c>
      <c r="C11" s="175">
        <v>10</v>
      </c>
      <c r="D11" s="175">
        <v>4</v>
      </c>
      <c r="E11" s="175">
        <v>7</v>
      </c>
      <c r="F11" s="175">
        <v>8</v>
      </c>
      <c r="G11" s="175">
        <v>8</v>
      </c>
      <c r="H11" s="175"/>
      <c r="I11" s="175"/>
    </row>
    <row r="12" spans="1:9" ht="20.100000000000001" customHeight="1" x14ac:dyDescent="0.25">
      <c r="B12" s="174" t="s">
        <v>27</v>
      </c>
      <c r="C12" s="175">
        <v>80</v>
      </c>
      <c r="D12" s="175">
        <v>5</v>
      </c>
      <c r="E12" s="175">
        <v>6</v>
      </c>
      <c r="F12" s="175">
        <v>4</v>
      </c>
      <c r="G12" s="175">
        <v>4</v>
      </c>
      <c r="H12" s="175"/>
      <c r="I12" s="175"/>
    </row>
    <row r="13" spans="1:9" ht="20.100000000000001" customHeight="1" x14ac:dyDescent="0.25">
      <c r="B13" s="174" t="s">
        <v>28</v>
      </c>
      <c r="C13" s="175">
        <v>60</v>
      </c>
      <c r="D13" s="175">
        <v>3</v>
      </c>
      <c r="E13" s="175">
        <v>5</v>
      </c>
      <c r="F13" s="175">
        <v>5</v>
      </c>
      <c r="G13" s="175">
        <v>5</v>
      </c>
      <c r="H13" s="175"/>
      <c r="I13" s="175"/>
    </row>
    <row r="14" spans="1:9" ht="20.100000000000001" customHeight="1" x14ac:dyDescent="0.25">
      <c r="B14" s="174" t="s">
        <v>29</v>
      </c>
      <c r="C14" s="175">
        <v>50</v>
      </c>
      <c r="D14" s="175">
        <v>8</v>
      </c>
      <c r="E14" s="175">
        <v>7</v>
      </c>
      <c r="F14" s="175">
        <v>3</v>
      </c>
      <c r="G14" s="175">
        <v>3</v>
      </c>
      <c r="H14" s="175"/>
      <c r="I14" s="175"/>
    </row>
    <row r="15" spans="1:9" ht="20.100000000000001" customHeight="1" x14ac:dyDescent="0.25">
      <c r="B15" s="174" t="s">
        <v>30</v>
      </c>
      <c r="C15" s="175">
        <v>80</v>
      </c>
      <c r="D15" s="175">
        <v>8</v>
      </c>
      <c r="E15" s="175">
        <v>4</v>
      </c>
      <c r="F15" s="175">
        <v>9</v>
      </c>
      <c r="G15" s="175">
        <v>4</v>
      </c>
      <c r="H15" s="175"/>
      <c r="I15" s="175"/>
    </row>
    <row r="16" spans="1:9" ht="20.100000000000001" customHeight="1" x14ac:dyDescent="0.25">
      <c r="B16" s="174"/>
      <c r="C16" s="175"/>
      <c r="D16" s="175"/>
      <c r="E16" s="175"/>
      <c r="F16" s="175"/>
      <c r="G16" s="175"/>
      <c r="H16" s="175"/>
      <c r="I16" s="175"/>
    </row>
    <row r="17" spans="2:9" ht="20.100000000000001" customHeight="1" x14ac:dyDescent="0.25">
      <c r="B17" s="174"/>
      <c r="C17" s="175"/>
      <c r="D17" s="175"/>
      <c r="E17" s="175"/>
      <c r="F17" s="175"/>
      <c r="G17" s="175"/>
      <c r="H17" s="175"/>
      <c r="I17" s="175"/>
    </row>
    <row r="18" spans="2:9" ht="20.100000000000001" customHeight="1" x14ac:dyDescent="0.25">
      <c r="B18" s="174"/>
      <c r="C18" s="175"/>
      <c r="D18" s="175"/>
      <c r="E18" s="175"/>
      <c r="F18" s="175"/>
      <c r="G18" s="175"/>
      <c r="H18" s="175"/>
      <c r="I18" s="175"/>
    </row>
    <row r="19" spans="2:9" ht="20.100000000000001" customHeight="1" x14ac:dyDescent="0.25">
      <c r="B19" s="174"/>
      <c r="C19" s="175"/>
      <c r="D19" s="175"/>
      <c r="E19" s="175"/>
      <c r="F19" s="175"/>
      <c r="G19" s="175"/>
      <c r="H19" s="175"/>
      <c r="I19" s="175"/>
    </row>
    <row r="20" spans="2:9" ht="20.100000000000001" customHeight="1" x14ac:dyDescent="0.25">
      <c r="B20" s="174"/>
      <c r="C20" s="175"/>
      <c r="D20" s="175"/>
      <c r="E20" s="175"/>
      <c r="F20" s="175"/>
      <c r="G20" s="175"/>
      <c r="H20" s="175"/>
      <c r="I20" s="175"/>
    </row>
    <row r="21" spans="2:9" ht="20.100000000000001" customHeight="1" x14ac:dyDescent="0.25">
      <c r="B21" s="174"/>
      <c r="C21" s="175"/>
      <c r="D21" s="175"/>
      <c r="E21" s="175"/>
      <c r="F21" s="175"/>
      <c r="G21" s="175"/>
      <c r="H21" s="175"/>
      <c r="I21" s="175"/>
    </row>
    <row r="22" spans="2:9" ht="20.100000000000001" customHeight="1" x14ac:dyDescent="0.25">
      <c r="B22" s="174"/>
      <c r="C22" s="175"/>
      <c r="D22" s="175"/>
      <c r="E22" s="175"/>
      <c r="F22" s="175"/>
      <c r="G22" s="175"/>
      <c r="H22" s="175"/>
      <c r="I22" s="175"/>
    </row>
    <row r="23" spans="2:9" ht="20.100000000000001" customHeight="1" x14ac:dyDescent="0.25">
      <c r="B23" s="174"/>
      <c r="C23" s="175"/>
      <c r="D23" s="175"/>
      <c r="E23" s="175"/>
      <c r="F23" s="175"/>
      <c r="G23" s="175"/>
      <c r="H23" s="175"/>
      <c r="I23" s="175"/>
    </row>
    <row r="24" spans="2:9" ht="20.100000000000001" customHeight="1" x14ac:dyDescent="0.25">
      <c r="B24" s="174"/>
      <c r="C24" s="175"/>
      <c r="D24" s="175"/>
      <c r="E24" s="175"/>
      <c r="F24" s="175"/>
      <c r="G24" s="175"/>
      <c r="H24" s="175"/>
      <c r="I24" s="175"/>
    </row>
    <row r="25" spans="2:9" ht="20.100000000000001" customHeight="1" x14ac:dyDescent="0.25">
      <c r="B25" s="174"/>
      <c r="C25" s="175"/>
      <c r="D25" s="175"/>
      <c r="E25" s="175"/>
      <c r="F25" s="175"/>
      <c r="G25" s="175"/>
      <c r="H25" s="175"/>
      <c r="I25" s="175"/>
    </row>
    <row r="26" spans="2:9" ht="20.100000000000001" customHeight="1" x14ac:dyDescent="0.25">
      <c r="B26" s="174"/>
      <c r="C26" s="175"/>
      <c r="D26" s="175"/>
      <c r="E26" s="175"/>
      <c r="F26" s="175"/>
      <c r="G26" s="175"/>
      <c r="H26" s="175"/>
      <c r="I26" s="175"/>
    </row>
    <row r="27" spans="2:9" ht="20.100000000000001" customHeight="1" x14ac:dyDescent="0.25">
      <c r="C27" s="118" t="s">
        <v>99</v>
      </c>
      <c r="D27" s="179">
        <f>IFERROR(IF(COUNTA(D7:D26)=0,"",(SUMPRODUCT(D7:D26,$C$7:$C$26))/(SUM($C$7:$C$26))),"")</f>
        <v>6.3461538461538458</v>
      </c>
      <c r="E27" s="179">
        <f t="shared" ref="E27:I27" si="0">IFERROR(IF(COUNTA(E7:E26)=0,"",(SUMPRODUCT(E7:E26,$C$7:$C$26))/(SUM($C$7:$C$26))),"")</f>
        <v>5.884615384615385</v>
      </c>
      <c r="F27" s="179">
        <f t="shared" si="0"/>
        <v>6.2884615384615383</v>
      </c>
      <c r="G27" s="179">
        <f t="shared" si="0"/>
        <v>4.9423076923076925</v>
      </c>
      <c r="H27" s="179" t="str">
        <f t="shared" si="0"/>
        <v/>
      </c>
      <c r="I27" s="179" t="str">
        <f t="shared" si="0"/>
        <v/>
      </c>
    </row>
    <row r="29" spans="2:9" ht="30" customHeight="1" x14ac:dyDescent="0.25">
      <c r="B29" s="342" t="s">
        <v>31</v>
      </c>
      <c r="C29" s="350"/>
      <c r="D29" s="350"/>
      <c r="E29" s="350"/>
      <c r="F29" s="350"/>
      <c r="G29" s="350"/>
      <c r="H29" s="350"/>
      <c r="I29" s="343"/>
    </row>
    <row r="30" spans="2:9" ht="15" customHeight="1" x14ac:dyDescent="0.25">
      <c r="B30" s="357" t="s">
        <v>224</v>
      </c>
      <c r="C30" s="358"/>
      <c r="D30" s="358"/>
      <c r="E30" s="358"/>
      <c r="F30" s="358"/>
      <c r="G30" s="358"/>
      <c r="H30" s="358"/>
      <c r="I30" s="359"/>
    </row>
    <row r="31" spans="2:9" ht="15" customHeight="1" x14ac:dyDescent="0.25">
      <c r="B31" s="354" t="s">
        <v>225</v>
      </c>
      <c r="C31" s="355"/>
      <c r="D31" s="355"/>
      <c r="E31" s="355"/>
      <c r="F31" s="355"/>
      <c r="G31" s="355"/>
      <c r="H31" s="355"/>
      <c r="I31" s="356"/>
    </row>
    <row r="32" spans="2:9" ht="15" customHeight="1" x14ac:dyDescent="0.25">
      <c r="B32" s="354" t="s">
        <v>223</v>
      </c>
      <c r="C32" s="355"/>
      <c r="D32" s="355"/>
      <c r="E32" s="355"/>
      <c r="F32" s="355"/>
      <c r="G32" s="355"/>
      <c r="H32" s="355"/>
      <c r="I32" s="356"/>
    </row>
    <row r="33" spans="2:9" ht="15" customHeight="1" x14ac:dyDescent="0.25">
      <c r="B33" s="354"/>
      <c r="C33" s="355"/>
      <c r="D33" s="355"/>
      <c r="E33" s="355"/>
      <c r="F33" s="355"/>
      <c r="G33" s="355"/>
      <c r="H33" s="355"/>
      <c r="I33" s="356"/>
    </row>
    <row r="34" spans="2:9" ht="15" customHeight="1" x14ac:dyDescent="0.25">
      <c r="B34" s="354"/>
      <c r="C34" s="355"/>
      <c r="D34" s="355"/>
      <c r="E34" s="355"/>
      <c r="F34" s="355"/>
      <c r="G34" s="355"/>
      <c r="H34" s="355"/>
      <c r="I34" s="356"/>
    </row>
    <row r="35" spans="2:9" ht="15" customHeight="1" x14ac:dyDescent="0.25">
      <c r="B35" s="354"/>
      <c r="C35" s="355"/>
      <c r="D35" s="355"/>
      <c r="E35" s="355"/>
      <c r="F35" s="355"/>
      <c r="G35" s="355"/>
      <c r="H35" s="355"/>
      <c r="I35" s="356"/>
    </row>
    <row r="36" spans="2:9" ht="15" customHeight="1" x14ac:dyDescent="0.25">
      <c r="B36" s="354"/>
      <c r="C36" s="355"/>
      <c r="D36" s="355"/>
      <c r="E36" s="355"/>
      <c r="F36" s="355"/>
      <c r="G36" s="355"/>
      <c r="H36" s="355"/>
      <c r="I36" s="356"/>
    </row>
    <row r="37" spans="2:9" ht="15" customHeight="1" x14ac:dyDescent="0.25">
      <c r="B37" s="354"/>
      <c r="C37" s="355"/>
      <c r="D37" s="355"/>
      <c r="E37" s="355"/>
      <c r="F37" s="355"/>
      <c r="G37" s="355"/>
      <c r="H37" s="355"/>
      <c r="I37" s="356"/>
    </row>
    <row r="38" spans="2:9" ht="15" customHeight="1" x14ac:dyDescent="0.25">
      <c r="B38" s="354"/>
      <c r="C38" s="355"/>
      <c r="D38" s="355"/>
      <c r="E38" s="355"/>
      <c r="F38" s="355"/>
      <c r="G38" s="355"/>
      <c r="H38" s="355"/>
      <c r="I38" s="356"/>
    </row>
    <row r="39" spans="2:9" ht="15" customHeight="1" x14ac:dyDescent="0.25">
      <c r="B39" s="354"/>
      <c r="C39" s="355"/>
      <c r="D39" s="355"/>
      <c r="E39" s="355"/>
      <c r="F39" s="355"/>
      <c r="G39" s="355"/>
      <c r="H39" s="355"/>
      <c r="I39" s="356"/>
    </row>
    <row r="40" spans="2:9" ht="15" customHeight="1" x14ac:dyDescent="0.25">
      <c r="B40" s="354"/>
      <c r="C40" s="355"/>
      <c r="D40" s="355"/>
      <c r="E40" s="355"/>
      <c r="F40" s="355"/>
      <c r="G40" s="355"/>
      <c r="H40" s="355"/>
      <c r="I40" s="356"/>
    </row>
    <row r="41" spans="2:9" ht="15" customHeight="1" x14ac:dyDescent="0.25">
      <c r="B41" s="354"/>
      <c r="C41" s="355"/>
      <c r="D41" s="355"/>
      <c r="E41" s="355"/>
      <c r="F41" s="355"/>
      <c r="G41" s="355"/>
      <c r="H41" s="355"/>
      <c r="I41" s="356"/>
    </row>
    <row r="42" spans="2:9" ht="15" customHeight="1" x14ac:dyDescent="0.25">
      <c r="B42" s="354"/>
      <c r="C42" s="355"/>
      <c r="D42" s="355"/>
      <c r="E42" s="355"/>
      <c r="F42" s="355"/>
      <c r="G42" s="355"/>
      <c r="H42" s="355"/>
      <c r="I42" s="356"/>
    </row>
    <row r="43" spans="2:9" ht="15" customHeight="1" x14ac:dyDescent="0.25">
      <c r="B43" s="354"/>
      <c r="C43" s="355"/>
      <c r="D43" s="355"/>
      <c r="E43" s="355"/>
      <c r="F43" s="355"/>
      <c r="G43" s="355"/>
      <c r="H43" s="355"/>
      <c r="I43" s="356"/>
    </row>
    <row r="44" spans="2:9" ht="15" customHeight="1" x14ac:dyDescent="0.25">
      <c r="B44" s="351"/>
      <c r="C44" s="352"/>
      <c r="D44" s="352"/>
      <c r="E44" s="352"/>
      <c r="F44" s="352"/>
      <c r="G44" s="352"/>
      <c r="H44" s="352"/>
      <c r="I44" s="353"/>
    </row>
  </sheetData>
  <sheetProtection algorithmName="SHA-512" hashValue="XEq06WUJi5XGJM5wDJcHVyTPef8KG6rhUQXzoHL0yiWbfkE8nPSjKg/pXI7pFSYa9Uv7eAFpkTD1juDk6LGI7Q==" saltValue="6YDFbsbANdRWvvi77R+eYQ==" spinCount="100000" sheet="1" objects="1" scenarios="1" formatRows="0" insertRows="0" deleteRows="0"/>
  <mergeCells count="16">
    <mergeCell ref="B29:I29"/>
    <mergeCell ref="B44:I44"/>
    <mergeCell ref="B43:I43"/>
    <mergeCell ref="B42:I42"/>
    <mergeCell ref="B41:I41"/>
    <mergeCell ref="B40:I40"/>
    <mergeCell ref="B39:I39"/>
    <mergeCell ref="B33:I33"/>
    <mergeCell ref="B32:I32"/>
    <mergeCell ref="B31:I31"/>
    <mergeCell ref="B30:I30"/>
    <mergeCell ref="B38:I38"/>
    <mergeCell ref="B37:I37"/>
    <mergeCell ref="B36:I36"/>
    <mergeCell ref="B35:I35"/>
    <mergeCell ref="B34:I34"/>
  </mergeCells>
  <dataValidations count="2">
    <dataValidation type="list" allowBlank="1" showInputMessage="1" showErrorMessage="1" error="Please input a number between 1-10." sqref="D7:I26" xr:uid="{0DBFCA28-EC8B-4B08-9B02-8269E8BA2E16}">
      <formula1>"1,2,3,4,5,6,7,8,9,10"</formula1>
    </dataValidation>
    <dataValidation type="decimal" allowBlank="1" showInputMessage="1" showErrorMessage="1" error="Please input a number between 1-100." sqref="C7:C26" xr:uid="{A42B0501-3936-4022-A3F2-C54E1FD9E8AA}">
      <formula1>1</formula1>
      <formula2>100</formula2>
    </dataValidation>
  </dataValidations>
  <printOptions horizontalCentered="1"/>
  <pageMargins left="0.31496062992125984" right="0.31496062992125984" top="0.31496062992125984" bottom="0.31496062992125984" header="0.31496062992125984" footer="0.31496062992125984"/>
  <pageSetup paperSize="9" scale="77"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C1B9C-80F3-4255-BB80-8C9BABCC54E8}">
  <sheetPr codeName="Sheet9">
    <tabColor rgb="FFFFE599"/>
    <pageSetUpPr autoPageBreaks="0" fitToPage="1"/>
  </sheetPr>
  <dimension ref="A1:J37"/>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30.7109375" style="18" customWidth="1"/>
    <col min="3" max="3" width="2.7109375" style="18" customWidth="1"/>
    <col min="4" max="4" width="30.7109375" style="18" customWidth="1"/>
    <col min="5" max="5" width="2.7109375" style="18" customWidth="1"/>
    <col min="6" max="6" width="30.7109375" style="18" customWidth="1"/>
    <col min="7" max="7" width="2.7109375" style="18" customWidth="1"/>
    <col min="8" max="8" width="30.7109375" style="18" customWidth="1"/>
    <col min="9" max="9" width="2.7109375" style="18" customWidth="1"/>
    <col min="10" max="10" width="30.7109375" style="18" customWidth="1"/>
    <col min="11" max="11" width="3.7109375" style="18" customWidth="1"/>
    <col min="12" max="16384" width="8.85546875" style="18"/>
  </cols>
  <sheetData>
    <row r="1" spans="1:10" s="1" customFormat="1" ht="6.75" customHeight="1" x14ac:dyDescent="0.25">
      <c r="B1" s="2"/>
      <c r="C1" s="2"/>
      <c r="D1" s="2"/>
      <c r="E1" s="2"/>
      <c r="F1" s="2"/>
      <c r="G1" s="2"/>
      <c r="H1" s="2"/>
      <c r="I1" s="2"/>
    </row>
    <row r="2" spans="1:10" s="31" customFormat="1" ht="20.100000000000001" customHeight="1" x14ac:dyDescent="0.25">
      <c r="B2" s="331" t="s">
        <v>302</v>
      </c>
      <c r="C2" s="30"/>
      <c r="D2" s="30"/>
      <c r="E2" s="30"/>
      <c r="F2" s="30"/>
      <c r="G2" s="30"/>
      <c r="H2" s="30"/>
      <c r="I2" s="30"/>
      <c r="J2" s="30"/>
    </row>
    <row r="3" spans="1:10" s="4" customFormat="1" ht="24" customHeight="1" x14ac:dyDescent="0.25">
      <c r="B3" s="332" t="s">
        <v>317</v>
      </c>
      <c r="C3" s="5"/>
      <c r="D3" s="5"/>
      <c r="E3" s="5"/>
      <c r="F3" s="5"/>
      <c r="G3" s="5"/>
      <c r="H3" s="5"/>
      <c r="I3" s="5"/>
      <c r="J3" s="5"/>
    </row>
    <row r="4" spans="1:10" s="10" customFormat="1" ht="3.95" customHeight="1" x14ac:dyDescent="0.25">
      <c r="A4" s="9"/>
      <c r="B4" s="9"/>
      <c r="C4" s="9"/>
      <c r="D4" s="9"/>
      <c r="E4" s="9"/>
      <c r="F4" s="9"/>
      <c r="G4" s="9"/>
      <c r="H4" s="9"/>
      <c r="I4" s="9"/>
      <c r="J4" s="9"/>
    </row>
    <row r="5" spans="1:10" s="10" customFormat="1" ht="3.95" customHeight="1" x14ac:dyDescent="0.25">
      <c r="A5" s="11"/>
      <c r="B5" s="11"/>
      <c r="C5" s="11"/>
      <c r="D5" s="11"/>
      <c r="E5" s="11"/>
      <c r="F5" s="11"/>
      <c r="G5" s="11"/>
      <c r="H5" s="11"/>
      <c r="I5" s="11"/>
      <c r="J5" s="11"/>
    </row>
    <row r="6" spans="1:10" ht="45" customHeight="1" x14ac:dyDescent="0.25">
      <c r="B6" s="264" t="s">
        <v>90</v>
      </c>
      <c r="C6" s="256"/>
      <c r="D6" s="265" t="s">
        <v>91</v>
      </c>
      <c r="E6" s="256"/>
      <c r="F6" s="266" t="s">
        <v>92</v>
      </c>
      <c r="G6" s="256"/>
      <c r="H6" s="267" t="s">
        <v>329</v>
      </c>
      <c r="I6" s="256"/>
      <c r="J6" s="268" t="s">
        <v>19</v>
      </c>
    </row>
    <row r="7" spans="1:10" ht="30" customHeight="1" x14ac:dyDescent="0.25">
      <c r="B7" s="257" t="s">
        <v>226</v>
      </c>
      <c r="C7" s="258"/>
      <c r="D7" s="259" t="s">
        <v>229</v>
      </c>
      <c r="E7" s="260"/>
      <c r="F7" s="261" t="s">
        <v>232</v>
      </c>
      <c r="G7" s="260"/>
      <c r="H7" s="262" t="s">
        <v>235</v>
      </c>
      <c r="I7" s="260"/>
      <c r="J7" s="263" t="s">
        <v>238</v>
      </c>
    </row>
    <row r="8" spans="1:10" ht="30" customHeight="1" x14ac:dyDescent="0.25">
      <c r="B8" s="257" t="s">
        <v>227</v>
      </c>
      <c r="C8" s="258"/>
      <c r="D8" s="259" t="s">
        <v>230</v>
      </c>
      <c r="E8" s="260"/>
      <c r="F8" s="261" t="s">
        <v>233</v>
      </c>
      <c r="G8" s="260"/>
      <c r="H8" s="262" t="s">
        <v>236</v>
      </c>
      <c r="I8" s="260"/>
      <c r="J8" s="263" t="s">
        <v>239</v>
      </c>
    </row>
    <row r="9" spans="1:10" ht="30" customHeight="1" x14ac:dyDescent="0.25">
      <c r="B9" s="257" t="s">
        <v>330</v>
      </c>
      <c r="C9" s="258"/>
      <c r="D9" s="259" t="s">
        <v>231</v>
      </c>
      <c r="E9" s="260"/>
      <c r="F9" s="261" t="s">
        <v>234</v>
      </c>
      <c r="G9" s="260"/>
      <c r="H9" s="262" t="s">
        <v>237</v>
      </c>
      <c r="I9" s="260"/>
      <c r="J9" s="263" t="s">
        <v>240</v>
      </c>
    </row>
    <row r="10" spans="1:10" ht="30" customHeight="1" x14ac:dyDescent="0.25">
      <c r="B10" s="257" t="s">
        <v>228</v>
      </c>
      <c r="C10" s="258"/>
      <c r="D10" s="259"/>
      <c r="E10" s="260"/>
      <c r="F10" s="261"/>
      <c r="G10" s="260"/>
      <c r="H10" s="262"/>
      <c r="I10" s="260"/>
      <c r="J10" s="263"/>
    </row>
    <row r="11" spans="1:10" ht="30" customHeight="1" x14ac:dyDescent="0.25">
      <c r="B11" s="257"/>
      <c r="C11" s="258"/>
      <c r="D11" s="259"/>
      <c r="E11" s="260"/>
      <c r="F11" s="261"/>
      <c r="G11" s="260"/>
      <c r="H11" s="262"/>
      <c r="I11" s="260"/>
      <c r="J11" s="263"/>
    </row>
    <row r="12" spans="1:10" ht="30" customHeight="1" x14ac:dyDescent="0.25">
      <c r="B12" s="257"/>
      <c r="C12" s="258"/>
      <c r="D12" s="259"/>
      <c r="E12" s="260"/>
      <c r="F12" s="261"/>
      <c r="G12" s="260"/>
      <c r="H12" s="262"/>
      <c r="I12" s="260"/>
      <c r="J12" s="263"/>
    </row>
    <row r="13" spans="1:10" ht="30" customHeight="1" x14ac:dyDescent="0.25">
      <c r="B13" s="257"/>
      <c r="C13" s="258"/>
      <c r="D13" s="259"/>
      <c r="E13" s="260"/>
      <c r="F13" s="261"/>
      <c r="G13" s="260"/>
      <c r="H13" s="262"/>
      <c r="I13" s="260"/>
      <c r="J13" s="263"/>
    </row>
    <row r="14" spans="1:10" ht="30" customHeight="1" x14ac:dyDescent="0.25">
      <c r="B14" s="257"/>
      <c r="C14" s="258"/>
      <c r="D14" s="259"/>
      <c r="E14" s="260"/>
      <c r="F14" s="261"/>
      <c r="G14" s="260"/>
      <c r="H14" s="262"/>
      <c r="I14" s="260"/>
      <c r="J14" s="263"/>
    </row>
    <row r="15" spans="1:10" ht="30" customHeight="1" x14ac:dyDescent="0.25">
      <c r="B15" s="257"/>
      <c r="C15" s="258"/>
      <c r="D15" s="259"/>
      <c r="E15" s="260"/>
      <c r="F15" s="261"/>
      <c r="G15" s="260"/>
      <c r="H15" s="262"/>
      <c r="I15" s="260"/>
      <c r="J15" s="263"/>
    </row>
    <row r="16" spans="1:10" ht="30" customHeight="1" x14ac:dyDescent="0.25">
      <c r="B16" s="257"/>
      <c r="C16" s="258"/>
      <c r="D16" s="259"/>
      <c r="E16" s="260"/>
      <c r="F16" s="261"/>
      <c r="G16" s="260"/>
      <c r="H16" s="262"/>
      <c r="I16" s="260"/>
      <c r="J16" s="263"/>
    </row>
    <row r="17" spans="2:10" ht="30" customHeight="1" x14ac:dyDescent="0.25">
      <c r="B17" s="257"/>
      <c r="C17" s="258"/>
      <c r="D17" s="259"/>
      <c r="E17" s="260"/>
      <c r="F17" s="261"/>
      <c r="G17" s="260"/>
      <c r="H17" s="262"/>
      <c r="I17" s="260"/>
      <c r="J17" s="263"/>
    </row>
    <row r="18" spans="2:10" ht="30" customHeight="1" x14ac:dyDescent="0.25">
      <c r="B18" s="257"/>
      <c r="C18" s="258"/>
      <c r="D18" s="259"/>
      <c r="E18" s="260"/>
      <c r="F18" s="261"/>
      <c r="G18" s="260"/>
      <c r="H18" s="262"/>
      <c r="I18" s="260"/>
      <c r="J18" s="263"/>
    </row>
    <row r="19" spans="2:10" ht="30" customHeight="1" x14ac:dyDescent="0.25">
      <c r="B19" s="257"/>
      <c r="C19" s="258"/>
      <c r="D19" s="259"/>
      <c r="E19" s="260"/>
      <c r="F19" s="261"/>
      <c r="G19" s="260"/>
      <c r="H19" s="262"/>
      <c r="I19" s="260"/>
      <c r="J19" s="263"/>
    </row>
    <row r="20" spans="2:10" ht="30" customHeight="1" x14ac:dyDescent="0.25">
      <c r="B20" s="257"/>
      <c r="C20" s="258"/>
      <c r="D20" s="259"/>
      <c r="E20" s="260"/>
      <c r="F20" s="261"/>
      <c r="G20" s="260"/>
      <c r="H20" s="262"/>
      <c r="I20" s="260"/>
      <c r="J20" s="263"/>
    </row>
    <row r="21" spans="2:10" ht="30" customHeight="1" x14ac:dyDescent="0.25">
      <c r="B21" s="257"/>
      <c r="C21" s="258"/>
      <c r="D21" s="259"/>
      <c r="E21" s="260"/>
      <c r="F21" s="261"/>
      <c r="G21" s="260"/>
      <c r="H21" s="262"/>
      <c r="I21" s="260"/>
      <c r="J21" s="263"/>
    </row>
    <row r="22" spans="2:10" ht="30" customHeight="1" x14ac:dyDescent="0.25">
      <c r="B22" s="257"/>
      <c r="C22" s="258"/>
      <c r="D22" s="259"/>
      <c r="E22" s="260"/>
      <c r="F22" s="261"/>
      <c r="G22" s="260"/>
      <c r="H22" s="262"/>
      <c r="I22" s="260"/>
      <c r="J22" s="263"/>
    </row>
    <row r="23" spans="2:10" ht="30" customHeight="1" x14ac:dyDescent="0.25">
      <c r="B23" s="257"/>
      <c r="C23" s="258"/>
      <c r="D23" s="259"/>
      <c r="E23" s="260"/>
      <c r="F23" s="261"/>
      <c r="G23" s="260"/>
      <c r="H23" s="262"/>
      <c r="I23" s="260"/>
      <c r="J23" s="263"/>
    </row>
    <row r="24" spans="2:10" ht="30" customHeight="1" x14ac:dyDescent="0.25">
      <c r="B24" s="257"/>
      <c r="C24" s="258"/>
      <c r="D24" s="259"/>
      <c r="E24" s="260"/>
      <c r="F24" s="261"/>
      <c r="G24" s="260"/>
      <c r="H24" s="262"/>
      <c r="I24" s="260"/>
      <c r="J24" s="263"/>
    </row>
    <row r="25" spans="2:10" ht="30" customHeight="1" x14ac:dyDescent="0.25">
      <c r="B25" s="257"/>
      <c r="C25" s="258"/>
      <c r="D25" s="259"/>
      <c r="E25" s="260"/>
      <c r="F25" s="261"/>
      <c r="G25" s="260"/>
      <c r="H25" s="262"/>
      <c r="I25" s="260"/>
      <c r="J25" s="263"/>
    </row>
    <row r="26" spans="2:10" ht="30" customHeight="1" x14ac:dyDescent="0.25">
      <c r="B26" s="257"/>
      <c r="C26" s="258"/>
      <c r="D26" s="259"/>
      <c r="E26" s="260"/>
      <c r="F26" s="261"/>
      <c r="G26" s="260"/>
      <c r="H26" s="262"/>
      <c r="I26" s="260"/>
      <c r="J26" s="263"/>
    </row>
    <row r="27" spans="2:10" ht="30" customHeight="1" x14ac:dyDescent="0.25"/>
    <row r="28" spans="2:10" ht="30" customHeight="1" x14ac:dyDescent="0.25"/>
    <row r="29" spans="2:10" ht="30" customHeight="1" x14ac:dyDescent="0.25"/>
    <row r="30" spans="2:10" ht="30" customHeight="1" x14ac:dyDescent="0.25"/>
    <row r="31" spans="2:10" ht="30" customHeight="1" x14ac:dyDescent="0.25"/>
    <row r="32" spans="2:10" ht="30" customHeight="1" x14ac:dyDescent="0.25"/>
    <row r="33" ht="30" customHeight="1" x14ac:dyDescent="0.25"/>
    <row r="34" ht="30" customHeight="1" x14ac:dyDescent="0.25"/>
    <row r="35" ht="30" customHeight="1" x14ac:dyDescent="0.25"/>
    <row r="36" ht="30" customHeight="1" x14ac:dyDescent="0.25"/>
    <row r="37" ht="30" customHeight="1" x14ac:dyDescent="0.25"/>
  </sheetData>
  <sheetProtection algorithmName="SHA-512" hashValue="vjRJKNf31imLMnj6xeL/4DJOuJn67mL6nSuFKDb19H+JBvyoJ0cIS/xMnTpx9qJFd0bTuSPwSqxpLVRgBe0pKw==" saltValue="mfHUP3IR1/pzEQFejaaiTg=="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81"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1DE0E-3B31-4C81-AB57-7484FB814FE9}">
  <sheetPr codeName="Sheet17">
    <tabColor rgb="FFFFE699"/>
    <pageSetUpPr autoPageBreaks="0" fitToPage="1"/>
  </sheetPr>
  <dimension ref="A1:H34"/>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40.140625" style="18" customWidth="1"/>
    <col min="3" max="3" width="2.7109375" style="18" customWidth="1"/>
    <col min="4" max="4" width="40.140625" style="18" customWidth="1"/>
    <col min="5" max="5" width="2.7109375" style="18" customWidth="1"/>
    <col min="6" max="6" width="40.140625" style="18" customWidth="1"/>
    <col min="7" max="7" width="2.7109375" style="18" customWidth="1"/>
    <col min="8" max="8" width="40.140625" style="18" customWidth="1"/>
    <col min="9" max="9" width="3.7109375" style="18" customWidth="1"/>
    <col min="10" max="16384" width="8.85546875" style="18"/>
  </cols>
  <sheetData>
    <row r="1" spans="1:8" s="1" customFormat="1" ht="6.75" customHeight="1" x14ac:dyDescent="0.25">
      <c r="B1" s="2"/>
      <c r="E1" s="3"/>
    </row>
    <row r="2" spans="1:8" s="218" customFormat="1" ht="20.100000000000001" customHeight="1" x14ac:dyDescent="0.25">
      <c r="B2" s="329" t="s">
        <v>302</v>
      </c>
      <c r="C2" s="219"/>
      <c r="D2" s="219"/>
      <c r="E2" s="219"/>
      <c r="F2" s="219"/>
      <c r="G2" s="219"/>
      <c r="H2" s="219"/>
    </row>
    <row r="3" spans="1:8" s="221" customFormat="1" ht="24" customHeight="1" x14ac:dyDescent="0.25">
      <c r="B3" s="330" t="s">
        <v>318</v>
      </c>
      <c r="C3" s="7"/>
      <c r="D3" s="7"/>
      <c r="E3" s="7"/>
      <c r="F3" s="7"/>
      <c r="G3" s="7"/>
      <c r="H3" s="7"/>
    </row>
    <row r="4" spans="1:8" s="10" customFormat="1" ht="3.95" customHeight="1" x14ac:dyDescent="0.25">
      <c r="A4" s="9"/>
      <c r="B4" s="9"/>
      <c r="C4" s="9"/>
      <c r="D4" s="9"/>
      <c r="E4" s="9"/>
      <c r="F4" s="9"/>
      <c r="G4" s="9"/>
      <c r="H4" s="9"/>
    </row>
    <row r="5" spans="1:8" s="10" customFormat="1" ht="3.95" customHeight="1" x14ac:dyDescent="0.25">
      <c r="A5" s="11"/>
      <c r="B5" s="11"/>
      <c r="C5" s="11"/>
      <c r="D5" s="11"/>
      <c r="E5" s="11"/>
      <c r="F5" s="11"/>
      <c r="G5" s="11"/>
      <c r="H5" s="11"/>
    </row>
    <row r="6" spans="1:8" ht="15" customHeight="1" x14ac:dyDescent="0.25">
      <c r="B6" s="272"/>
      <c r="C6" s="269"/>
      <c r="D6" s="276"/>
      <c r="E6" s="269"/>
      <c r="F6" s="280"/>
      <c r="G6" s="269"/>
      <c r="H6" s="284"/>
    </row>
    <row r="7" spans="1:8" s="57" customFormat="1" ht="45" customHeight="1" x14ac:dyDescent="0.25">
      <c r="B7" s="273" t="s">
        <v>75</v>
      </c>
      <c r="C7" s="270"/>
      <c r="D7" s="277" t="s">
        <v>76</v>
      </c>
      <c r="E7" s="270"/>
      <c r="F7" s="281" t="s">
        <v>77</v>
      </c>
      <c r="G7" s="270"/>
      <c r="H7" s="285" t="s">
        <v>78</v>
      </c>
    </row>
    <row r="8" spans="1:8" ht="15" customHeight="1" x14ac:dyDescent="0.25">
      <c r="B8" s="274" t="s">
        <v>187</v>
      </c>
      <c r="C8" s="271"/>
      <c r="D8" s="278" t="s">
        <v>188</v>
      </c>
      <c r="E8" s="271"/>
      <c r="F8" s="282" t="s">
        <v>189</v>
      </c>
      <c r="G8" s="271"/>
      <c r="H8" s="286" t="s">
        <v>190</v>
      </c>
    </row>
    <row r="9" spans="1:8" x14ac:dyDescent="0.25">
      <c r="B9" s="275"/>
      <c r="C9" s="269"/>
      <c r="D9" s="279"/>
      <c r="E9" s="269"/>
      <c r="F9" s="283"/>
      <c r="G9" s="269"/>
      <c r="H9" s="287"/>
    </row>
    <row r="10" spans="1:8" ht="30" customHeight="1" x14ac:dyDescent="0.25">
      <c r="B10" s="288" t="s">
        <v>273</v>
      </c>
      <c r="C10" s="289"/>
      <c r="D10" s="262" t="s">
        <v>277</v>
      </c>
      <c r="E10" s="289"/>
      <c r="F10" s="261" t="s">
        <v>279</v>
      </c>
      <c r="G10" s="289"/>
      <c r="H10" s="263" t="s">
        <v>331</v>
      </c>
    </row>
    <row r="11" spans="1:8" ht="30" customHeight="1" x14ac:dyDescent="0.25">
      <c r="B11" s="288" t="s">
        <v>274</v>
      </c>
      <c r="C11" s="289"/>
      <c r="D11" s="262" t="s">
        <v>278</v>
      </c>
      <c r="E11" s="289"/>
      <c r="F11" s="261" t="s">
        <v>280</v>
      </c>
      <c r="G11" s="289"/>
      <c r="H11" s="263" t="s">
        <v>282</v>
      </c>
    </row>
    <row r="12" spans="1:8" ht="30" customHeight="1" x14ac:dyDescent="0.25">
      <c r="B12" s="288" t="s">
        <v>275</v>
      </c>
      <c r="C12" s="289"/>
      <c r="D12" s="262"/>
      <c r="E12" s="289"/>
      <c r="F12" s="261" t="s">
        <v>281</v>
      </c>
      <c r="G12" s="289"/>
      <c r="H12" s="263"/>
    </row>
    <row r="13" spans="1:8" ht="30" customHeight="1" x14ac:dyDescent="0.25">
      <c r="B13" s="288" t="s">
        <v>276</v>
      </c>
      <c r="C13" s="289"/>
      <c r="D13" s="262"/>
      <c r="E13" s="289"/>
      <c r="F13" s="261"/>
      <c r="G13" s="289"/>
      <c r="H13" s="263"/>
    </row>
    <row r="14" spans="1:8" ht="30" customHeight="1" x14ac:dyDescent="0.25">
      <c r="B14" s="288"/>
      <c r="C14" s="289"/>
      <c r="D14" s="262"/>
      <c r="E14" s="289"/>
      <c r="F14" s="261"/>
      <c r="G14" s="289"/>
      <c r="H14" s="263"/>
    </row>
    <row r="15" spans="1:8" ht="30" customHeight="1" x14ac:dyDescent="0.25">
      <c r="B15" s="288"/>
      <c r="C15" s="289"/>
      <c r="D15" s="262"/>
      <c r="E15" s="289"/>
      <c r="F15" s="261"/>
      <c r="G15" s="289"/>
      <c r="H15" s="263"/>
    </row>
    <row r="16" spans="1:8" ht="30" customHeight="1" x14ac:dyDescent="0.25">
      <c r="B16" s="288"/>
      <c r="C16" s="289"/>
      <c r="D16" s="262"/>
      <c r="E16" s="289"/>
      <c r="F16" s="261"/>
      <c r="G16" s="289"/>
      <c r="H16" s="263"/>
    </row>
    <row r="17" spans="2:8" ht="30" customHeight="1" x14ac:dyDescent="0.25">
      <c r="B17" s="288"/>
      <c r="C17" s="289"/>
      <c r="D17" s="262"/>
      <c r="E17" s="289"/>
      <c r="F17" s="261"/>
      <c r="G17" s="289"/>
      <c r="H17" s="263"/>
    </row>
    <row r="18" spans="2:8" ht="30" customHeight="1" x14ac:dyDescent="0.25">
      <c r="B18" s="288"/>
      <c r="C18" s="289"/>
      <c r="D18" s="262"/>
      <c r="E18" s="289"/>
      <c r="F18" s="261"/>
      <c r="G18" s="289"/>
      <c r="H18" s="263"/>
    </row>
    <row r="19" spans="2:8" ht="30" customHeight="1" x14ac:dyDescent="0.25">
      <c r="B19" s="288"/>
      <c r="C19" s="289"/>
      <c r="D19" s="262"/>
      <c r="E19" s="289"/>
      <c r="F19" s="261"/>
      <c r="G19" s="289"/>
      <c r="H19" s="263"/>
    </row>
    <row r="20" spans="2:8" ht="30" customHeight="1" x14ac:dyDescent="0.25">
      <c r="B20" s="288"/>
      <c r="C20" s="289"/>
      <c r="D20" s="262"/>
      <c r="E20" s="289"/>
      <c r="F20" s="261"/>
      <c r="G20" s="289"/>
      <c r="H20" s="263"/>
    </row>
    <row r="21" spans="2:8" ht="30" customHeight="1" x14ac:dyDescent="0.25">
      <c r="B21" s="288"/>
      <c r="C21" s="289"/>
      <c r="D21" s="262"/>
      <c r="E21" s="289"/>
      <c r="F21" s="261"/>
      <c r="G21" s="289"/>
      <c r="H21" s="263"/>
    </row>
    <row r="22" spans="2:8" ht="30" customHeight="1" x14ac:dyDescent="0.25">
      <c r="B22" s="288"/>
      <c r="C22" s="289"/>
      <c r="D22" s="262"/>
      <c r="E22" s="289"/>
      <c r="F22" s="261"/>
      <c r="G22" s="289"/>
      <c r="H22" s="263"/>
    </row>
    <row r="23" spans="2:8" ht="30" customHeight="1" x14ac:dyDescent="0.25">
      <c r="B23" s="288"/>
      <c r="C23" s="289"/>
      <c r="D23" s="262"/>
      <c r="E23" s="289"/>
      <c r="F23" s="261"/>
      <c r="G23" s="289"/>
      <c r="H23" s="263"/>
    </row>
    <row r="24" spans="2:8" ht="30" customHeight="1" x14ac:dyDescent="0.25">
      <c r="B24" s="288"/>
      <c r="C24" s="289"/>
      <c r="D24" s="262"/>
      <c r="E24" s="289"/>
      <c r="F24" s="261"/>
      <c r="G24" s="289"/>
      <c r="H24" s="263"/>
    </row>
    <row r="25" spans="2:8" ht="30" customHeight="1" x14ac:dyDescent="0.25">
      <c r="B25" s="288"/>
      <c r="C25" s="289"/>
      <c r="D25" s="262"/>
      <c r="E25" s="289"/>
      <c r="F25" s="261"/>
      <c r="G25" s="289"/>
      <c r="H25" s="263"/>
    </row>
    <row r="26" spans="2:8" ht="30" customHeight="1" x14ac:dyDescent="0.25">
      <c r="B26" s="288"/>
      <c r="C26" s="289"/>
      <c r="D26" s="262"/>
      <c r="E26" s="289"/>
      <c r="F26" s="261"/>
      <c r="G26" s="289"/>
      <c r="H26" s="263"/>
    </row>
    <row r="27" spans="2:8" ht="30" customHeight="1" x14ac:dyDescent="0.25">
      <c r="B27" s="288"/>
      <c r="C27" s="289"/>
      <c r="D27" s="262"/>
      <c r="E27" s="289"/>
      <c r="F27" s="261"/>
      <c r="G27" s="289"/>
      <c r="H27" s="263"/>
    </row>
    <row r="28" spans="2:8" ht="30" customHeight="1" x14ac:dyDescent="0.25">
      <c r="B28" s="288"/>
      <c r="C28" s="289"/>
      <c r="D28" s="262"/>
      <c r="E28" s="289"/>
      <c r="F28" s="261"/>
      <c r="G28" s="289"/>
      <c r="H28" s="263"/>
    </row>
    <row r="29" spans="2:8" ht="30" customHeight="1" x14ac:dyDescent="0.25">
      <c r="B29" s="288"/>
      <c r="C29" s="289"/>
      <c r="D29" s="262"/>
      <c r="E29" s="289"/>
      <c r="F29" s="261"/>
      <c r="G29" s="289"/>
      <c r="H29" s="263"/>
    </row>
    <row r="30" spans="2:8" ht="30" customHeight="1" x14ac:dyDescent="0.25">
      <c r="B30" s="288"/>
      <c r="C30" s="289"/>
      <c r="D30" s="262"/>
      <c r="E30" s="289"/>
      <c r="F30" s="261"/>
      <c r="G30" s="289"/>
      <c r="H30" s="263"/>
    </row>
    <row r="31" spans="2:8" ht="30" customHeight="1" x14ac:dyDescent="0.25">
      <c r="B31" s="288"/>
      <c r="C31" s="289"/>
      <c r="D31" s="262"/>
      <c r="E31" s="289"/>
      <c r="F31" s="261"/>
      <c r="G31" s="289"/>
      <c r="H31" s="263"/>
    </row>
    <row r="32" spans="2:8" ht="30" customHeight="1" x14ac:dyDescent="0.25">
      <c r="B32" s="288"/>
      <c r="C32" s="289"/>
      <c r="D32" s="262"/>
      <c r="E32" s="289"/>
      <c r="F32" s="261"/>
      <c r="G32" s="289"/>
      <c r="H32" s="263"/>
    </row>
    <row r="33" spans="2:8" ht="30" customHeight="1" x14ac:dyDescent="0.25">
      <c r="B33" s="288"/>
      <c r="C33" s="289"/>
      <c r="D33" s="262"/>
      <c r="E33" s="289"/>
      <c r="F33" s="261"/>
      <c r="G33" s="289"/>
      <c r="H33" s="263"/>
    </row>
    <row r="34" spans="2:8" ht="30" customHeight="1" x14ac:dyDescent="0.25">
      <c r="B34" s="288"/>
      <c r="C34" s="289"/>
      <c r="D34" s="262"/>
      <c r="E34" s="289"/>
      <c r="F34" s="261"/>
      <c r="G34" s="289"/>
      <c r="H34" s="263"/>
    </row>
  </sheetData>
  <sheetProtection algorithmName="SHA-512" hashValue="QpV7EnfhppgCXrNWoyIqqke07ToNMpzSSQ0GGDKtkpbszsaUeGUVgZwGP4Xlf29lgbBkPgQdrKP9kG71gLvH0Q==" saltValue="OJ6BEjMbf0aVjjUa0ARQJg=="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57"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20</vt:i4>
      </vt:variant>
    </vt:vector>
  </HeadingPairs>
  <TitlesOfParts>
    <vt:vector size="40" baseType="lpstr">
      <vt:lpstr>Dashboard</vt:lpstr>
      <vt:lpstr>Cover</vt:lpstr>
      <vt:lpstr>Description</vt:lpstr>
      <vt:lpstr>Products</vt:lpstr>
      <vt:lpstr>Industry</vt:lpstr>
      <vt:lpstr>Target</vt:lpstr>
      <vt:lpstr>Competition</vt:lpstr>
      <vt:lpstr>Porters</vt:lpstr>
      <vt:lpstr>SWOT</vt:lpstr>
      <vt:lpstr>Distribution</vt:lpstr>
      <vt:lpstr>Organization</vt:lpstr>
      <vt:lpstr>Sales</vt:lpstr>
      <vt:lpstr>IS</vt:lpstr>
      <vt:lpstr>BS</vt:lpstr>
      <vt:lpstr>CF</vt:lpstr>
      <vt:lpstr>Financials</vt:lpstr>
      <vt:lpstr>Canvas</vt:lpstr>
      <vt:lpstr>Timeline</vt:lpstr>
      <vt:lpstr>Summary</vt:lpstr>
      <vt:lpstr>ToU</vt:lpstr>
      <vt:lpstr>BS!Print_Area</vt:lpstr>
      <vt:lpstr>Canvas!Print_Area</vt:lpstr>
      <vt:lpstr>CF!Print_Area</vt:lpstr>
      <vt:lpstr>Competition!Print_Area</vt:lpstr>
      <vt:lpstr>Cover!Print_Area</vt:lpstr>
      <vt:lpstr>Dashboard!Print_Area</vt:lpstr>
      <vt:lpstr>Description!Print_Area</vt:lpstr>
      <vt:lpstr>Distribution!Print_Area</vt:lpstr>
      <vt:lpstr>Financials!Print_Area</vt:lpstr>
      <vt:lpstr>Industry!Print_Area</vt:lpstr>
      <vt:lpstr>IS!Print_Area</vt:lpstr>
      <vt:lpstr>Organization!Print_Area</vt:lpstr>
      <vt:lpstr>Porters!Print_Area</vt:lpstr>
      <vt:lpstr>Products!Print_Area</vt:lpstr>
      <vt:lpstr>Sales!Print_Area</vt:lpstr>
      <vt:lpstr>Summary!Print_Area</vt:lpstr>
      <vt:lpstr>SWOT!Print_Area</vt:lpstr>
      <vt:lpstr>Target!Print_Area</vt:lpstr>
      <vt:lpstr>Timeline!Print_Area</vt:lpstr>
      <vt:lpstr>ToU!Print_Area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SOMEKA</dc:creator>
  <cp:lastModifiedBy>Admin</cp:lastModifiedBy>
  <cp:lastPrinted>2022-03-25T11:10:03Z</cp:lastPrinted>
  <dcterms:created xsi:type="dcterms:W3CDTF">2018-11-13T14:01:04Z</dcterms:created>
  <dcterms:modified xsi:type="dcterms:W3CDTF">2022-10-10T08:39:46Z</dcterms:modified>
</cp:coreProperties>
</file>