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19440" windowHeight="7935" tabRatio="670"/>
  </bookViews>
  <sheets>
    <sheet name="Planning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Planning!$A$1:$BO$49</definedName>
  </definedNames>
  <calcPr calcId="125725"/>
</workbook>
</file>

<file path=xl/calcChain.xml><?xml version="1.0" encoding="utf-8"?>
<calcChain xmlns="http://schemas.openxmlformats.org/spreadsheetml/2006/main">
  <c r="E27" i="1"/>
  <c r="G27" s="1"/>
  <c r="E26"/>
  <c r="G26" s="1"/>
  <c r="E25"/>
  <c r="G25" s="1"/>
  <c r="E22"/>
  <c r="G22" s="1"/>
  <c r="E21"/>
  <c r="G21" s="1"/>
  <c r="E20"/>
  <c r="G20" s="1"/>
  <c r="E18"/>
  <c r="G18" s="1"/>
  <c r="G17"/>
  <c r="E17"/>
  <c r="G16"/>
  <c r="E16"/>
  <c r="E13"/>
  <c r="G13" s="1"/>
  <c r="E14"/>
  <c r="G14" s="1"/>
  <c r="E12"/>
  <c r="G12" s="1"/>
  <c r="C4"/>
  <c r="E23" l="1"/>
  <c r="E36" l="1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G29" l="1"/>
  <c r="G30"/>
  <c r="G31"/>
  <c r="G32"/>
  <c r="G33"/>
  <c r="G34"/>
  <c r="G35"/>
  <c r="H7"/>
  <c r="H8" l="1"/>
  <c r="I7"/>
  <c r="J7" l="1"/>
  <c r="I10"/>
  <c r="I9"/>
  <c r="I8" s="1"/>
  <c r="G28"/>
  <c r="G2"/>
  <c r="K7" l="1"/>
  <c r="J10"/>
  <c r="J9"/>
  <c r="J8" s="1"/>
  <c r="G23"/>
  <c r="H9"/>
  <c r="L7" l="1"/>
  <c r="K10"/>
  <c r="K9"/>
  <c r="K8" s="1"/>
  <c r="H10"/>
  <c r="L10" l="1"/>
  <c r="L9"/>
  <c r="L8" s="1"/>
  <c r="M7"/>
  <c r="N7" l="1"/>
  <c r="M10"/>
  <c r="M9"/>
  <c r="M8" s="1"/>
  <c r="N9" l="1"/>
  <c r="N8" s="1"/>
  <c r="O7"/>
  <c r="N10"/>
  <c r="O9" l="1"/>
  <c r="O8" s="1"/>
  <c r="O10"/>
  <c r="P7"/>
  <c r="P9" l="1"/>
  <c r="P8" s="1"/>
  <c r="Q7"/>
  <c r="P10"/>
  <c r="Q10" l="1"/>
  <c r="Q9"/>
  <c r="Q8" s="1"/>
  <c r="R7"/>
  <c r="S7" l="1"/>
  <c r="R10"/>
  <c r="R9"/>
  <c r="R8" s="1"/>
  <c r="T7" l="1"/>
  <c r="S10"/>
  <c r="S9"/>
  <c r="S8" s="1"/>
  <c r="T9" l="1"/>
  <c r="T8" s="1"/>
  <c r="U7"/>
  <c r="T10"/>
  <c r="U10" l="1"/>
  <c r="U9"/>
  <c r="U8" s="1"/>
  <c r="V7"/>
  <c r="V9" l="1"/>
  <c r="V8" s="1"/>
  <c r="W7"/>
  <c r="V10"/>
  <c r="W9" l="1"/>
  <c r="W8" s="1"/>
  <c r="W10"/>
  <c r="X7"/>
  <c r="X10" l="1"/>
  <c r="X9"/>
  <c r="X8" s="1"/>
  <c r="Y7"/>
  <c r="Z7" l="1"/>
  <c r="Y10"/>
  <c r="Y9"/>
  <c r="Y8" s="1"/>
  <c r="Z9" l="1"/>
  <c r="Z8" s="1"/>
  <c r="AA7"/>
  <c r="Z10"/>
  <c r="AB7" l="1"/>
  <c r="AA9"/>
  <c r="AA8" s="1"/>
  <c r="AA10"/>
  <c r="AB10" l="1"/>
  <c r="AB9"/>
  <c r="AB8" s="1"/>
  <c r="AC7"/>
  <c r="AD7" l="1"/>
  <c r="AC10"/>
  <c r="AC9"/>
  <c r="AC8" s="1"/>
  <c r="AD9" l="1"/>
  <c r="AD8" s="1"/>
  <c r="AE7"/>
  <c r="AD10"/>
  <c r="AE9" l="1"/>
  <c r="AE8" s="1"/>
  <c r="AF7"/>
  <c r="AE10"/>
  <c r="AF10" l="1"/>
  <c r="AG7"/>
  <c r="AF9"/>
  <c r="AF8" s="1"/>
  <c r="AG10" l="1"/>
  <c r="AG9"/>
  <c r="AG8" s="1"/>
  <c r="AH7"/>
  <c r="AI7" l="1"/>
  <c r="AH10"/>
  <c r="AH9"/>
  <c r="AH8" s="1"/>
  <c r="AJ7" l="1"/>
  <c r="AI9"/>
  <c r="AI8" s="1"/>
  <c r="AI10"/>
  <c r="AJ10" l="1"/>
  <c r="AJ9"/>
  <c r="AJ8" s="1"/>
  <c r="AK7"/>
  <c r="AK10" l="1"/>
  <c r="AK9"/>
  <c r="AK8" s="1"/>
  <c r="AL7"/>
  <c r="AM7" l="1"/>
  <c r="AL10"/>
  <c r="AL9"/>
  <c r="AL8" s="1"/>
  <c r="AN7" l="1"/>
  <c r="AM10"/>
  <c r="AM9"/>
  <c r="AM8" s="1"/>
  <c r="AN9" l="1"/>
  <c r="AN8" s="1"/>
  <c r="AO7"/>
  <c r="AN10"/>
  <c r="AO10" l="1"/>
  <c r="AO9"/>
  <c r="AO8" s="1"/>
  <c r="AP7"/>
  <c r="AP9" l="1"/>
  <c r="AP8" s="1"/>
  <c r="AQ7"/>
  <c r="AP10"/>
  <c r="AR7" l="1"/>
  <c r="AQ9"/>
  <c r="AQ8" s="1"/>
  <c r="AQ10"/>
  <c r="AR10" l="1"/>
  <c r="AR9"/>
  <c r="AR8" s="1"/>
  <c r="AS7"/>
  <c r="AT7" l="1"/>
  <c r="AS10"/>
  <c r="AS9"/>
  <c r="AS8" s="1"/>
  <c r="AT9" l="1"/>
  <c r="AT8" s="1"/>
  <c r="AU7"/>
  <c r="AT10"/>
  <c r="AU9" l="1"/>
  <c r="AU8" s="1"/>
  <c r="AV7"/>
  <c r="AU10"/>
  <c r="AV10" l="1"/>
  <c r="AV9"/>
  <c r="AV8" s="1"/>
  <c r="AW7"/>
  <c r="AX7" l="1"/>
  <c r="AW10"/>
  <c r="AW9"/>
  <c r="AW8" s="1"/>
  <c r="AX9" l="1"/>
  <c r="AX8" s="1"/>
  <c r="AY7"/>
  <c r="AX10"/>
  <c r="AZ7" l="1"/>
  <c r="AY9"/>
  <c r="AY8" s="1"/>
  <c r="AY10"/>
  <c r="AZ10" l="1"/>
  <c r="AZ9"/>
  <c r="AZ8" s="1"/>
  <c r="BA7"/>
  <c r="BB7" l="1"/>
  <c r="BA10"/>
  <c r="BA9"/>
  <c r="BA8" s="1"/>
  <c r="BB9" l="1"/>
  <c r="BB8" s="1"/>
  <c r="BC7"/>
  <c r="BB10"/>
  <c r="BC9" l="1"/>
  <c r="BC8" s="1"/>
  <c r="BD7"/>
  <c r="BC10"/>
  <c r="BD10" l="1"/>
  <c r="BD9"/>
  <c r="BD8" s="1"/>
  <c r="BE7"/>
  <c r="BF7" l="1"/>
  <c r="BE10"/>
  <c r="BE9"/>
  <c r="BE8" s="1"/>
  <c r="BF9" l="1"/>
  <c r="BF8" s="1"/>
  <c r="BG7"/>
  <c r="BF10"/>
  <c r="BH7" l="1"/>
  <c r="BG9"/>
  <c r="BG8" s="1"/>
  <c r="BG10"/>
  <c r="BH10" l="1"/>
  <c r="BH9"/>
  <c r="BH8" s="1"/>
  <c r="BI7"/>
  <c r="BJ7" l="1"/>
  <c r="BI10"/>
  <c r="BI9"/>
  <c r="BI8" s="1"/>
  <c r="BJ9" l="1"/>
  <c r="BJ8" s="1"/>
  <c r="BK7"/>
  <c r="BJ10"/>
  <c r="BK9" l="1"/>
  <c r="BK8" s="1"/>
  <c r="BL7"/>
  <c r="BK10"/>
  <c r="BL10" l="1"/>
  <c r="BL9"/>
  <c r="BL8" s="1"/>
  <c r="BM7"/>
  <c r="BN7" l="1"/>
  <c r="BM10"/>
  <c r="BM9"/>
  <c r="BM8" s="1"/>
  <c r="BN9" l="1"/>
  <c r="BN8" s="1"/>
  <c r="BO7"/>
  <c r="BN10"/>
  <c r="BO9" l="1"/>
  <c r="BO8" s="1"/>
  <c r="BO10"/>
</calcChain>
</file>

<file path=xl/sharedStrings.xml><?xml version="1.0" encoding="utf-8"?>
<sst xmlns="http://schemas.openxmlformats.org/spreadsheetml/2006/main" count="40" uniqueCount="36">
  <si>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</si>
  <si>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</si>
  <si>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</si>
  <si>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</si>
  <si>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</si>
  <si>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</si>
  <si>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</si>
  <si>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</si>
  <si>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</si>
  <si>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</si>
  <si>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1.1</t>
  </si>
  <si>
    <t>1.2</t>
  </si>
  <si>
    <t>Jours ouvrés uniquement</t>
  </si>
  <si>
    <t>OUI</t>
  </si>
  <si>
    <t>NON</t>
  </si>
  <si>
    <t>Détails du projet</t>
  </si>
  <si>
    <t>Chef de projet</t>
  </si>
  <si>
    <t>Tâches</t>
  </si>
  <si>
    <t>Réalisé</t>
  </si>
  <si>
    <t>2.1</t>
  </si>
  <si>
    <t>2.2</t>
  </si>
  <si>
    <t>3.1</t>
  </si>
  <si>
    <t>3.2</t>
  </si>
  <si>
    <t>3.3</t>
  </si>
  <si>
    <t>3.4</t>
  </si>
  <si>
    <t>4.1</t>
  </si>
  <si>
    <t>4.2</t>
  </si>
  <si>
    <t>4.3</t>
  </si>
  <si>
    <t>1.3</t>
  </si>
  <si>
    <t xml:space="preserve">Date de maj </t>
  </si>
  <si>
    <t>2.3</t>
  </si>
  <si>
    <t>A</t>
  </si>
  <si>
    <t>B</t>
  </si>
  <si>
    <t>C</t>
  </si>
  <si>
    <r>
      <t>Commentaires :</t>
    </r>
    <r>
      <rPr>
        <b/>
        <sz val="9"/>
        <color theme="1"/>
        <rFont val="Calibri"/>
        <family val="2"/>
        <scheme val="minor"/>
      </rPr>
      <t xml:space="preserve"> 
</t>
    </r>
  </si>
  <si>
    <t>Redaction du cahier des charges</t>
  </si>
</sst>
</file>

<file path=xl/styles.xml><?xml version="1.0" encoding="utf-8"?>
<styleSheet xmlns="http://schemas.openxmlformats.org/spreadsheetml/2006/main">
  <numFmts count="1">
    <numFmt numFmtId="164" formatCode="[$-40C]mmm\-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14" fontId="8" fillId="0" borderId="0" xfId="0" applyNumberFormat="1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64" fontId="9" fillId="0" borderId="6" xfId="0" applyNumberFormat="1" applyFont="1" applyBorder="1" applyAlignment="1">
      <alignment horizontal="left" vertical="top" wrapText="1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2">
    <cellStyle name="Normal" xfId="0" builtinId="0"/>
    <cellStyle name="Pourcentage" xfId="1" builtinId="5"/>
  </cellStyles>
  <dxfs count="9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15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O93"/>
  <sheetViews>
    <sheetView showGridLines="0" tabSelected="1" zoomScaleNormal="100" workbookViewId="0">
      <pane ySplit="10" topLeftCell="A11" activePane="bottomLeft" state="frozen"/>
      <selection pane="bottomLeft" activeCell="X27" sqref="X27"/>
    </sheetView>
  </sheetViews>
  <sheetFormatPr baseColWidth="10" defaultColWidth="11" defaultRowHeight="11.25"/>
  <cols>
    <col min="1" max="1" width="4" style="7" bestFit="1" customWidth="1"/>
    <col min="2" max="2" width="19" style="1" bestFit="1" customWidth="1"/>
    <col min="3" max="3" width="11.85546875" style="7" customWidth="1"/>
    <col min="4" max="4" width="5.5703125" style="2" customWidth="1"/>
    <col min="5" max="5" width="11.85546875" style="7" customWidth="1"/>
    <col min="6" max="6" width="6.42578125" style="19" customWidth="1"/>
    <col min="7" max="7" width="9" style="14" hidden="1" customWidth="1"/>
    <col min="8" max="67" width="2.5703125" style="1" customWidth="1"/>
    <col min="68" max="16384" width="11" style="1"/>
  </cols>
  <sheetData>
    <row r="1" spans="1:67" ht="15">
      <c r="A1" s="48" t="s">
        <v>15</v>
      </c>
      <c r="B1" s="48"/>
      <c r="C1" s="49"/>
      <c r="D1" s="49"/>
      <c r="E1" s="49"/>
      <c r="G1" s="1">
        <v>0</v>
      </c>
    </row>
    <row r="2" spans="1:67" ht="12">
      <c r="A2" s="50" t="s">
        <v>0</v>
      </c>
      <c r="B2" s="50"/>
      <c r="C2" s="47"/>
      <c r="D2" s="47"/>
      <c r="E2" s="47"/>
      <c r="G2" s="3">
        <f ca="1">TODAY()</f>
        <v>42459</v>
      </c>
    </row>
    <row r="3" spans="1:67" ht="14.25" customHeight="1">
      <c r="A3" s="50" t="s">
        <v>16</v>
      </c>
      <c r="B3" s="50"/>
      <c r="C3" s="44"/>
      <c r="D3" s="45"/>
      <c r="E3" s="46"/>
      <c r="G3" s="3"/>
    </row>
    <row r="4" spans="1:67" ht="10.5" customHeight="1">
      <c r="A4" s="51" t="s">
        <v>29</v>
      </c>
      <c r="B4" s="52"/>
      <c r="C4" s="37">
        <f ca="1">TODAY()</f>
        <v>42459</v>
      </c>
      <c r="D4" s="26"/>
      <c r="E4" s="27"/>
      <c r="G4" s="3"/>
    </row>
    <row r="5" spans="1:67" ht="12">
      <c r="A5" s="50" t="s">
        <v>12</v>
      </c>
      <c r="B5" s="50"/>
      <c r="C5" s="34" t="s">
        <v>13</v>
      </c>
      <c r="D5" s="28"/>
      <c r="E5" s="32"/>
      <c r="G5" s="3"/>
    </row>
    <row r="6" spans="1:67" ht="12">
      <c r="A6" s="50" t="s">
        <v>1</v>
      </c>
      <c r="B6" s="50"/>
      <c r="C6" s="29">
        <v>42454</v>
      </c>
      <c r="D6" s="28"/>
      <c r="E6" s="32"/>
      <c r="G6" s="3"/>
    </row>
    <row r="7" spans="1:67" s="4" customFormat="1" ht="35.25" customHeight="1">
      <c r="A7" s="41" t="s">
        <v>34</v>
      </c>
      <c r="B7" s="42"/>
      <c r="C7" s="42"/>
      <c r="D7" s="42"/>
      <c r="E7" s="43"/>
      <c r="F7" s="18"/>
      <c r="G7" s="15"/>
      <c r="H7" s="5">
        <f>C6+G1</f>
        <v>42454</v>
      </c>
      <c r="I7" s="6">
        <f>H7+1</f>
        <v>42455</v>
      </c>
      <c r="J7" s="6">
        <f t="shared" ref="J7:BO7" si="0">I7+1</f>
        <v>42456</v>
      </c>
      <c r="K7" s="6">
        <f t="shared" si="0"/>
        <v>42457</v>
      </c>
      <c r="L7" s="6">
        <f t="shared" si="0"/>
        <v>42458</v>
      </c>
      <c r="M7" s="6">
        <f t="shared" si="0"/>
        <v>42459</v>
      </c>
      <c r="N7" s="6">
        <f t="shared" si="0"/>
        <v>42460</v>
      </c>
      <c r="O7" s="6">
        <f t="shared" si="0"/>
        <v>42461</v>
      </c>
      <c r="P7" s="6">
        <f t="shared" si="0"/>
        <v>42462</v>
      </c>
      <c r="Q7" s="6">
        <f t="shared" si="0"/>
        <v>42463</v>
      </c>
      <c r="R7" s="6">
        <f t="shared" si="0"/>
        <v>42464</v>
      </c>
      <c r="S7" s="6">
        <f t="shared" si="0"/>
        <v>42465</v>
      </c>
      <c r="T7" s="6">
        <f t="shared" si="0"/>
        <v>42466</v>
      </c>
      <c r="U7" s="6">
        <f t="shared" si="0"/>
        <v>42467</v>
      </c>
      <c r="V7" s="6">
        <f t="shared" si="0"/>
        <v>42468</v>
      </c>
      <c r="W7" s="6">
        <f t="shared" si="0"/>
        <v>42469</v>
      </c>
      <c r="X7" s="6">
        <f t="shared" si="0"/>
        <v>42470</v>
      </c>
      <c r="Y7" s="6">
        <f t="shared" si="0"/>
        <v>42471</v>
      </c>
      <c r="Z7" s="6">
        <f t="shared" si="0"/>
        <v>42472</v>
      </c>
      <c r="AA7" s="6">
        <f t="shared" si="0"/>
        <v>42473</v>
      </c>
      <c r="AB7" s="6">
        <f t="shared" si="0"/>
        <v>42474</v>
      </c>
      <c r="AC7" s="6">
        <f t="shared" si="0"/>
        <v>42475</v>
      </c>
      <c r="AD7" s="6">
        <f t="shared" si="0"/>
        <v>42476</v>
      </c>
      <c r="AE7" s="6">
        <f t="shared" si="0"/>
        <v>42477</v>
      </c>
      <c r="AF7" s="6">
        <f t="shared" si="0"/>
        <v>42478</v>
      </c>
      <c r="AG7" s="6">
        <f t="shared" si="0"/>
        <v>42479</v>
      </c>
      <c r="AH7" s="6">
        <f t="shared" si="0"/>
        <v>42480</v>
      </c>
      <c r="AI7" s="6">
        <f t="shared" si="0"/>
        <v>42481</v>
      </c>
      <c r="AJ7" s="6">
        <f t="shared" si="0"/>
        <v>42482</v>
      </c>
      <c r="AK7" s="6">
        <f t="shared" si="0"/>
        <v>42483</v>
      </c>
      <c r="AL7" s="6">
        <f t="shared" si="0"/>
        <v>42484</v>
      </c>
      <c r="AM7" s="6">
        <f t="shared" si="0"/>
        <v>42485</v>
      </c>
      <c r="AN7" s="6">
        <f t="shared" si="0"/>
        <v>42486</v>
      </c>
      <c r="AO7" s="6">
        <f t="shared" si="0"/>
        <v>42487</v>
      </c>
      <c r="AP7" s="6">
        <f t="shared" si="0"/>
        <v>42488</v>
      </c>
      <c r="AQ7" s="6">
        <f t="shared" si="0"/>
        <v>42489</v>
      </c>
      <c r="AR7" s="6">
        <f t="shared" si="0"/>
        <v>42490</v>
      </c>
      <c r="AS7" s="6">
        <f t="shared" si="0"/>
        <v>42491</v>
      </c>
      <c r="AT7" s="6">
        <f t="shared" si="0"/>
        <v>42492</v>
      </c>
      <c r="AU7" s="6">
        <f t="shared" si="0"/>
        <v>42493</v>
      </c>
      <c r="AV7" s="6">
        <f t="shared" si="0"/>
        <v>42494</v>
      </c>
      <c r="AW7" s="6">
        <f t="shared" si="0"/>
        <v>42495</v>
      </c>
      <c r="AX7" s="6">
        <f t="shared" si="0"/>
        <v>42496</v>
      </c>
      <c r="AY7" s="6">
        <f t="shared" si="0"/>
        <v>42497</v>
      </c>
      <c r="AZ7" s="6">
        <f t="shared" si="0"/>
        <v>42498</v>
      </c>
      <c r="BA7" s="6">
        <f t="shared" si="0"/>
        <v>42499</v>
      </c>
      <c r="BB7" s="6">
        <f t="shared" si="0"/>
        <v>42500</v>
      </c>
      <c r="BC7" s="6">
        <f t="shared" si="0"/>
        <v>42501</v>
      </c>
      <c r="BD7" s="6">
        <f t="shared" si="0"/>
        <v>42502</v>
      </c>
      <c r="BE7" s="6">
        <f t="shared" si="0"/>
        <v>42503</v>
      </c>
      <c r="BF7" s="6">
        <f t="shared" si="0"/>
        <v>42504</v>
      </c>
      <c r="BG7" s="6">
        <f t="shared" si="0"/>
        <v>42505</v>
      </c>
      <c r="BH7" s="6">
        <f t="shared" si="0"/>
        <v>42506</v>
      </c>
      <c r="BI7" s="6">
        <f t="shared" si="0"/>
        <v>42507</v>
      </c>
      <c r="BJ7" s="6">
        <f t="shared" si="0"/>
        <v>42508</v>
      </c>
      <c r="BK7" s="6">
        <f t="shared" si="0"/>
        <v>42509</v>
      </c>
      <c r="BL7" s="6">
        <f t="shared" si="0"/>
        <v>42510</v>
      </c>
      <c r="BM7" s="6">
        <f t="shared" si="0"/>
        <v>42511</v>
      </c>
      <c r="BN7" s="6">
        <f t="shared" si="0"/>
        <v>42512</v>
      </c>
      <c r="BO7" s="6">
        <f t="shared" si="0"/>
        <v>42513</v>
      </c>
    </row>
    <row r="8" spans="1:67" s="7" customFormat="1" ht="28.5" customHeight="1">
      <c r="D8" s="8"/>
      <c r="F8" s="19"/>
      <c r="G8" s="16"/>
      <c r="H8" s="9" t="str">
        <f>"S "&amp;WEEKNUM(H7,2)</f>
        <v>S 13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>S 14</v>
      </c>
      <c r="L8" s="9" t="str">
        <f t="shared" si="2"/>
        <v/>
      </c>
      <c r="M8" s="9" t="str">
        <f t="shared" si="2"/>
        <v/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>S 15</v>
      </c>
      <c r="S8" s="9" t="str">
        <f t="shared" si="2"/>
        <v/>
      </c>
      <c r="T8" s="9" t="str">
        <f t="shared" si="2"/>
        <v/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>S 16</v>
      </c>
      <c r="Z8" s="9" t="str">
        <f t="shared" si="2"/>
        <v/>
      </c>
      <c r="AA8" s="9" t="str">
        <f t="shared" si="2"/>
        <v/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>S 17</v>
      </c>
      <c r="AG8" s="9" t="str">
        <f t="shared" si="2"/>
        <v/>
      </c>
      <c r="AH8" s="9" t="str">
        <f t="shared" si="2"/>
        <v/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>S 18</v>
      </c>
      <c r="AN8" s="9" t="str">
        <f t="shared" si="2"/>
        <v/>
      </c>
      <c r="AO8" s="9" t="str">
        <f t="shared" si="2"/>
        <v/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>S 19</v>
      </c>
      <c r="AU8" s="9" t="str">
        <f t="shared" si="2"/>
        <v/>
      </c>
      <c r="AV8" s="9" t="str">
        <f t="shared" si="2"/>
        <v/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/>
      </c>
      <c r="BA8" s="9" t="str">
        <f t="shared" si="2"/>
        <v>S 20</v>
      </c>
      <c r="BB8" s="9" t="str">
        <f t="shared" si="2"/>
        <v/>
      </c>
      <c r="BC8" s="9" t="str">
        <f t="shared" si="2"/>
        <v/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/>
      </c>
      <c r="BH8" s="9" t="str">
        <f t="shared" si="2"/>
        <v>S 21</v>
      </c>
      <c r="BI8" s="9" t="str">
        <f t="shared" si="2"/>
        <v/>
      </c>
      <c r="BJ8" s="9" t="str">
        <f t="shared" si="2"/>
        <v/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/>
      </c>
      <c r="BO8" s="9" t="str">
        <f t="shared" si="2"/>
        <v>S 22</v>
      </c>
    </row>
    <row r="9" spans="1:67" s="2" customFormat="1" ht="12.95" customHeight="1">
      <c r="A9" s="8"/>
      <c r="B9" s="39" t="s">
        <v>17</v>
      </c>
      <c r="C9" s="39" t="s">
        <v>1</v>
      </c>
      <c r="D9" s="40" t="s">
        <v>2</v>
      </c>
      <c r="E9" s="39" t="s">
        <v>3</v>
      </c>
      <c r="F9" s="38" t="s">
        <v>18</v>
      </c>
      <c r="G9" s="17"/>
      <c r="H9" s="10" t="str">
        <f t="shared" ref="H9:I9" si="3">VLOOKUP(WEEKDAY(H7,2),semaine,2,FALSE)</f>
        <v>V</v>
      </c>
      <c r="I9" s="10" t="str">
        <f t="shared" si="3"/>
        <v>S</v>
      </c>
      <c r="J9" s="10" t="str">
        <f t="shared" ref="J9:BO9" si="4">VLOOKUP(WEEKDAY(J7,2),semaine,2,FALSE)</f>
        <v>D</v>
      </c>
      <c r="K9" s="10" t="str">
        <f t="shared" si="4"/>
        <v>L</v>
      </c>
      <c r="L9" s="10" t="str">
        <f t="shared" si="4"/>
        <v>M</v>
      </c>
      <c r="M9" s="10" t="str">
        <f t="shared" si="4"/>
        <v>M</v>
      </c>
      <c r="N9" s="10" t="str">
        <f t="shared" si="4"/>
        <v>J</v>
      </c>
      <c r="O9" s="10" t="str">
        <f t="shared" si="4"/>
        <v>V</v>
      </c>
      <c r="P9" s="10" t="str">
        <f t="shared" si="4"/>
        <v>S</v>
      </c>
      <c r="Q9" s="10" t="str">
        <f t="shared" si="4"/>
        <v>D</v>
      </c>
      <c r="R9" s="10" t="str">
        <f t="shared" si="4"/>
        <v>L</v>
      </c>
      <c r="S9" s="10" t="str">
        <f t="shared" si="4"/>
        <v>M</v>
      </c>
      <c r="T9" s="10" t="str">
        <f t="shared" si="4"/>
        <v>M</v>
      </c>
      <c r="U9" s="10" t="str">
        <f t="shared" si="4"/>
        <v>J</v>
      </c>
      <c r="V9" s="10" t="str">
        <f t="shared" si="4"/>
        <v>V</v>
      </c>
      <c r="W9" s="10" t="str">
        <f t="shared" si="4"/>
        <v>S</v>
      </c>
      <c r="X9" s="10" t="str">
        <f t="shared" si="4"/>
        <v>D</v>
      </c>
      <c r="Y9" s="10" t="str">
        <f t="shared" si="4"/>
        <v>L</v>
      </c>
      <c r="Z9" s="10" t="str">
        <f t="shared" si="4"/>
        <v>M</v>
      </c>
      <c r="AA9" s="10" t="str">
        <f t="shared" si="4"/>
        <v>M</v>
      </c>
      <c r="AB9" s="10" t="str">
        <f t="shared" si="4"/>
        <v>J</v>
      </c>
      <c r="AC9" s="10" t="str">
        <f t="shared" si="4"/>
        <v>V</v>
      </c>
      <c r="AD9" s="10" t="str">
        <f t="shared" si="4"/>
        <v>S</v>
      </c>
      <c r="AE9" s="10" t="str">
        <f t="shared" si="4"/>
        <v>D</v>
      </c>
      <c r="AF9" s="10" t="str">
        <f t="shared" si="4"/>
        <v>L</v>
      </c>
      <c r="AG9" s="10" t="str">
        <f t="shared" si="4"/>
        <v>M</v>
      </c>
      <c r="AH9" s="10" t="str">
        <f t="shared" si="4"/>
        <v>M</v>
      </c>
      <c r="AI9" s="10" t="str">
        <f t="shared" si="4"/>
        <v>J</v>
      </c>
      <c r="AJ9" s="10" t="str">
        <f t="shared" si="4"/>
        <v>V</v>
      </c>
      <c r="AK9" s="10" t="str">
        <f t="shared" si="4"/>
        <v>S</v>
      </c>
      <c r="AL9" s="10" t="str">
        <f t="shared" si="4"/>
        <v>D</v>
      </c>
      <c r="AM9" s="10" t="str">
        <f t="shared" si="4"/>
        <v>L</v>
      </c>
      <c r="AN9" s="10" t="str">
        <f t="shared" si="4"/>
        <v>M</v>
      </c>
      <c r="AO9" s="10" t="str">
        <f t="shared" si="4"/>
        <v>M</v>
      </c>
      <c r="AP9" s="10" t="str">
        <f t="shared" si="4"/>
        <v>J</v>
      </c>
      <c r="AQ9" s="10" t="str">
        <f t="shared" si="4"/>
        <v>V</v>
      </c>
      <c r="AR9" s="10" t="str">
        <f t="shared" si="4"/>
        <v>S</v>
      </c>
      <c r="AS9" s="10" t="str">
        <f t="shared" si="4"/>
        <v>D</v>
      </c>
      <c r="AT9" s="10" t="str">
        <f t="shared" si="4"/>
        <v>L</v>
      </c>
      <c r="AU9" s="10" t="str">
        <f t="shared" si="4"/>
        <v>M</v>
      </c>
      <c r="AV9" s="10" t="str">
        <f t="shared" si="4"/>
        <v>M</v>
      </c>
      <c r="AW9" s="10" t="str">
        <f t="shared" si="4"/>
        <v>J</v>
      </c>
      <c r="AX9" s="10" t="str">
        <f t="shared" si="4"/>
        <v>V</v>
      </c>
      <c r="AY9" s="10" t="str">
        <f t="shared" si="4"/>
        <v>S</v>
      </c>
      <c r="AZ9" s="10" t="str">
        <f t="shared" si="4"/>
        <v>D</v>
      </c>
      <c r="BA9" s="10" t="str">
        <f t="shared" si="4"/>
        <v>L</v>
      </c>
      <c r="BB9" s="10" t="str">
        <f t="shared" si="4"/>
        <v>M</v>
      </c>
      <c r="BC9" s="10" t="str">
        <f t="shared" si="4"/>
        <v>M</v>
      </c>
      <c r="BD9" s="10" t="str">
        <f t="shared" si="4"/>
        <v>J</v>
      </c>
      <c r="BE9" s="10" t="str">
        <f t="shared" si="4"/>
        <v>V</v>
      </c>
      <c r="BF9" s="10" t="str">
        <f t="shared" si="4"/>
        <v>S</v>
      </c>
      <c r="BG9" s="10" t="str">
        <f t="shared" si="4"/>
        <v>D</v>
      </c>
      <c r="BH9" s="10" t="str">
        <f t="shared" si="4"/>
        <v>L</v>
      </c>
      <c r="BI9" s="10" t="str">
        <f t="shared" si="4"/>
        <v>M</v>
      </c>
      <c r="BJ9" s="10" t="str">
        <f t="shared" si="4"/>
        <v>M</v>
      </c>
      <c r="BK9" s="10" t="str">
        <f t="shared" si="4"/>
        <v>J</v>
      </c>
      <c r="BL9" s="10" t="str">
        <f t="shared" si="4"/>
        <v>V</v>
      </c>
      <c r="BM9" s="10" t="str">
        <f t="shared" si="4"/>
        <v>S</v>
      </c>
      <c r="BN9" s="10" t="str">
        <f t="shared" si="4"/>
        <v>D</v>
      </c>
      <c r="BO9" s="10" t="str">
        <f t="shared" si="4"/>
        <v>L</v>
      </c>
    </row>
    <row r="10" spans="1:67" s="2" customFormat="1" ht="12.95" customHeight="1">
      <c r="A10" s="8"/>
      <c r="B10" s="39"/>
      <c r="C10" s="39"/>
      <c r="D10" s="40"/>
      <c r="E10" s="39"/>
      <c r="F10" s="38"/>
      <c r="G10" s="17"/>
      <c r="H10" s="10">
        <f>DAY(H7)</f>
        <v>25</v>
      </c>
      <c r="I10" s="10">
        <f t="shared" ref="I10" si="5">DAY(I7)</f>
        <v>26</v>
      </c>
      <c r="J10" s="10">
        <f t="shared" ref="J10:BO10" si="6">DAY(J7)</f>
        <v>27</v>
      </c>
      <c r="K10" s="10">
        <f t="shared" si="6"/>
        <v>28</v>
      </c>
      <c r="L10" s="10">
        <f t="shared" si="6"/>
        <v>29</v>
      </c>
      <c r="M10" s="10">
        <f t="shared" si="6"/>
        <v>30</v>
      </c>
      <c r="N10" s="10">
        <f t="shared" si="6"/>
        <v>31</v>
      </c>
      <c r="O10" s="10">
        <f t="shared" si="6"/>
        <v>1</v>
      </c>
      <c r="P10" s="10">
        <f t="shared" si="6"/>
        <v>2</v>
      </c>
      <c r="Q10" s="10">
        <f t="shared" si="6"/>
        <v>3</v>
      </c>
      <c r="R10" s="10">
        <f t="shared" si="6"/>
        <v>4</v>
      </c>
      <c r="S10" s="10">
        <f t="shared" si="6"/>
        <v>5</v>
      </c>
      <c r="T10" s="10">
        <f t="shared" si="6"/>
        <v>6</v>
      </c>
      <c r="U10" s="10">
        <f t="shared" si="6"/>
        <v>7</v>
      </c>
      <c r="V10" s="10">
        <f t="shared" si="6"/>
        <v>8</v>
      </c>
      <c r="W10" s="10">
        <f t="shared" si="6"/>
        <v>9</v>
      </c>
      <c r="X10" s="10">
        <f t="shared" si="6"/>
        <v>10</v>
      </c>
      <c r="Y10" s="10">
        <f t="shared" si="6"/>
        <v>11</v>
      </c>
      <c r="Z10" s="10">
        <f t="shared" si="6"/>
        <v>12</v>
      </c>
      <c r="AA10" s="10">
        <f t="shared" si="6"/>
        <v>13</v>
      </c>
      <c r="AB10" s="10">
        <f t="shared" si="6"/>
        <v>14</v>
      </c>
      <c r="AC10" s="10">
        <f t="shared" si="6"/>
        <v>15</v>
      </c>
      <c r="AD10" s="10">
        <f t="shared" si="6"/>
        <v>16</v>
      </c>
      <c r="AE10" s="10">
        <f t="shared" si="6"/>
        <v>17</v>
      </c>
      <c r="AF10" s="10">
        <f t="shared" si="6"/>
        <v>18</v>
      </c>
      <c r="AG10" s="10">
        <f t="shared" si="6"/>
        <v>19</v>
      </c>
      <c r="AH10" s="10">
        <f t="shared" si="6"/>
        <v>20</v>
      </c>
      <c r="AI10" s="10">
        <f t="shared" si="6"/>
        <v>21</v>
      </c>
      <c r="AJ10" s="10">
        <f t="shared" si="6"/>
        <v>22</v>
      </c>
      <c r="AK10" s="10">
        <f t="shared" si="6"/>
        <v>23</v>
      </c>
      <c r="AL10" s="10">
        <f t="shared" si="6"/>
        <v>24</v>
      </c>
      <c r="AM10" s="10">
        <f t="shared" si="6"/>
        <v>25</v>
      </c>
      <c r="AN10" s="10">
        <f t="shared" si="6"/>
        <v>26</v>
      </c>
      <c r="AO10" s="10">
        <f t="shared" si="6"/>
        <v>27</v>
      </c>
      <c r="AP10" s="10">
        <f t="shared" si="6"/>
        <v>28</v>
      </c>
      <c r="AQ10" s="10">
        <f t="shared" si="6"/>
        <v>29</v>
      </c>
      <c r="AR10" s="10">
        <f t="shared" si="6"/>
        <v>30</v>
      </c>
      <c r="AS10" s="10">
        <f t="shared" si="6"/>
        <v>1</v>
      </c>
      <c r="AT10" s="10">
        <f t="shared" si="6"/>
        <v>2</v>
      </c>
      <c r="AU10" s="10">
        <f t="shared" si="6"/>
        <v>3</v>
      </c>
      <c r="AV10" s="10">
        <f t="shared" si="6"/>
        <v>4</v>
      </c>
      <c r="AW10" s="10">
        <f t="shared" si="6"/>
        <v>5</v>
      </c>
      <c r="AX10" s="10">
        <f t="shared" si="6"/>
        <v>6</v>
      </c>
      <c r="AY10" s="10">
        <f t="shared" si="6"/>
        <v>7</v>
      </c>
      <c r="AZ10" s="10">
        <f t="shared" si="6"/>
        <v>8</v>
      </c>
      <c r="BA10" s="10">
        <f t="shared" si="6"/>
        <v>9</v>
      </c>
      <c r="BB10" s="10">
        <f t="shared" si="6"/>
        <v>10</v>
      </c>
      <c r="BC10" s="10">
        <f t="shared" si="6"/>
        <v>11</v>
      </c>
      <c r="BD10" s="10">
        <f t="shared" si="6"/>
        <v>12</v>
      </c>
      <c r="BE10" s="10">
        <f t="shared" si="6"/>
        <v>13</v>
      </c>
      <c r="BF10" s="10">
        <f t="shared" si="6"/>
        <v>14</v>
      </c>
      <c r="BG10" s="10">
        <f t="shared" si="6"/>
        <v>15</v>
      </c>
      <c r="BH10" s="10">
        <f t="shared" si="6"/>
        <v>16</v>
      </c>
      <c r="BI10" s="10">
        <f t="shared" si="6"/>
        <v>17</v>
      </c>
      <c r="BJ10" s="10">
        <f t="shared" si="6"/>
        <v>18</v>
      </c>
      <c r="BK10" s="10">
        <f t="shared" si="6"/>
        <v>19</v>
      </c>
      <c r="BL10" s="10">
        <f t="shared" si="6"/>
        <v>20</v>
      </c>
      <c r="BM10" s="10">
        <f t="shared" si="6"/>
        <v>21</v>
      </c>
      <c r="BN10" s="10">
        <f t="shared" si="6"/>
        <v>22</v>
      </c>
      <c r="BO10" s="10">
        <f t="shared" si="6"/>
        <v>23</v>
      </c>
    </row>
    <row r="11" spans="1:67" s="2" customFormat="1" ht="12.95" customHeight="1">
      <c r="A11" s="21">
        <v>1</v>
      </c>
      <c r="B11" s="22" t="s">
        <v>31</v>
      </c>
      <c r="C11" s="21"/>
      <c r="D11" s="23"/>
      <c r="E11" s="21"/>
      <c r="F11" s="30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</row>
    <row r="12" spans="1:67" ht="12.95" customHeight="1">
      <c r="A12" s="7" t="s">
        <v>10</v>
      </c>
      <c r="B12" s="11" t="s">
        <v>35</v>
      </c>
      <c r="C12" s="35">
        <v>42461</v>
      </c>
      <c r="D12" s="12">
        <v>30</v>
      </c>
      <c r="E12" s="33">
        <f>IF(B12="","",IF($C$5="OUI",WORKDAY(C12,IF(WEEKDAY(C12,2)&gt;=6,D12,D12-1)),C12+D12-1))</f>
        <v>42502</v>
      </c>
      <c r="F12" s="31">
        <v>0</v>
      </c>
      <c r="G12" s="20">
        <f t="shared" ref="G12" si="7">C12+F12*(E12-C12)</f>
        <v>42461</v>
      </c>
    </row>
    <row r="13" spans="1:67" ht="12.95" customHeight="1">
      <c r="A13" s="7" t="s">
        <v>11</v>
      </c>
      <c r="B13" s="11"/>
      <c r="C13" s="35"/>
      <c r="D13" s="12"/>
      <c r="E13" s="33" t="str">
        <f t="shared" ref="E13:E14" si="8">IF(B13="","",IF($C$5="OUI",WORKDAY(C13,IF(WEEKDAY(C13,2)&gt;=6,D13,D13-1)),C13+D13-1))</f>
        <v/>
      </c>
      <c r="F13" s="31">
        <v>0</v>
      </c>
      <c r="G13" s="20" t="e">
        <f t="shared" ref="G13:G14" si="9">C13+F13*(E13-C13)</f>
        <v>#VALUE!</v>
      </c>
    </row>
    <row r="14" spans="1:67" ht="12.95" customHeight="1">
      <c r="A14" s="7" t="s">
        <v>28</v>
      </c>
      <c r="B14" s="11"/>
      <c r="C14" s="35"/>
      <c r="D14" s="12"/>
      <c r="E14" s="33" t="str">
        <f t="shared" si="8"/>
        <v/>
      </c>
      <c r="F14" s="31">
        <v>0</v>
      </c>
      <c r="G14" s="20" t="e">
        <f t="shared" si="9"/>
        <v>#VALUE!</v>
      </c>
    </row>
    <row r="15" spans="1:67" s="2" customFormat="1" ht="12.95" customHeight="1">
      <c r="A15" s="21">
        <v>2</v>
      </c>
      <c r="B15" s="22" t="s">
        <v>32</v>
      </c>
      <c r="C15" s="21"/>
      <c r="D15" s="23"/>
      <c r="E15" s="21"/>
      <c r="F15" s="30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</row>
    <row r="16" spans="1:67" ht="12.95" customHeight="1">
      <c r="A16" s="7" t="s">
        <v>19</v>
      </c>
      <c r="B16" s="11"/>
      <c r="C16" s="35"/>
      <c r="D16" s="12"/>
      <c r="E16" s="33" t="str">
        <f>IF(B16="","",IF($C$5="OUI",WORKDAY(C16,IF(WEEKDAY(C16,2)&gt;=6,D16,D16-1)),C16+D16-1))</f>
        <v/>
      </c>
      <c r="F16" s="31">
        <v>0</v>
      </c>
      <c r="G16" s="20" t="e">
        <f t="shared" ref="G16:G18" si="10">C16+F16*(E16-C16)</f>
        <v>#VALUE!</v>
      </c>
    </row>
    <row r="17" spans="1:67" ht="12.95" customHeight="1">
      <c r="A17" s="7" t="s">
        <v>20</v>
      </c>
      <c r="B17" s="11"/>
      <c r="C17" s="35"/>
      <c r="D17" s="12"/>
      <c r="E17" s="33" t="str">
        <f t="shared" ref="E17:E18" si="11">IF(B17="","",IF($C$5="OUI",WORKDAY(C17,IF(WEEKDAY(C17,2)&gt;=6,D17,D17-1)),C17+D17-1))</f>
        <v/>
      </c>
      <c r="F17" s="31">
        <v>0</v>
      </c>
      <c r="G17" s="20" t="e">
        <f t="shared" si="10"/>
        <v>#VALUE!</v>
      </c>
    </row>
    <row r="18" spans="1:67" ht="12.95" customHeight="1">
      <c r="A18" s="7" t="s">
        <v>30</v>
      </c>
      <c r="B18" s="11"/>
      <c r="C18" s="35"/>
      <c r="D18" s="12"/>
      <c r="E18" s="33" t="str">
        <f t="shared" si="11"/>
        <v/>
      </c>
      <c r="F18" s="31">
        <v>0</v>
      </c>
      <c r="G18" s="20" t="e">
        <f t="shared" si="10"/>
        <v>#VALUE!</v>
      </c>
    </row>
    <row r="19" spans="1:67" s="2" customFormat="1" ht="12.95" customHeight="1">
      <c r="A19" s="21">
        <v>3</v>
      </c>
      <c r="B19" s="22" t="s">
        <v>33</v>
      </c>
      <c r="C19" s="21"/>
      <c r="D19" s="23"/>
      <c r="E19" s="21"/>
      <c r="F19" s="30"/>
      <c r="G19" s="24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</row>
    <row r="20" spans="1:67" ht="12.95" customHeight="1">
      <c r="A20" s="7" t="s">
        <v>21</v>
      </c>
      <c r="B20" s="11"/>
      <c r="C20" s="35"/>
      <c r="D20" s="12"/>
      <c r="E20" s="33" t="str">
        <f>IF(B20="","",IF($C$5="OUI",WORKDAY(C20,IF(WEEKDAY(C20,2)&gt;=6,D20,D20-1)),C20+D20-1))</f>
        <v/>
      </c>
      <c r="F20" s="31">
        <v>0</v>
      </c>
      <c r="G20" s="20" t="e">
        <f t="shared" ref="G20:G22" si="12">C20+F20*(E20-C20)</f>
        <v>#VALUE!</v>
      </c>
    </row>
    <row r="21" spans="1:67" ht="12.95" customHeight="1">
      <c r="A21" s="7" t="s">
        <v>22</v>
      </c>
      <c r="B21" s="11"/>
      <c r="C21" s="35"/>
      <c r="D21" s="12"/>
      <c r="E21" s="33" t="str">
        <f t="shared" ref="E21:E22" si="13">IF(B21="","",IF($C$5="OUI",WORKDAY(C21,IF(WEEKDAY(C21,2)&gt;=6,D21,D21-1)),C21+D21-1))</f>
        <v/>
      </c>
      <c r="F21" s="31">
        <v>0</v>
      </c>
      <c r="G21" s="20" t="e">
        <f t="shared" si="12"/>
        <v>#VALUE!</v>
      </c>
    </row>
    <row r="22" spans="1:67" ht="12.95" customHeight="1">
      <c r="A22" s="7" t="s">
        <v>23</v>
      </c>
      <c r="B22" s="11"/>
      <c r="C22" s="35"/>
      <c r="D22" s="12"/>
      <c r="E22" s="33" t="str">
        <f t="shared" si="13"/>
        <v/>
      </c>
      <c r="F22" s="31">
        <v>0</v>
      </c>
      <c r="G22" s="20" t="e">
        <f t="shared" si="12"/>
        <v>#VALUE!</v>
      </c>
    </row>
    <row r="23" spans="1:67" ht="12.95" customHeight="1">
      <c r="A23" s="7" t="s">
        <v>24</v>
      </c>
      <c r="B23" s="11"/>
      <c r="C23" s="35"/>
      <c r="D23" s="13"/>
      <c r="E23" s="33" t="str">
        <f t="shared" ref="E23" si="14">IF(B23="","",IF($C$5="OUI",WORKDAY(C23,IF(WEEKDAY(C23,2)&gt;=6,D23,D23-1)),C23+D23-1))</f>
        <v/>
      </c>
      <c r="F23" s="31">
        <v>0</v>
      </c>
      <c r="G23" s="20" t="e">
        <f t="shared" ref="G23:G35" si="15">C23+F23*(E23-C23)</f>
        <v>#VALUE!</v>
      </c>
    </row>
    <row r="24" spans="1:67" s="2" customFormat="1" ht="12.95" customHeight="1">
      <c r="A24" s="21">
        <v>4</v>
      </c>
      <c r="B24" s="22" t="s">
        <v>9</v>
      </c>
      <c r="C24" s="21"/>
      <c r="D24" s="23"/>
      <c r="E24" s="21"/>
      <c r="F24" s="30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ht="12.95" customHeight="1">
      <c r="A25" s="7" t="s">
        <v>25</v>
      </c>
      <c r="B25" s="11"/>
      <c r="C25" s="35"/>
      <c r="D25" s="12"/>
      <c r="E25" s="33" t="str">
        <f>IF(B25="","",IF($C$5="OUI",WORKDAY(C25,IF(WEEKDAY(C25,2)&gt;=6,D25,D25-1)),C25+D25-1))</f>
        <v/>
      </c>
      <c r="F25" s="31">
        <v>0</v>
      </c>
      <c r="G25" s="20" t="e">
        <f t="shared" ref="G25:G27" si="16">C25+F25*(E25-C25)</f>
        <v>#VALUE!</v>
      </c>
    </row>
    <row r="26" spans="1:67" ht="12.95" customHeight="1">
      <c r="A26" s="7" t="s">
        <v>26</v>
      </c>
      <c r="B26" s="11"/>
      <c r="C26" s="35"/>
      <c r="D26" s="12"/>
      <c r="E26" s="33" t="str">
        <f t="shared" ref="E26:E27" si="17">IF(B26="","",IF($C$5="OUI",WORKDAY(C26,IF(WEEKDAY(C26,2)&gt;=6,D26,D26-1)),C26+D26-1))</f>
        <v/>
      </c>
      <c r="F26" s="31">
        <v>0</v>
      </c>
      <c r="G26" s="20" t="e">
        <f t="shared" si="16"/>
        <v>#VALUE!</v>
      </c>
    </row>
    <row r="27" spans="1:67" ht="12.95" customHeight="1">
      <c r="A27" s="7" t="s">
        <v>27</v>
      </c>
      <c r="B27" s="11"/>
      <c r="C27" s="35"/>
      <c r="D27" s="12"/>
      <c r="E27" s="33" t="str">
        <f t="shared" si="17"/>
        <v/>
      </c>
      <c r="F27" s="31">
        <v>0</v>
      </c>
      <c r="G27" s="20" t="e">
        <f t="shared" si="16"/>
        <v>#VALUE!</v>
      </c>
    </row>
    <row r="28" spans="1:67" ht="12.95" customHeight="1">
      <c r="B28" s="11"/>
      <c r="C28" s="36"/>
      <c r="D28" s="13"/>
      <c r="E28" s="33"/>
      <c r="G28" s="20">
        <f t="shared" si="15"/>
        <v>0</v>
      </c>
    </row>
    <row r="29" spans="1:67" ht="12.95" customHeight="1">
      <c r="B29" s="11"/>
      <c r="C29" s="36"/>
      <c r="D29" s="13"/>
      <c r="E29" s="33"/>
      <c r="G29" s="20">
        <f t="shared" si="15"/>
        <v>0</v>
      </c>
    </row>
    <row r="30" spans="1:67" ht="12.95" customHeight="1">
      <c r="B30" s="11"/>
      <c r="C30" s="36"/>
      <c r="D30" s="13"/>
      <c r="E30" s="33"/>
      <c r="G30" s="20">
        <f t="shared" si="15"/>
        <v>0</v>
      </c>
    </row>
    <row r="31" spans="1:67" ht="12.95" customHeight="1">
      <c r="B31" s="11"/>
      <c r="C31" s="36"/>
      <c r="D31" s="13"/>
      <c r="E31" s="33"/>
      <c r="G31" s="20">
        <f t="shared" si="15"/>
        <v>0</v>
      </c>
    </row>
    <row r="32" spans="1:67" ht="12.95" customHeight="1">
      <c r="B32" s="11"/>
      <c r="C32" s="36"/>
      <c r="D32" s="13"/>
      <c r="E32" s="33"/>
      <c r="G32" s="20">
        <f t="shared" si="15"/>
        <v>0</v>
      </c>
    </row>
    <row r="33" spans="2:7" ht="12.95" customHeight="1">
      <c r="B33" s="11"/>
      <c r="C33" s="36"/>
      <c r="D33" s="13"/>
      <c r="E33" s="33"/>
      <c r="G33" s="20">
        <f t="shared" si="15"/>
        <v>0</v>
      </c>
    </row>
    <row r="34" spans="2:7" ht="12.95" customHeight="1">
      <c r="B34" s="11"/>
      <c r="C34" s="36"/>
      <c r="D34" s="13"/>
      <c r="E34" s="33"/>
      <c r="G34" s="20">
        <f t="shared" si="15"/>
        <v>0</v>
      </c>
    </row>
    <row r="35" spans="2:7" ht="12.95" customHeight="1">
      <c r="B35" s="11"/>
      <c r="C35" s="36"/>
      <c r="D35" s="13"/>
      <c r="E35" s="33"/>
      <c r="G35" s="20">
        <f t="shared" si="15"/>
        <v>0</v>
      </c>
    </row>
    <row r="36" spans="2:7" ht="12.95" customHeight="1">
      <c r="E36" s="33" t="str">
        <f t="shared" ref="E36:E70" si="18">IF(B36="","",IF($C$5="OUI",WORKDAY(C36,IF(WEEKDAY(C36,2)&gt;=6,D36,D36-1)),C36+D36-1))</f>
        <v/>
      </c>
    </row>
    <row r="37" spans="2:7" ht="12.95" customHeight="1">
      <c r="E37" s="33" t="str">
        <f t="shared" si="18"/>
        <v/>
      </c>
    </row>
    <row r="38" spans="2:7" ht="12.95" customHeight="1">
      <c r="E38" s="33" t="str">
        <f t="shared" si="18"/>
        <v/>
      </c>
    </row>
    <row r="39" spans="2:7" ht="12.95" customHeight="1">
      <c r="E39" s="33" t="str">
        <f t="shared" si="18"/>
        <v/>
      </c>
    </row>
    <row r="40" spans="2:7" ht="12.95" customHeight="1">
      <c r="E40" s="33" t="str">
        <f t="shared" si="18"/>
        <v/>
      </c>
    </row>
    <row r="41" spans="2:7" ht="12.95" customHeight="1">
      <c r="E41" s="33" t="str">
        <f t="shared" si="18"/>
        <v/>
      </c>
    </row>
    <row r="42" spans="2:7" ht="12.95" customHeight="1">
      <c r="E42" s="33" t="str">
        <f t="shared" si="18"/>
        <v/>
      </c>
    </row>
    <row r="43" spans="2:7" ht="12.95" customHeight="1">
      <c r="E43" s="33" t="str">
        <f t="shared" si="18"/>
        <v/>
      </c>
    </row>
    <row r="44" spans="2:7" ht="12.95" customHeight="1">
      <c r="E44" s="33" t="str">
        <f t="shared" si="18"/>
        <v/>
      </c>
    </row>
    <row r="45" spans="2:7" ht="12.95" customHeight="1">
      <c r="E45" s="33" t="str">
        <f t="shared" si="18"/>
        <v/>
      </c>
    </row>
    <row r="46" spans="2:7" ht="12.95" customHeight="1">
      <c r="E46" s="33" t="str">
        <f t="shared" si="18"/>
        <v/>
      </c>
    </row>
    <row r="47" spans="2:7" ht="12.95" customHeight="1">
      <c r="E47" s="33" t="str">
        <f t="shared" si="18"/>
        <v/>
      </c>
    </row>
    <row r="48" spans="2:7" ht="12.95" customHeight="1">
      <c r="E48" s="33" t="str">
        <f t="shared" si="18"/>
        <v/>
      </c>
    </row>
    <row r="49" spans="5:5" ht="12.95" customHeight="1">
      <c r="E49" s="33" t="str">
        <f t="shared" si="18"/>
        <v/>
      </c>
    </row>
    <row r="50" spans="5:5" ht="12.95" customHeight="1">
      <c r="E50" s="33" t="str">
        <f t="shared" si="18"/>
        <v/>
      </c>
    </row>
    <row r="51" spans="5:5" ht="12.95" customHeight="1">
      <c r="E51" s="33" t="str">
        <f t="shared" si="18"/>
        <v/>
      </c>
    </row>
    <row r="52" spans="5:5" ht="12.95" customHeight="1">
      <c r="E52" s="33" t="str">
        <f t="shared" si="18"/>
        <v/>
      </c>
    </row>
    <row r="53" spans="5:5" ht="12.95" customHeight="1">
      <c r="E53" s="33" t="str">
        <f t="shared" si="18"/>
        <v/>
      </c>
    </row>
    <row r="54" spans="5:5" ht="12.95" customHeight="1">
      <c r="E54" s="33" t="str">
        <f t="shared" si="18"/>
        <v/>
      </c>
    </row>
    <row r="55" spans="5:5" ht="12.95" customHeight="1">
      <c r="E55" s="33" t="str">
        <f t="shared" si="18"/>
        <v/>
      </c>
    </row>
    <row r="56" spans="5:5" ht="12.95" customHeight="1">
      <c r="E56" s="33" t="str">
        <f t="shared" si="18"/>
        <v/>
      </c>
    </row>
    <row r="57" spans="5:5" ht="12.95" customHeight="1">
      <c r="E57" s="33" t="str">
        <f t="shared" si="18"/>
        <v/>
      </c>
    </row>
    <row r="58" spans="5:5" ht="12.95" customHeight="1">
      <c r="E58" s="33" t="str">
        <f t="shared" si="18"/>
        <v/>
      </c>
    </row>
    <row r="59" spans="5:5" ht="12.95" customHeight="1">
      <c r="E59" s="33" t="str">
        <f t="shared" si="18"/>
        <v/>
      </c>
    </row>
    <row r="60" spans="5:5" ht="12.95" customHeight="1">
      <c r="E60" s="33" t="str">
        <f t="shared" si="18"/>
        <v/>
      </c>
    </row>
    <row r="61" spans="5:5" ht="12.95" customHeight="1">
      <c r="E61" s="33" t="str">
        <f t="shared" si="18"/>
        <v/>
      </c>
    </row>
    <row r="62" spans="5:5" ht="12.95" customHeight="1">
      <c r="E62" s="33" t="str">
        <f t="shared" si="18"/>
        <v/>
      </c>
    </row>
    <row r="63" spans="5:5" ht="12.95" customHeight="1">
      <c r="E63" s="33" t="str">
        <f t="shared" si="18"/>
        <v/>
      </c>
    </row>
    <row r="64" spans="5:5" ht="12.95" customHeight="1">
      <c r="E64" s="33" t="str">
        <f t="shared" si="18"/>
        <v/>
      </c>
    </row>
    <row r="65" spans="5:5" ht="12.95" customHeight="1">
      <c r="E65" s="33" t="str">
        <f t="shared" si="18"/>
        <v/>
      </c>
    </row>
    <row r="66" spans="5:5" ht="12.95" customHeight="1">
      <c r="E66" s="33" t="str">
        <f t="shared" si="18"/>
        <v/>
      </c>
    </row>
    <row r="67" spans="5:5" ht="12.95" customHeight="1">
      <c r="E67" s="33" t="str">
        <f t="shared" si="18"/>
        <v/>
      </c>
    </row>
    <row r="68" spans="5:5" ht="12.95" customHeight="1">
      <c r="E68" s="33" t="str">
        <f t="shared" si="18"/>
        <v/>
      </c>
    </row>
    <row r="69" spans="5:5" ht="12.95" customHeight="1">
      <c r="E69" s="33" t="str">
        <f t="shared" si="18"/>
        <v/>
      </c>
    </row>
    <row r="70" spans="5:5" ht="12.95" customHeight="1">
      <c r="E70" s="33" t="str">
        <f t="shared" si="18"/>
        <v/>
      </c>
    </row>
    <row r="71" spans="5:5" ht="12.95" customHeight="1">
      <c r="E71" s="33" t="str">
        <f t="shared" ref="E71:E93" si="19">IF(B71="","",IF($C$5="OUI",WORKDAY(C71,IF(WEEKDAY(C71,2)&gt;=6,D71,D71-1)),C71+D71-1))</f>
        <v/>
      </c>
    </row>
    <row r="72" spans="5:5" ht="12.95" customHeight="1">
      <c r="E72" s="33" t="str">
        <f t="shared" si="19"/>
        <v/>
      </c>
    </row>
    <row r="73" spans="5:5" ht="12.95" customHeight="1">
      <c r="E73" s="33" t="str">
        <f t="shared" si="19"/>
        <v/>
      </c>
    </row>
    <row r="74" spans="5:5" ht="12.95" customHeight="1">
      <c r="E74" s="33" t="str">
        <f t="shared" si="19"/>
        <v/>
      </c>
    </row>
    <row r="75" spans="5:5" ht="12.95" customHeight="1">
      <c r="E75" s="33" t="str">
        <f t="shared" si="19"/>
        <v/>
      </c>
    </row>
    <row r="76" spans="5:5" ht="12.95" customHeight="1">
      <c r="E76" s="33" t="str">
        <f t="shared" si="19"/>
        <v/>
      </c>
    </row>
    <row r="77" spans="5:5" ht="12.95" customHeight="1">
      <c r="E77" s="33" t="str">
        <f t="shared" si="19"/>
        <v/>
      </c>
    </row>
    <row r="78" spans="5:5" ht="12.95" customHeight="1">
      <c r="E78" s="33" t="str">
        <f t="shared" si="19"/>
        <v/>
      </c>
    </row>
    <row r="79" spans="5:5" ht="12.95" customHeight="1">
      <c r="E79" s="33" t="str">
        <f t="shared" si="19"/>
        <v/>
      </c>
    </row>
    <row r="80" spans="5:5" ht="12.95" customHeight="1">
      <c r="E80" s="33" t="str">
        <f t="shared" si="19"/>
        <v/>
      </c>
    </row>
    <row r="81" spans="5:5" ht="12.95" customHeight="1">
      <c r="E81" s="33" t="str">
        <f t="shared" si="19"/>
        <v/>
      </c>
    </row>
    <row r="82" spans="5:5" ht="12.95" customHeight="1">
      <c r="E82" s="33" t="str">
        <f t="shared" si="19"/>
        <v/>
      </c>
    </row>
    <row r="83" spans="5:5" ht="12.95" customHeight="1">
      <c r="E83" s="33" t="str">
        <f t="shared" si="19"/>
        <v/>
      </c>
    </row>
    <row r="84" spans="5:5" ht="12.95" customHeight="1">
      <c r="E84" s="33" t="str">
        <f t="shared" si="19"/>
        <v/>
      </c>
    </row>
    <row r="85" spans="5:5" ht="12.95" customHeight="1">
      <c r="E85" s="33" t="str">
        <f t="shared" si="19"/>
        <v/>
      </c>
    </row>
    <row r="86" spans="5:5" ht="12.95" customHeight="1">
      <c r="E86" s="33" t="str">
        <f t="shared" si="19"/>
        <v/>
      </c>
    </row>
    <row r="87" spans="5:5" ht="12.95" customHeight="1">
      <c r="E87" s="33" t="str">
        <f t="shared" si="19"/>
        <v/>
      </c>
    </row>
    <row r="88" spans="5:5">
      <c r="E88" s="33" t="str">
        <f t="shared" si="19"/>
        <v/>
      </c>
    </row>
    <row r="89" spans="5:5">
      <c r="E89" s="33" t="str">
        <f t="shared" si="19"/>
        <v/>
      </c>
    </row>
    <row r="90" spans="5:5">
      <c r="E90" s="33" t="str">
        <f t="shared" si="19"/>
        <v/>
      </c>
    </row>
    <row r="91" spans="5:5">
      <c r="E91" s="33" t="str">
        <f t="shared" si="19"/>
        <v/>
      </c>
    </row>
    <row r="92" spans="5:5">
      <c r="E92" s="33" t="str">
        <f t="shared" si="19"/>
        <v/>
      </c>
    </row>
    <row r="93" spans="5:5">
      <c r="E93" s="33" t="str">
        <f t="shared" si="19"/>
        <v/>
      </c>
    </row>
  </sheetData>
  <mergeCells count="14">
    <mergeCell ref="A7:E7"/>
    <mergeCell ref="C3:E3"/>
    <mergeCell ref="C2:E2"/>
    <mergeCell ref="A1:E1"/>
    <mergeCell ref="A2:B2"/>
    <mergeCell ref="A3:B3"/>
    <mergeCell ref="A4:B4"/>
    <mergeCell ref="A5:B5"/>
    <mergeCell ref="A6:B6"/>
    <mergeCell ref="F9:F10"/>
    <mergeCell ref="E9:E10"/>
    <mergeCell ref="D9:D10"/>
    <mergeCell ref="C9:C10"/>
    <mergeCell ref="B9:B10"/>
  </mergeCells>
  <conditionalFormatting sqref="H8:BO8">
    <cfRule type="expression" dxfId="8" priority="12">
      <formula>H8&lt;&gt;""</formula>
    </cfRule>
  </conditionalFormatting>
  <conditionalFormatting sqref="I7:BO7">
    <cfRule type="expression" dxfId="7" priority="11">
      <formula>I10&lt;&gt;1</formula>
    </cfRule>
  </conditionalFormatting>
  <conditionalFormatting sqref="I7:BO10">
    <cfRule type="expression" dxfId="6" priority="9">
      <formula>I$10=1</formula>
    </cfRule>
  </conditionalFormatting>
  <conditionalFormatting sqref="F11:F96">
    <cfRule type="expression" dxfId="5" priority="3">
      <formula>$B11&lt;&gt;""</formula>
    </cfRule>
  </conditionalFormatting>
  <conditionalFormatting sqref="H7:BO93">
    <cfRule type="expression" dxfId="4" priority="25">
      <formula>AND(H$7=$G$2,$B7&lt;&gt;"")</formula>
    </cfRule>
  </conditionalFormatting>
  <conditionalFormatting sqref="H12:BO93">
    <cfRule type="expression" dxfId="3" priority="26" stopIfTrue="1">
      <formula>$B12=""</formula>
    </cfRule>
    <cfRule type="expression" dxfId="2" priority="27">
      <formula>AND(H$7&gt;=$C12,H$7&lt;=$E12,H$7&lt;=$G12,$F12&gt;0)</formula>
    </cfRule>
    <cfRule type="expression" dxfId="1" priority="28">
      <formula>AND(H$7&gt;=$C12,H$7&lt;=$E12,H$7&gt;=$G12,H$7&gt;=TODAY())</formula>
    </cfRule>
    <cfRule type="expression" dxfId="0" priority="29">
      <formula>AND(H$7&gt;=$C12,H$7&lt;=$E12,H$7&gt;=$G12)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baseColWidth="10" defaultRowHeight="1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>
      <c r="A1">
        <v>1</v>
      </c>
      <c r="B1" t="s">
        <v>4</v>
      </c>
      <c r="D1" t="s">
        <v>13</v>
      </c>
    </row>
    <row r="2" spans="1:4">
      <c r="A2">
        <v>2</v>
      </c>
      <c r="B2" t="s">
        <v>5</v>
      </c>
      <c r="D2" t="s">
        <v>14</v>
      </c>
    </row>
    <row r="3" spans="1:4">
      <c r="A3">
        <v>3</v>
      </c>
      <c r="B3" t="s">
        <v>5</v>
      </c>
    </row>
    <row r="4" spans="1:4">
      <c r="A4">
        <v>4</v>
      </c>
      <c r="B4" t="s">
        <v>6</v>
      </c>
    </row>
    <row r="5" spans="1:4">
      <c r="A5">
        <v>5</v>
      </c>
      <c r="B5" t="s">
        <v>7</v>
      </c>
    </row>
    <row r="6" spans="1:4">
      <c r="A6">
        <v>6</v>
      </c>
      <c r="B6" t="s">
        <v>8</v>
      </c>
    </row>
    <row r="7" spans="1:4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Planning</vt:lpstr>
      <vt:lpstr>Table</vt:lpstr>
      <vt:lpstr>ouinon</vt:lpstr>
      <vt:lpstr>semaine</vt:lpstr>
      <vt:lpstr>Planning!Zone_d_impression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D55676</cp:lastModifiedBy>
  <cp:lastPrinted>2013-05-30T16:14:13Z</cp:lastPrinted>
  <dcterms:created xsi:type="dcterms:W3CDTF">2013-05-27T13:57:34Z</dcterms:created>
  <dcterms:modified xsi:type="dcterms:W3CDTF">2016-03-30T08:53:04Z</dcterms:modified>
</cp:coreProperties>
</file>