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15" yWindow="-120" windowWidth="16605" windowHeight="5940"/>
  </bookViews>
  <sheets>
    <sheet name="CLÚSTER 1 " sheetId="15" r:id="rId1"/>
    <sheet name="CLÚSTER 2" sheetId="16" state="hidden" r:id="rId2"/>
    <sheet name="CLÚSTER 3" sheetId="17" state="hidden" r:id="rId3"/>
    <sheet name="CLÚSTER 4" sheetId="18" state="hidden" r:id="rId4"/>
    <sheet name="CLÚSTER 5" sheetId="19" state="hidden" r:id="rId5"/>
    <sheet name="IMPROCEDENTE" sheetId="20" r:id="rId6"/>
  </sheets>
  <externalReferences>
    <externalReference r:id="rId7"/>
  </externalReferences>
  <definedNames>
    <definedName name="_xlnm.Print_Area" localSheetId="0">'CLÚSTER 1 '!$A$1:$H$28</definedName>
    <definedName name="_xlnm.Print_Area" localSheetId="2">'CLÚSTER 3'!$A$1:$H$31</definedName>
    <definedName name="_xlnm.Print_Area" localSheetId="5">IMPROCEDENTE!$A$1:$H$29</definedName>
  </definedNames>
  <calcPr calcId="145621"/>
</workbook>
</file>

<file path=xl/calcChain.xml><?xml version="1.0" encoding="utf-8"?>
<calcChain xmlns="http://schemas.openxmlformats.org/spreadsheetml/2006/main">
  <c r="H21" i="15" l="1"/>
  <c r="H20" i="15"/>
  <c r="H19" i="15"/>
  <c r="H22" i="15" s="1"/>
  <c r="H23" i="15" l="1"/>
  <c r="H24" i="15" s="1"/>
  <c r="H20" i="20" l="1"/>
  <c r="H13" i="20"/>
  <c r="H23" i="20"/>
  <c r="F13" i="20"/>
  <c r="G13" i="20" s="1"/>
  <c r="H24" i="20" l="1"/>
  <c r="H25" i="20" s="1"/>
  <c r="F12" i="17"/>
  <c r="G12" i="18" l="1"/>
  <c r="G13" i="18"/>
  <c r="G11" i="18"/>
  <c r="G10" i="17"/>
  <c r="G12" i="15"/>
  <c r="G11" i="15"/>
  <c r="H22" i="18" l="1"/>
  <c r="H24" i="17"/>
  <c r="H27" i="17" s="1"/>
  <c r="H53" i="16" l="1"/>
  <c r="H56" i="16" s="1"/>
  <c r="H57" i="16" s="1"/>
  <c r="H58" i="16" s="1"/>
  <c r="H50" i="19"/>
  <c r="H53" i="19" s="1"/>
  <c r="H54" i="19" s="1"/>
  <c r="H55" i="19" s="1"/>
  <c r="H25" i="18"/>
  <c r="H26" i="18" s="1"/>
  <c r="H27" i="18" s="1"/>
  <c r="H28" i="17"/>
  <c r="H29" i="17" s="1"/>
</calcChain>
</file>

<file path=xl/sharedStrings.xml><?xml version="1.0" encoding="utf-8"?>
<sst xmlns="http://schemas.openxmlformats.org/spreadsheetml/2006/main" count="149" uniqueCount="49">
  <si>
    <t>DIRECCIÓN GENERAL DE RECURSOS MATERIALES Y SERVICIOS GENERALES</t>
  </si>
  <si>
    <t>Cantidad</t>
  </si>
  <si>
    <t>SECRETARIA DE ADMINISTRACION Y FINANZAS</t>
  </si>
  <si>
    <t>DIRECCION EJECUTIVA DE ASEGURAMIENTO Y SERVICIOS</t>
  </si>
  <si>
    <t>IDENTIFICADOR</t>
  </si>
  <si>
    <t>Clúster</t>
  </si>
  <si>
    <t>Servicio</t>
  </si>
  <si>
    <t>Velocidad</t>
  </si>
  <si>
    <t>Consumo correspondiente Enero 2021</t>
  </si>
  <si>
    <t>Subtotal</t>
  </si>
  <si>
    <t>Suma</t>
  </si>
  <si>
    <t>IVA</t>
  </si>
  <si>
    <t>Total a Pagar</t>
  </si>
  <si>
    <t>Improcedentes</t>
  </si>
  <si>
    <t>Penalización</t>
  </si>
  <si>
    <t xml:space="preserve">costo unitario </t>
  </si>
  <si>
    <t>IMPORTE  SIN IVA</t>
  </si>
  <si>
    <t>SECRETARÍA DE GESTIÓN INTEGRAL DE RIESGOS Y PROTECCIÓN CIVIL</t>
  </si>
  <si>
    <t>SGIRPC-1</t>
  </si>
  <si>
    <t>SGIRPC-2</t>
  </si>
  <si>
    <t xml:space="preserve">Servicios de Internet  Partida  3171      
Servicios de Telefonía  Partida  3141      
Servicios de Telefonía  Partida  3141      
</t>
  </si>
  <si>
    <t>1 INTERNET EMPRESARIAL SIMÉTRICO DE 200 MBPS</t>
  </si>
  <si>
    <t>1 ENLACE PUNTO A PUNTO DE 4 MBPS</t>
  </si>
  <si>
    <t>SGIRPC-3</t>
  </si>
  <si>
    <t>1 INTERNET RESIDENCIAL DE 40 MBPS</t>
  </si>
  <si>
    <t>1 INTERNET EMPRESARIAL SIMÉTRICO DE 100 MBPS</t>
  </si>
  <si>
    <t>200 MBPS</t>
  </si>
  <si>
    <t>4 MBPS</t>
  </si>
  <si>
    <t>40 MBPS</t>
  </si>
  <si>
    <t>100 MBPS</t>
  </si>
  <si>
    <t>Factura Serie-Folio OFF-48646</t>
  </si>
  <si>
    <t>Consumo correspondiente Febrero 2021</t>
  </si>
  <si>
    <t>2 ENLACES DEDICADOS DE 40 MBPS  2 IP PUBLICAS Y 1 INTERNET EMPRESARIAL SIMETRICO DE 200 MBPS</t>
  </si>
  <si>
    <t>Validó, Revizo y Autorizó la gestión del pago</t>
  </si>
  <si>
    <t>Revisó el contenido de la factura por parte de la D.G.R.M.S.G de la Secretría de Adminitración y Finanzas.</t>
  </si>
  <si>
    <t xml:space="preserve">José Isidro Maciel Cerrillo                                                                                Jefe de la Unidad Departamental de Telefonia.                                     </t>
  </si>
  <si>
    <t>Elaboró</t>
  </si>
  <si>
    <t xml:space="preserve">  Alicia Sánchez Páez.                                                       Rafael Rossano Lozano.</t>
  </si>
  <si>
    <t>Ing. Luis Gabriel Verdiguel.
                                                                                                                                                                                   Nota: El que firma valida que los servicios descritos fueron recibidos de manera continua durante el periodo facturado.</t>
  </si>
  <si>
    <t>IMPROCEDENTES DE PAGO Y PENAS CONVENCIONALES</t>
  </si>
  <si>
    <t>COSTO MENSUAL</t>
  </si>
  <si>
    <t>DIAS DEL MES</t>
  </si>
  <si>
    <t>DIAS INCUMPLIMIENTO</t>
  </si>
  <si>
    <t>IMPROCEDENTE DIARIO</t>
  </si>
  <si>
    <t>IMPROCEDENTE MENSUAL</t>
  </si>
  <si>
    <t>PENA CONVENCIONAL</t>
  </si>
  <si>
    <t>Consumo correspondiente Abril 2021</t>
  </si>
  <si>
    <t>Factura  B1E-169759691_FS_P1-3</t>
  </si>
  <si>
    <t>Factura  B1E-169759690_FS_P1-3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</si>
</sst>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]* #,##0.00_-;\-[$€]* #,##0.00_-;_-[$€]* &quot;-&quot;??_-;_-@_-"/>
    <numFmt numFmtId="165" formatCode="_-* #,##0.00_-;\-* #,##0.00_-;_-* \-??_-;_-@_-"/>
    <numFmt numFmtId="166" formatCode="_-\$* #,##0.00_-;&quot;-$&quot;* #,##0.00_-;_-\$* \-??_-;_-@_-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6"/>
      <color rgb="FF000000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6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1"/>
      <color rgb="FFFFFFFF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FFFFFF"/>
      <name val="Arial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  <font>
      <sz val="12"/>
      <name val="Calibri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</font>
    <font>
      <sz val="20"/>
      <color rgb="FF00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04">
    <xf numFmtId="0" fontId="0" fillId="0" borderId="0"/>
    <xf numFmtId="0" fontId="2" fillId="0" borderId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6" fillId="17" borderId="2" applyNumberFormat="0" applyAlignment="0" applyProtection="0"/>
    <xf numFmtId="0" fontId="16" fillId="17" borderId="2" applyNumberFormat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8" fillId="7" borderId="1" applyNumberFormat="0" applyAlignment="0" applyProtection="0"/>
    <xf numFmtId="0" fontId="18" fillId="7" borderId="1" applyNumberFormat="0" applyAlignment="0" applyProtection="0"/>
    <xf numFmtId="164" fontId="2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43" fontId="5" fillId="0" borderId="0" applyFont="0" applyFill="0" applyBorder="0" applyAlignment="0" applyProtection="0"/>
    <xf numFmtId="165" fontId="5" fillId="0" borderId="0" applyFill="0" applyBorder="0" applyAlignment="0" applyProtection="0"/>
    <xf numFmtId="43" fontId="1" fillId="0" borderId="0" applyFont="0" applyFill="0" applyBorder="0" applyAlignment="0" applyProtection="0"/>
    <xf numFmtId="165" fontId="5" fillId="0" borderId="0" applyFill="0" applyBorder="0" applyAlignment="0" applyProtection="0"/>
    <xf numFmtId="166" fontId="5" fillId="0" borderId="0" applyFill="0" applyBorder="0" applyAlignment="0" applyProtection="0"/>
    <xf numFmtId="166" fontId="5" fillId="0" borderId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23" borderId="4" applyNumberFormat="0" applyAlignment="0" applyProtection="0"/>
    <xf numFmtId="0" fontId="5" fillId="23" borderId="4" applyNumberFormat="0" applyAlignment="0" applyProtection="0"/>
    <xf numFmtId="9" fontId="5" fillId="0" borderId="0" applyFont="0" applyFill="0" applyBorder="0" applyAlignment="0" applyProtection="0"/>
    <xf numFmtId="0" fontId="21" fillId="16" borderId="5" applyNumberFormat="0" applyAlignment="0" applyProtection="0"/>
    <xf numFmtId="0" fontId="21" fillId="16" borderId="5" applyNumberFormat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10" fillId="0" borderId="7" applyNumberFormat="0" applyFill="0" applyAlignment="0" applyProtection="0"/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" fillId="0" borderId="0"/>
    <xf numFmtId="0" fontId="2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1"/>
    <xf numFmtId="0" fontId="3" fillId="0" borderId="0" xfId="1" applyFont="1"/>
    <xf numFmtId="0" fontId="6" fillId="0" borderId="0" xfId="1" applyFont="1"/>
    <xf numFmtId="0" fontId="0" fillId="24" borderId="0" xfId="0" applyFill="1"/>
    <xf numFmtId="0" fontId="4" fillId="0" borderId="0" xfId="1" applyFont="1" applyAlignment="1"/>
    <xf numFmtId="0" fontId="3" fillId="0" borderId="0" xfId="1" applyFont="1" applyAlignment="1"/>
    <xf numFmtId="0" fontId="26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25" fillId="0" borderId="0" xfId="0" applyFont="1" applyAlignment="1">
      <alignment wrapText="1"/>
    </xf>
    <xf numFmtId="0" fontId="27" fillId="0" borderId="0" xfId="0" applyFont="1" applyAlignment="1">
      <alignment vertical="center" wrapText="1"/>
    </xf>
    <xf numFmtId="0" fontId="26" fillId="0" borderId="0" xfId="0" applyFont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0" fontId="29" fillId="0" borderId="0" xfId="1" applyFont="1" applyAlignment="1"/>
    <xf numFmtId="0" fontId="30" fillId="0" borderId="0" xfId="1" applyFont="1" applyAlignment="1"/>
    <xf numFmtId="0" fontId="31" fillId="0" borderId="11" xfId="0" applyFont="1" applyBorder="1" applyAlignment="1">
      <alignment horizontal="center" vertical="center" wrapText="1"/>
    </xf>
    <xf numFmtId="0" fontId="28" fillId="0" borderId="0" xfId="0" applyFont="1" applyBorder="1" applyAlignment="1">
      <alignment vertical="center" wrapText="1"/>
    </xf>
    <xf numFmtId="44" fontId="28" fillId="0" borderId="11" xfId="102" applyFont="1" applyBorder="1" applyAlignment="1">
      <alignment horizontal="center" vertical="center" wrapText="1"/>
    </xf>
    <xf numFmtId="0" fontId="25" fillId="0" borderId="0" xfId="0" applyFont="1"/>
    <xf numFmtId="0" fontId="33" fillId="0" borderId="11" xfId="0" applyFont="1" applyBorder="1" applyAlignment="1">
      <alignment horizontal="center" vertical="center"/>
    </xf>
    <xf numFmtId="0" fontId="34" fillId="0" borderId="11" xfId="0" applyFont="1" applyBorder="1" applyAlignment="1">
      <alignment horizontal="center" vertical="center"/>
    </xf>
    <xf numFmtId="0" fontId="35" fillId="0" borderId="0" xfId="1" applyFont="1" applyAlignment="1">
      <alignment horizontal="right"/>
    </xf>
    <xf numFmtId="0" fontId="36" fillId="0" borderId="0" xfId="1" applyFont="1" applyAlignment="1">
      <alignment horizontal="right"/>
    </xf>
    <xf numFmtId="0" fontId="38" fillId="25" borderId="11" xfId="0" applyFont="1" applyFill="1" applyBorder="1" applyAlignment="1">
      <alignment horizontal="center" vertical="center" wrapText="1"/>
    </xf>
    <xf numFmtId="0" fontId="38" fillId="26" borderId="11" xfId="0" applyFont="1" applyFill="1" applyBorder="1" applyAlignment="1">
      <alignment horizontal="center" vertical="center" wrapText="1"/>
    </xf>
    <xf numFmtId="0" fontId="37" fillId="0" borderId="0" xfId="0" applyFont="1" applyAlignment="1">
      <alignment wrapText="1"/>
    </xf>
    <xf numFmtId="0" fontId="37" fillId="0" borderId="0" xfId="0" applyFont="1" applyAlignment="1">
      <alignment horizontal="right" wrapText="1"/>
    </xf>
    <xf numFmtId="44" fontId="39" fillId="0" borderId="11" xfId="102" applyFont="1" applyFill="1" applyBorder="1" applyAlignment="1">
      <alignment horizontal="center" vertical="center"/>
    </xf>
    <xf numFmtId="44" fontId="40" fillId="27" borderId="10" xfId="102" applyFont="1" applyFill="1" applyBorder="1" applyAlignment="1">
      <alignment horizontal="center" vertical="center"/>
    </xf>
    <xf numFmtId="0" fontId="41" fillId="25" borderId="11" xfId="0" applyFont="1" applyFill="1" applyBorder="1" applyAlignment="1">
      <alignment horizontal="center" vertical="center" wrapText="1"/>
    </xf>
    <xf numFmtId="0" fontId="41" fillId="26" borderId="11" xfId="0" applyFont="1" applyFill="1" applyBorder="1" applyAlignment="1">
      <alignment horizontal="center" vertical="center" wrapText="1"/>
    </xf>
    <xf numFmtId="0" fontId="42" fillId="0" borderId="11" xfId="0" applyFont="1" applyBorder="1" applyAlignment="1">
      <alignment horizontal="center" vertical="center" wrapText="1"/>
    </xf>
    <xf numFmtId="0" fontId="43" fillId="0" borderId="11" xfId="0" applyFont="1" applyBorder="1" applyAlignment="1">
      <alignment horizontal="center" vertical="center" wrapText="1"/>
    </xf>
    <xf numFmtId="0" fontId="42" fillId="0" borderId="11" xfId="0" applyFont="1" applyBorder="1" applyAlignment="1">
      <alignment horizontal="left" vertical="center"/>
    </xf>
    <xf numFmtId="0" fontId="42" fillId="24" borderId="11" xfId="0" applyFont="1" applyFill="1" applyBorder="1" applyAlignment="1">
      <alignment horizontal="center" vertical="center"/>
    </xf>
    <xf numFmtId="0" fontId="39" fillId="0" borderId="11" xfId="0" applyFont="1" applyBorder="1" applyAlignment="1">
      <alignment horizontal="center" vertical="center" wrapText="1"/>
    </xf>
    <xf numFmtId="0" fontId="44" fillId="0" borderId="11" xfId="0" applyFont="1" applyBorder="1" applyAlignment="1">
      <alignment horizontal="center" vertical="center" wrapText="1"/>
    </xf>
    <xf numFmtId="44" fontId="34" fillId="0" borderId="11" xfId="102" applyNumberFormat="1" applyFont="1" applyBorder="1" applyAlignment="1">
      <alignment horizontal="center" vertical="center"/>
    </xf>
    <xf numFmtId="44" fontId="0" fillId="0" borderId="11" xfId="103" applyNumberFormat="1" applyFont="1" applyBorder="1"/>
    <xf numFmtId="44" fontId="28" fillId="0" borderId="11" xfId="0" applyNumberFormat="1" applyFont="1" applyBorder="1" applyAlignment="1">
      <alignment horizontal="center" vertical="center" wrapText="1"/>
    </xf>
    <xf numFmtId="44" fontId="28" fillId="0" borderId="11" xfId="102" applyNumberFormat="1" applyFont="1" applyBorder="1" applyAlignment="1">
      <alignment horizontal="center" vertical="center" wrapText="1"/>
    </xf>
    <xf numFmtId="0" fontId="43" fillId="24" borderId="11" xfId="0" applyFont="1" applyFill="1" applyBorder="1" applyAlignment="1">
      <alignment horizontal="center" vertical="center"/>
    </xf>
    <xf numFmtId="44" fontId="44" fillId="0" borderId="11" xfId="0" applyNumberFormat="1" applyFont="1" applyBorder="1" applyAlignment="1">
      <alignment horizontal="center" vertical="center" wrapText="1"/>
    </xf>
    <xf numFmtId="44" fontId="42" fillId="24" borderId="11" xfId="0" applyNumberFormat="1" applyFont="1" applyFill="1" applyBorder="1" applyAlignment="1">
      <alignment horizontal="center" vertical="center"/>
    </xf>
    <xf numFmtId="44" fontId="0" fillId="24" borderId="11" xfId="103" applyNumberFormat="1" applyFont="1" applyFill="1" applyBorder="1"/>
    <xf numFmtId="44" fontId="28" fillId="24" borderId="11" xfId="0" applyNumberFormat="1" applyFont="1" applyFill="1" applyBorder="1" applyAlignment="1">
      <alignment horizontal="center" vertical="center" wrapText="1"/>
    </xf>
    <xf numFmtId="44" fontId="28" fillId="24" borderId="11" xfId="102" applyNumberFormat="1" applyFont="1" applyFill="1" applyBorder="1" applyAlignment="1">
      <alignment horizontal="center" vertical="center" wrapText="1"/>
    </xf>
    <xf numFmtId="0" fontId="45" fillId="0" borderId="11" xfId="0" applyFont="1" applyBorder="1" applyAlignment="1">
      <alignment horizontal="center" vertical="center" wrapText="1"/>
    </xf>
    <xf numFmtId="44" fontId="40" fillId="24" borderId="10" xfId="102" applyFont="1" applyFill="1" applyBorder="1" applyAlignment="1">
      <alignment horizontal="center" vertical="center"/>
    </xf>
    <xf numFmtId="0" fontId="34" fillId="0" borderId="11" xfId="0" applyFont="1" applyBorder="1" applyAlignment="1">
      <alignment horizontal="left" vertical="center"/>
    </xf>
    <xf numFmtId="44" fontId="39" fillId="0" borderId="11" xfId="0" applyNumberFormat="1" applyFont="1" applyBorder="1" applyAlignment="1">
      <alignment horizontal="center" vertical="center" wrapText="1"/>
    </xf>
    <xf numFmtId="0" fontId="46" fillId="0" borderId="0" xfId="0" applyFont="1" applyAlignment="1">
      <alignment horizontal="center" vertical="center" wrapText="1"/>
    </xf>
    <xf numFmtId="0" fontId="25" fillId="0" borderId="12" xfId="0" applyFont="1" applyBorder="1" applyAlignment="1">
      <alignment wrapText="1"/>
    </xf>
    <xf numFmtId="0" fontId="47" fillId="0" borderId="0" xfId="0" applyFont="1" applyBorder="1" applyAlignment="1">
      <alignment horizontal="center" vertical="top" wrapText="1"/>
    </xf>
    <xf numFmtId="0" fontId="48" fillId="0" borderId="11" xfId="0" applyFont="1" applyBorder="1" applyAlignment="1">
      <alignment horizontal="left" vertical="center"/>
    </xf>
    <xf numFmtId="0" fontId="25" fillId="0" borderId="12" xfId="0" applyFont="1" applyBorder="1" applyAlignment="1">
      <alignment horizontal="center"/>
    </xf>
    <xf numFmtId="0" fontId="37" fillId="0" borderId="0" xfId="0" applyFont="1" applyAlignment="1">
      <alignment horizontal="right" wrapText="1"/>
    </xf>
    <xf numFmtId="0" fontId="25" fillId="0" borderId="12" xfId="0" applyFont="1" applyBorder="1" applyAlignment="1">
      <alignment wrapText="1"/>
    </xf>
    <xf numFmtId="0" fontId="47" fillId="0" borderId="0" xfId="0" applyFont="1" applyBorder="1" applyAlignment="1">
      <alignment horizontal="center" vertical="top" wrapText="1"/>
    </xf>
    <xf numFmtId="0" fontId="0" fillId="27" borderId="11" xfId="0" applyFont="1" applyFill="1" applyBorder="1" applyAlignment="1">
      <alignment horizontal="center" vertical="center" wrapText="1"/>
    </xf>
    <xf numFmtId="44" fontId="44" fillId="0" borderId="11" xfId="0" applyNumberFormat="1" applyFont="1" applyBorder="1" applyAlignment="1">
      <alignment vertical="center"/>
    </xf>
    <xf numFmtId="44" fontId="39" fillId="0" borderId="11" xfId="102" applyFont="1" applyBorder="1" applyAlignment="1">
      <alignment vertical="center"/>
    </xf>
    <xf numFmtId="0" fontId="39" fillId="0" borderId="11" xfId="0" applyFont="1" applyBorder="1" applyAlignment="1">
      <alignment vertical="center"/>
    </xf>
    <xf numFmtId="44" fontId="39" fillId="0" borderId="11" xfId="0" applyNumberFormat="1" applyFont="1" applyBorder="1" applyAlignment="1">
      <alignment vertical="center"/>
    </xf>
    <xf numFmtId="44" fontId="40" fillId="24" borderId="11" xfId="102" applyFont="1" applyFill="1" applyBorder="1" applyAlignment="1">
      <alignment horizontal="center" vertical="center"/>
    </xf>
    <xf numFmtId="0" fontId="32" fillId="0" borderId="0" xfId="0" applyFont="1" applyAlignment="1">
      <alignment horizontal="center"/>
    </xf>
    <xf numFmtId="0" fontId="32" fillId="0" borderId="0" xfId="0" applyFont="1" applyAlignment="1">
      <alignment horizontal="center" wrapText="1"/>
    </xf>
    <xf numFmtId="0" fontId="25" fillId="0" borderId="12" xfId="0" applyFont="1" applyBorder="1" applyAlignment="1">
      <alignment horizontal="center"/>
    </xf>
    <xf numFmtId="0" fontId="37" fillId="0" borderId="0" xfId="0" applyFont="1" applyAlignment="1">
      <alignment horizontal="right" wrapText="1"/>
    </xf>
    <xf numFmtId="0" fontId="25" fillId="0" borderId="0" xfId="0" applyFont="1" applyBorder="1" applyAlignment="1">
      <alignment horizontal="center"/>
    </xf>
    <xf numFmtId="0" fontId="46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5" fillId="0" borderId="12" xfId="0" applyFont="1" applyBorder="1" applyAlignment="1">
      <alignment wrapText="1"/>
    </xf>
    <xf numFmtId="0" fontId="0" fillId="0" borderId="12" xfId="0" applyBorder="1" applyAlignment="1">
      <alignment wrapText="1"/>
    </xf>
    <xf numFmtId="0" fontId="47" fillId="0" borderId="16" xfId="0" applyFont="1" applyBorder="1" applyAlignment="1">
      <alignment horizontal="center" vertical="top" wrapText="1"/>
    </xf>
    <xf numFmtId="0" fontId="46" fillId="0" borderId="16" xfId="0" applyFont="1" applyBorder="1" applyAlignment="1">
      <alignment horizontal="center" vertical="top" wrapText="1"/>
    </xf>
    <xf numFmtId="0" fontId="46" fillId="0" borderId="12" xfId="0" applyFont="1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47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43" fillId="0" borderId="13" xfId="0" applyFont="1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49" fillId="27" borderId="11" xfId="0" applyFont="1" applyFill="1" applyBorder="1" applyAlignment="1">
      <alignment horizontal="center"/>
    </xf>
  </cellXfs>
  <cellStyles count="104">
    <cellStyle name="20% - Énfasis1 2" xfId="2"/>
    <cellStyle name="20% - Énfasis1 3" xfId="3"/>
    <cellStyle name="20% - Énfasis2 2" xfId="4"/>
    <cellStyle name="20% - Énfasis2 3" xfId="5"/>
    <cellStyle name="20% - Énfasis3 2" xfId="6"/>
    <cellStyle name="20% - Énfasis3 3" xfId="7"/>
    <cellStyle name="20% - Énfasis4 2" xfId="8"/>
    <cellStyle name="20% - Énfasis4 3" xfId="9"/>
    <cellStyle name="20% - Énfasis5 2" xfId="10"/>
    <cellStyle name="20% - Énfasis5 3" xfId="11"/>
    <cellStyle name="20% - Énfasis6 2" xfId="12"/>
    <cellStyle name="20% - Énfasis6 3" xfId="13"/>
    <cellStyle name="40% - Énfasis1 2" xfId="14"/>
    <cellStyle name="40% - Énfasis1 3" xfId="15"/>
    <cellStyle name="40% - Énfasis2 2" xfId="16"/>
    <cellStyle name="40% - Énfasis2 3" xfId="17"/>
    <cellStyle name="40% - Énfasis3 2" xfId="18"/>
    <cellStyle name="40% - Énfasis3 3" xfId="19"/>
    <cellStyle name="40% - Énfasis4 2" xfId="20"/>
    <cellStyle name="40% - Énfasis4 3" xfId="21"/>
    <cellStyle name="40% - Énfasis5 2" xfId="22"/>
    <cellStyle name="40% - Énfasis5 3" xfId="23"/>
    <cellStyle name="40% - Énfasis6 2" xfId="24"/>
    <cellStyle name="40% - Énfasis6 3" xfId="25"/>
    <cellStyle name="60% - Énfasis1 2" xfId="26"/>
    <cellStyle name="60% - Énfasis1 3" xfId="27"/>
    <cellStyle name="60% - Énfasis2 2" xfId="28"/>
    <cellStyle name="60% - Énfasis2 3" xfId="29"/>
    <cellStyle name="60% - Énfasis3 2" xfId="30"/>
    <cellStyle name="60% - Énfasis3 3" xfId="31"/>
    <cellStyle name="60% - Énfasis4 2" xfId="32"/>
    <cellStyle name="60% - Énfasis4 3" xfId="33"/>
    <cellStyle name="60% - Énfasis5 2" xfId="34"/>
    <cellStyle name="60% - Énfasis5 3" xfId="35"/>
    <cellStyle name="60% - Énfasis6 2" xfId="36"/>
    <cellStyle name="60% - Énfasis6 3" xfId="37"/>
    <cellStyle name="Buena 2" xfId="38"/>
    <cellStyle name="Buena 3" xfId="39"/>
    <cellStyle name="Cálculo 2" xfId="40"/>
    <cellStyle name="Cálculo 3" xfId="41"/>
    <cellStyle name="Celda de comprobación 2" xfId="42"/>
    <cellStyle name="Celda de comprobación 3" xfId="43"/>
    <cellStyle name="Celda vinculada 2" xfId="44"/>
    <cellStyle name="Celda vinculada 3" xfId="45"/>
    <cellStyle name="Encabezado 4 2" xfId="46"/>
    <cellStyle name="Encabezado 4 3" xfId="47"/>
    <cellStyle name="Énfasis1 2" xfId="48"/>
    <cellStyle name="Énfasis1 3" xfId="49"/>
    <cellStyle name="Énfasis2 2" xfId="50"/>
    <cellStyle name="Énfasis2 3" xfId="51"/>
    <cellStyle name="Énfasis3 2" xfId="52"/>
    <cellStyle name="Énfasis3 3" xfId="53"/>
    <cellStyle name="Énfasis4 2" xfId="54"/>
    <cellStyle name="Énfasis4 3" xfId="55"/>
    <cellStyle name="Énfasis5 2" xfId="56"/>
    <cellStyle name="Énfasis5 3" xfId="57"/>
    <cellStyle name="Énfasis6 2" xfId="58"/>
    <cellStyle name="Énfasis6 3" xfId="59"/>
    <cellStyle name="Entrada 2" xfId="60"/>
    <cellStyle name="Entrada 3" xfId="61"/>
    <cellStyle name="Euro" xfId="62"/>
    <cellStyle name="Hipervínculo 2" xfId="63"/>
    <cellStyle name="Incorrecto 2" xfId="64"/>
    <cellStyle name="Incorrecto 3" xfId="65"/>
    <cellStyle name="Millares" xfId="103" builtinId="3"/>
    <cellStyle name="Millares 2" xfId="66"/>
    <cellStyle name="Millares 3" xfId="67"/>
    <cellStyle name="Millares 4" xfId="68"/>
    <cellStyle name="Millares 5" xfId="69"/>
    <cellStyle name="Moneda" xfId="102" builtinId="4"/>
    <cellStyle name="Moneda 2" xfId="70"/>
    <cellStyle name="Moneda 3" xfId="71"/>
    <cellStyle name="Moneda 3 2" xfId="72"/>
    <cellStyle name="Moneda 3 3" xfId="73"/>
    <cellStyle name="Neutral 2" xfId="74"/>
    <cellStyle name="Neutral 3" xfId="75"/>
    <cellStyle name="Normal" xfId="0" builtinId="0"/>
    <cellStyle name="Normal 2" xfId="1"/>
    <cellStyle name="Normal 2 2" xfId="76"/>
    <cellStyle name="Normal 3" xfId="77"/>
    <cellStyle name="Normal 4" xfId="78"/>
    <cellStyle name="Normal 5" xfId="79"/>
    <cellStyle name="Normal 5 2" xfId="101"/>
    <cellStyle name="Normal 6" xfId="80"/>
    <cellStyle name="Normal 6 2" xfId="100"/>
    <cellStyle name="Notas 2" xfId="81"/>
    <cellStyle name="Notas 3" xfId="82"/>
    <cellStyle name="Porcentual 2" xfId="83"/>
    <cellStyle name="Salida 2" xfId="84"/>
    <cellStyle name="Salida 3" xfId="85"/>
    <cellStyle name="Texto de advertencia 2" xfId="86"/>
    <cellStyle name="Texto de advertencia 3" xfId="87"/>
    <cellStyle name="Texto explicativo 2" xfId="88"/>
    <cellStyle name="Texto explicativo 3" xfId="89"/>
    <cellStyle name="Título 1 2" xfId="90"/>
    <cellStyle name="Título 1 3" xfId="91"/>
    <cellStyle name="Título 2 2" xfId="92"/>
    <cellStyle name="Título 2 3" xfId="93"/>
    <cellStyle name="Título 3 2" xfId="94"/>
    <cellStyle name="Título 3 3" xfId="95"/>
    <cellStyle name="Título 4" xfId="96"/>
    <cellStyle name="Título 5" xfId="97"/>
    <cellStyle name="Total 2" xfId="98"/>
    <cellStyle name="Total 3" xfId="9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335616</xdr:colOff>
      <xdr:row>1</xdr:row>
      <xdr:rowOff>30256</xdr:rowOff>
    </xdr:from>
    <xdr:to>
      <xdr:col>2</xdr:col>
      <xdr:colOff>31377</xdr:colOff>
      <xdr:row>4</xdr:row>
      <xdr:rowOff>56851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5616" y="163606"/>
          <a:ext cx="2200836" cy="598095"/>
        </a:xfrm>
        <a:prstGeom prst="rect">
          <a:avLst/>
        </a:prstGeom>
      </xdr:spPr>
    </xdr:pic>
    <xdr:clientData/>
  </xdr:twoCellAnchor>
  <xdr:twoCellAnchor>
    <xdr:from>
      <xdr:col>23</xdr:col>
      <xdr:colOff>9525</xdr:colOff>
      <xdr:row>25</xdr:row>
      <xdr:rowOff>830353</xdr:rowOff>
    </xdr:from>
    <xdr:to>
      <xdr:col>26</xdr:col>
      <xdr:colOff>477931</xdr:colOff>
      <xdr:row>34</xdr:row>
      <xdr:rowOff>104775</xdr:rowOff>
    </xdr:to>
    <xdr:sp macro="" textlink="">
      <xdr:nvSpPr>
        <xdr:cNvPr id="3" name="CuadroTexto 2"/>
        <xdr:cNvSpPr txBox="1"/>
      </xdr:nvSpPr>
      <xdr:spPr>
        <a:xfrm>
          <a:off x="19573875" y="5850028"/>
          <a:ext cx="2754406" cy="20461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s-MX" sz="1000">
              <a:solidFill>
                <a:schemeClr val="dk1"/>
              </a:solidFill>
              <a:latin typeface="+mn-lt"/>
              <a:ea typeface="+mn-ea"/>
              <a:cs typeface="+mn-cs"/>
            </a:rPr>
            <a:t>Validó,  Revisó y Autorizó la gestión de pago</a:t>
          </a:r>
        </a:p>
        <a:p>
          <a:pPr algn="ctr"/>
          <a:endParaRPr lang="es-MX" sz="1000"/>
        </a:p>
        <a:p>
          <a:pPr algn="ctr"/>
          <a:endParaRPr lang="es-MX" sz="1000"/>
        </a:p>
        <a:p>
          <a:pPr algn="ctr"/>
          <a:endParaRPr lang="es-MX" sz="1000"/>
        </a:p>
        <a:p>
          <a:pPr algn="ctr"/>
          <a:r>
            <a:rPr lang="es-MX" sz="1000"/>
            <a:t>________________________________</a:t>
          </a:r>
        </a:p>
        <a:p>
          <a:pPr algn="ctr"/>
          <a:r>
            <a:rPr lang="es-MX" sz="9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Ing. Luis Gabriel Verdiguel.</a:t>
          </a:r>
          <a:endParaRPr lang="es-MX" sz="600">
            <a:effectLst/>
          </a:endParaRPr>
        </a:p>
        <a:p>
          <a:pPr algn="ctr"/>
          <a:endParaRPr lang="es-MX" sz="900" baseline="0"/>
        </a:p>
        <a:p>
          <a:pPr algn="ctr"/>
          <a:r>
            <a:rPr lang="es-MX" sz="900" b="1" baseline="0"/>
            <a:t>Nota:</a:t>
          </a:r>
          <a:r>
            <a:rPr lang="es-MX" sz="900" baseline="0"/>
            <a:t> El que firma valida que los servicios descritos fueron recibidos de manera continua durante el periodo facturado</a:t>
          </a:r>
          <a:endParaRPr lang="es-MX" sz="900"/>
        </a:p>
      </xdr:txBody>
    </xdr:sp>
    <xdr:clientData/>
  </xdr:twoCellAnchor>
  <xdr:twoCellAnchor>
    <xdr:from>
      <xdr:col>23</xdr:col>
      <xdr:colOff>228600</xdr:colOff>
      <xdr:row>26</xdr:row>
      <xdr:rowOff>170885</xdr:rowOff>
    </xdr:from>
    <xdr:to>
      <xdr:col>26</xdr:col>
      <xdr:colOff>323850</xdr:colOff>
      <xdr:row>39</xdr:row>
      <xdr:rowOff>133349</xdr:rowOff>
    </xdr:to>
    <xdr:sp macro="" textlink="">
      <xdr:nvSpPr>
        <xdr:cNvPr id="4" name="CuadroTexto 3"/>
        <xdr:cNvSpPr txBox="1"/>
      </xdr:nvSpPr>
      <xdr:spPr>
        <a:xfrm>
          <a:off x="19792950" y="6076385"/>
          <a:ext cx="2381250" cy="28009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000"/>
            <a:t>Revisó el contenido de la factura por parte de la D.G.R.M.S.G. de la Secretaría de Administración y Finanzas.</a:t>
          </a:r>
        </a:p>
        <a:p>
          <a:pPr algn="ctr"/>
          <a:endParaRPr lang="es-MX" sz="1000"/>
        </a:p>
        <a:p>
          <a:pPr algn="ctr"/>
          <a:endParaRPr lang="es-MX" sz="1000"/>
        </a:p>
        <a:p>
          <a:pPr algn="ctr"/>
          <a:r>
            <a:rPr lang="es-MX" sz="1000"/>
            <a:t>_____________________</a:t>
          </a:r>
        </a:p>
        <a:p>
          <a:pPr algn="ctr"/>
          <a:r>
            <a:rPr lang="es-MX" sz="900" b="1" baseline="0"/>
            <a:t>José Isidro Maciel Cerrillo</a:t>
          </a:r>
        </a:p>
        <a:p>
          <a:pPr algn="ctr"/>
          <a:r>
            <a:rPr lang="es-MX" sz="900" baseline="0"/>
            <a:t>Jefe de Unidad Departamental  de Telefonía</a:t>
          </a:r>
        </a:p>
        <a:p>
          <a:pPr algn="ctr"/>
          <a:endParaRPr lang="es-MX" sz="900" baseline="0"/>
        </a:p>
      </xdr:txBody>
    </xdr:sp>
    <xdr:clientData/>
  </xdr:twoCellAnchor>
  <xdr:twoCellAnchor>
    <xdr:from>
      <xdr:col>23</xdr:col>
      <xdr:colOff>425823</xdr:colOff>
      <xdr:row>26</xdr:row>
      <xdr:rowOff>296953</xdr:rowOff>
    </xdr:from>
    <xdr:to>
      <xdr:col>26</xdr:col>
      <xdr:colOff>209550</xdr:colOff>
      <xdr:row>33</xdr:row>
      <xdr:rowOff>95250</xdr:rowOff>
    </xdr:to>
    <xdr:sp macro="" textlink="">
      <xdr:nvSpPr>
        <xdr:cNvPr id="5" name="CuadroTexto 4"/>
        <xdr:cNvSpPr txBox="1"/>
      </xdr:nvSpPr>
      <xdr:spPr>
        <a:xfrm>
          <a:off x="19990173" y="6202453"/>
          <a:ext cx="2069727" cy="14937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000"/>
            <a:t>Elaboró</a:t>
          </a:r>
          <a:r>
            <a:rPr lang="es-MX" sz="1000" baseline="0"/>
            <a:t> </a:t>
          </a:r>
        </a:p>
        <a:p>
          <a:pPr algn="ctr"/>
          <a:endParaRPr lang="es-MX" sz="1000" baseline="0"/>
        </a:p>
        <a:p>
          <a:pPr algn="ctr"/>
          <a:endParaRPr lang="es-MX" sz="1000"/>
        </a:p>
        <a:p>
          <a:pPr algn="ctr"/>
          <a:r>
            <a:rPr lang="es-MX" sz="1000"/>
            <a:t>_____________________</a:t>
          </a:r>
        </a:p>
        <a:p>
          <a:pPr algn="ctr"/>
          <a:r>
            <a:rPr lang="es-MX" sz="900" baseline="0"/>
            <a:t>Rafael Rossano Lozano.</a:t>
          </a:r>
        </a:p>
        <a:p>
          <a:pPr algn="ctr"/>
          <a:r>
            <a:rPr lang="es-MX" sz="900" baseline="0"/>
            <a:t>Alicia Sánchez Páez.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335616</xdr:colOff>
      <xdr:row>1</xdr:row>
      <xdr:rowOff>30256</xdr:rowOff>
    </xdr:from>
    <xdr:to>
      <xdr:col>2</xdr:col>
      <xdr:colOff>440952</xdr:colOff>
      <xdr:row>4</xdr:row>
      <xdr:rowOff>56851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5616" y="163606"/>
          <a:ext cx="2200836" cy="598095"/>
        </a:xfrm>
        <a:prstGeom prst="rect">
          <a:avLst/>
        </a:prstGeom>
      </xdr:spPr>
    </xdr:pic>
    <xdr:clientData/>
  </xdr:twoCellAnchor>
  <xdr:twoCellAnchor>
    <xdr:from>
      <xdr:col>1</xdr:col>
      <xdr:colOff>56029</xdr:colOff>
      <xdr:row>53</xdr:row>
      <xdr:rowOff>11203</xdr:rowOff>
    </xdr:from>
    <xdr:to>
      <xdr:col>3</xdr:col>
      <xdr:colOff>733985</xdr:colOff>
      <xdr:row>60</xdr:row>
      <xdr:rowOff>151278</xdr:rowOff>
    </xdr:to>
    <xdr:sp macro="" textlink="">
      <xdr:nvSpPr>
        <xdr:cNvPr id="3" name="CuadroTexto 2"/>
        <xdr:cNvSpPr txBox="1"/>
      </xdr:nvSpPr>
      <xdr:spPr>
        <a:xfrm>
          <a:off x="389404" y="4440328"/>
          <a:ext cx="1878106" cy="1911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s-MX" sz="1000">
              <a:solidFill>
                <a:schemeClr val="dk1"/>
              </a:solidFill>
              <a:latin typeface="+mn-lt"/>
              <a:ea typeface="+mn-ea"/>
              <a:cs typeface="+mn-cs"/>
            </a:rPr>
            <a:t>Validó,  Revisó y Autorizó la gestión de pago</a:t>
          </a:r>
        </a:p>
        <a:p>
          <a:pPr algn="ctr"/>
          <a:endParaRPr lang="es-MX" sz="1000"/>
        </a:p>
        <a:p>
          <a:pPr algn="ctr"/>
          <a:endParaRPr lang="es-MX" sz="1000"/>
        </a:p>
        <a:p>
          <a:pPr algn="ctr"/>
          <a:endParaRPr lang="es-MX" sz="1000"/>
        </a:p>
        <a:p>
          <a:pPr algn="ctr"/>
          <a:r>
            <a:rPr lang="es-MX" sz="1000"/>
            <a:t>_____________________</a:t>
          </a:r>
        </a:p>
        <a:p>
          <a:pPr algn="ctr"/>
          <a:r>
            <a:rPr lang="es-MX" sz="900"/>
            <a:t>Nombre</a:t>
          </a:r>
          <a:r>
            <a:rPr lang="es-MX" sz="900" baseline="0"/>
            <a:t> y Cargo</a:t>
          </a:r>
        </a:p>
        <a:p>
          <a:pPr algn="ctr"/>
          <a:endParaRPr lang="es-MX" sz="900" baseline="0"/>
        </a:p>
        <a:p>
          <a:pPr algn="ctr"/>
          <a:r>
            <a:rPr lang="es-MX" sz="900" b="1" baseline="0"/>
            <a:t>Nota:</a:t>
          </a:r>
          <a:r>
            <a:rPr lang="es-MX" sz="900" baseline="0"/>
            <a:t> El que firma valida que los servicios descritos fueron recibidos de manera continua durante el periodo facturado</a:t>
          </a:r>
          <a:endParaRPr lang="es-MX" sz="900"/>
        </a:p>
      </xdr:txBody>
    </xdr:sp>
    <xdr:clientData/>
  </xdr:twoCellAnchor>
  <xdr:twoCellAnchor>
    <xdr:from>
      <xdr:col>3</xdr:col>
      <xdr:colOff>959215</xdr:colOff>
      <xdr:row>52</xdr:row>
      <xdr:rowOff>180411</xdr:rowOff>
    </xdr:from>
    <xdr:to>
      <xdr:col>4</xdr:col>
      <xdr:colOff>1805260</xdr:colOff>
      <xdr:row>60</xdr:row>
      <xdr:rowOff>140072</xdr:rowOff>
    </xdr:to>
    <xdr:sp macro="" textlink="">
      <xdr:nvSpPr>
        <xdr:cNvPr id="4" name="CuadroTexto 3"/>
        <xdr:cNvSpPr txBox="1"/>
      </xdr:nvSpPr>
      <xdr:spPr>
        <a:xfrm>
          <a:off x="2492740" y="4419036"/>
          <a:ext cx="1750920" cy="19218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000"/>
            <a:t>Revisó el contenido de la factura por parte de la D.G.R.M.S.G. de la Secretaría de Administración y Finanzas.</a:t>
          </a:r>
        </a:p>
        <a:p>
          <a:pPr algn="ctr"/>
          <a:endParaRPr lang="es-MX" sz="1000"/>
        </a:p>
        <a:p>
          <a:pPr algn="ctr"/>
          <a:r>
            <a:rPr lang="es-MX" sz="1000"/>
            <a:t>_____________________</a:t>
          </a:r>
        </a:p>
        <a:p>
          <a:pPr algn="ctr"/>
          <a:r>
            <a:rPr lang="es-MX" sz="900" b="1" baseline="0"/>
            <a:t>José Isidro Maciel Cerrillo</a:t>
          </a:r>
        </a:p>
        <a:p>
          <a:pPr algn="ctr"/>
          <a:r>
            <a:rPr lang="es-MX" sz="900" baseline="0"/>
            <a:t>Jefe de Unidad Departamental </a:t>
          </a:r>
        </a:p>
        <a:p>
          <a:pPr algn="ctr"/>
          <a:r>
            <a:rPr lang="es-MX" sz="900" baseline="0"/>
            <a:t>de Telefonía</a:t>
          </a:r>
        </a:p>
        <a:p>
          <a:pPr algn="ctr"/>
          <a:endParaRPr lang="es-MX" sz="900" baseline="0"/>
        </a:p>
      </xdr:txBody>
    </xdr:sp>
    <xdr:clientData/>
  </xdr:twoCellAnchor>
  <xdr:twoCellAnchor>
    <xdr:from>
      <xdr:col>4</xdr:col>
      <xdr:colOff>2045073</xdr:colOff>
      <xdr:row>58</xdr:row>
      <xdr:rowOff>115978</xdr:rowOff>
    </xdr:from>
    <xdr:to>
      <xdr:col>7</xdr:col>
      <xdr:colOff>756398</xdr:colOff>
      <xdr:row>60</xdr:row>
      <xdr:rowOff>140074</xdr:rowOff>
    </xdr:to>
    <xdr:sp macro="" textlink="">
      <xdr:nvSpPr>
        <xdr:cNvPr id="5" name="CuadroTexto 4"/>
        <xdr:cNvSpPr txBox="1"/>
      </xdr:nvSpPr>
      <xdr:spPr>
        <a:xfrm>
          <a:off x="4245348" y="5497603"/>
          <a:ext cx="2568950" cy="8432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000"/>
            <a:t>Elaboró</a:t>
          </a:r>
          <a:r>
            <a:rPr lang="es-MX" sz="1000" baseline="0"/>
            <a:t> </a:t>
          </a:r>
          <a:endParaRPr lang="es-MX" sz="1000"/>
        </a:p>
        <a:p>
          <a:pPr algn="ctr"/>
          <a:r>
            <a:rPr lang="es-MX" sz="1000"/>
            <a:t>_____________________</a:t>
          </a:r>
        </a:p>
        <a:p>
          <a:pPr algn="ctr"/>
          <a:r>
            <a:rPr lang="es-MX" sz="900" baseline="0"/>
            <a:t>Rafael Rossano Lozano.</a:t>
          </a:r>
        </a:p>
        <a:p>
          <a:pPr algn="ctr"/>
          <a:r>
            <a:rPr lang="es-MX" sz="900" baseline="0"/>
            <a:t>Alicia Sánchez Páez.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335616</xdr:colOff>
      <xdr:row>1</xdr:row>
      <xdr:rowOff>30256</xdr:rowOff>
    </xdr:from>
    <xdr:to>
      <xdr:col>2</xdr:col>
      <xdr:colOff>440952</xdr:colOff>
      <xdr:row>4</xdr:row>
      <xdr:rowOff>56851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5616" y="163606"/>
          <a:ext cx="2200836" cy="598095"/>
        </a:xfrm>
        <a:prstGeom prst="rect">
          <a:avLst/>
        </a:prstGeom>
      </xdr:spPr>
    </xdr:pic>
    <xdr:clientData/>
  </xdr:twoCellAnchor>
  <xdr:twoCellAnchor>
    <xdr:from>
      <xdr:col>9</xdr:col>
      <xdr:colOff>637054</xdr:colOff>
      <xdr:row>20</xdr:row>
      <xdr:rowOff>68353</xdr:rowOff>
    </xdr:from>
    <xdr:to>
      <xdr:col>13</xdr:col>
      <xdr:colOff>695885</xdr:colOff>
      <xdr:row>30</xdr:row>
      <xdr:rowOff>113178</xdr:rowOff>
    </xdr:to>
    <xdr:sp macro="" textlink="">
      <xdr:nvSpPr>
        <xdr:cNvPr id="3" name="CuadroTexto 2"/>
        <xdr:cNvSpPr txBox="1"/>
      </xdr:nvSpPr>
      <xdr:spPr>
        <a:xfrm>
          <a:off x="9685804" y="3906928"/>
          <a:ext cx="3106831" cy="2140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s-MX" sz="1000">
              <a:solidFill>
                <a:schemeClr val="dk1"/>
              </a:solidFill>
              <a:latin typeface="+mn-lt"/>
              <a:ea typeface="+mn-ea"/>
              <a:cs typeface="+mn-cs"/>
            </a:rPr>
            <a:t>Validó,  Revisó y Autorizó la gestión de pago</a:t>
          </a:r>
        </a:p>
        <a:p>
          <a:pPr algn="ctr"/>
          <a:endParaRPr lang="es-MX" sz="1000"/>
        </a:p>
        <a:p>
          <a:pPr algn="ctr"/>
          <a:endParaRPr lang="es-MX" sz="1000"/>
        </a:p>
        <a:p>
          <a:pPr algn="ctr"/>
          <a:endParaRPr lang="es-MX" sz="1000"/>
        </a:p>
        <a:p>
          <a:pPr algn="ctr"/>
          <a:r>
            <a:rPr lang="es-MX" sz="1000"/>
            <a:t>_____________________</a:t>
          </a:r>
        </a:p>
        <a:p>
          <a:pPr algn="ctr"/>
          <a:r>
            <a:rPr lang="es-MX" sz="900"/>
            <a:t>Nombre</a:t>
          </a:r>
          <a:r>
            <a:rPr lang="es-MX" sz="900" baseline="0"/>
            <a:t> y Cargo</a:t>
          </a:r>
        </a:p>
        <a:p>
          <a:pPr algn="ctr"/>
          <a:endParaRPr lang="es-MX" sz="900" baseline="0"/>
        </a:p>
        <a:p>
          <a:pPr algn="ctr"/>
          <a:r>
            <a:rPr lang="es-MX" sz="900" b="1" baseline="0"/>
            <a:t>Nota:</a:t>
          </a:r>
          <a:r>
            <a:rPr lang="es-MX" sz="900" baseline="0"/>
            <a:t> El que firma valida que los servicios descritos fueron recibidos de manera continua durante el periodo facturado</a:t>
          </a:r>
          <a:endParaRPr lang="es-MX" sz="900"/>
        </a:p>
      </xdr:txBody>
    </xdr:sp>
    <xdr:clientData/>
  </xdr:twoCellAnchor>
  <xdr:twoCellAnchor>
    <xdr:from>
      <xdr:col>9</xdr:col>
      <xdr:colOff>730615</xdr:colOff>
      <xdr:row>22</xdr:row>
      <xdr:rowOff>8961</xdr:rowOff>
    </xdr:from>
    <xdr:to>
      <xdr:col>12</xdr:col>
      <xdr:colOff>252685</xdr:colOff>
      <xdr:row>30</xdr:row>
      <xdr:rowOff>416297</xdr:rowOff>
    </xdr:to>
    <xdr:sp macro="" textlink="">
      <xdr:nvSpPr>
        <xdr:cNvPr id="4" name="CuadroTexto 3"/>
        <xdr:cNvSpPr txBox="1"/>
      </xdr:nvSpPr>
      <xdr:spPr>
        <a:xfrm>
          <a:off x="9779365" y="4209486"/>
          <a:ext cx="1808070" cy="21408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000"/>
            <a:t>Revisó el contenido de la factura por parte de la D.G.R.M.S.G. de la Secretaría de Administración y Finanzas.</a:t>
          </a:r>
        </a:p>
        <a:p>
          <a:pPr algn="ctr"/>
          <a:endParaRPr lang="es-MX" sz="1000"/>
        </a:p>
        <a:p>
          <a:pPr algn="ctr"/>
          <a:r>
            <a:rPr lang="es-MX" sz="1000"/>
            <a:t>_____________________</a:t>
          </a:r>
        </a:p>
        <a:p>
          <a:pPr algn="ctr"/>
          <a:r>
            <a:rPr lang="es-MX" sz="900" b="1" baseline="0"/>
            <a:t>José Isidro Maciel Cerrillo</a:t>
          </a:r>
        </a:p>
        <a:p>
          <a:pPr algn="ctr"/>
          <a:r>
            <a:rPr lang="es-MX" sz="900" baseline="0"/>
            <a:t>Jefe de Unidad Departamental </a:t>
          </a:r>
        </a:p>
        <a:p>
          <a:pPr algn="ctr"/>
          <a:r>
            <a:rPr lang="es-MX" sz="900" baseline="0"/>
            <a:t>de Telefonía</a:t>
          </a:r>
        </a:p>
        <a:p>
          <a:pPr algn="ctr"/>
          <a:endParaRPr lang="es-MX" sz="900" baseline="0"/>
        </a:p>
      </xdr:txBody>
    </xdr:sp>
    <xdr:clientData/>
  </xdr:twoCellAnchor>
  <xdr:twoCellAnchor>
    <xdr:from>
      <xdr:col>10</xdr:col>
      <xdr:colOff>244848</xdr:colOff>
      <xdr:row>25</xdr:row>
      <xdr:rowOff>182653</xdr:rowOff>
    </xdr:from>
    <xdr:to>
      <xdr:col>13</xdr:col>
      <xdr:colOff>527798</xdr:colOff>
      <xdr:row>29</xdr:row>
      <xdr:rowOff>6724</xdr:rowOff>
    </xdr:to>
    <xdr:sp macro="" textlink="">
      <xdr:nvSpPr>
        <xdr:cNvPr id="5" name="CuadroTexto 4"/>
        <xdr:cNvSpPr txBox="1"/>
      </xdr:nvSpPr>
      <xdr:spPr>
        <a:xfrm>
          <a:off x="10055598" y="4926103"/>
          <a:ext cx="2568950" cy="8337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000"/>
            <a:t>Elaboró</a:t>
          </a:r>
          <a:r>
            <a:rPr lang="es-MX" sz="1000" baseline="0"/>
            <a:t> </a:t>
          </a:r>
          <a:endParaRPr lang="es-MX" sz="1000"/>
        </a:p>
        <a:p>
          <a:pPr algn="ctr"/>
          <a:r>
            <a:rPr lang="es-MX" sz="1000"/>
            <a:t>_____________________</a:t>
          </a:r>
        </a:p>
        <a:p>
          <a:pPr algn="ctr"/>
          <a:r>
            <a:rPr lang="es-MX" sz="900" baseline="0"/>
            <a:t>Rafael Rossano Lozano.</a:t>
          </a:r>
        </a:p>
        <a:p>
          <a:pPr algn="ctr"/>
          <a:r>
            <a:rPr lang="es-MX" sz="900" baseline="0"/>
            <a:t>Alicia Sánchez Páez.</a:t>
          </a:r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  <a:p>
          <a:pPr algn="ctr"/>
          <a:endParaRPr lang="es-MX" sz="900" baseline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335616</xdr:colOff>
      <xdr:row>1</xdr:row>
      <xdr:rowOff>30256</xdr:rowOff>
    </xdr:from>
    <xdr:to>
      <xdr:col>3</xdr:col>
      <xdr:colOff>164727</xdr:colOff>
      <xdr:row>4</xdr:row>
      <xdr:rowOff>56851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5616" y="163606"/>
          <a:ext cx="2200836" cy="59809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24</xdr:row>
      <xdr:rowOff>173128</xdr:rowOff>
    </xdr:from>
    <xdr:to>
      <xdr:col>3</xdr:col>
      <xdr:colOff>344581</xdr:colOff>
      <xdr:row>31</xdr:row>
      <xdr:rowOff>76200</xdr:rowOff>
    </xdr:to>
    <xdr:sp macro="" textlink="">
      <xdr:nvSpPr>
        <xdr:cNvPr id="3" name="CuadroTexto 2"/>
        <xdr:cNvSpPr txBox="1"/>
      </xdr:nvSpPr>
      <xdr:spPr>
        <a:xfrm>
          <a:off x="0" y="4764178"/>
          <a:ext cx="2716306" cy="17604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s-MX" sz="1000">
              <a:solidFill>
                <a:schemeClr val="dk1"/>
              </a:solidFill>
              <a:latin typeface="+mn-lt"/>
              <a:ea typeface="+mn-ea"/>
              <a:cs typeface="+mn-cs"/>
            </a:rPr>
            <a:t>Validó,  Revisó y Autorizó la gestión de pago</a:t>
          </a:r>
        </a:p>
        <a:p>
          <a:pPr algn="ctr"/>
          <a:endParaRPr lang="es-MX" sz="1000"/>
        </a:p>
        <a:p>
          <a:pPr algn="ctr"/>
          <a:endParaRPr lang="es-MX" sz="1000"/>
        </a:p>
        <a:p>
          <a:pPr algn="ctr"/>
          <a:endParaRPr lang="es-MX" sz="1000"/>
        </a:p>
        <a:p>
          <a:pPr algn="ctr"/>
          <a:r>
            <a:rPr lang="es-MX" sz="1000"/>
            <a:t>_____________________________</a:t>
          </a:r>
        </a:p>
        <a:p>
          <a:pPr algn="ctr"/>
          <a:r>
            <a:rPr lang="es-MX" sz="9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Ing. Luis Gabriel Verdiguel.</a:t>
          </a:r>
          <a:endParaRPr lang="es-MX" sz="600">
            <a:effectLst/>
          </a:endParaRPr>
        </a:p>
        <a:p>
          <a:pPr algn="ctr"/>
          <a:endParaRPr lang="es-MX" sz="900" baseline="0"/>
        </a:p>
        <a:p>
          <a:pPr algn="ctr"/>
          <a:r>
            <a:rPr lang="es-MX" sz="900" b="1" baseline="0"/>
            <a:t>Nota:</a:t>
          </a:r>
          <a:r>
            <a:rPr lang="es-MX" sz="900" baseline="0"/>
            <a:t> El que firma valida que los servicios descritos fueron recibidos de manera continua durante el periodo facturado</a:t>
          </a:r>
          <a:endParaRPr lang="es-MX" sz="900"/>
        </a:p>
      </xdr:txBody>
    </xdr:sp>
    <xdr:clientData/>
  </xdr:twoCellAnchor>
  <xdr:twoCellAnchor>
    <xdr:from>
      <xdr:col>4</xdr:col>
      <xdr:colOff>76200</xdr:colOff>
      <xdr:row>25</xdr:row>
      <xdr:rowOff>75636</xdr:rowOff>
    </xdr:from>
    <xdr:to>
      <xdr:col>4</xdr:col>
      <xdr:colOff>2695575</xdr:colOff>
      <xdr:row>28</xdr:row>
      <xdr:rowOff>600075</xdr:rowOff>
    </xdr:to>
    <xdr:sp macro="" textlink="">
      <xdr:nvSpPr>
        <xdr:cNvPr id="4" name="CuadroTexto 3"/>
        <xdr:cNvSpPr txBox="1"/>
      </xdr:nvSpPr>
      <xdr:spPr>
        <a:xfrm>
          <a:off x="3038475" y="4981011"/>
          <a:ext cx="2619375" cy="12102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000"/>
            <a:t>Revisó el contenido de la factura por parte de la D.G.R.M.S.G. de la Secretaría de Administración y Finanzas.</a:t>
          </a:r>
        </a:p>
        <a:p>
          <a:pPr algn="ctr"/>
          <a:endParaRPr lang="es-MX" sz="1000"/>
        </a:p>
        <a:p>
          <a:pPr algn="ctr"/>
          <a:r>
            <a:rPr lang="es-MX" sz="1000"/>
            <a:t>_____________________</a:t>
          </a:r>
        </a:p>
        <a:p>
          <a:pPr algn="ctr"/>
          <a:r>
            <a:rPr lang="es-MX" sz="900" b="1" baseline="0"/>
            <a:t>José Isidro Maciel Cerrillo</a:t>
          </a:r>
        </a:p>
        <a:p>
          <a:pPr algn="ctr"/>
          <a:r>
            <a:rPr lang="es-MX" sz="900" baseline="0"/>
            <a:t>Jefe de Unidad Departamental  de Telefonía</a:t>
          </a:r>
        </a:p>
        <a:p>
          <a:pPr algn="ctr"/>
          <a:endParaRPr lang="es-MX" sz="900" baseline="0"/>
        </a:p>
      </xdr:txBody>
    </xdr:sp>
    <xdr:clientData/>
  </xdr:twoCellAnchor>
  <xdr:twoCellAnchor>
    <xdr:from>
      <xdr:col>5</xdr:col>
      <xdr:colOff>180974</xdr:colOff>
      <xdr:row>28</xdr:row>
      <xdr:rowOff>1678</xdr:rowOff>
    </xdr:from>
    <xdr:to>
      <xdr:col>7</xdr:col>
      <xdr:colOff>689722</xdr:colOff>
      <xdr:row>31</xdr:row>
      <xdr:rowOff>38100</xdr:rowOff>
    </xdr:to>
    <xdr:sp macro="" textlink="">
      <xdr:nvSpPr>
        <xdr:cNvPr id="5" name="CuadroTexto 4"/>
        <xdr:cNvSpPr txBox="1"/>
      </xdr:nvSpPr>
      <xdr:spPr>
        <a:xfrm>
          <a:off x="6134099" y="5640478"/>
          <a:ext cx="2080373" cy="10270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000"/>
            <a:t>Elaboró</a:t>
          </a:r>
          <a:r>
            <a:rPr lang="es-MX" sz="1000" baseline="0"/>
            <a:t> </a:t>
          </a:r>
        </a:p>
        <a:p>
          <a:pPr algn="ctr"/>
          <a:endParaRPr lang="es-MX" sz="1000"/>
        </a:p>
        <a:p>
          <a:pPr algn="ctr"/>
          <a:r>
            <a:rPr lang="es-MX" sz="1000"/>
            <a:t>_____________________</a:t>
          </a:r>
        </a:p>
        <a:p>
          <a:pPr algn="ctr"/>
          <a:r>
            <a:rPr lang="es-MX" sz="900">
              <a:effectLst/>
            </a:rPr>
            <a:t>Rafael</a:t>
          </a:r>
          <a:r>
            <a:rPr lang="es-MX" sz="900" baseline="0">
              <a:effectLst/>
            </a:rPr>
            <a:t> Rossano Lozano</a:t>
          </a:r>
        </a:p>
        <a:p>
          <a:pPr algn="ctr"/>
          <a:r>
            <a:rPr lang="es-MX" sz="900" baseline="0">
              <a:effectLst/>
            </a:rPr>
            <a:t>Alicia Sánchez Páez.</a:t>
          </a:r>
          <a:endParaRPr lang="es-MX" sz="800">
            <a:effectLst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335616</xdr:colOff>
      <xdr:row>1</xdr:row>
      <xdr:rowOff>30256</xdr:rowOff>
    </xdr:from>
    <xdr:to>
      <xdr:col>2</xdr:col>
      <xdr:colOff>440952</xdr:colOff>
      <xdr:row>4</xdr:row>
      <xdr:rowOff>56851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5616" y="163606"/>
          <a:ext cx="2200836" cy="598095"/>
        </a:xfrm>
        <a:prstGeom prst="rect">
          <a:avLst/>
        </a:prstGeom>
      </xdr:spPr>
    </xdr:pic>
    <xdr:clientData/>
  </xdr:twoCellAnchor>
  <xdr:twoCellAnchor>
    <xdr:from>
      <xdr:col>1</xdr:col>
      <xdr:colOff>56029</xdr:colOff>
      <xdr:row>50</xdr:row>
      <xdr:rowOff>11203</xdr:rowOff>
    </xdr:from>
    <xdr:to>
      <xdr:col>3</xdr:col>
      <xdr:colOff>733985</xdr:colOff>
      <xdr:row>57</xdr:row>
      <xdr:rowOff>151278</xdr:rowOff>
    </xdr:to>
    <xdr:sp macro="" textlink="">
      <xdr:nvSpPr>
        <xdr:cNvPr id="3" name="CuadroTexto 2"/>
        <xdr:cNvSpPr txBox="1"/>
      </xdr:nvSpPr>
      <xdr:spPr>
        <a:xfrm>
          <a:off x="389404" y="4421278"/>
          <a:ext cx="1878106" cy="1911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s-MX" sz="1000">
              <a:solidFill>
                <a:schemeClr val="dk1"/>
              </a:solidFill>
              <a:latin typeface="+mn-lt"/>
              <a:ea typeface="+mn-ea"/>
              <a:cs typeface="+mn-cs"/>
            </a:rPr>
            <a:t>Validó,  Revisó y Autorizó la gestión de pago</a:t>
          </a:r>
        </a:p>
        <a:p>
          <a:pPr algn="ctr"/>
          <a:endParaRPr lang="es-MX" sz="1000"/>
        </a:p>
        <a:p>
          <a:pPr algn="ctr"/>
          <a:endParaRPr lang="es-MX" sz="1000"/>
        </a:p>
        <a:p>
          <a:pPr algn="ctr"/>
          <a:endParaRPr lang="es-MX" sz="1000"/>
        </a:p>
        <a:p>
          <a:pPr algn="ctr"/>
          <a:r>
            <a:rPr lang="es-MX" sz="1000"/>
            <a:t>_____________________</a:t>
          </a:r>
        </a:p>
        <a:p>
          <a:pPr algn="ctr"/>
          <a:r>
            <a:rPr lang="es-MX" sz="900"/>
            <a:t>Nombre</a:t>
          </a:r>
          <a:r>
            <a:rPr lang="es-MX" sz="900" baseline="0"/>
            <a:t> y Cargo</a:t>
          </a:r>
        </a:p>
        <a:p>
          <a:pPr algn="ctr"/>
          <a:endParaRPr lang="es-MX" sz="900" baseline="0"/>
        </a:p>
        <a:p>
          <a:pPr algn="ctr"/>
          <a:r>
            <a:rPr lang="es-MX" sz="900" b="1" baseline="0"/>
            <a:t>Nota:</a:t>
          </a:r>
          <a:r>
            <a:rPr lang="es-MX" sz="900" baseline="0"/>
            <a:t> El que firma valida que los servicios descritos fueron recibidos de manera continua durante el periodo facturado</a:t>
          </a:r>
          <a:endParaRPr lang="es-MX" sz="900"/>
        </a:p>
      </xdr:txBody>
    </xdr:sp>
    <xdr:clientData/>
  </xdr:twoCellAnchor>
  <xdr:twoCellAnchor>
    <xdr:from>
      <xdr:col>3</xdr:col>
      <xdr:colOff>959215</xdr:colOff>
      <xdr:row>49</xdr:row>
      <xdr:rowOff>180411</xdr:rowOff>
    </xdr:from>
    <xdr:to>
      <xdr:col>4</xdr:col>
      <xdr:colOff>1805260</xdr:colOff>
      <xdr:row>57</xdr:row>
      <xdr:rowOff>140072</xdr:rowOff>
    </xdr:to>
    <xdr:sp macro="" textlink="">
      <xdr:nvSpPr>
        <xdr:cNvPr id="4" name="CuadroTexto 3"/>
        <xdr:cNvSpPr txBox="1"/>
      </xdr:nvSpPr>
      <xdr:spPr>
        <a:xfrm>
          <a:off x="2492740" y="4399986"/>
          <a:ext cx="1750920" cy="19218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000"/>
            <a:t>Revisó el contenido de la factura por parte de la D.G.R.M.S.G. de la Secretaría de Administración y Finanzas.</a:t>
          </a:r>
        </a:p>
        <a:p>
          <a:pPr algn="ctr"/>
          <a:endParaRPr lang="es-MX" sz="1000"/>
        </a:p>
        <a:p>
          <a:pPr algn="ctr"/>
          <a:r>
            <a:rPr lang="es-MX" sz="1000"/>
            <a:t>_____________________</a:t>
          </a:r>
        </a:p>
        <a:p>
          <a:pPr algn="ctr"/>
          <a:r>
            <a:rPr lang="es-MX" sz="900" b="1" baseline="0"/>
            <a:t>José Isidro Maciel Cerrillo</a:t>
          </a:r>
        </a:p>
        <a:p>
          <a:pPr algn="ctr"/>
          <a:r>
            <a:rPr lang="es-MX" sz="900" baseline="0"/>
            <a:t>Jefe de Unidad Departamental </a:t>
          </a:r>
        </a:p>
        <a:p>
          <a:pPr algn="ctr"/>
          <a:r>
            <a:rPr lang="es-MX" sz="900" baseline="0"/>
            <a:t>de Telefonía</a:t>
          </a:r>
        </a:p>
        <a:p>
          <a:pPr algn="ctr"/>
          <a:endParaRPr lang="es-MX" sz="900" baseline="0"/>
        </a:p>
      </xdr:txBody>
    </xdr:sp>
    <xdr:clientData/>
  </xdr:twoCellAnchor>
  <xdr:twoCellAnchor>
    <xdr:from>
      <xdr:col>4</xdr:col>
      <xdr:colOff>2045073</xdr:colOff>
      <xdr:row>55</xdr:row>
      <xdr:rowOff>115978</xdr:rowOff>
    </xdr:from>
    <xdr:to>
      <xdr:col>7</xdr:col>
      <xdr:colOff>756398</xdr:colOff>
      <xdr:row>57</xdr:row>
      <xdr:rowOff>140074</xdr:rowOff>
    </xdr:to>
    <xdr:sp macro="" textlink="">
      <xdr:nvSpPr>
        <xdr:cNvPr id="5" name="CuadroTexto 4"/>
        <xdr:cNvSpPr txBox="1"/>
      </xdr:nvSpPr>
      <xdr:spPr>
        <a:xfrm>
          <a:off x="4245348" y="5478553"/>
          <a:ext cx="2568950" cy="8432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000"/>
            <a:t>Elaboró</a:t>
          </a:r>
          <a:r>
            <a:rPr lang="es-MX" sz="1000" baseline="0"/>
            <a:t> </a:t>
          </a:r>
          <a:endParaRPr lang="es-MX" sz="1000"/>
        </a:p>
        <a:p>
          <a:pPr algn="ctr"/>
          <a:r>
            <a:rPr lang="es-MX" sz="1000"/>
            <a:t>_____________________</a:t>
          </a:r>
        </a:p>
        <a:p>
          <a:pPr algn="ctr"/>
          <a:r>
            <a:rPr lang="es-MX" sz="900" baseline="0"/>
            <a:t>Rafael Rossano Lozano.</a:t>
          </a:r>
        </a:p>
        <a:p>
          <a:pPr algn="ctr"/>
          <a:r>
            <a:rPr lang="es-MX" sz="900" baseline="0"/>
            <a:t>Alicia Sánchez Páez.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2241</xdr:colOff>
      <xdr:row>1</xdr:row>
      <xdr:rowOff>30256</xdr:rowOff>
    </xdr:from>
    <xdr:to>
      <xdr:col>2</xdr:col>
      <xdr:colOff>438150</xdr:colOff>
      <xdr:row>4</xdr:row>
      <xdr:rowOff>56851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5616" y="163606"/>
          <a:ext cx="2083734" cy="598095"/>
        </a:xfrm>
        <a:prstGeom prst="rect">
          <a:avLst/>
        </a:prstGeom>
      </xdr:spPr>
    </xdr:pic>
    <xdr:clientData/>
  </xdr:twoCellAnchor>
  <xdr:twoCellAnchor>
    <xdr:from>
      <xdr:col>23</xdr:col>
      <xdr:colOff>9525</xdr:colOff>
      <xdr:row>26</xdr:row>
      <xdr:rowOff>830353</xdr:rowOff>
    </xdr:from>
    <xdr:to>
      <xdr:col>26</xdr:col>
      <xdr:colOff>477931</xdr:colOff>
      <xdr:row>35</xdr:row>
      <xdr:rowOff>104775</xdr:rowOff>
    </xdr:to>
    <xdr:sp macro="" textlink="">
      <xdr:nvSpPr>
        <xdr:cNvPr id="3" name="CuadroTexto 2"/>
        <xdr:cNvSpPr txBox="1"/>
      </xdr:nvSpPr>
      <xdr:spPr>
        <a:xfrm>
          <a:off x="19573875" y="5878603"/>
          <a:ext cx="2754406" cy="20461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s-MX" sz="1000">
              <a:solidFill>
                <a:schemeClr val="dk1"/>
              </a:solidFill>
              <a:latin typeface="+mn-lt"/>
              <a:ea typeface="+mn-ea"/>
              <a:cs typeface="+mn-cs"/>
            </a:rPr>
            <a:t>Validó,  Revisó y Autorizó la gestión de pago</a:t>
          </a:r>
        </a:p>
        <a:p>
          <a:pPr algn="ctr"/>
          <a:endParaRPr lang="es-MX" sz="1000"/>
        </a:p>
        <a:p>
          <a:pPr algn="ctr"/>
          <a:endParaRPr lang="es-MX" sz="1000"/>
        </a:p>
        <a:p>
          <a:pPr algn="ctr"/>
          <a:endParaRPr lang="es-MX" sz="1000"/>
        </a:p>
        <a:p>
          <a:pPr algn="ctr"/>
          <a:r>
            <a:rPr lang="es-MX" sz="1000"/>
            <a:t>________________________________</a:t>
          </a:r>
        </a:p>
        <a:p>
          <a:pPr algn="ctr"/>
          <a:r>
            <a:rPr lang="es-MX" sz="9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Ing. Luis Gabriel Verdiguel.</a:t>
          </a:r>
          <a:endParaRPr lang="es-MX" sz="600">
            <a:effectLst/>
          </a:endParaRPr>
        </a:p>
        <a:p>
          <a:pPr algn="ctr"/>
          <a:endParaRPr lang="es-MX" sz="900" baseline="0"/>
        </a:p>
        <a:p>
          <a:pPr algn="ctr"/>
          <a:r>
            <a:rPr lang="es-MX" sz="900" b="1" baseline="0"/>
            <a:t>Nota:</a:t>
          </a:r>
          <a:r>
            <a:rPr lang="es-MX" sz="900" baseline="0"/>
            <a:t> El que firma valida que los servicios descritos fueron recibidos de manera continua durante el periodo facturado</a:t>
          </a:r>
          <a:endParaRPr lang="es-MX" sz="900"/>
        </a:p>
      </xdr:txBody>
    </xdr:sp>
    <xdr:clientData/>
  </xdr:twoCellAnchor>
  <xdr:twoCellAnchor>
    <xdr:from>
      <xdr:col>23</xdr:col>
      <xdr:colOff>228600</xdr:colOff>
      <xdr:row>27</xdr:row>
      <xdr:rowOff>170885</xdr:rowOff>
    </xdr:from>
    <xdr:to>
      <xdr:col>26</xdr:col>
      <xdr:colOff>323850</xdr:colOff>
      <xdr:row>40</xdr:row>
      <xdr:rowOff>133349</xdr:rowOff>
    </xdr:to>
    <xdr:sp macro="" textlink="">
      <xdr:nvSpPr>
        <xdr:cNvPr id="4" name="CuadroTexto 3"/>
        <xdr:cNvSpPr txBox="1"/>
      </xdr:nvSpPr>
      <xdr:spPr>
        <a:xfrm>
          <a:off x="19792950" y="6104960"/>
          <a:ext cx="2381250" cy="28009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000"/>
            <a:t>Revisó el contenido de la factura por parte de la D.G.R.M.S.G. de la Secretaría de Administración y Finanzas.</a:t>
          </a:r>
        </a:p>
        <a:p>
          <a:pPr algn="ctr"/>
          <a:endParaRPr lang="es-MX" sz="1000"/>
        </a:p>
        <a:p>
          <a:pPr algn="ctr"/>
          <a:endParaRPr lang="es-MX" sz="1000"/>
        </a:p>
        <a:p>
          <a:pPr algn="ctr"/>
          <a:r>
            <a:rPr lang="es-MX" sz="1000"/>
            <a:t>_____________________</a:t>
          </a:r>
        </a:p>
        <a:p>
          <a:pPr algn="ctr"/>
          <a:r>
            <a:rPr lang="es-MX" sz="900" b="1" baseline="0"/>
            <a:t>José Isidro Maciel Cerrillo</a:t>
          </a:r>
        </a:p>
        <a:p>
          <a:pPr algn="ctr"/>
          <a:r>
            <a:rPr lang="es-MX" sz="900" baseline="0"/>
            <a:t>Jefe de Unidad Departamental  de Telefonía</a:t>
          </a:r>
        </a:p>
        <a:p>
          <a:pPr algn="ctr"/>
          <a:endParaRPr lang="es-MX" sz="900" baseline="0"/>
        </a:p>
      </xdr:txBody>
    </xdr:sp>
    <xdr:clientData/>
  </xdr:twoCellAnchor>
  <xdr:twoCellAnchor>
    <xdr:from>
      <xdr:col>23</xdr:col>
      <xdr:colOff>425823</xdr:colOff>
      <xdr:row>27</xdr:row>
      <xdr:rowOff>296953</xdr:rowOff>
    </xdr:from>
    <xdr:to>
      <xdr:col>26</xdr:col>
      <xdr:colOff>209550</xdr:colOff>
      <xdr:row>34</xdr:row>
      <xdr:rowOff>95250</xdr:rowOff>
    </xdr:to>
    <xdr:sp macro="" textlink="">
      <xdr:nvSpPr>
        <xdr:cNvPr id="5" name="CuadroTexto 4"/>
        <xdr:cNvSpPr txBox="1"/>
      </xdr:nvSpPr>
      <xdr:spPr>
        <a:xfrm>
          <a:off x="19990173" y="6231028"/>
          <a:ext cx="2069727" cy="14937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000"/>
            <a:t>Elaboró</a:t>
          </a:r>
          <a:r>
            <a:rPr lang="es-MX" sz="1000" baseline="0"/>
            <a:t> </a:t>
          </a:r>
        </a:p>
        <a:p>
          <a:pPr algn="ctr"/>
          <a:endParaRPr lang="es-MX" sz="1000" baseline="0"/>
        </a:p>
        <a:p>
          <a:pPr algn="ctr"/>
          <a:endParaRPr lang="es-MX" sz="1000"/>
        </a:p>
        <a:p>
          <a:pPr algn="ctr"/>
          <a:r>
            <a:rPr lang="es-MX" sz="1000"/>
            <a:t>_____________________</a:t>
          </a:r>
        </a:p>
        <a:p>
          <a:pPr algn="ctr"/>
          <a:r>
            <a:rPr lang="es-MX" sz="900" baseline="0"/>
            <a:t>Rafael Rossano Lozano.</a:t>
          </a:r>
        </a:p>
        <a:p>
          <a:pPr algn="ctr"/>
          <a:r>
            <a:rPr lang="es-MX" sz="900" baseline="0"/>
            <a:t>Alicia Sánchez Páez.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FAEL/Desktop/FACC%20FEBRERO/mayo/internet/PROTEC%20CIVIL%20INTERNET%20MAYO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ÚSTER 1 "/>
      <sheetName val="CLÚSTER 2"/>
      <sheetName val="CLÚSTER 3"/>
      <sheetName val="CLÚSTER 4"/>
      <sheetName val="CLÚSTER 5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3">
          <cell r="G13">
            <v>21086.95</v>
          </cell>
          <cell r="H13">
            <v>210.86950000000002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tabSelected="1" view="pageBreakPreview" topLeftCell="A13" zoomScaleSheetLayoutView="100" workbookViewId="0">
      <selection activeCell="E28" sqref="E28"/>
    </sheetView>
  </sheetViews>
  <sheetFormatPr baseColWidth="10" defaultRowHeight="15" x14ac:dyDescent="0.25"/>
  <cols>
    <col min="1" max="1" width="5" customWidth="1"/>
    <col min="2" max="2" width="32.5703125" customWidth="1"/>
    <col min="3" max="3" width="11" customWidth="1"/>
    <col min="4" max="4" width="10.7109375" customWidth="1"/>
    <col min="5" max="5" width="26.5703125" customWidth="1"/>
    <col min="6" max="6" width="12.140625" customWidth="1"/>
    <col min="8" max="8" width="12.5703125" customWidth="1"/>
  </cols>
  <sheetData>
    <row r="1" spans="2:8" ht="10.5" customHeight="1" x14ac:dyDescent="0.25"/>
    <row r="2" spans="2:8" x14ac:dyDescent="0.25">
      <c r="D2" s="5"/>
      <c r="E2" s="13"/>
      <c r="F2" s="13"/>
      <c r="G2" s="13"/>
      <c r="H2" s="21" t="s">
        <v>2</v>
      </c>
    </row>
    <row r="3" spans="2:8" x14ac:dyDescent="0.25">
      <c r="D3" s="6"/>
      <c r="E3" s="14"/>
      <c r="F3" s="14"/>
      <c r="G3" s="14"/>
      <c r="H3" s="22" t="s">
        <v>0</v>
      </c>
    </row>
    <row r="4" spans="2:8" x14ac:dyDescent="0.25">
      <c r="D4" s="6"/>
      <c r="E4" s="14"/>
      <c r="F4" s="14"/>
      <c r="G4" s="14"/>
      <c r="H4" s="22" t="s">
        <v>3</v>
      </c>
    </row>
    <row r="5" spans="2:8" x14ac:dyDescent="0.25">
      <c r="C5" s="3"/>
      <c r="D5" s="1"/>
      <c r="E5" s="2"/>
      <c r="F5" s="2"/>
      <c r="H5" s="4"/>
    </row>
    <row r="6" spans="2:8" s="18" customFormat="1" x14ac:dyDescent="0.25">
      <c r="B6" s="65" t="s">
        <v>17</v>
      </c>
      <c r="C6" s="65"/>
      <c r="D6" s="65"/>
      <c r="E6" s="65"/>
      <c r="F6" s="65"/>
      <c r="G6" s="65"/>
      <c r="H6" s="65"/>
    </row>
    <row r="7" spans="2:8" s="18" customFormat="1" x14ac:dyDescent="0.25">
      <c r="B7" s="66" t="s">
        <v>20</v>
      </c>
      <c r="C7" s="65"/>
      <c r="D7" s="65"/>
      <c r="E7" s="65"/>
      <c r="F7" s="65"/>
      <c r="G7" s="65"/>
      <c r="H7" s="65"/>
    </row>
    <row r="8" spans="2:8" s="18" customFormat="1" ht="14.25" x14ac:dyDescent="0.2">
      <c r="B8" s="69" t="s">
        <v>46</v>
      </c>
      <c r="C8" s="69"/>
      <c r="D8" s="69"/>
      <c r="E8" s="69"/>
      <c r="F8" s="69"/>
      <c r="G8" s="69"/>
      <c r="H8" s="69"/>
    </row>
    <row r="9" spans="2:8" s="18" customFormat="1" ht="14.25" x14ac:dyDescent="0.2">
      <c r="B9" s="67" t="s">
        <v>47</v>
      </c>
      <c r="C9" s="67"/>
      <c r="D9" s="67"/>
      <c r="E9" s="67"/>
      <c r="F9" s="67"/>
      <c r="G9" s="67"/>
      <c r="H9" s="67"/>
    </row>
    <row r="10" spans="2:8" s="18" customFormat="1" ht="25.5" x14ac:dyDescent="0.2">
      <c r="B10" s="29" t="s">
        <v>4</v>
      </c>
      <c r="C10" s="29" t="s">
        <v>5</v>
      </c>
      <c r="D10" s="30" t="s">
        <v>1</v>
      </c>
      <c r="E10" s="30" t="s">
        <v>6</v>
      </c>
      <c r="F10" s="30" t="s">
        <v>7</v>
      </c>
      <c r="G10" s="30" t="s">
        <v>15</v>
      </c>
      <c r="H10" s="30" t="s">
        <v>16</v>
      </c>
    </row>
    <row r="11" spans="2:8" s="18" customFormat="1" ht="15.75" x14ac:dyDescent="0.25">
      <c r="B11" s="47" t="s">
        <v>18</v>
      </c>
      <c r="C11" s="32">
        <v>1</v>
      </c>
      <c r="D11" s="34">
        <v>1</v>
      </c>
      <c r="E11" s="54" t="s">
        <v>21</v>
      </c>
      <c r="F11" s="20" t="s">
        <v>26</v>
      </c>
      <c r="G11" s="37">
        <f>H11/D11</f>
        <v>8013.04</v>
      </c>
      <c r="H11" s="38">
        <v>8013.04</v>
      </c>
    </row>
    <row r="12" spans="2:8" s="18" customFormat="1" ht="15.75" x14ac:dyDescent="0.25">
      <c r="B12" s="47" t="s">
        <v>18</v>
      </c>
      <c r="C12" s="32">
        <v>1</v>
      </c>
      <c r="D12" s="34">
        <v>1</v>
      </c>
      <c r="E12" s="54" t="s">
        <v>22</v>
      </c>
      <c r="F12" s="36" t="s">
        <v>27</v>
      </c>
      <c r="G12" s="37">
        <f>H12/D12</f>
        <v>21086.95</v>
      </c>
      <c r="H12" s="38">
        <v>21086.95</v>
      </c>
    </row>
    <row r="13" spans="2:8" s="18" customFormat="1" ht="14.25" x14ac:dyDescent="0.2">
      <c r="B13" s="12"/>
      <c r="C13" s="12"/>
      <c r="D13" s="12"/>
      <c r="E13" s="12"/>
      <c r="F13" s="12"/>
      <c r="G13" s="39"/>
      <c r="H13" s="40"/>
    </row>
    <row r="14" spans="2:8" s="18" customFormat="1" ht="14.25" x14ac:dyDescent="0.2">
      <c r="B14" s="12"/>
      <c r="C14" s="12"/>
      <c r="D14" s="12"/>
      <c r="E14" s="12"/>
      <c r="F14" s="12"/>
      <c r="G14" s="39"/>
      <c r="H14" s="40"/>
    </row>
    <row r="15" spans="2:8" s="18" customFormat="1" ht="14.25" x14ac:dyDescent="0.2">
      <c r="B15" s="12"/>
      <c r="C15" s="12"/>
      <c r="D15" s="12"/>
      <c r="E15" s="12"/>
      <c r="F15" s="12"/>
      <c r="G15" s="39"/>
      <c r="H15" s="40"/>
    </row>
    <row r="16" spans="2:8" s="18" customFormat="1" ht="14.25" x14ac:dyDescent="0.2">
      <c r="B16" s="12"/>
      <c r="C16" s="12"/>
      <c r="D16" s="12"/>
      <c r="E16" s="12"/>
      <c r="F16" s="12"/>
      <c r="G16" s="39"/>
      <c r="H16" s="40"/>
    </row>
    <row r="17" spans="2:8" s="18" customFormat="1" ht="14.25" x14ac:dyDescent="0.2">
      <c r="B17" s="12"/>
      <c r="C17" s="12"/>
      <c r="D17" s="12"/>
      <c r="E17" s="12"/>
      <c r="F17" s="12"/>
      <c r="G17" s="39"/>
      <c r="H17" s="40"/>
    </row>
    <row r="18" spans="2:8" s="18" customFormat="1" ht="14.25" x14ac:dyDescent="0.2">
      <c r="B18" s="12"/>
      <c r="C18" s="12"/>
      <c r="D18" s="12"/>
      <c r="E18" s="12"/>
      <c r="F18" s="12"/>
      <c r="G18" s="39"/>
      <c r="H18" s="40"/>
    </row>
    <row r="19" spans="2:8" s="9" customFormat="1" ht="14.25" x14ac:dyDescent="0.2">
      <c r="E19" s="25"/>
      <c r="F19" s="25"/>
      <c r="G19" s="26" t="s">
        <v>10</v>
      </c>
      <c r="H19" s="27">
        <f>SUM(H11:H18)</f>
        <v>29099.99</v>
      </c>
    </row>
    <row r="20" spans="2:8" s="9" customFormat="1" ht="14.25" x14ac:dyDescent="0.2">
      <c r="E20" s="68" t="s">
        <v>13</v>
      </c>
      <c r="F20" s="68"/>
      <c r="G20" s="68"/>
      <c r="H20" s="27">
        <f>[1]Hoja1!G13</f>
        <v>21086.95</v>
      </c>
    </row>
    <row r="21" spans="2:8" s="9" customFormat="1" ht="17.25" customHeight="1" x14ac:dyDescent="0.2">
      <c r="E21" s="25"/>
      <c r="F21" s="25"/>
      <c r="G21" s="26" t="s">
        <v>14</v>
      </c>
      <c r="H21" s="27">
        <f>[1]Hoja1!H13</f>
        <v>210.86950000000002</v>
      </c>
    </row>
    <row r="22" spans="2:8" s="9" customFormat="1" ht="24" x14ac:dyDescent="0.2">
      <c r="B22" s="51" t="s">
        <v>33</v>
      </c>
      <c r="D22" s="70" t="s">
        <v>34</v>
      </c>
      <c r="E22" s="70"/>
      <c r="F22" s="25"/>
      <c r="G22" s="26" t="s">
        <v>9</v>
      </c>
      <c r="H22" s="27">
        <f>H19-H20-H21</f>
        <v>7802.1705000000011</v>
      </c>
    </row>
    <row r="23" spans="2:8" s="9" customFormat="1" ht="14.25" x14ac:dyDescent="0.2">
      <c r="B23" s="51"/>
      <c r="D23" s="71"/>
      <c r="E23" s="71"/>
      <c r="F23" s="25"/>
      <c r="G23" s="26" t="s">
        <v>11</v>
      </c>
      <c r="H23" s="27">
        <f>H22*0.16</f>
        <v>1248.3472800000002</v>
      </c>
    </row>
    <row r="24" spans="2:8" s="9" customFormat="1" ht="25.5" x14ac:dyDescent="0.2">
      <c r="B24" s="51"/>
      <c r="E24" s="25"/>
      <c r="F24" s="25"/>
      <c r="G24" s="26" t="s">
        <v>12</v>
      </c>
      <c r="H24" s="64">
        <f>H22+H23</f>
        <v>9050.5177800000019</v>
      </c>
    </row>
    <row r="25" spans="2:8" s="9" customFormat="1" ht="16.5" customHeight="1" x14ac:dyDescent="0.25">
      <c r="B25" s="52"/>
      <c r="D25" s="72"/>
      <c r="E25" s="73"/>
    </row>
    <row r="26" spans="2:8" s="9" customFormat="1" ht="69.75" customHeight="1" x14ac:dyDescent="0.2">
      <c r="B26" s="53" t="s">
        <v>38</v>
      </c>
      <c r="C26" s="10"/>
      <c r="D26" s="74" t="s">
        <v>35</v>
      </c>
      <c r="E26" s="75"/>
      <c r="G26" s="76" t="s">
        <v>36</v>
      </c>
      <c r="H26" s="77"/>
    </row>
    <row r="27" spans="2:8" s="9" customFormat="1" ht="30.75" customHeight="1" x14ac:dyDescent="0.2">
      <c r="G27" s="78" t="s">
        <v>37</v>
      </c>
      <c r="H27" s="79"/>
    </row>
    <row r="28" spans="2:8" s="9" customFormat="1" ht="27.75" customHeight="1" x14ac:dyDescent="0.2">
      <c r="E28" s="11"/>
      <c r="F28" s="11"/>
    </row>
    <row r="29" spans="2:8" s="8" customFormat="1" x14ac:dyDescent="0.25">
      <c r="B29" s="9"/>
      <c r="C29" s="9"/>
      <c r="D29" s="9"/>
      <c r="E29" s="9"/>
      <c r="F29" s="9"/>
      <c r="G29" s="9"/>
      <c r="H29" s="9"/>
    </row>
    <row r="30" spans="2:8" s="8" customFormat="1" x14ac:dyDescent="0.25"/>
    <row r="31" spans="2:8" s="8" customFormat="1" x14ac:dyDescent="0.25"/>
    <row r="32" spans="2:8" s="8" customFormat="1" x14ac:dyDescent="0.25"/>
  </sheetData>
  <mergeCells count="10">
    <mergeCell ref="D22:E23"/>
    <mergeCell ref="D25:E25"/>
    <mergeCell ref="D26:E26"/>
    <mergeCell ref="G26:H26"/>
    <mergeCell ref="G27:H27"/>
    <mergeCell ref="B6:H6"/>
    <mergeCell ref="B7:H7"/>
    <mergeCell ref="B9:H9"/>
    <mergeCell ref="E20:G20"/>
    <mergeCell ref="B8:H8"/>
  </mergeCells>
  <pageMargins left="0.70866141732283472" right="0.70866141732283472" top="0.74803149606299213" bottom="0.74803149606299213" header="0.31496062992125984" footer="0.31496062992125984"/>
  <pageSetup scale="9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view="pageBreakPreview" zoomScaleSheetLayoutView="100" workbookViewId="0">
      <selection activeCell="B8" sqref="B8:H8"/>
    </sheetView>
  </sheetViews>
  <sheetFormatPr baseColWidth="10" defaultRowHeight="15" x14ac:dyDescent="0.25"/>
  <cols>
    <col min="1" max="1" width="5" customWidth="1"/>
    <col min="2" max="2" width="26.42578125" customWidth="1"/>
    <col min="3" max="3" width="11" customWidth="1"/>
    <col min="4" max="4" width="13" customWidth="1"/>
    <col min="5" max="5" width="30.5703125" customWidth="1"/>
    <col min="6" max="6" width="14.7109375" customWidth="1"/>
    <col min="8" max="8" width="14" customWidth="1"/>
  </cols>
  <sheetData>
    <row r="1" spans="2:8" ht="10.5" customHeight="1" x14ac:dyDescent="0.25"/>
    <row r="2" spans="2:8" x14ac:dyDescent="0.25">
      <c r="D2" s="5"/>
      <c r="E2" s="13"/>
      <c r="F2" s="13"/>
      <c r="G2" s="13"/>
      <c r="H2" s="21" t="s">
        <v>2</v>
      </c>
    </row>
    <row r="3" spans="2:8" x14ac:dyDescent="0.25">
      <c r="D3" s="6"/>
      <c r="E3" s="14"/>
      <c r="F3" s="14"/>
      <c r="G3" s="14"/>
      <c r="H3" s="22" t="s">
        <v>0</v>
      </c>
    </row>
    <row r="4" spans="2:8" x14ac:dyDescent="0.25">
      <c r="D4" s="6"/>
      <c r="E4" s="14"/>
      <c r="F4" s="14"/>
      <c r="G4" s="14"/>
      <c r="H4" s="22" t="s">
        <v>3</v>
      </c>
    </row>
    <row r="5" spans="2:8" x14ac:dyDescent="0.25">
      <c r="C5" s="3"/>
      <c r="D5" s="1"/>
      <c r="E5" s="2"/>
      <c r="F5" s="2"/>
      <c r="H5" s="4"/>
    </row>
    <row r="6" spans="2:8" s="18" customFormat="1" x14ac:dyDescent="0.25">
      <c r="B6" s="65" t="s">
        <v>17</v>
      </c>
      <c r="C6" s="65"/>
      <c r="D6" s="65"/>
      <c r="E6" s="65"/>
      <c r="F6" s="65"/>
      <c r="G6" s="65"/>
      <c r="H6" s="65"/>
    </row>
    <row r="7" spans="2:8" s="18" customFormat="1" x14ac:dyDescent="0.25">
      <c r="B7" s="66" t="s">
        <v>20</v>
      </c>
      <c r="C7" s="65"/>
      <c r="D7" s="65"/>
      <c r="E7" s="65"/>
      <c r="F7" s="65"/>
      <c r="G7" s="65"/>
      <c r="H7" s="65"/>
    </row>
    <row r="8" spans="2:8" s="18" customFormat="1" ht="14.25" x14ac:dyDescent="0.2">
      <c r="B8" s="67" t="s">
        <v>8</v>
      </c>
      <c r="C8" s="67"/>
      <c r="D8" s="67"/>
      <c r="E8" s="67"/>
      <c r="F8" s="67"/>
      <c r="G8" s="67"/>
      <c r="H8" s="67"/>
    </row>
    <row r="9" spans="2:8" s="18" customFormat="1" ht="30" x14ac:dyDescent="0.2">
      <c r="B9" s="23" t="s">
        <v>4</v>
      </c>
      <c r="C9" s="23" t="s">
        <v>5</v>
      </c>
      <c r="D9" s="24" t="s">
        <v>1</v>
      </c>
      <c r="E9" s="24" t="s">
        <v>6</v>
      </c>
      <c r="F9" s="24" t="s">
        <v>7</v>
      </c>
      <c r="G9" s="24" t="s">
        <v>15</v>
      </c>
      <c r="H9" s="24" t="s">
        <v>16</v>
      </c>
    </row>
    <row r="10" spans="2:8" s="18" customFormat="1" ht="14.25" x14ac:dyDescent="0.2">
      <c r="B10" s="12"/>
      <c r="C10" s="12"/>
      <c r="D10" s="12"/>
      <c r="E10" s="12"/>
      <c r="F10" s="12"/>
      <c r="G10" s="17"/>
      <c r="H10" s="17"/>
    </row>
    <row r="11" spans="2:8" s="18" customFormat="1" ht="14.25" x14ac:dyDescent="0.2">
      <c r="B11" s="12"/>
      <c r="C11" s="12"/>
      <c r="D11" s="12"/>
      <c r="E11" s="12"/>
      <c r="F11" s="12"/>
      <c r="G11" s="17"/>
      <c r="H11" s="17"/>
    </row>
    <row r="12" spans="2:8" s="18" customFormat="1" ht="14.25" x14ac:dyDescent="0.2">
      <c r="B12" s="12"/>
      <c r="C12" s="12"/>
      <c r="D12" s="12"/>
      <c r="E12" s="12"/>
      <c r="F12" s="12"/>
      <c r="G12" s="17"/>
      <c r="H12" s="17"/>
    </row>
    <row r="13" spans="2:8" s="18" customFormat="1" ht="14.25" x14ac:dyDescent="0.2">
      <c r="B13" s="12"/>
      <c r="C13" s="12"/>
      <c r="D13" s="12"/>
      <c r="E13" s="12"/>
      <c r="F13" s="12"/>
      <c r="G13" s="17"/>
      <c r="H13" s="17"/>
    </row>
    <row r="14" spans="2:8" s="18" customFormat="1" ht="14.25" x14ac:dyDescent="0.2">
      <c r="B14" s="12"/>
      <c r="C14" s="12"/>
      <c r="D14" s="12"/>
      <c r="E14" s="12"/>
      <c r="F14" s="12"/>
      <c r="G14" s="17"/>
      <c r="H14" s="17"/>
    </row>
    <row r="15" spans="2:8" s="18" customFormat="1" ht="14.25" x14ac:dyDescent="0.2">
      <c r="B15" s="12"/>
      <c r="C15" s="12"/>
      <c r="D15" s="12"/>
      <c r="E15" s="12"/>
      <c r="F15" s="12"/>
      <c r="G15" s="17"/>
      <c r="H15" s="17"/>
    </row>
    <row r="16" spans="2:8" s="18" customFormat="1" ht="14.25" x14ac:dyDescent="0.2">
      <c r="B16" s="12"/>
      <c r="C16" s="12"/>
      <c r="D16" s="12"/>
      <c r="E16" s="12"/>
      <c r="F16" s="12"/>
      <c r="G16" s="17"/>
      <c r="H16" s="17"/>
    </row>
    <row r="17" spans="2:8" s="18" customFormat="1" ht="14.25" x14ac:dyDescent="0.2">
      <c r="B17" s="12"/>
      <c r="C17" s="12"/>
      <c r="D17" s="12"/>
      <c r="E17" s="12"/>
      <c r="F17" s="12"/>
      <c r="G17" s="17"/>
      <c r="H17" s="17"/>
    </row>
    <row r="18" spans="2:8" s="18" customFormat="1" ht="14.25" x14ac:dyDescent="0.2">
      <c r="B18" s="12"/>
      <c r="C18" s="12"/>
      <c r="D18" s="12"/>
      <c r="E18" s="12"/>
      <c r="F18" s="12"/>
      <c r="G18" s="17"/>
      <c r="H18" s="17"/>
    </row>
    <row r="19" spans="2:8" s="18" customFormat="1" ht="14.25" x14ac:dyDescent="0.2">
      <c r="B19" s="12"/>
      <c r="C19" s="12"/>
      <c r="D19" s="12"/>
      <c r="E19" s="12"/>
      <c r="F19" s="12"/>
      <c r="G19" s="17"/>
      <c r="H19" s="17"/>
    </row>
    <row r="20" spans="2:8" s="18" customFormat="1" ht="14.25" x14ac:dyDescent="0.2">
      <c r="B20" s="12"/>
      <c r="C20" s="12"/>
      <c r="D20" s="12"/>
      <c r="E20" s="12"/>
      <c r="F20" s="12"/>
      <c r="G20" s="17"/>
      <c r="H20" s="17"/>
    </row>
    <row r="21" spans="2:8" s="18" customFormat="1" ht="14.25" x14ac:dyDescent="0.2">
      <c r="B21" s="12"/>
      <c r="C21" s="12"/>
      <c r="D21" s="12"/>
      <c r="E21" s="12"/>
      <c r="F21" s="12"/>
      <c r="G21" s="17"/>
      <c r="H21" s="17"/>
    </row>
    <row r="22" spans="2:8" s="18" customFormat="1" ht="14.25" x14ac:dyDescent="0.2">
      <c r="B22" s="12"/>
      <c r="C22" s="12"/>
      <c r="D22" s="12"/>
      <c r="E22" s="12"/>
      <c r="F22" s="12"/>
      <c r="G22" s="17"/>
      <c r="H22" s="17"/>
    </row>
    <row r="23" spans="2:8" s="18" customFormat="1" ht="14.25" x14ac:dyDescent="0.2">
      <c r="B23" s="12"/>
      <c r="C23" s="12"/>
      <c r="D23" s="12"/>
      <c r="E23" s="12"/>
      <c r="F23" s="12"/>
      <c r="G23" s="17"/>
      <c r="H23" s="17"/>
    </row>
    <row r="24" spans="2:8" s="18" customFormat="1" ht="14.25" x14ac:dyDescent="0.2">
      <c r="B24" s="12"/>
      <c r="C24" s="12"/>
      <c r="D24" s="12"/>
      <c r="E24" s="12"/>
      <c r="F24" s="12"/>
      <c r="G24" s="17"/>
      <c r="H24" s="17"/>
    </row>
    <row r="25" spans="2:8" s="18" customFormat="1" ht="14.25" x14ac:dyDescent="0.2">
      <c r="B25" s="12"/>
      <c r="C25" s="12"/>
      <c r="D25" s="12"/>
      <c r="E25" s="12"/>
      <c r="F25" s="12"/>
      <c r="G25" s="17"/>
      <c r="H25" s="17"/>
    </row>
    <row r="26" spans="2:8" s="18" customFormat="1" ht="14.25" x14ac:dyDescent="0.2">
      <c r="B26" s="12"/>
      <c r="C26" s="12"/>
      <c r="D26" s="12"/>
      <c r="E26" s="12"/>
      <c r="F26" s="12"/>
      <c r="G26" s="17"/>
      <c r="H26" s="17"/>
    </row>
    <row r="27" spans="2:8" s="18" customFormat="1" ht="14.25" x14ac:dyDescent="0.2">
      <c r="B27" s="12"/>
      <c r="C27" s="12"/>
      <c r="D27" s="12"/>
      <c r="E27" s="12"/>
      <c r="F27" s="12"/>
      <c r="G27" s="17"/>
      <c r="H27" s="17"/>
    </row>
    <row r="28" spans="2:8" s="18" customFormat="1" ht="14.25" x14ac:dyDescent="0.2">
      <c r="B28" s="12"/>
      <c r="C28" s="12"/>
      <c r="D28" s="12"/>
      <c r="E28" s="12"/>
      <c r="F28" s="12"/>
      <c r="G28" s="17"/>
      <c r="H28" s="17"/>
    </row>
    <row r="29" spans="2:8" s="18" customFormat="1" ht="14.25" x14ac:dyDescent="0.2">
      <c r="B29" s="12"/>
      <c r="C29" s="12"/>
      <c r="D29" s="12"/>
      <c r="E29" s="12"/>
      <c r="F29" s="12"/>
      <c r="G29" s="17"/>
      <c r="H29" s="17"/>
    </row>
    <row r="30" spans="2:8" s="18" customFormat="1" ht="14.25" x14ac:dyDescent="0.2">
      <c r="B30" s="12"/>
      <c r="C30" s="12"/>
      <c r="D30" s="12"/>
      <c r="E30" s="12"/>
      <c r="F30" s="12"/>
      <c r="G30" s="17"/>
      <c r="H30" s="17"/>
    </row>
    <row r="31" spans="2:8" s="18" customFormat="1" ht="14.25" x14ac:dyDescent="0.2">
      <c r="B31" s="12"/>
      <c r="C31" s="12"/>
      <c r="D31" s="12"/>
      <c r="E31" s="12"/>
      <c r="F31" s="12"/>
      <c r="G31" s="17"/>
      <c r="H31" s="17"/>
    </row>
    <row r="32" spans="2:8" s="18" customFormat="1" ht="14.25" x14ac:dyDescent="0.2">
      <c r="B32" s="12"/>
      <c r="C32" s="12"/>
      <c r="D32" s="12"/>
      <c r="E32" s="12"/>
      <c r="F32" s="12"/>
      <c r="G32" s="17"/>
      <c r="H32" s="17"/>
    </row>
    <row r="33" spans="2:8" s="18" customFormat="1" ht="14.25" x14ac:dyDescent="0.2">
      <c r="B33" s="12"/>
      <c r="C33" s="12"/>
      <c r="D33" s="12"/>
      <c r="E33" s="12"/>
      <c r="F33" s="12"/>
      <c r="G33" s="17"/>
      <c r="H33" s="17"/>
    </row>
    <row r="34" spans="2:8" s="18" customFormat="1" ht="14.25" x14ac:dyDescent="0.2">
      <c r="B34" s="12"/>
      <c r="C34" s="12"/>
      <c r="D34" s="12"/>
      <c r="E34" s="12"/>
      <c r="F34" s="12"/>
      <c r="G34" s="17"/>
      <c r="H34" s="17"/>
    </row>
    <row r="35" spans="2:8" s="18" customFormat="1" ht="14.25" x14ac:dyDescent="0.2">
      <c r="B35" s="12"/>
      <c r="C35" s="12"/>
      <c r="D35" s="12"/>
      <c r="E35" s="12"/>
      <c r="F35" s="12"/>
      <c r="G35" s="17"/>
      <c r="H35" s="17"/>
    </row>
    <row r="36" spans="2:8" s="18" customFormat="1" ht="14.25" x14ac:dyDescent="0.2">
      <c r="B36" s="12"/>
      <c r="C36" s="12"/>
      <c r="D36" s="12"/>
      <c r="E36" s="12"/>
      <c r="F36" s="12"/>
      <c r="G36" s="17"/>
      <c r="H36" s="17"/>
    </row>
    <row r="37" spans="2:8" s="18" customFormat="1" ht="14.25" x14ac:dyDescent="0.2">
      <c r="B37" s="12"/>
      <c r="C37" s="12"/>
      <c r="D37" s="12"/>
      <c r="E37" s="12"/>
      <c r="F37" s="12"/>
      <c r="G37" s="17"/>
      <c r="H37" s="17"/>
    </row>
    <row r="38" spans="2:8" s="18" customFormat="1" ht="14.25" x14ac:dyDescent="0.2">
      <c r="B38" s="12"/>
      <c r="C38" s="12"/>
      <c r="D38" s="12"/>
      <c r="E38" s="12"/>
      <c r="F38" s="12"/>
      <c r="G38" s="17"/>
      <c r="H38" s="17"/>
    </row>
    <row r="39" spans="2:8" s="18" customFormat="1" ht="14.25" x14ac:dyDescent="0.2">
      <c r="B39" s="12"/>
      <c r="C39" s="12"/>
      <c r="D39" s="12"/>
      <c r="E39" s="12"/>
      <c r="F39" s="12"/>
      <c r="G39" s="17"/>
      <c r="H39" s="17"/>
    </row>
    <row r="40" spans="2:8" s="18" customFormat="1" ht="14.25" x14ac:dyDescent="0.2">
      <c r="B40" s="12"/>
      <c r="C40" s="12"/>
      <c r="D40" s="12"/>
      <c r="E40" s="12"/>
      <c r="F40" s="12"/>
      <c r="G40" s="17"/>
      <c r="H40" s="17"/>
    </row>
    <row r="41" spans="2:8" s="18" customFormat="1" ht="14.25" x14ac:dyDescent="0.2">
      <c r="B41" s="12"/>
      <c r="C41" s="12"/>
      <c r="D41" s="12"/>
      <c r="E41" s="12"/>
      <c r="F41" s="12"/>
      <c r="G41" s="17"/>
      <c r="H41" s="17"/>
    </row>
    <row r="42" spans="2:8" s="18" customFormat="1" ht="14.25" x14ac:dyDescent="0.2">
      <c r="B42" s="12"/>
      <c r="C42" s="12"/>
      <c r="D42" s="12"/>
      <c r="E42" s="12"/>
      <c r="F42" s="12"/>
      <c r="G42" s="17"/>
      <c r="H42" s="17"/>
    </row>
    <row r="43" spans="2:8" s="18" customFormat="1" ht="14.25" x14ac:dyDescent="0.2">
      <c r="B43" s="12"/>
      <c r="C43" s="12"/>
      <c r="D43" s="12"/>
      <c r="E43" s="12"/>
      <c r="F43" s="12"/>
      <c r="G43" s="17"/>
      <c r="H43" s="17"/>
    </row>
    <row r="44" spans="2:8" s="18" customFormat="1" ht="14.25" x14ac:dyDescent="0.2">
      <c r="B44" s="12"/>
      <c r="C44" s="12"/>
      <c r="D44" s="12"/>
      <c r="E44" s="12"/>
      <c r="F44" s="12"/>
      <c r="G44" s="17"/>
      <c r="H44" s="17"/>
    </row>
    <row r="45" spans="2:8" s="18" customFormat="1" ht="14.25" x14ac:dyDescent="0.2">
      <c r="B45" s="12"/>
      <c r="C45" s="12"/>
      <c r="D45" s="12"/>
      <c r="E45" s="12"/>
      <c r="F45" s="12"/>
      <c r="G45" s="17"/>
      <c r="H45" s="17"/>
    </row>
    <row r="46" spans="2:8" s="18" customFormat="1" ht="14.25" x14ac:dyDescent="0.2">
      <c r="B46" s="12"/>
      <c r="C46" s="12"/>
      <c r="D46" s="12"/>
      <c r="E46" s="12"/>
      <c r="F46" s="12"/>
      <c r="G46" s="17"/>
      <c r="H46" s="17"/>
    </row>
    <row r="47" spans="2:8" s="18" customFormat="1" ht="14.25" x14ac:dyDescent="0.2">
      <c r="B47" s="15"/>
      <c r="C47" s="12"/>
      <c r="D47" s="12"/>
      <c r="E47" s="12"/>
      <c r="F47" s="12"/>
      <c r="G47" s="17"/>
      <c r="H47" s="17"/>
    </row>
    <row r="48" spans="2:8" s="18" customFormat="1" ht="14.25" x14ac:dyDescent="0.2">
      <c r="B48" s="15"/>
      <c r="C48" s="12"/>
      <c r="D48" s="12"/>
      <c r="E48" s="12"/>
      <c r="F48" s="12"/>
      <c r="G48" s="17"/>
      <c r="H48" s="17"/>
    </row>
    <row r="49" spans="1:8" s="18" customFormat="1" ht="14.25" x14ac:dyDescent="0.2">
      <c r="B49" s="12"/>
      <c r="C49" s="12"/>
      <c r="D49" s="12"/>
      <c r="E49" s="12"/>
      <c r="F49" s="12"/>
      <c r="G49" s="17"/>
      <c r="H49" s="17"/>
    </row>
    <row r="50" spans="1:8" s="18" customFormat="1" ht="14.25" x14ac:dyDescent="0.2">
      <c r="B50" s="12"/>
      <c r="C50" s="12"/>
      <c r="D50" s="12"/>
      <c r="E50" s="12"/>
      <c r="F50" s="12"/>
      <c r="G50" s="17"/>
      <c r="H50" s="17"/>
    </row>
    <row r="51" spans="1:8" s="18" customFormat="1" ht="14.25" x14ac:dyDescent="0.2">
      <c r="B51" s="12"/>
      <c r="C51" s="12"/>
      <c r="D51" s="12"/>
      <c r="E51" s="12"/>
      <c r="F51" s="12"/>
      <c r="G51" s="17"/>
      <c r="H51" s="17"/>
    </row>
    <row r="52" spans="1:8" s="18" customFormat="1" ht="14.25" x14ac:dyDescent="0.2">
      <c r="B52" s="12"/>
      <c r="C52" s="12"/>
      <c r="D52" s="12"/>
      <c r="E52" s="12"/>
      <c r="F52" s="12"/>
      <c r="G52" s="17"/>
      <c r="H52" s="17"/>
    </row>
    <row r="53" spans="1:8" s="9" customFormat="1" ht="14.25" x14ac:dyDescent="0.2">
      <c r="E53" s="25"/>
      <c r="F53" s="25"/>
      <c r="G53" s="26" t="s">
        <v>10</v>
      </c>
      <c r="H53" s="27">
        <f>SUM(H10:H52)</f>
        <v>0</v>
      </c>
    </row>
    <row r="54" spans="1:8" s="9" customFormat="1" ht="15" customHeight="1" x14ac:dyDescent="0.2">
      <c r="A54" s="16"/>
      <c r="B54" s="16"/>
      <c r="C54" s="16"/>
      <c r="D54" s="16"/>
      <c r="E54" s="68" t="s">
        <v>13</v>
      </c>
      <c r="F54" s="68"/>
      <c r="G54" s="68"/>
      <c r="H54" s="27">
        <v>0</v>
      </c>
    </row>
    <row r="55" spans="1:8" s="9" customFormat="1" ht="25.5" x14ac:dyDescent="0.2">
      <c r="E55" s="25"/>
      <c r="F55" s="25"/>
      <c r="G55" s="26" t="s">
        <v>14</v>
      </c>
      <c r="H55" s="27">
        <v>0</v>
      </c>
    </row>
    <row r="56" spans="1:8" s="9" customFormat="1" ht="14.25" x14ac:dyDescent="0.2">
      <c r="E56" s="25"/>
      <c r="F56" s="25"/>
      <c r="G56" s="26" t="s">
        <v>9</v>
      </c>
      <c r="H56" s="27">
        <f>H53-H54-H55</f>
        <v>0</v>
      </c>
    </row>
    <row r="57" spans="1:8" s="9" customFormat="1" ht="14.25" x14ac:dyDescent="0.2">
      <c r="E57" s="25"/>
      <c r="F57" s="25"/>
      <c r="G57" s="26" t="s">
        <v>11</v>
      </c>
      <c r="H57" s="27">
        <f>H56*0.16</f>
        <v>0</v>
      </c>
    </row>
    <row r="58" spans="1:8" s="9" customFormat="1" ht="25.5" x14ac:dyDescent="0.2">
      <c r="E58" s="25"/>
      <c r="F58" s="25"/>
      <c r="G58" s="26" t="s">
        <v>12</v>
      </c>
      <c r="H58" s="28">
        <f>H56+H57</f>
        <v>0</v>
      </c>
    </row>
    <row r="59" spans="1:8" s="9" customFormat="1" ht="14.25" x14ac:dyDescent="0.2"/>
    <row r="60" spans="1:8" s="8" customFormat="1" ht="49.5" customHeight="1" x14ac:dyDescent="0.25">
      <c r="B60" s="10"/>
      <c r="C60" s="10"/>
      <c r="D60" s="9"/>
      <c r="G60" s="7"/>
      <c r="H60" s="9"/>
    </row>
    <row r="61" spans="1:8" s="8" customFormat="1" x14ac:dyDescent="0.25">
      <c r="B61" s="9"/>
      <c r="C61" s="9"/>
      <c r="D61" s="9"/>
      <c r="E61" s="9"/>
      <c r="F61" s="9"/>
      <c r="G61" s="9"/>
      <c r="H61" s="9"/>
    </row>
    <row r="62" spans="1:8" s="8" customFormat="1" x14ac:dyDescent="0.25">
      <c r="B62" s="9"/>
      <c r="C62" s="9"/>
      <c r="D62" s="9"/>
      <c r="E62" s="11"/>
      <c r="F62" s="11"/>
      <c r="G62" s="9"/>
      <c r="H62" s="9"/>
    </row>
    <row r="63" spans="1:8" s="8" customFormat="1" x14ac:dyDescent="0.25">
      <c r="B63" s="9"/>
      <c r="C63" s="9"/>
      <c r="D63" s="9"/>
      <c r="E63" s="9"/>
      <c r="F63" s="9"/>
      <c r="G63" s="9"/>
      <c r="H63" s="9"/>
    </row>
    <row r="64" spans="1:8" s="8" customFormat="1" x14ac:dyDescent="0.25"/>
    <row r="65" s="8" customFormat="1" x14ac:dyDescent="0.25"/>
    <row r="66" s="8" customFormat="1" x14ac:dyDescent="0.25"/>
  </sheetData>
  <mergeCells count="4">
    <mergeCell ref="B6:H6"/>
    <mergeCell ref="B7:H7"/>
    <mergeCell ref="B8:H8"/>
    <mergeCell ref="E54:G54"/>
  </mergeCells>
  <pageMargins left="0.70866141732283472" right="0.70866141732283472" top="0.74803149606299213" bottom="0.74803149606299213" header="0.31496062992125984" footer="0.31496062992125984"/>
  <pageSetup scale="9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H37"/>
  <sheetViews>
    <sheetView view="pageBreakPreview" zoomScaleSheetLayoutView="100" workbookViewId="0">
      <selection activeCell="F17" sqref="F17"/>
    </sheetView>
  </sheetViews>
  <sheetFormatPr baseColWidth="10" defaultRowHeight="15" x14ac:dyDescent="0.25"/>
  <cols>
    <col min="1" max="1" width="5" customWidth="1"/>
    <col min="2" max="2" width="26.42578125" customWidth="1"/>
    <col min="3" max="3" width="10" customWidth="1"/>
    <col min="4" max="4" width="11.140625" customWidth="1"/>
    <col min="5" max="5" width="30.5703125" customWidth="1"/>
    <col min="6" max="6" width="14.7109375" customWidth="1"/>
    <col min="7" max="7" width="12.42578125" bestFit="1" customWidth="1"/>
    <col min="8" max="8" width="14" customWidth="1"/>
  </cols>
  <sheetData>
    <row r="1" spans="2:8" ht="10.5" customHeight="1" x14ac:dyDescent="0.25"/>
    <row r="2" spans="2:8" x14ac:dyDescent="0.25">
      <c r="D2" s="5"/>
      <c r="E2" s="13"/>
      <c r="F2" s="13"/>
      <c r="G2" s="13"/>
      <c r="H2" s="21" t="s">
        <v>2</v>
      </c>
    </row>
    <row r="3" spans="2:8" x14ac:dyDescent="0.25">
      <c r="D3" s="6"/>
      <c r="E3" s="14"/>
      <c r="F3" s="14"/>
      <c r="G3" s="14"/>
      <c r="H3" s="22" t="s">
        <v>0</v>
      </c>
    </row>
    <row r="4" spans="2:8" x14ac:dyDescent="0.25">
      <c r="D4" s="6"/>
      <c r="E4" s="14"/>
      <c r="F4" s="14"/>
      <c r="G4" s="14"/>
      <c r="H4" s="22" t="s">
        <v>3</v>
      </c>
    </row>
    <row r="5" spans="2:8" x14ac:dyDescent="0.25">
      <c r="C5" s="3"/>
      <c r="D5" s="1"/>
      <c r="E5" s="2"/>
      <c r="F5" s="2"/>
      <c r="H5" s="4"/>
    </row>
    <row r="6" spans="2:8" s="18" customFormat="1" x14ac:dyDescent="0.25">
      <c r="B6" s="65" t="s">
        <v>17</v>
      </c>
      <c r="C6" s="65"/>
      <c r="D6" s="65"/>
      <c r="E6" s="65"/>
      <c r="F6" s="65"/>
      <c r="G6" s="65"/>
      <c r="H6" s="65"/>
    </row>
    <row r="7" spans="2:8" s="18" customFormat="1" x14ac:dyDescent="0.25">
      <c r="B7" s="66" t="s">
        <v>20</v>
      </c>
      <c r="C7" s="65"/>
      <c r="D7" s="65"/>
      <c r="E7" s="65"/>
      <c r="F7" s="65"/>
      <c r="G7" s="65"/>
      <c r="H7" s="65"/>
    </row>
    <row r="8" spans="2:8" s="18" customFormat="1" ht="14.25" x14ac:dyDescent="0.2">
      <c r="B8" s="67" t="s">
        <v>31</v>
      </c>
      <c r="C8" s="67"/>
      <c r="D8" s="67"/>
      <c r="E8" s="67"/>
      <c r="F8" s="67"/>
      <c r="G8" s="67"/>
      <c r="H8" s="67"/>
    </row>
    <row r="9" spans="2:8" s="18" customFormat="1" ht="30" x14ac:dyDescent="0.2">
      <c r="B9" s="23" t="s">
        <v>4</v>
      </c>
      <c r="C9" s="23" t="s">
        <v>5</v>
      </c>
      <c r="D9" s="24" t="s">
        <v>1</v>
      </c>
      <c r="E9" s="24" t="s">
        <v>6</v>
      </c>
      <c r="F9" s="24" t="s">
        <v>7</v>
      </c>
      <c r="G9" s="24" t="s">
        <v>15</v>
      </c>
      <c r="H9" s="24" t="s">
        <v>16</v>
      </c>
    </row>
    <row r="10" spans="2:8" s="18" customFormat="1" ht="15.75" x14ac:dyDescent="0.25">
      <c r="B10" s="32" t="s">
        <v>23</v>
      </c>
      <c r="C10" s="32">
        <v>3</v>
      </c>
      <c r="D10" s="41">
        <v>2</v>
      </c>
      <c r="E10" s="80" t="s">
        <v>32</v>
      </c>
      <c r="F10" s="35" t="s">
        <v>28</v>
      </c>
      <c r="G10" s="42">
        <f>H10/D10</f>
        <v>3313</v>
      </c>
      <c r="H10" s="38">
        <v>6626</v>
      </c>
    </row>
    <row r="11" spans="2:8" s="18" customFormat="1" ht="15.75" x14ac:dyDescent="0.25">
      <c r="B11" s="32"/>
      <c r="C11" s="32"/>
      <c r="D11" s="41"/>
      <c r="E11" s="81"/>
      <c r="F11" s="35"/>
      <c r="G11" s="42"/>
      <c r="H11" s="38"/>
    </row>
    <row r="12" spans="2:8" s="18" customFormat="1" ht="15.75" x14ac:dyDescent="0.25">
      <c r="B12" s="32"/>
      <c r="C12" s="32"/>
      <c r="D12" s="41"/>
      <c r="E12" s="81"/>
      <c r="F12" s="50">
        <f>G12/16*28</f>
        <v>47494.002500000002</v>
      </c>
      <c r="G12" s="42">
        <v>27139.43</v>
      </c>
      <c r="H12" s="38"/>
    </row>
    <row r="13" spans="2:8" s="18" customFormat="1" ht="14.25" x14ac:dyDescent="0.2">
      <c r="B13" s="12"/>
      <c r="C13" s="12"/>
      <c r="D13" s="12"/>
      <c r="E13" s="82"/>
      <c r="F13" s="35"/>
      <c r="G13" s="39"/>
      <c r="H13" s="40"/>
    </row>
    <row r="14" spans="2:8" s="18" customFormat="1" ht="14.25" x14ac:dyDescent="0.2">
      <c r="B14" s="12"/>
      <c r="C14" s="12"/>
      <c r="D14" s="12"/>
      <c r="E14" s="83"/>
      <c r="F14" s="35"/>
      <c r="G14" s="39"/>
      <c r="H14" s="40"/>
    </row>
    <row r="15" spans="2:8" s="18" customFormat="1" ht="14.25" x14ac:dyDescent="0.2">
      <c r="B15" s="12"/>
      <c r="C15" s="12"/>
      <c r="D15" s="12"/>
      <c r="E15" s="12"/>
      <c r="F15" s="35"/>
      <c r="G15" s="39"/>
      <c r="H15" s="40"/>
    </row>
    <row r="16" spans="2:8" s="18" customFormat="1" ht="14.25" x14ac:dyDescent="0.2">
      <c r="B16" s="12"/>
      <c r="C16" s="12"/>
      <c r="D16" s="12"/>
      <c r="E16" s="12"/>
      <c r="F16" s="35"/>
      <c r="G16" s="39"/>
      <c r="H16" s="40"/>
    </row>
    <row r="17" spans="2:8" s="18" customFormat="1" ht="14.25" x14ac:dyDescent="0.2">
      <c r="B17" s="12"/>
      <c r="C17" s="12"/>
      <c r="D17" s="12"/>
      <c r="E17" s="12"/>
      <c r="F17" s="35"/>
      <c r="G17" s="39"/>
      <c r="H17" s="40"/>
    </row>
    <row r="18" spans="2:8" s="18" customFormat="1" ht="14.25" x14ac:dyDescent="0.2">
      <c r="B18" s="12"/>
      <c r="C18" s="12"/>
      <c r="D18" s="12"/>
      <c r="E18" s="12"/>
      <c r="F18" s="35"/>
      <c r="G18" s="39"/>
      <c r="H18" s="40"/>
    </row>
    <row r="19" spans="2:8" s="18" customFormat="1" ht="14.25" x14ac:dyDescent="0.2">
      <c r="B19" s="12"/>
      <c r="C19" s="12"/>
      <c r="D19" s="12"/>
      <c r="E19" s="12"/>
      <c r="F19" s="35"/>
      <c r="G19" s="39"/>
      <c r="H19" s="40"/>
    </row>
    <row r="20" spans="2:8" s="18" customFormat="1" ht="14.25" x14ac:dyDescent="0.2">
      <c r="B20" s="12"/>
      <c r="C20" s="12"/>
      <c r="D20" s="12"/>
      <c r="E20" s="12"/>
      <c r="F20" s="35"/>
      <c r="G20" s="39"/>
      <c r="H20" s="40"/>
    </row>
    <row r="21" spans="2:8" s="18" customFormat="1" ht="14.25" x14ac:dyDescent="0.2">
      <c r="B21" s="12"/>
      <c r="C21" s="12"/>
      <c r="D21" s="12"/>
      <c r="E21" s="12"/>
      <c r="F21" s="35"/>
      <c r="G21" s="39"/>
      <c r="H21" s="40"/>
    </row>
    <row r="22" spans="2:8" s="18" customFormat="1" ht="14.25" x14ac:dyDescent="0.2">
      <c r="B22" s="12"/>
      <c r="C22" s="12"/>
      <c r="D22" s="12"/>
      <c r="E22" s="12"/>
      <c r="F22" s="12"/>
      <c r="G22" s="12"/>
      <c r="H22" s="17"/>
    </row>
    <row r="23" spans="2:8" s="18" customFormat="1" ht="14.25" x14ac:dyDescent="0.2">
      <c r="B23" s="12"/>
      <c r="C23" s="12"/>
      <c r="D23" s="12"/>
      <c r="E23" s="12"/>
      <c r="F23" s="12"/>
      <c r="G23" s="12"/>
      <c r="H23" s="17"/>
    </row>
    <row r="24" spans="2:8" s="9" customFormat="1" ht="14.25" x14ac:dyDescent="0.2">
      <c r="E24" s="25"/>
      <c r="F24" s="25"/>
      <c r="G24" s="26" t="s">
        <v>10</v>
      </c>
      <c r="H24" s="27">
        <f>SUM(H10:H23)</f>
        <v>6626</v>
      </c>
    </row>
    <row r="25" spans="2:8" s="9" customFormat="1" ht="14.25" x14ac:dyDescent="0.2">
      <c r="E25" s="68" t="s">
        <v>13</v>
      </c>
      <c r="F25" s="68"/>
      <c r="G25" s="68"/>
      <c r="H25" s="27">
        <v>0</v>
      </c>
    </row>
    <row r="26" spans="2:8" s="9" customFormat="1" ht="14.25" x14ac:dyDescent="0.2">
      <c r="E26" s="25"/>
      <c r="F26" s="25"/>
      <c r="G26" s="26" t="s">
        <v>14</v>
      </c>
      <c r="H26" s="27">
        <v>0</v>
      </c>
    </row>
    <row r="27" spans="2:8" s="9" customFormat="1" ht="14.25" x14ac:dyDescent="0.2">
      <c r="E27" s="25"/>
      <c r="F27" s="25"/>
      <c r="G27" s="26" t="s">
        <v>9</v>
      </c>
      <c r="H27" s="27">
        <f>H24-H25-H26</f>
        <v>6626</v>
      </c>
    </row>
    <row r="28" spans="2:8" s="9" customFormat="1" ht="14.25" x14ac:dyDescent="0.2">
      <c r="E28" s="25"/>
      <c r="F28" s="25"/>
      <c r="G28" s="26" t="s">
        <v>11</v>
      </c>
      <c r="H28" s="27">
        <f>H27*0.16</f>
        <v>1060.1600000000001</v>
      </c>
    </row>
    <row r="29" spans="2:8" s="9" customFormat="1" ht="14.25" x14ac:dyDescent="0.2">
      <c r="E29" s="25"/>
      <c r="F29" s="25"/>
      <c r="G29" s="26" t="s">
        <v>12</v>
      </c>
      <c r="H29" s="48">
        <f>H27+H28</f>
        <v>7686.16</v>
      </c>
    </row>
    <row r="30" spans="2:8" s="9" customFormat="1" ht="14.25" x14ac:dyDescent="0.2">
      <c r="E30" s="25"/>
      <c r="F30" s="25"/>
      <c r="G30" s="25"/>
      <c r="H30" s="25"/>
    </row>
    <row r="31" spans="2:8" s="9" customFormat="1" ht="49.5" customHeight="1" x14ac:dyDescent="0.2">
      <c r="B31" s="10"/>
      <c r="C31" s="10"/>
      <c r="G31" s="7"/>
    </row>
    <row r="32" spans="2:8" s="9" customFormat="1" ht="14.25" x14ac:dyDescent="0.2"/>
    <row r="33" spans="2:8" s="9" customFormat="1" ht="14.25" x14ac:dyDescent="0.2">
      <c r="E33" s="11"/>
      <c r="F33" s="11"/>
    </row>
    <row r="34" spans="2:8" s="8" customFormat="1" x14ac:dyDescent="0.25">
      <c r="B34" s="9"/>
      <c r="C34" s="9"/>
      <c r="D34" s="9"/>
      <c r="E34" s="9"/>
      <c r="F34" s="9"/>
      <c r="G34" s="9"/>
      <c r="H34" s="9"/>
    </row>
    <row r="35" spans="2:8" s="8" customFormat="1" x14ac:dyDescent="0.25"/>
    <row r="36" spans="2:8" s="8" customFormat="1" x14ac:dyDescent="0.25"/>
    <row r="37" spans="2:8" s="8" customFormat="1" x14ac:dyDescent="0.25"/>
  </sheetData>
  <mergeCells count="5">
    <mergeCell ref="B6:H6"/>
    <mergeCell ref="B7:H7"/>
    <mergeCell ref="B8:H8"/>
    <mergeCell ref="E25:G25"/>
    <mergeCell ref="E10:E14"/>
  </mergeCells>
  <pageMargins left="0.70866141732283472" right="0.70866141732283472" top="0.74803149606299213" bottom="0.74803149606299213" header="0.31496062992125984" footer="0.31496062992125984"/>
  <pageSetup scale="9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view="pageBreakPreview" topLeftCell="A7" zoomScaleSheetLayoutView="100" workbookViewId="0">
      <selection activeCell="C23" sqref="C23"/>
    </sheetView>
  </sheetViews>
  <sheetFormatPr baseColWidth="10" defaultRowHeight="15" x14ac:dyDescent="0.25"/>
  <cols>
    <col min="1" max="1" width="5" customWidth="1"/>
    <col min="2" max="2" width="22.7109375" customWidth="1"/>
    <col min="3" max="3" width="7.85546875" customWidth="1"/>
    <col min="4" max="4" width="8.85546875" customWidth="1"/>
    <col min="5" max="5" width="44.85546875" customWidth="1"/>
    <col min="6" max="6" width="12.140625" customWidth="1"/>
    <col min="8" max="8" width="14" customWidth="1"/>
  </cols>
  <sheetData>
    <row r="1" spans="2:8" ht="10.5" customHeight="1" x14ac:dyDescent="0.25"/>
    <row r="2" spans="2:8" x14ac:dyDescent="0.25">
      <c r="D2" s="5"/>
      <c r="E2" s="13"/>
      <c r="F2" s="13"/>
      <c r="G2" s="13"/>
      <c r="H2" s="21" t="s">
        <v>2</v>
      </c>
    </row>
    <row r="3" spans="2:8" x14ac:dyDescent="0.25">
      <c r="D3" s="6"/>
      <c r="E3" s="14"/>
      <c r="F3" s="14"/>
      <c r="G3" s="14"/>
      <c r="H3" s="22" t="s">
        <v>0</v>
      </c>
    </row>
    <row r="4" spans="2:8" x14ac:dyDescent="0.25">
      <c r="D4" s="6"/>
      <c r="E4" s="14"/>
      <c r="F4" s="14"/>
      <c r="G4" s="14"/>
      <c r="H4" s="22" t="s">
        <v>3</v>
      </c>
    </row>
    <row r="5" spans="2:8" x14ac:dyDescent="0.25">
      <c r="C5" s="3"/>
      <c r="D5" s="1"/>
      <c r="E5" s="2"/>
      <c r="F5" s="2"/>
      <c r="H5" s="4"/>
    </row>
    <row r="6" spans="2:8" s="18" customFormat="1" x14ac:dyDescent="0.25">
      <c r="B6" s="65" t="s">
        <v>17</v>
      </c>
      <c r="C6" s="65"/>
      <c r="D6" s="65"/>
      <c r="E6" s="65"/>
      <c r="F6" s="65"/>
      <c r="G6" s="65"/>
      <c r="H6" s="65"/>
    </row>
    <row r="7" spans="2:8" s="18" customFormat="1" x14ac:dyDescent="0.25">
      <c r="B7" s="66" t="s">
        <v>20</v>
      </c>
      <c r="C7" s="65"/>
      <c r="D7" s="65"/>
      <c r="E7" s="65"/>
      <c r="F7" s="65"/>
      <c r="G7" s="65"/>
      <c r="H7" s="65"/>
    </row>
    <row r="8" spans="2:8" s="18" customFormat="1" ht="14.25" x14ac:dyDescent="0.2">
      <c r="B8" s="69" t="s">
        <v>31</v>
      </c>
      <c r="C8" s="69"/>
      <c r="D8" s="69"/>
      <c r="E8" s="69"/>
      <c r="F8" s="69"/>
      <c r="G8" s="69"/>
      <c r="H8" s="69"/>
    </row>
    <row r="9" spans="2:8" s="18" customFormat="1" ht="14.25" x14ac:dyDescent="0.2">
      <c r="B9" s="67" t="s">
        <v>30</v>
      </c>
      <c r="C9" s="67"/>
      <c r="D9" s="67"/>
      <c r="E9" s="67"/>
      <c r="F9" s="67"/>
      <c r="G9" s="67"/>
      <c r="H9" s="67"/>
    </row>
    <row r="10" spans="2:8" s="18" customFormat="1" ht="25.5" x14ac:dyDescent="0.2">
      <c r="B10" s="29" t="s">
        <v>4</v>
      </c>
      <c r="C10" s="29" t="s">
        <v>5</v>
      </c>
      <c r="D10" s="30" t="s">
        <v>1</v>
      </c>
      <c r="E10" s="30" t="s">
        <v>6</v>
      </c>
      <c r="F10" s="30" t="s">
        <v>7</v>
      </c>
      <c r="G10" s="30" t="s">
        <v>15</v>
      </c>
      <c r="H10" s="30" t="s">
        <v>16</v>
      </c>
    </row>
    <row r="11" spans="2:8" s="18" customFormat="1" ht="15.75" x14ac:dyDescent="0.25">
      <c r="B11" s="31" t="s">
        <v>19</v>
      </c>
      <c r="C11" s="32">
        <v>4</v>
      </c>
      <c r="D11" s="34">
        <v>1</v>
      </c>
      <c r="E11" s="49" t="s">
        <v>24</v>
      </c>
      <c r="F11" s="20" t="s">
        <v>28</v>
      </c>
      <c r="G11" s="43">
        <f>H11/D11</f>
        <v>473</v>
      </c>
      <c r="H11" s="44">
        <v>473</v>
      </c>
    </row>
    <row r="12" spans="2:8" s="18" customFormat="1" ht="15.75" x14ac:dyDescent="0.25">
      <c r="B12" s="31" t="s">
        <v>19</v>
      </c>
      <c r="C12" s="32">
        <v>4</v>
      </c>
      <c r="D12" s="34">
        <v>1</v>
      </c>
      <c r="E12" s="49" t="s">
        <v>21</v>
      </c>
      <c r="F12" s="19" t="s">
        <v>26</v>
      </c>
      <c r="G12" s="43">
        <f t="shared" ref="G12:G13" si="0">H12/D12</f>
        <v>1963.61</v>
      </c>
      <c r="H12" s="44">
        <v>1963.61</v>
      </c>
    </row>
    <row r="13" spans="2:8" s="18" customFormat="1" ht="15.75" x14ac:dyDescent="0.25">
      <c r="B13" s="31" t="s">
        <v>19</v>
      </c>
      <c r="C13" s="32">
        <v>4</v>
      </c>
      <c r="D13" s="34">
        <v>1</v>
      </c>
      <c r="E13" s="49" t="s">
        <v>25</v>
      </c>
      <c r="F13" s="36" t="s">
        <v>29</v>
      </c>
      <c r="G13" s="43">
        <f t="shared" si="0"/>
        <v>1537.61</v>
      </c>
      <c r="H13" s="44">
        <v>1537.61</v>
      </c>
    </row>
    <row r="14" spans="2:8" s="18" customFormat="1" ht="15.75" x14ac:dyDescent="0.25">
      <c r="B14" s="31"/>
      <c r="C14" s="32"/>
      <c r="D14" s="34"/>
      <c r="E14" s="33"/>
      <c r="F14" s="12"/>
      <c r="G14" s="43"/>
      <c r="H14" s="44"/>
    </row>
    <row r="15" spans="2:8" s="18" customFormat="1" ht="15.75" x14ac:dyDescent="0.25">
      <c r="B15" s="31"/>
      <c r="C15" s="32"/>
      <c r="D15" s="34"/>
      <c r="E15" s="33"/>
      <c r="F15" s="12"/>
      <c r="G15" s="43"/>
      <c r="H15" s="44"/>
    </row>
    <row r="16" spans="2:8" s="18" customFormat="1" ht="15.75" x14ac:dyDescent="0.25">
      <c r="B16" s="31"/>
      <c r="C16" s="32"/>
      <c r="D16" s="34"/>
      <c r="E16" s="33"/>
      <c r="F16" s="12"/>
      <c r="G16" s="43"/>
      <c r="H16" s="44"/>
    </row>
    <row r="17" spans="2:8" s="18" customFormat="1" ht="15.75" x14ac:dyDescent="0.25">
      <c r="B17" s="31"/>
      <c r="C17" s="32"/>
      <c r="D17" s="34"/>
      <c r="E17" s="33"/>
      <c r="F17" s="12"/>
      <c r="G17" s="43"/>
      <c r="H17" s="44"/>
    </row>
    <row r="18" spans="2:8" s="18" customFormat="1" ht="14.25" x14ac:dyDescent="0.2">
      <c r="B18" s="12"/>
      <c r="C18" s="12"/>
      <c r="D18" s="12"/>
      <c r="E18" s="12"/>
      <c r="F18" s="12"/>
      <c r="G18" s="45"/>
      <c r="H18" s="46"/>
    </row>
    <row r="19" spans="2:8" s="18" customFormat="1" ht="14.25" x14ac:dyDescent="0.2">
      <c r="B19" s="12"/>
      <c r="C19" s="12"/>
      <c r="D19" s="12"/>
      <c r="E19" s="12"/>
      <c r="F19" s="12"/>
      <c r="G19" s="45"/>
      <c r="H19" s="46"/>
    </row>
    <row r="20" spans="2:8" s="18" customFormat="1" ht="14.25" x14ac:dyDescent="0.2">
      <c r="B20" s="12"/>
      <c r="C20" s="12"/>
      <c r="D20" s="12"/>
      <c r="E20" s="12"/>
      <c r="F20" s="12"/>
      <c r="G20" s="45"/>
      <c r="H20" s="46"/>
    </row>
    <row r="21" spans="2:8" s="18" customFormat="1" ht="14.25" x14ac:dyDescent="0.2">
      <c r="B21" s="12"/>
      <c r="C21" s="12"/>
      <c r="D21" s="12"/>
      <c r="E21" s="12"/>
      <c r="F21" s="12"/>
      <c r="G21" s="45"/>
      <c r="H21" s="46"/>
    </row>
    <row r="22" spans="2:8" s="9" customFormat="1" ht="14.25" x14ac:dyDescent="0.2">
      <c r="E22" s="25"/>
      <c r="F22" s="25"/>
      <c r="G22" s="26" t="s">
        <v>10</v>
      </c>
      <c r="H22" s="27">
        <f>SUM(H11:H21)</f>
        <v>3974.2199999999993</v>
      </c>
    </row>
    <row r="23" spans="2:8" s="9" customFormat="1" ht="14.25" x14ac:dyDescent="0.2">
      <c r="E23" s="68" t="s">
        <v>13</v>
      </c>
      <c r="F23" s="68"/>
      <c r="G23" s="68"/>
      <c r="H23" s="27">
        <v>0</v>
      </c>
    </row>
    <row r="24" spans="2:8" s="9" customFormat="1" ht="25.5" x14ac:dyDescent="0.2">
      <c r="E24" s="25"/>
      <c r="F24" s="25"/>
      <c r="G24" s="26" t="s">
        <v>14</v>
      </c>
      <c r="H24" s="27">
        <v>0</v>
      </c>
    </row>
    <row r="25" spans="2:8" s="9" customFormat="1" ht="14.25" x14ac:dyDescent="0.2">
      <c r="E25" s="25"/>
      <c r="F25" s="25"/>
      <c r="G25" s="26" t="s">
        <v>9</v>
      </c>
      <c r="H25" s="27">
        <f>H22-H23-H24</f>
        <v>3974.2199999999993</v>
      </c>
    </row>
    <row r="26" spans="2:8" s="9" customFormat="1" ht="14.25" x14ac:dyDescent="0.2">
      <c r="E26" s="25"/>
      <c r="F26" s="25"/>
      <c r="G26" s="26" t="s">
        <v>11</v>
      </c>
      <c r="H26" s="27">
        <f>H25*0.16</f>
        <v>635.87519999999995</v>
      </c>
    </row>
    <row r="27" spans="2:8" s="9" customFormat="1" ht="25.5" x14ac:dyDescent="0.2">
      <c r="E27" s="25"/>
      <c r="F27" s="25"/>
      <c r="G27" s="26" t="s">
        <v>12</v>
      </c>
      <c r="H27" s="48">
        <f>H25+H26</f>
        <v>4610.0951999999997</v>
      </c>
    </row>
    <row r="28" spans="2:8" s="9" customFormat="1" ht="14.25" x14ac:dyDescent="0.2">
      <c r="E28" s="25"/>
      <c r="F28" s="25"/>
      <c r="G28" s="25"/>
      <c r="H28" s="25"/>
    </row>
    <row r="29" spans="2:8" s="9" customFormat="1" ht="49.5" customHeight="1" x14ac:dyDescent="0.2">
      <c r="B29" s="10"/>
      <c r="C29" s="10"/>
      <c r="G29" s="7"/>
    </row>
    <row r="30" spans="2:8" s="9" customFormat="1" ht="14.25" x14ac:dyDescent="0.2"/>
    <row r="31" spans="2:8" s="9" customFormat="1" ht="14.25" x14ac:dyDescent="0.2">
      <c r="E31" s="11"/>
      <c r="F31" s="11"/>
    </row>
    <row r="32" spans="2:8" s="8" customFormat="1" x14ac:dyDescent="0.25">
      <c r="B32" s="9"/>
      <c r="C32" s="9"/>
      <c r="D32" s="9"/>
      <c r="E32" s="9"/>
      <c r="F32" s="9"/>
      <c r="G32" s="9"/>
      <c r="H32" s="9"/>
    </row>
    <row r="33" s="8" customFormat="1" x14ac:dyDescent="0.25"/>
    <row r="34" s="8" customFormat="1" x14ac:dyDescent="0.25"/>
    <row r="35" s="8" customFormat="1" x14ac:dyDescent="0.25"/>
  </sheetData>
  <mergeCells count="5">
    <mergeCell ref="B6:H6"/>
    <mergeCell ref="B7:H7"/>
    <mergeCell ref="B9:H9"/>
    <mergeCell ref="E23:G23"/>
    <mergeCell ref="B8:H8"/>
  </mergeCells>
  <pageMargins left="0.70866141732283472" right="0.70866141732283472" top="0.74803149606299213" bottom="0.74803149606299213" header="0.31496062992125984" footer="0.31496062992125984"/>
  <pageSetup scale="97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3"/>
  <sheetViews>
    <sheetView view="pageBreakPreview" zoomScaleSheetLayoutView="100" workbookViewId="0">
      <selection activeCell="B8" sqref="B8:H8"/>
    </sheetView>
  </sheetViews>
  <sheetFormatPr baseColWidth="10" defaultRowHeight="15" x14ac:dyDescent="0.25"/>
  <cols>
    <col min="1" max="1" width="5" customWidth="1"/>
    <col min="2" max="2" width="26.42578125" customWidth="1"/>
    <col min="3" max="3" width="11" customWidth="1"/>
    <col min="4" max="4" width="13" customWidth="1"/>
    <col min="5" max="5" width="30.5703125" customWidth="1"/>
    <col min="6" max="6" width="14.7109375" customWidth="1"/>
    <col min="8" max="8" width="14" customWidth="1"/>
  </cols>
  <sheetData>
    <row r="1" spans="2:8" ht="10.5" customHeight="1" x14ac:dyDescent="0.25"/>
    <row r="2" spans="2:8" x14ac:dyDescent="0.25">
      <c r="D2" s="5"/>
      <c r="E2" s="13"/>
      <c r="F2" s="13"/>
      <c r="G2" s="13"/>
      <c r="H2" s="21" t="s">
        <v>2</v>
      </c>
    </row>
    <row r="3" spans="2:8" x14ac:dyDescent="0.25">
      <c r="D3" s="6"/>
      <c r="E3" s="14"/>
      <c r="F3" s="14"/>
      <c r="G3" s="14"/>
      <c r="H3" s="22" t="s">
        <v>0</v>
      </c>
    </row>
    <row r="4" spans="2:8" x14ac:dyDescent="0.25">
      <c r="D4" s="6"/>
      <c r="E4" s="14"/>
      <c r="F4" s="14"/>
      <c r="G4" s="14"/>
      <c r="H4" s="22" t="s">
        <v>3</v>
      </c>
    </row>
    <row r="5" spans="2:8" x14ac:dyDescent="0.25">
      <c r="C5" s="3"/>
      <c r="D5" s="1"/>
      <c r="E5" s="2"/>
      <c r="F5" s="2"/>
      <c r="H5" s="4"/>
    </row>
    <row r="6" spans="2:8" s="18" customFormat="1" x14ac:dyDescent="0.25">
      <c r="B6" s="65" t="s">
        <v>17</v>
      </c>
      <c r="C6" s="65"/>
      <c r="D6" s="65"/>
      <c r="E6" s="65"/>
      <c r="F6" s="65"/>
      <c r="G6" s="65"/>
      <c r="H6" s="65"/>
    </row>
    <row r="7" spans="2:8" s="18" customFormat="1" x14ac:dyDescent="0.25">
      <c r="B7" s="66" t="s">
        <v>20</v>
      </c>
      <c r="C7" s="65"/>
      <c r="D7" s="65"/>
      <c r="E7" s="65"/>
      <c r="F7" s="65"/>
      <c r="G7" s="65"/>
      <c r="H7" s="65"/>
    </row>
    <row r="8" spans="2:8" s="18" customFormat="1" ht="14.25" x14ac:dyDescent="0.2">
      <c r="B8" s="67" t="s">
        <v>8</v>
      </c>
      <c r="C8" s="67"/>
      <c r="D8" s="67"/>
      <c r="E8" s="67"/>
      <c r="F8" s="67"/>
      <c r="G8" s="67"/>
      <c r="H8" s="67"/>
    </row>
    <row r="9" spans="2:8" s="18" customFormat="1" ht="30" x14ac:dyDescent="0.2">
      <c r="B9" s="23" t="s">
        <v>4</v>
      </c>
      <c r="C9" s="23" t="s">
        <v>5</v>
      </c>
      <c r="D9" s="24" t="s">
        <v>1</v>
      </c>
      <c r="E9" s="24" t="s">
        <v>6</v>
      </c>
      <c r="F9" s="24" t="s">
        <v>7</v>
      </c>
      <c r="G9" s="24" t="s">
        <v>15</v>
      </c>
      <c r="H9" s="24" t="s">
        <v>16</v>
      </c>
    </row>
    <row r="10" spans="2:8" s="18" customFormat="1" ht="14.25" x14ac:dyDescent="0.2">
      <c r="B10" s="12"/>
      <c r="C10" s="12"/>
      <c r="D10" s="12"/>
      <c r="E10" s="12"/>
      <c r="F10" s="12"/>
      <c r="G10" s="12"/>
      <c r="H10" s="17"/>
    </row>
    <row r="11" spans="2:8" s="18" customFormat="1" ht="14.25" x14ac:dyDescent="0.2">
      <c r="B11" s="12"/>
      <c r="C11" s="12"/>
      <c r="D11" s="12"/>
      <c r="E11" s="12"/>
      <c r="F11" s="12"/>
      <c r="G11" s="12"/>
      <c r="H11" s="17"/>
    </row>
    <row r="12" spans="2:8" s="18" customFormat="1" ht="14.25" x14ac:dyDescent="0.2">
      <c r="B12" s="12"/>
      <c r="C12" s="12"/>
      <c r="D12" s="12"/>
      <c r="E12" s="12"/>
      <c r="F12" s="12"/>
      <c r="G12" s="12"/>
      <c r="H12" s="17"/>
    </row>
    <row r="13" spans="2:8" s="18" customFormat="1" ht="14.25" x14ac:dyDescent="0.2">
      <c r="B13" s="12"/>
      <c r="C13" s="12"/>
      <c r="D13" s="12"/>
      <c r="E13" s="12"/>
      <c r="F13" s="12"/>
      <c r="G13" s="12"/>
      <c r="H13" s="17"/>
    </row>
    <row r="14" spans="2:8" s="18" customFormat="1" ht="14.25" x14ac:dyDescent="0.2">
      <c r="B14" s="12"/>
      <c r="C14" s="12"/>
      <c r="D14" s="12"/>
      <c r="E14" s="12"/>
      <c r="F14" s="12"/>
      <c r="G14" s="12"/>
      <c r="H14" s="17"/>
    </row>
    <row r="15" spans="2:8" s="18" customFormat="1" ht="14.25" x14ac:dyDescent="0.2">
      <c r="B15" s="12"/>
      <c r="C15" s="12"/>
      <c r="D15" s="12"/>
      <c r="E15" s="12"/>
      <c r="F15" s="12"/>
      <c r="G15" s="12"/>
      <c r="H15" s="17"/>
    </row>
    <row r="16" spans="2:8" s="18" customFormat="1" ht="14.25" x14ac:dyDescent="0.2">
      <c r="B16" s="12"/>
      <c r="C16" s="12"/>
      <c r="D16" s="12"/>
      <c r="E16" s="12"/>
      <c r="F16" s="12"/>
      <c r="G16" s="12"/>
      <c r="H16" s="17"/>
    </row>
    <row r="17" spans="2:8" s="18" customFormat="1" ht="14.25" x14ac:dyDescent="0.2">
      <c r="B17" s="12"/>
      <c r="C17" s="12"/>
      <c r="D17" s="12"/>
      <c r="E17" s="12"/>
      <c r="F17" s="12"/>
      <c r="G17" s="12"/>
      <c r="H17" s="17"/>
    </row>
    <row r="18" spans="2:8" s="18" customFormat="1" ht="14.25" x14ac:dyDescent="0.2">
      <c r="B18" s="12"/>
      <c r="C18" s="12"/>
      <c r="D18" s="12"/>
      <c r="E18" s="12"/>
      <c r="F18" s="12"/>
      <c r="G18" s="12"/>
      <c r="H18" s="17"/>
    </row>
    <row r="19" spans="2:8" s="18" customFormat="1" ht="14.25" x14ac:dyDescent="0.2">
      <c r="B19" s="12"/>
      <c r="C19" s="12"/>
      <c r="D19" s="12"/>
      <c r="E19" s="12"/>
      <c r="F19" s="12"/>
      <c r="G19" s="12"/>
      <c r="H19" s="17"/>
    </row>
    <row r="20" spans="2:8" s="18" customFormat="1" ht="14.25" x14ac:dyDescent="0.2">
      <c r="B20" s="12"/>
      <c r="C20" s="12"/>
      <c r="D20" s="12"/>
      <c r="E20" s="12"/>
      <c r="F20" s="12"/>
      <c r="G20" s="12"/>
      <c r="H20" s="17"/>
    </row>
    <row r="21" spans="2:8" s="18" customFormat="1" ht="14.25" x14ac:dyDescent="0.2">
      <c r="B21" s="12"/>
      <c r="C21" s="12"/>
      <c r="D21" s="12"/>
      <c r="E21" s="12"/>
      <c r="F21" s="12"/>
      <c r="G21" s="12"/>
      <c r="H21" s="17"/>
    </row>
    <row r="22" spans="2:8" s="18" customFormat="1" ht="14.25" x14ac:dyDescent="0.2">
      <c r="B22" s="12"/>
      <c r="C22" s="12"/>
      <c r="D22" s="12"/>
      <c r="E22" s="12"/>
      <c r="F22" s="12"/>
      <c r="G22" s="12"/>
      <c r="H22" s="17"/>
    </row>
    <row r="23" spans="2:8" s="18" customFormat="1" ht="14.25" x14ac:dyDescent="0.2">
      <c r="B23" s="12"/>
      <c r="C23" s="12"/>
      <c r="D23" s="12"/>
      <c r="E23" s="12"/>
      <c r="F23" s="12"/>
      <c r="G23" s="12"/>
      <c r="H23" s="17"/>
    </row>
    <row r="24" spans="2:8" s="18" customFormat="1" ht="14.25" x14ac:dyDescent="0.2">
      <c r="B24" s="12"/>
      <c r="C24" s="12"/>
      <c r="D24" s="12"/>
      <c r="E24" s="12"/>
      <c r="F24" s="12"/>
      <c r="G24" s="12"/>
      <c r="H24" s="17"/>
    </row>
    <row r="25" spans="2:8" s="18" customFormat="1" ht="14.25" x14ac:dyDescent="0.2">
      <c r="B25" s="12"/>
      <c r="C25" s="12"/>
      <c r="D25" s="12"/>
      <c r="E25" s="12"/>
      <c r="F25" s="12"/>
      <c r="G25" s="12"/>
      <c r="H25" s="17"/>
    </row>
    <row r="26" spans="2:8" s="18" customFormat="1" ht="14.25" x14ac:dyDescent="0.2">
      <c r="B26" s="12"/>
      <c r="C26" s="12"/>
      <c r="D26" s="12"/>
      <c r="E26" s="12"/>
      <c r="F26" s="12"/>
      <c r="G26" s="12"/>
      <c r="H26" s="17"/>
    </row>
    <row r="27" spans="2:8" s="18" customFormat="1" ht="14.25" x14ac:dyDescent="0.2">
      <c r="B27" s="12"/>
      <c r="C27" s="12"/>
      <c r="D27" s="12"/>
      <c r="E27" s="12"/>
      <c r="F27" s="12"/>
      <c r="G27" s="12"/>
      <c r="H27" s="17"/>
    </row>
    <row r="28" spans="2:8" s="18" customFormat="1" ht="14.25" x14ac:dyDescent="0.2">
      <c r="B28" s="12"/>
      <c r="C28" s="12"/>
      <c r="D28" s="12"/>
      <c r="E28" s="12"/>
      <c r="F28" s="12"/>
      <c r="G28" s="12"/>
      <c r="H28" s="17"/>
    </row>
    <row r="29" spans="2:8" s="18" customFormat="1" ht="14.25" x14ac:dyDescent="0.2">
      <c r="B29" s="12"/>
      <c r="C29" s="12"/>
      <c r="D29" s="12"/>
      <c r="E29" s="12"/>
      <c r="F29" s="12"/>
      <c r="G29" s="12"/>
      <c r="H29" s="17"/>
    </row>
    <row r="30" spans="2:8" s="18" customFormat="1" ht="14.25" x14ac:dyDescent="0.2">
      <c r="B30" s="12"/>
      <c r="C30" s="12"/>
      <c r="D30" s="12"/>
      <c r="E30" s="12"/>
      <c r="F30" s="12"/>
      <c r="G30" s="12"/>
      <c r="H30" s="17"/>
    </row>
    <row r="31" spans="2:8" s="18" customFormat="1" ht="14.25" x14ac:dyDescent="0.2">
      <c r="B31" s="12"/>
      <c r="C31" s="12"/>
      <c r="D31" s="12"/>
      <c r="E31" s="12"/>
      <c r="F31" s="12"/>
      <c r="G31" s="12"/>
      <c r="H31" s="17"/>
    </row>
    <row r="32" spans="2:8" s="18" customFormat="1" ht="14.25" x14ac:dyDescent="0.2">
      <c r="B32" s="12"/>
      <c r="C32" s="12"/>
      <c r="D32" s="12"/>
      <c r="E32" s="12"/>
      <c r="F32" s="12"/>
      <c r="G32" s="12"/>
      <c r="H32" s="17"/>
    </row>
    <row r="33" spans="2:8" s="18" customFormat="1" ht="14.25" x14ac:dyDescent="0.2">
      <c r="B33" s="12"/>
      <c r="C33" s="12"/>
      <c r="D33" s="12"/>
      <c r="E33" s="12"/>
      <c r="F33" s="12"/>
      <c r="G33" s="12"/>
      <c r="H33" s="17"/>
    </row>
    <row r="34" spans="2:8" s="18" customFormat="1" ht="14.25" x14ac:dyDescent="0.2">
      <c r="B34" s="12"/>
      <c r="C34" s="12"/>
      <c r="D34" s="12"/>
      <c r="E34" s="12"/>
      <c r="F34" s="12"/>
      <c r="G34" s="12"/>
      <c r="H34" s="17"/>
    </row>
    <row r="35" spans="2:8" s="18" customFormat="1" ht="14.25" x14ac:dyDescent="0.2">
      <c r="B35" s="12"/>
      <c r="C35" s="12"/>
      <c r="D35" s="12"/>
      <c r="E35" s="12"/>
      <c r="F35" s="12"/>
      <c r="G35" s="12"/>
      <c r="H35" s="17"/>
    </row>
    <row r="36" spans="2:8" s="18" customFormat="1" ht="14.25" x14ac:dyDescent="0.2">
      <c r="B36" s="12"/>
      <c r="C36" s="12"/>
      <c r="D36" s="12"/>
      <c r="E36" s="12"/>
      <c r="F36" s="12"/>
      <c r="G36" s="12"/>
      <c r="H36" s="17"/>
    </row>
    <row r="37" spans="2:8" s="18" customFormat="1" ht="14.25" x14ac:dyDescent="0.2">
      <c r="B37" s="12"/>
      <c r="C37" s="12"/>
      <c r="D37" s="12"/>
      <c r="E37" s="12"/>
      <c r="F37" s="12"/>
      <c r="G37" s="12"/>
      <c r="H37" s="17"/>
    </row>
    <row r="38" spans="2:8" s="18" customFormat="1" ht="14.25" x14ac:dyDescent="0.2">
      <c r="B38" s="12"/>
      <c r="C38" s="12"/>
      <c r="D38" s="12"/>
      <c r="E38" s="12"/>
      <c r="F38" s="12"/>
      <c r="G38" s="12"/>
      <c r="H38" s="17"/>
    </row>
    <row r="39" spans="2:8" s="18" customFormat="1" ht="14.25" x14ac:dyDescent="0.2">
      <c r="B39" s="12"/>
      <c r="C39" s="12"/>
      <c r="D39" s="12"/>
      <c r="E39" s="12"/>
      <c r="F39" s="12"/>
      <c r="G39" s="12"/>
      <c r="H39" s="17"/>
    </row>
    <row r="40" spans="2:8" s="18" customFormat="1" ht="14.25" x14ac:dyDescent="0.2">
      <c r="B40" s="12"/>
      <c r="C40" s="12"/>
      <c r="D40" s="12"/>
      <c r="E40" s="12"/>
      <c r="F40" s="12"/>
      <c r="G40" s="12"/>
      <c r="H40" s="17"/>
    </row>
    <row r="41" spans="2:8" s="18" customFormat="1" ht="14.25" x14ac:dyDescent="0.2">
      <c r="B41" s="12"/>
      <c r="C41" s="12"/>
      <c r="D41" s="12"/>
      <c r="E41" s="12"/>
      <c r="F41" s="12"/>
      <c r="G41" s="12"/>
      <c r="H41" s="17"/>
    </row>
    <row r="42" spans="2:8" s="18" customFormat="1" ht="14.25" x14ac:dyDescent="0.2">
      <c r="B42" s="12"/>
      <c r="C42" s="12"/>
      <c r="D42" s="12"/>
      <c r="E42" s="12"/>
      <c r="F42" s="12"/>
      <c r="G42" s="12"/>
      <c r="H42" s="17"/>
    </row>
    <row r="43" spans="2:8" s="18" customFormat="1" ht="14.25" x14ac:dyDescent="0.2">
      <c r="B43" s="12"/>
      <c r="C43" s="12"/>
      <c r="D43" s="12"/>
      <c r="E43" s="12"/>
      <c r="F43" s="12"/>
      <c r="G43" s="12"/>
      <c r="H43" s="17"/>
    </row>
    <row r="44" spans="2:8" s="18" customFormat="1" ht="14.25" x14ac:dyDescent="0.2">
      <c r="B44" s="12"/>
      <c r="C44" s="12"/>
      <c r="D44" s="12"/>
      <c r="E44" s="12"/>
      <c r="F44" s="12"/>
      <c r="G44" s="12"/>
      <c r="H44" s="17"/>
    </row>
    <row r="45" spans="2:8" s="18" customFormat="1" ht="14.25" x14ac:dyDescent="0.2">
      <c r="B45" s="12"/>
      <c r="C45" s="12"/>
      <c r="D45" s="12"/>
      <c r="E45" s="12"/>
      <c r="F45" s="12"/>
      <c r="G45" s="12"/>
      <c r="H45" s="17"/>
    </row>
    <row r="46" spans="2:8" s="18" customFormat="1" ht="14.25" x14ac:dyDescent="0.2">
      <c r="B46" s="12"/>
      <c r="C46" s="12"/>
      <c r="D46" s="12"/>
      <c r="E46" s="12"/>
      <c r="F46" s="12"/>
      <c r="G46" s="12"/>
      <c r="H46" s="17"/>
    </row>
    <row r="47" spans="2:8" s="18" customFormat="1" ht="14.25" x14ac:dyDescent="0.2">
      <c r="B47" s="12"/>
      <c r="C47" s="12"/>
      <c r="D47" s="12"/>
      <c r="E47" s="12"/>
      <c r="F47" s="12"/>
      <c r="G47" s="12"/>
      <c r="H47" s="17"/>
    </row>
    <row r="48" spans="2:8" s="18" customFormat="1" ht="14.25" x14ac:dyDescent="0.2">
      <c r="B48" s="12"/>
      <c r="C48" s="12"/>
      <c r="D48" s="12"/>
      <c r="E48" s="12"/>
      <c r="F48" s="12"/>
      <c r="G48" s="12"/>
      <c r="H48" s="17"/>
    </row>
    <row r="49" spans="2:8" s="18" customFormat="1" ht="14.25" x14ac:dyDescent="0.2">
      <c r="B49" s="12"/>
      <c r="C49" s="12"/>
      <c r="D49" s="12"/>
      <c r="E49" s="12"/>
      <c r="F49" s="12"/>
      <c r="G49" s="12"/>
      <c r="H49" s="17"/>
    </row>
    <row r="50" spans="2:8" s="9" customFormat="1" ht="14.25" x14ac:dyDescent="0.2">
      <c r="E50" s="25"/>
      <c r="F50" s="25"/>
      <c r="G50" s="26" t="s">
        <v>10</v>
      </c>
      <c r="H50" s="27">
        <f>SUM(H10:H49)</f>
        <v>0</v>
      </c>
    </row>
    <row r="51" spans="2:8" s="9" customFormat="1" ht="14.25" x14ac:dyDescent="0.2">
      <c r="E51" s="68" t="s">
        <v>13</v>
      </c>
      <c r="F51" s="68"/>
      <c r="G51" s="68"/>
      <c r="H51" s="27">
        <v>0</v>
      </c>
    </row>
    <row r="52" spans="2:8" s="9" customFormat="1" ht="25.5" x14ac:dyDescent="0.2">
      <c r="E52" s="25"/>
      <c r="F52" s="25"/>
      <c r="G52" s="26" t="s">
        <v>14</v>
      </c>
      <c r="H52" s="27">
        <v>0</v>
      </c>
    </row>
    <row r="53" spans="2:8" s="9" customFormat="1" ht="14.25" x14ac:dyDescent="0.2">
      <c r="E53" s="25"/>
      <c r="F53" s="25"/>
      <c r="G53" s="26" t="s">
        <v>9</v>
      </c>
      <c r="H53" s="27">
        <f>H50-H51-H52</f>
        <v>0</v>
      </c>
    </row>
    <row r="54" spans="2:8" s="9" customFormat="1" ht="14.25" x14ac:dyDescent="0.2">
      <c r="E54" s="25"/>
      <c r="F54" s="25"/>
      <c r="G54" s="26" t="s">
        <v>11</v>
      </c>
      <c r="H54" s="27">
        <f>H53*0.16</f>
        <v>0</v>
      </c>
    </row>
    <row r="55" spans="2:8" s="9" customFormat="1" ht="25.5" x14ac:dyDescent="0.2">
      <c r="E55" s="25"/>
      <c r="F55" s="25"/>
      <c r="G55" s="26" t="s">
        <v>12</v>
      </c>
      <c r="H55" s="28">
        <f>H53+H54</f>
        <v>0</v>
      </c>
    </row>
    <row r="56" spans="2:8" s="9" customFormat="1" ht="14.25" x14ac:dyDescent="0.2"/>
    <row r="57" spans="2:8" s="9" customFormat="1" ht="49.5" customHeight="1" x14ac:dyDescent="0.2">
      <c r="B57" s="10"/>
      <c r="C57" s="10"/>
      <c r="G57" s="7"/>
    </row>
    <row r="58" spans="2:8" s="9" customFormat="1" ht="14.25" x14ac:dyDescent="0.2"/>
    <row r="59" spans="2:8" s="9" customFormat="1" ht="14.25" x14ac:dyDescent="0.2">
      <c r="E59" s="11"/>
      <c r="F59" s="11"/>
    </row>
    <row r="60" spans="2:8" s="8" customFormat="1" x14ac:dyDescent="0.25">
      <c r="B60" s="9"/>
      <c r="C60" s="9"/>
      <c r="D60" s="9"/>
      <c r="E60" s="9"/>
      <c r="F60" s="9"/>
      <c r="G60" s="9"/>
      <c r="H60" s="9"/>
    </row>
    <row r="61" spans="2:8" s="8" customFormat="1" x14ac:dyDescent="0.25"/>
    <row r="62" spans="2:8" s="8" customFormat="1" x14ac:dyDescent="0.25"/>
    <row r="63" spans="2:8" s="8" customFormat="1" x14ac:dyDescent="0.25"/>
  </sheetData>
  <mergeCells count="4">
    <mergeCell ref="B6:H6"/>
    <mergeCell ref="B7:H7"/>
    <mergeCell ref="B8:H8"/>
    <mergeCell ref="E51:G51"/>
  </mergeCells>
  <pageMargins left="0.70866141732283472" right="0.70866141732283472" top="0.74803149606299213" bottom="0.74803149606299213" header="0.31496062992125984" footer="0.31496062992125984"/>
  <pageSetup scale="97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view="pageBreakPreview" topLeftCell="A13" zoomScaleNormal="100" zoomScaleSheetLayoutView="100" workbookViewId="0">
      <selection activeCell="B10" sqref="B10"/>
    </sheetView>
  </sheetViews>
  <sheetFormatPr baseColWidth="10" defaultRowHeight="15" x14ac:dyDescent="0.25"/>
  <cols>
    <col min="1" max="1" width="5" customWidth="1"/>
    <col min="2" max="2" width="24.7109375" customWidth="1"/>
    <col min="3" max="3" width="13.42578125" customWidth="1"/>
    <col min="4" max="4" width="10.7109375" customWidth="1"/>
    <col min="5" max="5" width="16.5703125" customWidth="1"/>
    <col min="6" max="6" width="15.85546875" customWidth="1"/>
    <col min="7" max="7" width="15.5703125" customWidth="1"/>
    <col min="8" max="8" width="15.42578125" customWidth="1"/>
  </cols>
  <sheetData>
    <row r="1" spans="2:8" ht="10.5" customHeight="1" x14ac:dyDescent="0.25"/>
    <row r="2" spans="2:8" x14ac:dyDescent="0.25">
      <c r="D2" s="5"/>
      <c r="E2" s="13"/>
      <c r="F2" s="13"/>
      <c r="G2" s="13"/>
      <c r="H2" s="21" t="s">
        <v>2</v>
      </c>
    </row>
    <row r="3" spans="2:8" x14ac:dyDescent="0.25">
      <c r="D3" s="6"/>
      <c r="E3" s="14"/>
      <c r="F3" s="14"/>
      <c r="G3" s="14"/>
      <c r="H3" s="22" t="s">
        <v>0</v>
      </c>
    </row>
    <row r="4" spans="2:8" x14ac:dyDescent="0.25">
      <c r="D4" s="6"/>
      <c r="E4" s="14"/>
      <c r="F4" s="14"/>
      <c r="G4" s="14"/>
      <c r="H4" s="22" t="s">
        <v>3</v>
      </c>
    </row>
    <row r="5" spans="2:8" x14ac:dyDescent="0.25">
      <c r="C5" s="3"/>
      <c r="D5" s="1"/>
      <c r="E5" s="2"/>
      <c r="F5" s="2"/>
      <c r="H5" s="4"/>
    </row>
    <row r="6" spans="2:8" s="18" customFormat="1" x14ac:dyDescent="0.25">
      <c r="B6" s="65" t="s">
        <v>17</v>
      </c>
      <c r="C6" s="65"/>
      <c r="D6" s="65"/>
      <c r="E6" s="65"/>
      <c r="F6" s="65"/>
      <c r="G6" s="65"/>
      <c r="H6" s="65"/>
    </row>
    <row r="7" spans="2:8" s="18" customFormat="1" x14ac:dyDescent="0.25">
      <c r="B7" s="66" t="s">
        <v>20</v>
      </c>
      <c r="C7" s="65"/>
      <c r="D7" s="65"/>
      <c r="E7" s="65"/>
      <c r="F7" s="65"/>
      <c r="G7" s="65"/>
      <c r="H7" s="65"/>
    </row>
    <row r="8" spans="2:8" s="18" customFormat="1" ht="14.25" x14ac:dyDescent="0.2">
      <c r="B8" s="69" t="s">
        <v>46</v>
      </c>
      <c r="C8" s="69"/>
      <c r="D8" s="69"/>
      <c r="E8" s="69"/>
      <c r="F8" s="69"/>
      <c r="G8" s="69"/>
      <c r="H8" s="69"/>
    </row>
    <row r="9" spans="2:8" s="18" customFormat="1" ht="14.25" x14ac:dyDescent="0.2">
      <c r="B9" s="67" t="s">
        <v>48</v>
      </c>
      <c r="C9" s="67"/>
      <c r="D9" s="67"/>
      <c r="E9" s="67"/>
      <c r="F9" s="67"/>
      <c r="G9" s="67"/>
      <c r="H9" s="67"/>
    </row>
    <row r="10" spans="2:8" s="18" customFormat="1" ht="14.25" x14ac:dyDescent="0.2">
      <c r="B10" s="55"/>
      <c r="C10" s="55"/>
      <c r="D10" s="55"/>
      <c r="E10" s="55"/>
      <c r="F10" s="55"/>
      <c r="G10" s="55"/>
      <c r="H10" s="55"/>
    </row>
    <row r="11" spans="2:8" s="18" customFormat="1" ht="25.5" x14ac:dyDescent="0.35">
      <c r="B11" s="84" t="s">
        <v>39</v>
      </c>
      <c r="C11" s="84"/>
      <c r="D11" s="84"/>
      <c r="E11" s="84"/>
      <c r="F11" s="84"/>
      <c r="G11" s="84"/>
      <c r="H11" s="84"/>
    </row>
    <row r="12" spans="2:8" s="18" customFormat="1" ht="45" x14ac:dyDescent="0.2">
      <c r="B12" s="59" t="s">
        <v>4</v>
      </c>
      <c r="C12" s="59" t="s">
        <v>40</v>
      </c>
      <c r="D12" s="59" t="s">
        <v>41</v>
      </c>
      <c r="E12" s="59" t="s">
        <v>42</v>
      </c>
      <c r="F12" s="59" t="s">
        <v>43</v>
      </c>
      <c r="G12" s="59" t="s">
        <v>44</v>
      </c>
      <c r="H12" s="59" t="s">
        <v>45</v>
      </c>
    </row>
    <row r="13" spans="2:8" s="18" customFormat="1" ht="15.75" x14ac:dyDescent="0.2">
      <c r="B13" s="47" t="s">
        <v>18</v>
      </c>
      <c r="C13" s="61">
        <v>21086.95</v>
      </c>
      <c r="D13" s="62">
        <v>31</v>
      </c>
      <c r="E13" s="62">
        <v>31</v>
      </c>
      <c r="F13" s="63">
        <f>C13/D13</f>
        <v>680.22419354838712</v>
      </c>
      <c r="G13" s="63">
        <f>F13*E13</f>
        <v>21086.95</v>
      </c>
      <c r="H13" s="60">
        <f>G13*0.01</f>
        <v>210.86950000000002</v>
      </c>
    </row>
    <row r="14" spans="2:8" s="18" customFormat="1" ht="14.25" x14ac:dyDescent="0.2">
      <c r="B14" s="12"/>
      <c r="C14" s="12"/>
      <c r="D14" s="12"/>
      <c r="E14" s="12"/>
      <c r="F14" s="12"/>
      <c r="G14" s="39"/>
      <c r="H14" s="40"/>
    </row>
    <row r="15" spans="2:8" s="18" customFormat="1" ht="14.25" x14ac:dyDescent="0.2">
      <c r="B15" s="12"/>
      <c r="C15" s="12"/>
      <c r="D15" s="12"/>
      <c r="E15" s="12"/>
      <c r="F15" s="12"/>
      <c r="G15" s="39"/>
      <c r="H15" s="40"/>
    </row>
    <row r="16" spans="2:8" s="18" customFormat="1" ht="14.25" x14ac:dyDescent="0.2">
      <c r="B16" s="12"/>
      <c r="C16" s="12"/>
      <c r="D16" s="12"/>
      <c r="E16" s="12"/>
      <c r="F16" s="12"/>
      <c r="G16" s="39"/>
      <c r="H16" s="40"/>
    </row>
    <row r="17" spans="2:8" s="18" customFormat="1" ht="14.25" x14ac:dyDescent="0.2">
      <c r="B17" s="12"/>
      <c r="C17" s="12"/>
      <c r="D17" s="12"/>
      <c r="E17" s="12"/>
      <c r="F17" s="12"/>
      <c r="G17" s="39"/>
      <c r="H17" s="40"/>
    </row>
    <row r="18" spans="2:8" s="18" customFormat="1" ht="14.25" x14ac:dyDescent="0.2">
      <c r="B18" s="12"/>
      <c r="C18" s="12"/>
      <c r="D18" s="12"/>
      <c r="E18" s="12"/>
      <c r="F18" s="12"/>
      <c r="G18" s="39"/>
      <c r="H18" s="40"/>
    </row>
    <row r="19" spans="2:8" s="18" customFormat="1" ht="14.25" x14ac:dyDescent="0.2">
      <c r="B19" s="12"/>
      <c r="C19" s="12"/>
      <c r="D19" s="12"/>
      <c r="E19" s="12"/>
      <c r="F19" s="12"/>
      <c r="G19" s="39"/>
      <c r="H19" s="40"/>
    </row>
    <row r="20" spans="2:8" s="9" customFormat="1" ht="14.25" x14ac:dyDescent="0.2">
      <c r="E20" s="25"/>
      <c r="F20" s="25"/>
      <c r="G20" s="56" t="s">
        <v>10</v>
      </c>
      <c r="H20" s="27">
        <f>SUM(H13:H19)+G13</f>
        <v>21297.819500000001</v>
      </c>
    </row>
    <row r="21" spans="2:8" s="9" customFormat="1" ht="14.25" x14ac:dyDescent="0.2">
      <c r="E21" s="68" t="s">
        <v>13</v>
      </c>
      <c r="F21" s="68"/>
      <c r="G21" s="68"/>
      <c r="H21" s="27">
        <v>0</v>
      </c>
    </row>
    <row r="22" spans="2:8" s="9" customFormat="1" ht="17.25" customHeight="1" x14ac:dyDescent="0.2">
      <c r="E22" s="25"/>
      <c r="F22" s="25"/>
      <c r="G22" s="56" t="s">
        <v>14</v>
      </c>
      <c r="H22" s="27">
        <v>0</v>
      </c>
    </row>
    <row r="23" spans="2:8" s="9" customFormat="1" ht="24" x14ac:dyDescent="0.2">
      <c r="B23" s="51" t="s">
        <v>33</v>
      </c>
      <c r="D23" s="70" t="s">
        <v>34</v>
      </c>
      <c r="E23" s="70"/>
      <c r="F23" s="25"/>
      <c r="G23" s="56" t="s">
        <v>9</v>
      </c>
      <c r="H23" s="27">
        <f>H20-H21-H22</f>
        <v>21297.819500000001</v>
      </c>
    </row>
    <row r="24" spans="2:8" s="9" customFormat="1" ht="14.25" x14ac:dyDescent="0.2">
      <c r="B24" s="51"/>
      <c r="D24" s="71"/>
      <c r="E24" s="71"/>
      <c r="F24" s="25"/>
      <c r="G24" s="56" t="s">
        <v>11</v>
      </c>
      <c r="H24" s="27">
        <f>H23*0.16</f>
        <v>3407.6511200000004</v>
      </c>
    </row>
    <row r="25" spans="2:8" s="9" customFormat="1" ht="25.5" x14ac:dyDescent="0.2">
      <c r="B25" s="51"/>
      <c r="E25" s="25"/>
      <c r="F25" s="25"/>
      <c r="G25" s="56" t="s">
        <v>12</v>
      </c>
      <c r="H25" s="48">
        <f>H23+H24</f>
        <v>24705.47062</v>
      </c>
    </row>
    <row r="26" spans="2:8" s="9" customFormat="1" ht="16.5" customHeight="1" x14ac:dyDescent="0.25">
      <c r="B26" s="57"/>
      <c r="D26" s="72"/>
      <c r="E26" s="73"/>
    </row>
    <row r="27" spans="2:8" s="9" customFormat="1" ht="69.75" customHeight="1" x14ac:dyDescent="0.2">
      <c r="B27" s="58" t="s">
        <v>38</v>
      </c>
      <c r="C27" s="10"/>
      <c r="D27" s="74" t="s">
        <v>35</v>
      </c>
      <c r="E27" s="75"/>
      <c r="G27" s="76" t="s">
        <v>36</v>
      </c>
      <c r="H27" s="77"/>
    </row>
    <row r="28" spans="2:8" s="9" customFormat="1" ht="30.75" customHeight="1" x14ac:dyDescent="0.2">
      <c r="G28" s="78" t="s">
        <v>37</v>
      </c>
      <c r="H28" s="79"/>
    </row>
    <row r="29" spans="2:8" s="9" customFormat="1" ht="27.75" customHeight="1" x14ac:dyDescent="0.2">
      <c r="E29" s="11"/>
      <c r="F29" s="11"/>
    </row>
    <row r="30" spans="2:8" s="8" customFormat="1" x14ac:dyDescent="0.25">
      <c r="B30" s="9"/>
      <c r="C30" s="9"/>
      <c r="D30" s="9"/>
      <c r="E30" s="9"/>
      <c r="F30" s="9"/>
      <c r="G30" s="9"/>
      <c r="H30" s="9"/>
    </row>
    <row r="31" spans="2:8" s="8" customFormat="1" x14ac:dyDescent="0.25"/>
    <row r="32" spans="2:8" s="8" customFormat="1" x14ac:dyDescent="0.25"/>
    <row r="33" s="8" customFormat="1" x14ac:dyDescent="0.25"/>
  </sheetData>
  <mergeCells count="11">
    <mergeCell ref="B6:H6"/>
    <mergeCell ref="B7:H7"/>
    <mergeCell ref="B8:H8"/>
    <mergeCell ref="B9:H9"/>
    <mergeCell ref="E21:G21"/>
    <mergeCell ref="D26:E26"/>
    <mergeCell ref="D27:E27"/>
    <mergeCell ref="G27:H27"/>
    <mergeCell ref="G28:H28"/>
    <mergeCell ref="B11:H11"/>
    <mergeCell ref="D23:E24"/>
  </mergeCells>
  <pageMargins left="0.7" right="0.7" top="0.75" bottom="0.75" header="0.3" footer="0.3"/>
  <pageSetup scale="92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CLÚSTER 1 </vt:lpstr>
      <vt:lpstr>CLÚSTER 2</vt:lpstr>
      <vt:lpstr>CLÚSTER 3</vt:lpstr>
      <vt:lpstr>CLÚSTER 4</vt:lpstr>
      <vt:lpstr>CLÚSTER 5</vt:lpstr>
      <vt:lpstr>IMPROCEDENTE</vt:lpstr>
      <vt:lpstr>'CLÚSTER 1 '!Área_de_impresión</vt:lpstr>
      <vt:lpstr>'CLÚSTER 3'!Área_de_impresión</vt:lpstr>
      <vt:lpstr>IMPROCEDENTE!Área_de_impresión</vt:lpstr>
    </vt:vector>
  </TitlesOfParts>
  <Company>Gobierno del Distrito Federal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Lmoreno</dc:creator>
  <cp:lastModifiedBy>RAFAEL</cp:lastModifiedBy>
  <cp:lastPrinted>2021-09-20T20:36:57Z</cp:lastPrinted>
  <dcterms:created xsi:type="dcterms:W3CDTF">2016-06-10T18:40:02Z</dcterms:created>
  <dcterms:modified xsi:type="dcterms:W3CDTF">2021-09-29T00:56:49Z</dcterms:modified>
</cp:coreProperties>
</file>