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2430" windowWidth="19440" windowHeight="6990" firstSheet="2" activeTab="2"/>
  </bookViews>
  <sheets>
    <sheet name="CLÚSTER 1 " sheetId="15" state="hidden" r:id="rId1"/>
    <sheet name="CLÚSTER 2" sheetId="16" state="hidden" r:id="rId2"/>
    <sheet name="CLÚSTER 3" sheetId="17" r:id="rId3"/>
    <sheet name="CLÚSTER 4" sheetId="18" state="hidden" r:id="rId4"/>
    <sheet name="CLÚSTER 5" sheetId="19" state="hidden" r:id="rId5"/>
  </sheets>
  <definedNames>
    <definedName name="_xlnm.Print_Area" localSheetId="2">'CLÚSTER 3'!$A$1:$H$61</definedName>
  </definedNames>
  <calcPr calcId="145621"/>
</workbook>
</file>

<file path=xl/calcChain.xml><?xml version="1.0" encoding="utf-8"?>
<calcChain xmlns="http://schemas.openxmlformats.org/spreadsheetml/2006/main">
  <c r="H51" i="17" l="1"/>
  <c r="H54" i="17" s="1"/>
  <c r="G43" i="17"/>
  <c r="G42" i="17"/>
  <c r="G41" i="17"/>
  <c r="H22" i="17"/>
  <c r="G11" i="18"/>
  <c r="G12" i="18"/>
  <c r="G10" i="18"/>
  <c r="G12" i="17"/>
  <c r="G13" i="17"/>
  <c r="G11" i="17"/>
  <c r="G11" i="15"/>
  <c r="G10" i="15"/>
  <c r="H55" i="17" l="1"/>
  <c r="H56" i="17" s="1"/>
  <c r="H21" i="18"/>
  <c r="H25" i="17"/>
  <c r="H53" i="16" l="1"/>
  <c r="H56" i="16" s="1"/>
  <c r="H57" i="16" s="1"/>
  <c r="H58" i="16" s="1"/>
  <c r="H50" i="19"/>
  <c r="H53" i="19" s="1"/>
  <c r="H54" i="19" s="1"/>
  <c r="H55" i="19" s="1"/>
  <c r="H24" i="18"/>
  <c r="H25" i="18" s="1"/>
  <c r="H26" i="18" s="1"/>
  <c r="H26" i="17"/>
  <c r="H27" i="17" s="1"/>
  <c r="H21" i="15" l="1"/>
  <c r="H24" i="15" s="1"/>
  <c r="H25" i="15" l="1"/>
  <c r="H26" i="15" s="1"/>
</calcChain>
</file>

<file path=xl/sharedStrings.xml><?xml version="1.0" encoding="utf-8"?>
<sst xmlns="http://schemas.openxmlformats.org/spreadsheetml/2006/main" count="155" uniqueCount="38">
  <si>
    <t>DIRECCIÓN GENERAL DE RECURSOS MATERIALES Y SERVICIOS GENERALES</t>
  </si>
  <si>
    <t>Cantidad</t>
  </si>
  <si>
    <t>SECRETARIA DE ADMINISTRACION Y FINANZAS</t>
  </si>
  <si>
    <t>DIRECCION EJECUTIVA DE ASEGURAMIENTO Y SERVICIOS</t>
  </si>
  <si>
    <t>IDENTIFICADOR</t>
  </si>
  <si>
    <t>Clúster</t>
  </si>
  <si>
    <t>Servicio</t>
  </si>
  <si>
    <t>Velocidad</t>
  </si>
  <si>
    <t>Consumo correspondiente Enero 2021</t>
  </si>
  <si>
    <t>Subtotal</t>
  </si>
  <si>
    <t>Suma</t>
  </si>
  <si>
    <t>IVA</t>
  </si>
  <si>
    <t>Total a Pagar</t>
  </si>
  <si>
    <t>Improcedentes</t>
  </si>
  <si>
    <t>Penalización</t>
  </si>
  <si>
    <t xml:space="preserve">costo unitario </t>
  </si>
  <si>
    <t>IMPORTE  SIN IVA</t>
  </si>
  <si>
    <t>SECRETARÍA DE GESTIÓN INTEGRAL DE RIESGOS Y PROTECCIÓN CIVIL</t>
  </si>
  <si>
    <t>SGIRPC-1</t>
  </si>
  <si>
    <t>SGIRPC-2</t>
  </si>
  <si>
    <t xml:space="preserve">Servicios de Internet  Partida  3171      
Servicios de Telefonía  Partida  3141      
Servicios de Telefonía  Partida  3141      
</t>
  </si>
  <si>
    <t>1 INTERNET EMPRESARIAL SIMÉTRICO DE 200 MBPS</t>
  </si>
  <si>
    <t>1 ENLACE PUNTO A PUNTO DE 4 MBPS</t>
  </si>
  <si>
    <t>SGIRPC-3</t>
  </si>
  <si>
    <t>2 ENLACES DEDICADOS DE 40 MBPS</t>
  </si>
  <si>
    <t>2 IP PÚBLICAS</t>
  </si>
  <si>
    <t>1 INTERNET RESIDENCIAL DE 40 MBPS</t>
  </si>
  <si>
    <t>1 INTERNET EMPRESARIAL SIMÉTRICO DE 100 MBPS</t>
  </si>
  <si>
    <t>200 MBPS</t>
  </si>
  <si>
    <t>4 MBPS</t>
  </si>
  <si>
    <t>40 MBPS</t>
  </si>
  <si>
    <t>100 MBPS</t>
  </si>
  <si>
    <t>Consumo correspondiente Enero 2022</t>
  </si>
  <si>
    <t>EQUIPO ADICIONAL</t>
  </si>
  <si>
    <t>N/A</t>
  </si>
  <si>
    <t>FACTURA ELT187709</t>
  </si>
  <si>
    <t>Consumo correspondiente Febrero 2022</t>
  </si>
  <si>
    <t>FACTURA ELT187711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</si>
</sst>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]* #,##0.00_-;\-[$€]* #,##0.00_-;_-[$€]* &quot;-&quot;??_-;_-@_-"/>
    <numFmt numFmtId="165" formatCode="_-* #,##0.00_-;\-* #,##0.00_-;_-* \-??_-;_-@_-"/>
    <numFmt numFmtId="166" formatCode="_-\$* #,##0.00_-;&quot;-$&quot;* #,##0.00_-;_-\$* \-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6"/>
      <color rgb="FF00000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4">
    <xf numFmtId="0" fontId="0" fillId="0" borderId="0"/>
    <xf numFmtId="0" fontId="2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164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43" fontId="5" fillId="0" borderId="0" applyFont="0" applyFill="0" applyBorder="0" applyAlignment="0" applyProtection="0"/>
    <xf numFmtId="165" fontId="5" fillId="0" borderId="0" applyFill="0" applyBorder="0" applyAlignment="0" applyProtection="0"/>
    <xf numFmtId="43" fontId="1" fillId="0" borderId="0" applyFont="0" applyFill="0" applyBorder="0" applyAlignment="0" applyProtection="0"/>
    <xf numFmtId="165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23" borderId="4" applyNumberFormat="0" applyAlignment="0" applyProtection="0"/>
    <xf numFmtId="0" fontId="5" fillId="23" borderId="4" applyNumberFormat="0" applyAlignment="0" applyProtection="0"/>
    <xf numFmtId="9" fontId="5" fillId="0" borderId="0" applyFont="0" applyFill="0" applyBorder="0" applyAlignment="0" applyProtection="0"/>
    <xf numFmtId="0" fontId="21" fillId="16" borderId="5" applyNumberFormat="0" applyAlignment="0" applyProtection="0"/>
    <xf numFmtId="0" fontId="21" fillId="16" borderId="5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1"/>
    <xf numFmtId="0" fontId="3" fillId="0" borderId="0" xfId="1" applyFont="1"/>
    <xf numFmtId="0" fontId="6" fillId="0" borderId="0" xfId="1" applyFont="1"/>
    <xf numFmtId="0" fontId="0" fillId="24" borderId="0" xfId="0" applyFill="1"/>
    <xf numFmtId="0" fontId="4" fillId="0" borderId="0" xfId="1" applyFont="1" applyAlignment="1"/>
    <xf numFmtId="0" fontId="3" fillId="0" borderId="0" xfId="1" applyFont="1" applyAlignment="1"/>
    <xf numFmtId="0" fontId="2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9" fillId="0" borderId="0" xfId="1" applyFont="1" applyAlignment="1"/>
    <xf numFmtId="0" fontId="30" fillId="0" borderId="0" xfId="1" applyFont="1" applyAlignment="1"/>
    <xf numFmtId="0" fontId="31" fillId="0" borderId="11" xfId="0" applyFont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44" fontId="28" fillId="0" borderId="11" xfId="102" applyFont="1" applyBorder="1" applyAlignment="1">
      <alignment horizontal="center" vertical="center" wrapText="1"/>
    </xf>
    <xf numFmtId="0" fontId="25" fillId="0" borderId="0" xfId="0" applyFont="1"/>
    <xf numFmtId="0" fontId="33" fillId="0" borderId="1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5" fillId="0" borderId="0" xfId="1" applyFont="1" applyAlignment="1">
      <alignment horizontal="right"/>
    </xf>
    <xf numFmtId="0" fontId="36" fillId="0" borderId="0" xfId="1" applyFont="1" applyAlignment="1">
      <alignment horizontal="right"/>
    </xf>
    <xf numFmtId="0" fontId="38" fillId="25" borderId="11" xfId="0" applyFont="1" applyFill="1" applyBorder="1" applyAlignment="1">
      <alignment horizontal="center" vertical="center" wrapText="1"/>
    </xf>
    <xf numFmtId="0" fontId="38" fillId="26" borderId="11" xfId="0" applyFont="1" applyFill="1" applyBorder="1" applyAlignment="1">
      <alignment horizontal="center" vertical="center" wrapText="1"/>
    </xf>
    <xf numFmtId="0" fontId="37" fillId="0" borderId="0" xfId="0" applyFont="1" applyAlignment="1">
      <alignment wrapText="1"/>
    </xf>
    <xf numFmtId="0" fontId="37" fillId="0" borderId="0" xfId="0" applyFont="1" applyAlignment="1">
      <alignment horizontal="right" wrapText="1"/>
    </xf>
    <xf numFmtId="44" fontId="39" fillId="0" borderId="11" xfId="102" applyFont="1" applyFill="1" applyBorder="1" applyAlignment="1">
      <alignment horizontal="center" vertical="center"/>
    </xf>
    <xf numFmtId="44" fontId="40" fillId="27" borderId="10" xfId="102" applyFont="1" applyFill="1" applyBorder="1" applyAlignment="1">
      <alignment horizontal="center" vertical="center"/>
    </xf>
    <xf numFmtId="0" fontId="41" fillId="25" borderId="11" xfId="0" applyFont="1" applyFill="1" applyBorder="1" applyAlignment="1">
      <alignment horizontal="center" vertical="center" wrapText="1"/>
    </xf>
    <xf numFmtId="0" fontId="41" fillId="26" borderId="11" xfId="0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left" vertical="center"/>
    </xf>
    <xf numFmtId="0" fontId="43" fillId="0" borderId="11" xfId="0" applyFont="1" applyBorder="1" applyAlignment="1">
      <alignment horizontal="left" vertical="center"/>
    </xf>
    <xf numFmtId="0" fontId="42" fillId="24" borderId="11" xfId="0" applyFont="1" applyFill="1" applyBorder="1" applyAlignment="1">
      <alignment horizontal="center" vertical="center"/>
    </xf>
    <xf numFmtId="0" fontId="39" fillId="0" borderId="11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44" fontId="34" fillId="0" borderId="11" xfId="102" applyNumberFormat="1" applyFont="1" applyBorder="1" applyAlignment="1">
      <alignment horizontal="center" vertical="center"/>
    </xf>
    <xf numFmtId="44" fontId="0" fillId="0" borderId="11" xfId="103" applyNumberFormat="1" applyFont="1" applyBorder="1"/>
    <xf numFmtId="44" fontId="28" fillId="0" borderId="11" xfId="0" applyNumberFormat="1" applyFont="1" applyBorder="1" applyAlignment="1">
      <alignment horizontal="center" vertical="center" wrapText="1"/>
    </xf>
    <xf numFmtId="44" fontId="28" fillId="0" borderId="11" xfId="102" applyNumberFormat="1" applyFont="1" applyBorder="1" applyAlignment="1">
      <alignment horizontal="center" vertical="center" wrapText="1"/>
    </xf>
    <xf numFmtId="0" fontId="43" fillId="24" borderId="11" xfId="0" applyFont="1" applyFill="1" applyBorder="1" applyAlignment="1">
      <alignment horizontal="center" vertical="center"/>
    </xf>
    <xf numFmtId="44" fontId="42" fillId="24" borderId="11" xfId="0" applyNumberFormat="1" applyFont="1" applyFill="1" applyBorder="1" applyAlignment="1">
      <alignment horizontal="center" vertical="center"/>
    </xf>
    <xf numFmtId="44" fontId="0" fillId="24" borderId="11" xfId="103" applyNumberFormat="1" applyFont="1" applyFill="1" applyBorder="1"/>
    <xf numFmtId="44" fontId="28" fillId="24" borderId="11" xfId="0" applyNumberFormat="1" applyFont="1" applyFill="1" applyBorder="1" applyAlignment="1">
      <alignment horizontal="center" vertical="center" wrapText="1"/>
    </xf>
    <xf numFmtId="44" fontId="28" fillId="24" borderId="11" xfId="102" applyNumberFormat="1" applyFont="1" applyFill="1" applyBorder="1" applyAlignment="1">
      <alignment horizontal="center" vertical="center" wrapText="1"/>
    </xf>
    <xf numFmtId="44" fontId="40" fillId="24" borderId="10" xfId="102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37" fillId="0" borderId="0" xfId="0" applyFont="1" applyAlignment="1">
      <alignment horizontal="right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25" fillId="0" borderId="12" xfId="0" applyFont="1" applyBorder="1" applyAlignment="1">
      <alignment horizontal="center"/>
    </xf>
    <xf numFmtId="0" fontId="37" fillId="0" borderId="0" xfId="0" applyFont="1" applyAlignment="1">
      <alignment horizontal="right" wrapText="1"/>
    </xf>
    <xf numFmtId="0" fontId="25" fillId="0" borderId="0" xfId="0" applyFont="1" applyBorder="1" applyAlignment="1">
      <alignment horizontal="center"/>
    </xf>
    <xf numFmtId="44" fontId="39" fillId="0" borderId="11" xfId="0" applyNumberFormat="1" applyFont="1" applyBorder="1" applyAlignment="1">
      <alignment horizontal="center" vertical="center" wrapText="1"/>
    </xf>
    <xf numFmtId="44" fontId="39" fillId="0" borderId="11" xfId="102" applyNumberFormat="1" applyFont="1" applyBorder="1" applyAlignment="1">
      <alignment horizontal="center" vertical="center" wrapText="1"/>
    </xf>
  </cellXfs>
  <cellStyles count="104">
    <cellStyle name="20% - Énfasis1 2" xfId="2"/>
    <cellStyle name="20% - Énfasis1 3" xfId="3"/>
    <cellStyle name="20% - Énfasis2 2" xfId="4"/>
    <cellStyle name="20% - Énfasis2 3" xfId="5"/>
    <cellStyle name="20% - Énfasis3 2" xfId="6"/>
    <cellStyle name="20% - Énfasis3 3" xfId="7"/>
    <cellStyle name="20% - Énfasis4 2" xfId="8"/>
    <cellStyle name="20% - Énfasis4 3" xfId="9"/>
    <cellStyle name="20% - Énfasis5 2" xfId="10"/>
    <cellStyle name="20% - Énfasis5 3" xfId="11"/>
    <cellStyle name="20% - Énfasis6 2" xfId="12"/>
    <cellStyle name="20% - Énfasis6 3" xfId="13"/>
    <cellStyle name="40% - Énfasis1 2" xfId="14"/>
    <cellStyle name="40% - Énfasis1 3" xfId="15"/>
    <cellStyle name="40% - Énfasis2 2" xfId="16"/>
    <cellStyle name="40% - Énfasis2 3" xfId="17"/>
    <cellStyle name="40% - Énfasis3 2" xfId="18"/>
    <cellStyle name="40% - Énfasis3 3" xfId="19"/>
    <cellStyle name="40% - Énfasis4 2" xfId="20"/>
    <cellStyle name="40% - Énfasis4 3" xfId="21"/>
    <cellStyle name="40% - Énfasis5 2" xfId="22"/>
    <cellStyle name="40% - Énfasis5 3" xfId="23"/>
    <cellStyle name="40% - Énfasis6 2" xfId="24"/>
    <cellStyle name="40% - Énfasis6 3" xfId="25"/>
    <cellStyle name="60% - Énfasis1 2" xfId="26"/>
    <cellStyle name="60% - Énfasis1 3" xfId="27"/>
    <cellStyle name="60% - Énfasis2 2" xfId="28"/>
    <cellStyle name="60% - Énfasis2 3" xfId="29"/>
    <cellStyle name="60% - Énfasis3 2" xfId="30"/>
    <cellStyle name="60% - Énfasis3 3" xfId="31"/>
    <cellStyle name="60% - Énfasis4 2" xfId="32"/>
    <cellStyle name="60% - Énfasis4 3" xfId="33"/>
    <cellStyle name="60% - Énfasis5 2" xfId="34"/>
    <cellStyle name="60% - Énfasis5 3" xfId="35"/>
    <cellStyle name="60% - Énfasis6 2" xfId="36"/>
    <cellStyle name="60% - Énfasis6 3" xfId="37"/>
    <cellStyle name="Buena 2" xfId="38"/>
    <cellStyle name="Buena 3" xfId="39"/>
    <cellStyle name="Cálculo 2" xfId="40"/>
    <cellStyle name="Cálculo 3" xfId="41"/>
    <cellStyle name="Celda de comprobación 2" xfId="42"/>
    <cellStyle name="Celda de comprobación 3" xfId="43"/>
    <cellStyle name="Celda vinculada 2" xfId="44"/>
    <cellStyle name="Celda vinculada 3" xfId="45"/>
    <cellStyle name="Encabezado 4 2" xfId="46"/>
    <cellStyle name="Encabezado 4 3" xfId="47"/>
    <cellStyle name="Énfasis1 2" xfId="48"/>
    <cellStyle name="Énfasis1 3" xfId="49"/>
    <cellStyle name="Énfasis2 2" xfId="50"/>
    <cellStyle name="Énfasis2 3" xfId="51"/>
    <cellStyle name="Énfasis3 2" xfId="52"/>
    <cellStyle name="Énfasis3 3" xfId="53"/>
    <cellStyle name="Énfasis4 2" xfId="54"/>
    <cellStyle name="Énfasis4 3" xfId="55"/>
    <cellStyle name="Énfasis5 2" xfId="56"/>
    <cellStyle name="Énfasis5 3" xfId="57"/>
    <cellStyle name="Énfasis6 2" xfId="58"/>
    <cellStyle name="Énfasis6 3" xfId="59"/>
    <cellStyle name="Entrada 2" xfId="60"/>
    <cellStyle name="Entrada 3" xfId="61"/>
    <cellStyle name="Euro" xfId="62"/>
    <cellStyle name="Hipervínculo 2" xfId="63"/>
    <cellStyle name="Incorrecto 2" xfId="64"/>
    <cellStyle name="Incorrecto 3" xfId="65"/>
    <cellStyle name="Millares" xfId="103" builtinId="3"/>
    <cellStyle name="Millares 2" xfId="66"/>
    <cellStyle name="Millares 3" xfId="67"/>
    <cellStyle name="Millares 4" xfId="68"/>
    <cellStyle name="Millares 5" xfId="69"/>
    <cellStyle name="Moneda" xfId="102" builtinId="4"/>
    <cellStyle name="Moneda 2" xfId="70"/>
    <cellStyle name="Moneda 3" xfId="71"/>
    <cellStyle name="Moneda 3 2" xfId="72"/>
    <cellStyle name="Moneda 3 3" xfId="73"/>
    <cellStyle name="Neutral 2" xfId="74"/>
    <cellStyle name="Neutral 3" xfId="75"/>
    <cellStyle name="Normal" xfId="0" builtinId="0"/>
    <cellStyle name="Normal 2" xfId="1"/>
    <cellStyle name="Normal 2 2" xfId="76"/>
    <cellStyle name="Normal 3" xfId="77"/>
    <cellStyle name="Normal 4" xfId="78"/>
    <cellStyle name="Normal 5" xfId="79"/>
    <cellStyle name="Normal 5 2" xfId="101"/>
    <cellStyle name="Normal 6" xfId="80"/>
    <cellStyle name="Normal 6 2" xfId="100"/>
    <cellStyle name="Notas 2" xfId="81"/>
    <cellStyle name="Notas 3" xfId="82"/>
    <cellStyle name="Porcentual 2" xfId="83"/>
    <cellStyle name="Salida 2" xfId="84"/>
    <cellStyle name="Salida 3" xfId="85"/>
    <cellStyle name="Texto de advertencia 2" xfId="86"/>
    <cellStyle name="Texto de advertencia 3" xfId="87"/>
    <cellStyle name="Texto explicativo 2" xfId="88"/>
    <cellStyle name="Texto explicativo 3" xfId="89"/>
    <cellStyle name="Título 1 2" xfId="90"/>
    <cellStyle name="Título 1 3" xfId="91"/>
    <cellStyle name="Título 2 2" xfId="92"/>
    <cellStyle name="Título 2 3" xfId="93"/>
    <cellStyle name="Título 3 2" xfId="94"/>
    <cellStyle name="Título 3 3" xfId="95"/>
    <cellStyle name="Título 4" xfId="96"/>
    <cellStyle name="Título 5" xfId="97"/>
    <cellStyle name="Total 2" xfId="98"/>
    <cellStyle name="Total 3" xfId="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173128</xdr:rowOff>
    </xdr:from>
    <xdr:to>
      <xdr:col>3</xdr:col>
      <xdr:colOff>344581</xdr:colOff>
      <xdr:row>32</xdr:row>
      <xdr:rowOff>75078</xdr:rowOff>
    </xdr:to>
    <xdr:sp macro="" textlink="">
      <xdr:nvSpPr>
        <xdr:cNvPr id="3" name="CuadroTexto 2"/>
        <xdr:cNvSpPr txBox="1"/>
      </xdr:nvSpPr>
      <xdr:spPr>
        <a:xfrm>
          <a:off x="0" y="4640353"/>
          <a:ext cx="3173506" cy="214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238124</xdr:colOff>
      <xdr:row>24</xdr:row>
      <xdr:rowOff>28011</xdr:rowOff>
    </xdr:from>
    <xdr:to>
      <xdr:col>5</xdr:col>
      <xdr:colOff>180975</xdr:colOff>
      <xdr:row>27</xdr:row>
      <xdr:rowOff>495300</xdr:rowOff>
    </xdr:to>
    <xdr:sp macro="" textlink="">
      <xdr:nvSpPr>
        <xdr:cNvPr id="4" name="CuadroTexto 3"/>
        <xdr:cNvSpPr txBox="1"/>
      </xdr:nvSpPr>
      <xdr:spPr>
        <a:xfrm>
          <a:off x="3067049" y="4676211"/>
          <a:ext cx="2847976" cy="1153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 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4</xdr:col>
      <xdr:colOff>2035548</xdr:colOff>
      <xdr:row>26</xdr:row>
      <xdr:rowOff>115978</xdr:rowOff>
    </xdr:from>
    <xdr:to>
      <xdr:col>7</xdr:col>
      <xdr:colOff>323850</xdr:colOff>
      <xdr:row>28</xdr:row>
      <xdr:rowOff>140074</xdr:rowOff>
    </xdr:to>
    <xdr:sp macro="" textlink="">
      <xdr:nvSpPr>
        <xdr:cNvPr id="5" name="CuadroTexto 4"/>
        <xdr:cNvSpPr txBox="1"/>
      </xdr:nvSpPr>
      <xdr:spPr>
        <a:xfrm>
          <a:off x="5731248" y="5269003"/>
          <a:ext cx="2069727" cy="8337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1</xdr:col>
      <xdr:colOff>56029</xdr:colOff>
      <xdr:row>53</xdr:row>
      <xdr:rowOff>11203</xdr:rowOff>
    </xdr:from>
    <xdr:to>
      <xdr:col>3</xdr:col>
      <xdr:colOff>733985</xdr:colOff>
      <xdr:row>60</xdr:row>
      <xdr:rowOff>151278</xdr:rowOff>
    </xdr:to>
    <xdr:sp macro="" textlink="">
      <xdr:nvSpPr>
        <xdr:cNvPr id="3" name="CuadroTexto 2"/>
        <xdr:cNvSpPr txBox="1"/>
      </xdr:nvSpPr>
      <xdr:spPr>
        <a:xfrm>
          <a:off x="389404" y="4440328"/>
          <a:ext cx="1878106" cy="191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959215</xdr:colOff>
      <xdr:row>52</xdr:row>
      <xdr:rowOff>180411</xdr:rowOff>
    </xdr:from>
    <xdr:to>
      <xdr:col>4</xdr:col>
      <xdr:colOff>1805260</xdr:colOff>
      <xdr:row>60</xdr:row>
      <xdr:rowOff>140072</xdr:rowOff>
    </xdr:to>
    <xdr:sp macro="" textlink="">
      <xdr:nvSpPr>
        <xdr:cNvPr id="4" name="CuadroTexto 3"/>
        <xdr:cNvSpPr txBox="1"/>
      </xdr:nvSpPr>
      <xdr:spPr>
        <a:xfrm>
          <a:off x="2492740" y="4419036"/>
          <a:ext cx="1750920" cy="1921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4</xdr:col>
      <xdr:colOff>2045073</xdr:colOff>
      <xdr:row>58</xdr:row>
      <xdr:rowOff>115978</xdr:rowOff>
    </xdr:from>
    <xdr:to>
      <xdr:col>7</xdr:col>
      <xdr:colOff>756398</xdr:colOff>
      <xdr:row>60</xdr:row>
      <xdr:rowOff>140074</xdr:rowOff>
    </xdr:to>
    <xdr:sp macro="" textlink="">
      <xdr:nvSpPr>
        <xdr:cNvPr id="5" name="CuadroTexto 4"/>
        <xdr:cNvSpPr txBox="1"/>
      </xdr:nvSpPr>
      <xdr:spPr>
        <a:xfrm>
          <a:off x="4245348" y="5497603"/>
          <a:ext cx="2568950" cy="843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0</xdr:col>
      <xdr:colOff>256054</xdr:colOff>
      <xdr:row>21</xdr:row>
      <xdr:rowOff>77878</xdr:rowOff>
    </xdr:from>
    <xdr:to>
      <xdr:col>3</xdr:col>
      <xdr:colOff>600635</xdr:colOff>
      <xdr:row>28</xdr:row>
      <xdr:rowOff>266700</xdr:rowOff>
    </xdr:to>
    <xdr:sp macro="" textlink="">
      <xdr:nvSpPr>
        <xdr:cNvPr id="3" name="CuadroTexto 2"/>
        <xdr:cNvSpPr txBox="1"/>
      </xdr:nvSpPr>
      <xdr:spPr>
        <a:xfrm>
          <a:off x="256054" y="4707028"/>
          <a:ext cx="3173506" cy="174139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797289</xdr:colOff>
      <xdr:row>21</xdr:row>
      <xdr:rowOff>180411</xdr:rowOff>
    </xdr:from>
    <xdr:to>
      <xdr:col>5</xdr:col>
      <xdr:colOff>361949</xdr:colOff>
      <xdr:row>28</xdr:row>
      <xdr:rowOff>238125</xdr:rowOff>
    </xdr:to>
    <xdr:sp macro="" textlink="">
      <xdr:nvSpPr>
        <xdr:cNvPr id="4" name="CuadroTexto 3"/>
        <xdr:cNvSpPr txBox="1"/>
      </xdr:nvSpPr>
      <xdr:spPr>
        <a:xfrm>
          <a:off x="3626214" y="4809561"/>
          <a:ext cx="2469785" cy="161028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5</xdr:col>
      <xdr:colOff>676274</xdr:colOff>
      <xdr:row>27</xdr:row>
      <xdr:rowOff>49303</xdr:rowOff>
    </xdr:from>
    <xdr:to>
      <xdr:col>7</xdr:col>
      <xdr:colOff>451597</xdr:colOff>
      <xdr:row>29</xdr:row>
      <xdr:rowOff>161925</xdr:rowOff>
    </xdr:to>
    <xdr:sp macro="" textlink="">
      <xdr:nvSpPr>
        <xdr:cNvPr id="5" name="CuadroTexto 4"/>
        <xdr:cNvSpPr txBox="1"/>
      </xdr:nvSpPr>
      <xdr:spPr>
        <a:xfrm>
          <a:off x="6410324" y="6050053"/>
          <a:ext cx="1680323" cy="92224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</xdr:txBody>
    </xdr:sp>
    <xdr:clientData/>
  </xdr:twoCellAnchor>
  <xdr:oneCellAnchor>
    <xdr:from>
      <xdr:col>0</xdr:col>
      <xdr:colOff>335616</xdr:colOff>
      <xdr:row>31</xdr:row>
      <xdr:rowOff>30256</xdr:rowOff>
    </xdr:from>
    <xdr:ext cx="2200836" cy="598095"/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oneCellAnchor>
  <xdr:twoCellAnchor>
    <xdr:from>
      <xdr:col>0</xdr:col>
      <xdr:colOff>256054</xdr:colOff>
      <xdr:row>50</xdr:row>
      <xdr:rowOff>77877</xdr:rowOff>
    </xdr:from>
    <xdr:to>
      <xdr:col>3</xdr:col>
      <xdr:colOff>600635</xdr:colOff>
      <xdr:row>59</xdr:row>
      <xdr:rowOff>104774</xdr:rowOff>
    </xdr:to>
    <xdr:sp macro="" textlink="">
      <xdr:nvSpPr>
        <xdr:cNvPr id="7" name="CuadroTexto 2"/>
        <xdr:cNvSpPr txBox="1"/>
      </xdr:nvSpPr>
      <xdr:spPr>
        <a:xfrm>
          <a:off x="256054" y="10564902"/>
          <a:ext cx="3173506" cy="1741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___________________________________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Ing. Luis </a:t>
          </a:r>
          <a:r>
            <a:rPr lang="es-MX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Gabriel</a:t>
          </a:r>
          <a:r>
            <a:rPr lang="es-MX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Verdiguel.</a:t>
          </a:r>
          <a:endParaRPr lang="es-MX" sz="600">
            <a:effectLst/>
          </a:endParaRPr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797289</xdr:colOff>
      <xdr:row>50</xdr:row>
      <xdr:rowOff>180411</xdr:rowOff>
    </xdr:from>
    <xdr:to>
      <xdr:col>5</xdr:col>
      <xdr:colOff>361949</xdr:colOff>
      <xdr:row>57</xdr:row>
      <xdr:rowOff>238125</xdr:rowOff>
    </xdr:to>
    <xdr:sp macro="" textlink="">
      <xdr:nvSpPr>
        <xdr:cNvPr id="8" name="CuadroTexto 3"/>
        <xdr:cNvSpPr txBox="1"/>
      </xdr:nvSpPr>
      <xdr:spPr>
        <a:xfrm>
          <a:off x="3626214" y="4809561"/>
          <a:ext cx="2469785" cy="16102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5</xdr:col>
      <xdr:colOff>676274</xdr:colOff>
      <xdr:row>56</xdr:row>
      <xdr:rowOff>49302</xdr:rowOff>
    </xdr:from>
    <xdr:to>
      <xdr:col>7</xdr:col>
      <xdr:colOff>451597</xdr:colOff>
      <xdr:row>60</xdr:row>
      <xdr:rowOff>114299</xdr:rowOff>
    </xdr:to>
    <xdr:sp macro="" textlink="">
      <xdr:nvSpPr>
        <xdr:cNvPr id="9" name="CuadroTexto 4"/>
        <xdr:cNvSpPr txBox="1"/>
      </xdr:nvSpPr>
      <xdr:spPr>
        <a:xfrm>
          <a:off x="6410324" y="12984252"/>
          <a:ext cx="1680323" cy="82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173128</xdr:rowOff>
    </xdr:from>
    <xdr:to>
      <xdr:col>3</xdr:col>
      <xdr:colOff>344581</xdr:colOff>
      <xdr:row>32</xdr:row>
      <xdr:rowOff>75078</xdr:rowOff>
    </xdr:to>
    <xdr:sp macro="" textlink="">
      <xdr:nvSpPr>
        <xdr:cNvPr id="3" name="CuadroTexto 2"/>
        <xdr:cNvSpPr txBox="1"/>
      </xdr:nvSpPr>
      <xdr:spPr>
        <a:xfrm>
          <a:off x="0" y="5249953"/>
          <a:ext cx="3173506" cy="214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276224</xdr:colOff>
      <xdr:row>24</xdr:row>
      <xdr:rowOff>85161</xdr:rowOff>
    </xdr:from>
    <xdr:to>
      <xdr:col>5</xdr:col>
      <xdr:colOff>371474</xdr:colOff>
      <xdr:row>27</xdr:row>
      <xdr:rowOff>609600</xdr:rowOff>
    </xdr:to>
    <xdr:sp macro="" textlink="">
      <xdr:nvSpPr>
        <xdr:cNvPr id="4" name="CuadroTexto 3"/>
        <xdr:cNvSpPr txBox="1"/>
      </xdr:nvSpPr>
      <xdr:spPr>
        <a:xfrm>
          <a:off x="3105149" y="5342961"/>
          <a:ext cx="3000375" cy="1210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 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4</xdr:col>
      <xdr:colOff>2045073</xdr:colOff>
      <xdr:row>26</xdr:row>
      <xdr:rowOff>115978</xdr:rowOff>
    </xdr:from>
    <xdr:to>
      <xdr:col>7</xdr:col>
      <xdr:colOff>756398</xdr:colOff>
      <xdr:row>28</xdr:row>
      <xdr:rowOff>140074</xdr:rowOff>
    </xdr:to>
    <xdr:sp macro="" textlink="">
      <xdr:nvSpPr>
        <xdr:cNvPr id="5" name="CuadroTexto 4"/>
        <xdr:cNvSpPr txBox="1"/>
      </xdr:nvSpPr>
      <xdr:spPr>
        <a:xfrm>
          <a:off x="4245348" y="5478553"/>
          <a:ext cx="2568950" cy="843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>
              <a:effectLst/>
            </a:rPr>
            <a:t>Rafael</a:t>
          </a:r>
          <a:r>
            <a:rPr lang="es-MX" sz="900" baseline="0">
              <a:effectLst/>
            </a:rPr>
            <a:t> Rossano Lozano</a:t>
          </a:r>
        </a:p>
        <a:p>
          <a:pPr algn="ctr"/>
          <a:r>
            <a:rPr lang="es-MX" sz="900" baseline="0">
              <a:effectLst/>
            </a:rPr>
            <a:t>Alicia Sánchez Páez.</a:t>
          </a:r>
          <a:endParaRPr lang="es-MX" sz="8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1</xdr:col>
      <xdr:colOff>56029</xdr:colOff>
      <xdr:row>50</xdr:row>
      <xdr:rowOff>11203</xdr:rowOff>
    </xdr:from>
    <xdr:to>
      <xdr:col>3</xdr:col>
      <xdr:colOff>733985</xdr:colOff>
      <xdr:row>57</xdr:row>
      <xdr:rowOff>151278</xdr:rowOff>
    </xdr:to>
    <xdr:sp macro="" textlink="">
      <xdr:nvSpPr>
        <xdr:cNvPr id="3" name="CuadroTexto 2"/>
        <xdr:cNvSpPr txBox="1"/>
      </xdr:nvSpPr>
      <xdr:spPr>
        <a:xfrm>
          <a:off x="389404" y="4421278"/>
          <a:ext cx="1878106" cy="191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959215</xdr:colOff>
      <xdr:row>49</xdr:row>
      <xdr:rowOff>180411</xdr:rowOff>
    </xdr:from>
    <xdr:to>
      <xdr:col>4</xdr:col>
      <xdr:colOff>1805260</xdr:colOff>
      <xdr:row>57</xdr:row>
      <xdr:rowOff>140072</xdr:rowOff>
    </xdr:to>
    <xdr:sp macro="" textlink="">
      <xdr:nvSpPr>
        <xdr:cNvPr id="4" name="CuadroTexto 3"/>
        <xdr:cNvSpPr txBox="1"/>
      </xdr:nvSpPr>
      <xdr:spPr>
        <a:xfrm>
          <a:off x="2492740" y="4399986"/>
          <a:ext cx="1750920" cy="1921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4</xdr:col>
      <xdr:colOff>2045073</xdr:colOff>
      <xdr:row>55</xdr:row>
      <xdr:rowOff>115978</xdr:rowOff>
    </xdr:from>
    <xdr:to>
      <xdr:col>7</xdr:col>
      <xdr:colOff>756398</xdr:colOff>
      <xdr:row>57</xdr:row>
      <xdr:rowOff>140074</xdr:rowOff>
    </xdr:to>
    <xdr:sp macro="" textlink="">
      <xdr:nvSpPr>
        <xdr:cNvPr id="5" name="CuadroTexto 4"/>
        <xdr:cNvSpPr txBox="1"/>
      </xdr:nvSpPr>
      <xdr:spPr>
        <a:xfrm>
          <a:off x="4245348" y="5478553"/>
          <a:ext cx="2568950" cy="843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view="pageBreakPreview" topLeftCell="A6" zoomScaleNormal="100" zoomScaleSheetLayoutView="100" workbookViewId="0">
      <selection activeCell="H26" sqref="H26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50" t="s">
        <v>17</v>
      </c>
      <c r="C6" s="50"/>
      <c r="D6" s="50"/>
      <c r="E6" s="50"/>
      <c r="F6" s="50"/>
      <c r="G6" s="50"/>
      <c r="H6" s="50"/>
    </row>
    <row r="7" spans="2:8" s="18" customFormat="1" x14ac:dyDescent="0.25">
      <c r="B7" s="51" t="s">
        <v>20</v>
      </c>
      <c r="C7" s="50"/>
      <c r="D7" s="50"/>
      <c r="E7" s="50"/>
      <c r="F7" s="50"/>
      <c r="G7" s="50"/>
      <c r="H7" s="50"/>
    </row>
    <row r="8" spans="2:8" s="18" customFormat="1" ht="14.25" x14ac:dyDescent="0.2">
      <c r="B8" s="52" t="s">
        <v>8</v>
      </c>
      <c r="C8" s="52"/>
      <c r="D8" s="52"/>
      <c r="E8" s="52"/>
      <c r="F8" s="52"/>
      <c r="G8" s="52"/>
      <c r="H8" s="52"/>
    </row>
    <row r="9" spans="2:8" s="18" customFormat="1" ht="25.5" x14ac:dyDescent="0.2">
      <c r="B9" s="29" t="s">
        <v>4</v>
      </c>
      <c r="C9" s="29" t="s">
        <v>5</v>
      </c>
      <c r="D9" s="30" t="s">
        <v>1</v>
      </c>
      <c r="E9" s="30" t="s">
        <v>6</v>
      </c>
      <c r="F9" s="30" t="s">
        <v>7</v>
      </c>
      <c r="G9" s="30" t="s">
        <v>15</v>
      </c>
      <c r="H9" s="30" t="s">
        <v>16</v>
      </c>
    </row>
    <row r="10" spans="2:8" s="18" customFormat="1" ht="15.75" x14ac:dyDescent="0.25">
      <c r="B10" s="31" t="s">
        <v>18</v>
      </c>
      <c r="C10" s="32">
        <v>1</v>
      </c>
      <c r="D10" s="35">
        <v>1</v>
      </c>
      <c r="E10" s="33" t="s">
        <v>21</v>
      </c>
      <c r="F10" s="20" t="s">
        <v>28</v>
      </c>
      <c r="G10" s="38">
        <f>H10/D10</f>
        <v>8013.04</v>
      </c>
      <c r="H10" s="39">
        <v>8013.04</v>
      </c>
    </row>
    <row r="11" spans="2:8" s="18" customFormat="1" ht="15.75" x14ac:dyDescent="0.25">
      <c r="B11" s="31" t="s">
        <v>18</v>
      </c>
      <c r="C11" s="32">
        <v>1</v>
      </c>
      <c r="D11" s="35">
        <v>1</v>
      </c>
      <c r="E11" s="33" t="s">
        <v>22</v>
      </c>
      <c r="F11" s="37" t="s">
        <v>29</v>
      </c>
      <c r="G11" s="38">
        <f>H11/D11</f>
        <v>21086.95</v>
      </c>
      <c r="H11" s="39">
        <v>21086.95</v>
      </c>
    </row>
    <row r="12" spans="2:8" s="18" customFormat="1" ht="14.25" x14ac:dyDescent="0.2">
      <c r="B12" s="12"/>
      <c r="C12" s="12"/>
      <c r="D12" s="12"/>
      <c r="E12" s="12"/>
      <c r="F12" s="12"/>
      <c r="G12" s="40"/>
      <c r="H12" s="41"/>
    </row>
    <row r="13" spans="2:8" s="18" customFormat="1" ht="14.25" x14ac:dyDescent="0.2">
      <c r="B13" s="12"/>
      <c r="C13" s="12"/>
      <c r="D13" s="12"/>
      <c r="E13" s="12"/>
      <c r="F13" s="12"/>
      <c r="G13" s="40"/>
      <c r="H13" s="41"/>
    </row>
    <row r="14" spans="2:8" s="18" customFormat="1" ht="14.25" x14ac:dyDescent="0.2">
      <c r="B14" s="12"/>
      <c r="C14" s="12"/>
      <c r="D14" s="12"/>
      <c r="E14" s="12"/>
      <c r="F14" s="12"/>
      <c r="G14" s="40"/>
      <c r="H14" s="41"/>
    </row>
    <row r="15" spans="2:8" s="18" customFormat="1" ht="14.25" x14ac:dyDescent="0.2">
      <c r="B15" s="12"/>
      <c r="C15" s="12"/>
      <c r="D15" s="12"/>
      <c r="E15" s="12"/>
      <c r="F15" s="12"/>
      <c r="G15" s="40"/>
      <c r="H15" s="41"/>
    </row>
    <row r="16" spans="2:8" s="18" customFormat="1" ht="14.25" x14ac:dyDescent="0.2">
      <c r="B16" s="12"/>
      <c r="C16" s="12"/>
      <c r="D16" s="12"/>
      <c r="E16" s="12"/>
      <c r="F16" s="12"/>
      <c r="G16" s="40"/>
      <c r="H16" s="41"/>
    </row>
    <row r="17" spans="2:8" s="18" customFormat="1" ht="14.25" x14ac:dyDescent="0.2">
      <c r="B17" s="12"/>
      <c r="C17" s="12"/>
      <c r="D17" s="12"/>
      <c r="E17" s="12"/>
      <c r="F17" s="12"/>
      <c r="G17" s="40"/>
      <c r="H17" s="41"/>
    </row>
    <row r="18" spans="2:8" s="18" customFormat="1" ht="14.25" x14ac:dyDescent="0.2">
      <c r="B18" s="12"/>
      <c r="C18" s="12"/>
      <c r="D18" s="12"/>
      <c r="E18" s="12"/>
      <c r="F18" s="12"/>
      <c r="G18" s="40"/>
      <c r="H18" s="41"/>
    </row>
    <row r="19" spans="2:8" s="18" customFormat="1" ht="14.25" x14ac:dyDescent="0.2">
      <c r="B19" s="12"/>
      <c r="C19" s="12"/>
      <c r="D19" s="12"/>
      <c r="E19" s="12"/>
      <c r="F19" s="12"/>
      <c r="G19" s="40"/>
      <c r="H19" s="41"/>
    </row>
    <row r="20" spans="2:8" s="18" customFormat="1" ht="14.25" x14ac:dyDescent="0.2">
      <c r="B20" s="12"/>
      <c r="C20" s="12"/>
      <c r="D20" s="12"/>
      <c r="E20" s="12"/>
      <c r="F20" s="12"/>
      <c r="G20" s="40"/>
      <c r="H20" s="41"/>
    </row>
    <row r="21" spans="2:8" s="9" customFormat="1" ht="14.25" x14ac:dyDescent="0.2">
      <c r="E21" s="25"/>
      <c r="F21" s="25"/>
      <c r="G21" s="26" t="s">
        <v>10</v>
      </c>
      <c r="H21" s="27">
        <f>SUM(H10:H20)</f>
        <v>29099.99</v>
      </c>
    </row>
    <row r="22" spans="2:8" s="9" customFormat="1" ht="14.25" x14ac:dyDescent="0.2">
      <c r="E22" s="53" t="s">
        <v>13</v>
      </c>
      <c r="F22" s="53"/>
      <c r="G22" s="53"/>
      <c r="H22" s="27">
        <v>0</v>
      </c>
    </row>
    <row r="23" spans="2:8" s="9" customFormat="1" ht="25.5" x14ac:dyDescent="0.2">
      <c r="E23" s="25"/>
      <c r="F23" s="25"/>
      <c r="G23" s="26" t="s">
        <v>14</v>
      </c>
      <c r="H23" s="27">
        <v>0</v>
      </c>
    </row>
    <row r="24" spans="2:8" s="9" customFormat="1" ht="14.25" x14ac:dyDescent="0.2">
      <c r="E24" s="25"/>
      <c r="F24" s="25"/>
      <c r="G24" s="26" t="s">
        <v>9</v>
      </c>
      <c r="H24" s="27">
        <f>H21-H22-H23</f>
        <v>29099.99</v>
      </c>
    </row>
    <row r="25" spans="2:8" s="9" customFormat="1" ht="14.25" x14ac:dyDescent="0.2">
      <c r="E25" s="25"/>
      <c r="F25" s="25"/>
      <c r="G25" s="26" t="s">
        <v>11</v>
      </c>
      <c r="H25" s="27">
        <f>H24*0.16</f>
        <v>4655.9984000000004</v>
      </c>
    </row>
    <row r="26" spans="2:8" s="9" customFormat="1" ht="25.5" x14ac:dyDescent="0.2">
      <c r="E26" s="25"/>
      <c r="F26" s="25"/>
      <c r="G26" s="26" t="s">
        <v>12</v>
      </c>
      <c r="H26" s="47">
        <f>H24+H25</f>
        <v>33755.988400000002</v>
      </c>
    </row>
    <row r="27" spans="2:8" s="9" customFormat="1" ht="14.25" x14ac:dyDescent="0.2"/>
    <row r="28" spans="2:8" s="9" customFormat="1" ht="49.5" customHeight="1" x14ac:dyDescent="0.2">
      <c r="B28" s="10"/>
      <c r="C28" s="10"/>
      <c r="G28" s="7"/>
    </row>
    <row r="29" spans="2:8" s="9" customFormat="1" ht="14.25" x14ac:dyDescent="0.2"/>
    <row r="30" spans="2:8" s="9" customFormat="1" ht="14.25" x14ac:dyDescent="0.2">
      <c r="E30" s="11"/>
      <c r="F30" s="11"/>
    </row>
    <row r="31" spans="2:8" s="8" customFormat="1" x14ac:dyDescent="0.25">
      <c r="B31" s="9"/>
      <c r="C31" s="9"/>
      <c r="D31" s="9"/>
      <c r="E31" s="9"/>
      <c r="F31" s="9"/>
      <c r="G31" s="9"/>
      <c r="H31" s="9"/>
    </row>
    <row r="32" spans="2:8" s="8" customFormat="1" x14ac:dyDescent="0.25"/>
    <row r="33" s="8" customFormat="1" x14ac:dyDescent="0.25"/>
    <row r="34" s="8" customFormat="1" x14ac:dyDescent="0.25"/>
  </sheetData>
  <mergeCells count="4">
    <mergeCell ref="B6:H6"/>
    <mergeCell ref="B7:H7"/>
    <mergeCell ref="B8:H8"/>
    <mergeCell ref="E22:G22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view="pageBreakPreview" zoomScaleNormal="100" zoomScaleSheetLayoutView="100" workbookViewId="0">
      <selection activeCell="B8" sqref="B8:H8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50" t="s">
        <v>17</v>
      </c>
      <c r="C6" s="50"/>
      <c r="D6" s="50"/>
      <c r="E6" s="50"/>
      <c r="F6" s="50"/>
      <c r="G6" s="50"/>
      <c r="H6" s="50"/>
    </row>
    <row r="7" spans="2:8" s="18" customFormat="1" x14ac:dyDescent="0.25">
      <c r="B7" s="51" t="s">
        <v>20</v>
      </c>
      <c r="C7" s="50"/>
      <c r="D7" s="50"/>
      <c r="E7" s="50"/>
      <c r="F7" s="50"/>
      <c r="G7" s="50"/>
      <c r="H7" s="50"/>
    </row>
    <row r="8" spans="2:8" s="18" customFormat="1" ht="14.25" x14ac:dyDescent="0.2">
      <c r="B8" s="52" t="s">
        <v>8</v>
      </c>
      <c r="C8" s="52"/>
      <c r="D8" s="52"/>
      <c r="E8" s="52"/>
      <c r="F8" s="52"/>
      <c r="G8" s="52"/>
      <c r="H8" s="52"/>
    </row>
    <row r="9" spans="2:8" s="18" customFormat="1" ht="30" x14ac:dyDescent="0.2">
      <c r="B9" s="23" t="s">
        <v>4</v>
      </c>
      <c r="C9" s="23" t="s">
        <v>5</v>
      </c>
      <c r="D9" s="24" t="s">
        <v>1</v>
      </c>
      <c r="E9" s="24" t="s">
        <v>6</v>
      </c>
      <c r="F9" s="24" t="s">
        <v>7</v>
      </c>
      <c r="G9" s="24" t="s">
        <v>15</v>
      </c>
      <c r="H9" s="24" t="s">
        <v>16</v>
      </c>
    </row>
    <row r="10" spans="2:8" s="18" customFormat="1" ht="14.25" x14ac:dyDescent="0.2">
      <c r="B10" s="12"/>
      <c r="C10" s="12"/>
      <c r="D10" s="12"/>
      <c r="E10" s="12"/>
      <c r="F10" s="12"/>
      <c r="G10" s="17"/>
      <c r="H10" s="17"/>
    </row>
    <row r="11" spans="2:8" s="18" customFormat="1" ht="14.25" x14ac:dyDescent="0.2">
      <c r="B11" s="12"/>
      <c r="C11" s="12"/>
      <c r="D11" s="12"/>
      <c r="E11" s="12"/>
      <c r="F11" s="12"/>
      <c r="G11" s="17"/>
      <c r="H11" s="17"/>
    </row>
    <row r="12" spans="2:8" s="18" customFormat="1" ht="14.25" x14ac:dyDescent="0.2">
      <c r="B12" s="12"/>
      <c r="C12" s="12"/>
      <c r="D12" s="12"/>
      <c r="E12" s="12"/>
      <c r="F12" s="12"/>
      <c r="G12" s="17"/>
      <c r="H12" s="17"/>
    </row>
    <row r="13" spans="2:8" s="18" customFormat="1" ht="14.25" x14ac:dyDescent="0.2">
      <c r="B13" s="12"/>
      <c r="C13" s="12"/>
      <c r="D13" s="12"/>
      <c r="E13" s="12"/>
      <c r="F13" s="12"/>
      <c r="G13" s="17"/>
      <c r="H13" s="17"/>
    </row>
    <row r="14" spans="2:8" s="18" customFormat="1" ht="14.25" x14ac:dyDescent="0.2">
      <c r="B14" s="12"/>
      <c r="C14" s="12"/>
      <c r="D14" s="12"/>
      <c r="E14" s="12"/>
      <c r="F14" s="12"/>
      <c r="G14" s="17"/>
      <c r="H14" s="17"/>
    </row>
    <row r="15" spans="2:8" s="18" customFormat="1" ht="14.25" x14ac:dyDescent="0.2">
      <c r="B15" s="12"/>
      <c r="C15" s="12"/>
      <c r="D15" s="12"/>
      <c r="E15" s="12"/>
      <c r="F15" s="12"/>
      <c r="G15" s="17"/>
      <c r="H15" s="17"/>
    </row>
    <row r="16" spans="2:8" s="18" customFormat="1" ht="14.25" x14ac:dyDescent="0.2">
      <c r="B16" s="12"/>
      <c r="C16" s="12"/>
      <c r="D16" s="12"/>
      <c r="E16" s="12"/>
      <c r="F16" s="12"/>
      <c r="G16" s="17"/>
      <c r="H16" s="17"/>
    </row>
    <row r="17" spans="2:8" s="18" customFormat="1" ht="14.25" x14ac:dyDescent="0.2">
      <c r="B17" s="12"/>
      <c r="C17" s="12"/>
      <c r="D17" s="12"/>
      <c r="E17" s="12"/>
      <c r="F17" s="12"/>
      <c r="G17" s="17"/>
      <c r="H17" s="17"/>
    </row>
    <row r="18" spans="2:8" s="18" customFormat="1" ht="14.25" x14ac:dyDescent="0.2">
      <c r="B18" s="12"/>
      <c r="C18" s="12"/>
      <c r="D18" s="12"/>
      <c r="E18" s="12"/>
      <c r="F18" s="12"/>
      <c r="G18" s="17"/>
      <c r="H18" s="17"/>
    </row>
    <row r="19" spans="2:8" s="18" customFormat="1" ht="14.25" x14ac:dyDescent="0.2">
      <c r="B19" s="12"/>
      <c r="C19" s="12"/>
      <c r="D19" s="12"/>
      <c r="E19" s="12"/>
      <c r="F19" s="12"/>
      <c r="G19" s="17"/>
      <c r="H19" s="17"/>
    </row>
    <row r="20" spans="2:8" s="18" customFormat="1" ht="14.25" x14ac:dyDescent="0.2">
      <c r="B20" s="12"/>
      <c r="C20" s="12"/>
      <c r="D20" s="12"/>
      <c r="E20" s="12"/>
      <c r="F20" s="12"/>
      <c r="G20" s="17"/>
      <c r="H20" s="17"/>
    </row>
    <row r="21" spans="2:8" s="18" customFormat="1" ht="14.25" x14ac:dyDescent="0.2">
      <c r="B21" s="12"/>
      <c r="C21" s="12"/>
      <c r="D21" s="12"/>
      <c r="E21" s="12"/>
      <c r="F21" s="12"/>
      <c r="G21" s="17"/>
      <c r="H21" s="17"/>
    </row>
    <row r="22" spans="2:8" s="18" customFormat="1" ht="14.25" x14ac:dyDescent="0.2">
      <c r="B22" s="12"/>
      <c r="C22" s="12"/>
      <c r="D22" s="12"/>
      <c r="E22" s="12"/>
      <c r="F22" s="12"/>
      <c r="G22" s="17"/>
      <c r="H22" s="17"/>
    </row>
    <row r="23" spans="2:8" s="18" customFormat="1" ht="14.25" x14ac:dyDescent="0.2">
      <c r="B23" s="12"/>
      <c r="C23" s="12"/>
      <c r="D23" s="12"/>
      <c r="E23" s="12"/>
      <c r="F23" s="12"/>
      <c r="G23" s="17"/>
      <c r="H23" s="17"/>
    </row>
    <row r="24" spans="2:8" s="18" customFormat="1" ht="14.25" x14ac:dyDescent="0.2">
      <c r="B24" s="12"/>
      <c r="C24" s="12"/>
      <c r="D24" s="12"/>
      <c r="E24" s="12"/>
      <c r="F24" s="12"/>
      <c r="G24" s="17"/>
      <c r="H24" s="17"/>
    </row>
    <row r="25" spans="2:8" s="18" customFormat="1" ht="14.25" x14ac:dyDescent="0.2">
      <c r="B25" s="12"/>
      <c r="C25" s="12"/>
      <c r="D25" s="12"/>
      <c r="E25" s="12"/>
      <c r="F25" s="12"/>
      <c r="G25" s="17"/>
      <c r="H25" s="17"/>
    </row>
    <row r="26" spans="2:8" s="18" customFormat="1" ht="14.25" x14ac:dyDescent="0.2">
      <c r="B26" s="12"/>
      <c r="C26" s="12"/>
      <c r="D26" s="12"/>
      <c r="E26" s="12"/>
      <c r="F26" s="12"/>
      <c r="G26" s="17"/>
      <c r="H26" s="17"/>
    </row>
    <row r="27" spans="2:8" s="18" customFormat="1" ht="14.25" x14ac:dyDescent="0.2">
      <c r="B27" s="12"/>
      <c r="C27" s="12"/>
      <c r="D27" s="12"/>
      <c r="E27" s="12"/>
      <c r="F27" s="12"/>
      <c r="G27" s="17"/>
      <c r="H27" s="17"/>
    </row>
    <row r="28" spans="2:8" s="18" customFormat="1" ht="14.25" x14ac:dyDescent="0.2">
      <c r="B28" s="12"/>
      <c r="C28" s="12"/>
      <c r="D28" s="12"/>
      <c r="E28" s="12"/>
      <c r="F28" s="12"/>
      <c r="G28" s="17"/>
      <c r="H28" s="17"/>
    </row>
    <row r="29" spans="2:8" s="18" customFormat="1" ht="14.25" x14ac:dyDescent="0.2">
      <c r="B29" s="12"/>
      <c r="C29" s="12"/>
      <c r="D29" s="12"/>
      <c r="E29" s="12"/>
      <c r="F29" s="12"/>
      <c r="G29" s="17"/>
      <c r="H29" s="17"/>
    </row>
    <row r="30" spans="2:8" s="18" customFormat="1" ht="14.25" x14ac:dyDescent="0.2">
      <c r="B30" s="12"/>
      <c r="C30" s="12"/>
      <c r="D30" s="12"/>
      <c r="E30" s="12"/>
      <c r="F30" s="12"/>
      <c r="G30" s="17"/>
      <c r="H30" s="17"/>
    </row>
    <row r="31" spans="2:8" s="18" customFormat="1" ht="14.25" x14ac:dyDescent="0.2">
      <c r="B31" s="12"/>
      <c r="C31" s="12"/>
      <c r="D31" s="12"/>
      <c r="E31" s="12"/>
      <c r="F31" s="12"/>
      <c r="G31" s="17"/>
      <c r="H31" s="17"/>
    </row>
    <row r="32" spans="2:8" s="18" customFormat="1" ht="14.25" x14ac:dyDescent="0.2">
      <c r="B32" s="12"/>
      <c r="C32" s="12"/>
      <c r="D32" s="12"/>
      <c r="E32" s="12"/>
      <c r="F32" s="12"/>
      <c r="G32" s="17"/>
      <c r="H32" s="17"/>
    </row>
    <row r="33" spans="2:8" s="18" customFormat="1" ht="14.25" x14ac:dyDescent="0.2">
      <c r="B33" s="12"/>
      <c r="C33" s="12"/>
      <c r="D33" s="12"/>
      <c r="E33" s="12"/>
      <c r="F33" s="12"/>
      <c r="G33" s="17"/>
      <c r="H33" s="17"/>
    </row>
    <row r="34" spans="2:8" s="18" customFormat="1" ht="14.25" x14ac:dyDescent="0.2">
      <c r="B34" s="12"/>
      <c r="C34" s="12"/>
      <c r="D34" s="12"/>
      <c r="E34" s="12"/>
      <c r="F34" s="12"/>
      <c r="G34" s="17"/>
      <c r="H34" s="17"/>
    </row>
    <row r="35" spans="2:8" s="18" customFormat="1" ht="14.25" x14ac:dyDescent="0.2">
      <c r="B35" s="12"/>
      <c r="C35" s="12"/>
      <c r="D35" s="12"/>
      <c r="E35" s="12"/>
      <c r="F35" s="12"/>
      <c r="G35" s="17"/>
      <c r="H35" s="17"/>
    </row>
    <row r="36" spans="2:8" s="18" customFormat="1" ht="14.25" x14ac:dyDescent="0.2">
      <c r="B36" s="12"/>
      <c r="C36" s="12"/>
      <c r="D36" s="12"/>
      <c r="E36" s="12"/>
      <c r="F36" s="12"/>
      <c r="G36" s="17"/>
      <c r="H36" s="17"/>
    </row>
    <row r="37" spans="2:8" s="18" customFormat="1" ht="14.25" x14ac:dyDescent="0.2">
      <c r="B37" s="12"/>
      <c r="C37" s="12"/>
      <c r="D37" s="12"/>
      <c r="E37" s="12"/>
      <c r="F37" s="12"/>
      <c r="G37" s="17"/>
      <c r="H37" s="17"/>
    </row>
    <row r="38" spans="2:8" s="18" customFormat="1" ht="14.25" x14ac:dyDescent="0.2">
      <c r="B38" s="12"/>
      <c r="C38" s="12"/>
      <c r="D38" s="12"/>
      <c r="E38" s="12"/>
      <c r="F38" s="12"/>
      <c r="G38" s="17"/>
      <c r="H38" s="17"/>
    </row>
    <row r="39" spans="2:8" s="18" customFormat="1" ht="14.25" x14ac:dyDescent="0.2">
      <c r="B39" s="12"/>
      <c r="C39" s="12"/>
      <c r="D39" s="12"/>
      <c r="E39" s="12"/>
      <c r="F39" s="12"/>
      <c r="G39" s="17"/>
      <c r="H39" s="17"/>
    </row>
    <row r="40" spans="2:8" s="18" customFormat="1" ht="14.25" x14ac:dyDescent="0.2">
      <c r="B40" s="12"/>
      <c r="C40" s="12"/>
      <c r="D40" s="12"/>
      <c r="E40" s="12"/>
      <c r="F40" s="12"/>
      <c r="G40" s="17"/>
      <c r="H40" s="17"/>
    </row>
    <row r="41" spans="2:8" s="18" customFormat="1" ht="14.25" x14ac:dyDescent="0.2">
      <c r="B41" s="12"/>
      <c r="C41" s="12"/>
      <c r="D41" s="12"/>
      <c r="E41" s="12"/>
      <c r="F41" s="12"/>
      <c r="G41" s="17"/>
      <c r="H41" s="17"/>
    </row>
    <row r="42" spans="2:8" s="18" customFormat="1" ht="14.25" x14ac:dyDescent="0.2">
      <c r="B42" s="12"/>
      <c r="C42" s="12"/>
      <c r="D42" s="12"/>
      <c r="E42" s="12"/>
      <c r="F42" s="12"/>
      <c r="G42" s="17"/>
      <c r="H42" s="17"/>
    </row>
    <row r="43" spans="2:8" s="18" customFormat="1" ht="14.25" x14ac:dyDescent="0.2">
      <c r="B43" s="12"/>
      <c r="C43" s="12"/>
      <c r="D43" s="12"/>
      <c r="E43" s="12"/>
      <c r="F43" s="12"/>
      <c r="G43" s="17"/>
      <c r="H43" s="17"/>
    </row>
    <row r="44" spans="2:8" s="18" customFormat="1" ht="14.25" x14ac:dyDescent="0.2">
      <c r="B44" s="12"/>
      <c r="C44" s="12"/>
      <c r="D44" s="12"/>
      <c r="E44" s="12"/>
      <c r="F44" s="12"/>
      <c r="G44" s="17"/>
      <c r="H44" s="17"/>
    </row>
    <row r="45" spans="2:8" s="18" customFormat="1" ht="14.25" x14ac:dyDescent="0.2">
      <c r="B45" s="12"/>
      <c r="C45" s="12"/>
      <c r="D45" s="12"/>
      <c r="E45" s="12"/>
      <c r="F45" s="12"/>
      <c r="G45" s="17"/>
      <c r="H45" s="17"/>
    </row>
    <row r="46" spans="2:8" s="18" customFormat="1" ht="14.25" x14ac:dyDescent="0.2">
      <c r="B46" s="12"/>
      <c r="C46" s="12"/>
      <c r="D46" s="12"/>
      <c r="E46" s="12"/>
      <c r="F46" s="12"/>
      <c r="G46" s="17"/>
      <c r="H46" s="17"/>
    </row>
    <row r="47" spans="2:8" s="18" customFormat="1" ht="14.25" x14ac:dyDescent="0.2">
      <c r="B47" s="15"/>
      <c r="C47" s="12"/>
      <c r="D47" s="12"/>
      <c r="E47" s="12"/>
      <c r="F47" s="12"/>
      <c r="G47" s="17"/>
      <c r="H47" s="17"/>
    </row>
    <row r="48" spans="2:8" s="18" customFormat="1" ht="14.25" x14ac:dyDescent="0.2">
      <c r="B48" s="15"/>
      <c r="C48" s="12"/>
      <c r="D48" s="12"/>
      <c r="E48" s="12"/>
      <c r="F48" s="12"/>
      <c r="G48" s="17"/>
      <c r="H48" s="17"/>
    </row>
    <row r="49" spans="1:8" s="18" customFormat="1" ht="14.25" x14ac:dyDescent="0.2">
      <c r="B49" s="12"/>
      <c r="C49" s="12"/>
      <c r="D49" s="12"/>
      <c r="E49" s="12"/>
      <c r="F49" s="12"/>
      <c r="G49" s="17"/>
      <c r="H49" s="17"/>
    </row>
    <row r="50" spans="1:8" s="18" customFormat="1" ht="14.25" x14ac:dyDescent="0.2">
      <c r="B50" s="12"/>
      <c r="C50" s="12"/>
      <c r="D50" s="12"/>
      <c r="E50" s="12"/>
      <c r="F50" s="12"/>
      <c r="G50" s="17"/>
      <c r="H50" s="17"/>
    </row>
    <row r="51" spans="1:8" s="18" customFormat="1" ht="14.25" x14ac:dyDescent="0.2">
      <c r="B51" s="12"/>
      <c r="C51" s="12"/>
      <c r="D51" s="12"/>
      <c r="E51" s="12"/>
      <c r="F51" s="12"/>
      <c r="G51" s="17"/>
      <c r="H51" s="17"/>
    </row>
    <row r="52" spans="1:8" s="18" customFormat="1" ht="14.25" x14ac:dyDescent="0.2">
      <c r="B52" s="12"/>
      <c r="C52" s="12"/>
      <c r="D52" s="12"/>
      <c r="E52" s="12"/>
      <c r="F52" s="12"/>
      <c r="G52" s="17"/>
      <c r="H52" s="17"/>
    </row>
    <row r="53" spans="1:8" s="9" customFormat="1" ht="14.25" x14ac:dyDescent="0.2">
      <c r="E53" s="25"/>
      <c r="F53" s="25"/>
      <c r="G53" s="26" t="s">
        <v>10</v>
      </c>
      <c r="H53" s="27">
        <f>SUM(H10:H52)</f>
        <v>0</v>
      </c>
    </row>
    <row r="54" spans="1:8" s="9" customFormat="1" ht="15" customHeight="1" x14ac:dyDescent="0.2">
      <c r="A54" s="16"/>
      <c r="B54" s="16"/>
      <c r="C54" s="16"/>
      <c r="D54" s="16"/>
      <c r="E54" s="53" t="s">
        <v>13</v>
      </c>
      <c r="F54" s="53"/>
      <c r="G54" s="53"/>
      <c r="H54" s="27">
        <v>0</v>
      </c>
    </row>
    <row r="55" spans="1:8" s="9" customFormat="1" ht="25.5" x14ac:dyDescent="0.2">
      <c r="E55" s="25"/>
      <c r="F55" s="25"/>
      <c r="G55" s="26" t="s">
        <v>14</v>
      </c>
      <c r="H55" s="27">
        <v>0</v>
      </c>
    </row>
    <row r="56" spans="1:8" s="9" customFormat="1" ht="14.25" x14ac:dyDescent="0.2">
      <c r="E56" s="25"/>
      <c r="F56" s="25"/>
      <c r="G56" s="26" t="s">
        <v>9</v>
      </c>
      <c r="H56" s="27">
        <f>H53-H54-H55</f>
        <v>0</v>
      </c>
    </row>
    <row r="57" spans="1:8" s="9" customFormat="1" ht="14.25" x14ac:dyDescent="0.2">
      <c r="E57" s="25"/>
      <c r="F57" s="25"/>
      <c r="G57" s="26" t="s">
        <v>11</v>
      </c>
      <c r="H57" s="27">
        <f>H56*0.16</f>
        <v>0</v>
      </c>
    </row>
    <row r="58" spans="1:8" s="9" customFormat="1" ht="25.5" x14ac:dyDescent="0.2">
      <c r="E58" s="25"/>
      <c r="F58" s="25"/>
      <c r="G58" s="26" t="s">
        <v>12</v>
      </c>
      <c r="H58" s="28">
        <f>H56+H57</f>
        <v>0</v>
      </c>
    </row>
    <row r="59" spans="1:8" s="9" customFormat="1" ht="14.25" x14ac:dyDescent="0.2"/>
    <row r="60" spans="1:8" s="8" customFormat="1" ht="49.5" customHeight="1" x14ac:dyDescent="0.25">
      <c r="B60" s="10"/>
      <c r="C60" s="10"/>
      <c r="D60" s="9"/>
      <c r="G60" s="7"/>
      <c r="H60" s="9"/>
    </row>
    <row r="61" spans="1:8" s="8" customFormat="1" x14ac:dyDescent="0.25">
      <c r="B61" s="9"/>
      <c r="C61" s="9"/>
      <c r="D61" s="9"/>
      <c r="E61" s="9"/>
      <c r="F61" s="9"/>
      <c r="G61" s="9"/>
      <c r="H61" s="9"/>
    </row>
    <row r="62" spans="1:8" s="8" customFormat="1" x14ac:dyDescent="0.25">
      <c r="B62" s="9"/>
      <c r="C62" s="9"/>
      <c r="D62" s="9"/>
      <c r="E62" s="11"/>
      <c r="F62" s="11"/>
      <c r="G62" s="9"/>
      <c r="H62" s="9"/>
    </row>
    <row r="63" spans="1:8" s="8" customFormat="1" x14ac:dyDescent="0.25">
      <c r="B63" s="9"/>
      <c r="C63" s="9"/>
      <c r="D63" s="9"/>
      <c r="E63" s="9"/>
      <c r="F63" s="9"/>
      <c r="G63" s="9"/>
      <c r="H63" s="9"/>
    </row>
    <row r="64" spans="1:8" s="8" customFormat="1" x14ac:dyDescent="0.25"/>
    <row r="65" s="8" customFormat="1" x14ac:dyDescent="0.25"/>
    <row r="66" s="8" customFormat="1" x14ac:dyDescent="0.25"/>
  </sheetData>
  <mergeCells count="4">
    <mergeCell ref="B6:H6"/>
    <mergeCell ref="B7:H7"/>
    <mergeCell ref="B8:H8"/>
    <mergeCell ref="E54:G54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view="pageBreakPreview" zoomScaleNormal="100" zoomScaleSheetLayoutView="100" workbookViewId="0">
      <selection activeCell="E50" sqref="E50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7" max="7" width="13.85546875" bestFit="1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50" t="s">
        <v>17</v>
      </c>
      <c r="C6" s="50"/>
      <c r="D6" s="50"/>
      <c r="E6" s="50"/>
      <c r="F6" s="50"/>
      <c r="G6" s="50"/>
      <c r="H6" s="50"/>
    </row>
    <row r="7" spans="2:8" s="18" customFormat="1" x14ac:dyDescent="0.25">
      <c r="B7" s="51" t="s">
        <v>20</v>
      </c>
      <c r="C7" s="50"/>
      <c r="D7" s="50"/>
      <c r="E7" s="50"/>
      <c r="F7" s="50"/>
      <c r="G7" s="50"/>
      <c r="H7" s="50"/>
    </row>
    <row r="8" spans="2:8" s="18" customFormat="1" ht="14.25" x14ac:dyDescent="0.2">
      <c r="B8" s="54" t="s">
        <v>32</v>
      </c>
      <c r="C8" s="54"/>
      <c r="D8" s="54"/>
      <c r="E8" s="54"/>
      <c r="F8" s="54"/>
      <c r="G8" s="54"/>
      <c r="H8" s="54"/>
    </row>
    <row r="9" spans="2:8" s="18" customFormat="1" ht="14.25" x14ac:dyDescent="0.2">
      <c r="B9" s="48"/>
      <c r="C9" s="48"/>
      <c r="D9" s="48"/>
      <c r="E9" s="48" t="s">
        <v>35</v>
      </c>
      <c r="F9" s="48"/>
      <c r="G9" s="48"/>
      <c r="H9" s="48"/>
    </row>
    <row r="10" spans="2:8" s="18" customFormat="1" ht="30" x14ac:dyDescent="0.2">
      <c r="B10" s="23" t="s">
        <v>4</v>
      </c>
      <c r="C10" s="23" t="s">
        <v>5</v>
      </c>
      <c r="D10" s="24" t="s">
        <v>1</v>
      </c>
      <c r="E10" s="24" t="s">
        <v>6</v>
      </c>
      <c r="F10" s="24" t="s">
        <v>7</v>
      </c>
      <c r="G10" s="24" t="s">
        <v>15</v>
      </c>
      <c r="H10" s="24" t="s">
        <v>16</v>
      </c>
    </row>
    <row r="11" spans="2:8" s="18" customFormat="1" ht="15.75" x14ac:dyDescent="0.25">
      <c r="B11" s="32" t="s">
        <v>23</v>
      </c>
      <c r="C11" s="32">
        <v>3</v>
      </c>
      <c r="D11" s="42">
        <v>2</v>
      </c>
      <c r="E11" s="34" t="s">
        <v>24</v>
      </c>
      <c r="F11" s="36" t="s">
        <v>30</v>
      </c>
      <c r="G11" s="55">
        <f>H11/D11</f>
        <v>3313</v>
      </c>
      <c r="H11" s="39">
        <v>6626</v>
      </c>
    </row>
    <row r="12" spans="2:8" s="18" customFormat="1" ht="15.75" x14ac:dyDescent="0.25">
      <c r="B12" s="32" t="s">
        <v>23</v>
      </c>
      <c r="C12" s="32">
        <v>3</v>
      </c>
      <c r="D12" s="42">
        <v>2</v>
      </c>
      <c r="E12" s="34" t="s">
        <v>25</v>
      </c>
      <c r="F12" s="36" t="s">
        <v>34</v>
      </c>
      <c r="G12" s="55">
        <f t="shared" ref="G12:G13" si="0">H12/D12</f>
        <v>100</v>
      </c>
      <c r="H12" s="39">
        <v>200</v>
      </c>
    </row>
    <row r="13" spans="2:8" s="18" customFormat="1" ht="15.75" x14ac:dyDescent="0.25">
      <c r="B13" s="32" t="s">
        <v>23</v>
      </c>
      <c r="C13" s="32">
        <v>3</v>
      </c>
      <c r="D13" s="42">
        <v>1</v>
      </c>
      <c r="E13" s="34" t="s">
        <v>21</v>
      </c>
      <c r="F13" s="36" t="s">
        <v>28</v>
      </c>
      <c r="G13" s="55">
        <f t="shared" si="0"/>
        <v>1122</v>
      </c>
      <c r="H13" s="39">
        <v>1122</v>
      </c>
    </row>
    <row r="14" spans="2:8" s="18" customFormat="1" ht="15.75" x14ac:dyDescent="0.2">
      <c r="B14" s="32" t="s">
        <v>23</v>
      </c>
      <c r="C14" s="32">
        <v>3</v>
      </c>
      <c r="D14" s="36">
        <v>2</v>
      </c>
      <c r="E14" s="37" t="s">
        <v>33</v>
      </c>
      <c r="F14" s="36" t="s">
        <v>34</v>
      </c>
      <c r="G14" s="55">
        <v>18883</v>
      </c>
      <c r="H14" s="56">
        <v>37746</v>
      </c>
    </row>
    <row r="15" spans="2:8" s="18" customFormat="1" ht="14.25" x14ac:dyDescent="0.2">
      <c r="B15" s="12"/>
      <c r="C15" s="12"/>
      <c r="D15" s="12"/>
      <c r="E15" s="12"/>
      <c r="F15" s="36"/>
      <c r="G15" s="40"/>
      <c r="H15" s="41"/>
    </row>
    <row r="16" spans="2:8" s="18" customFormat="1" ht="14.25" x14ac:dyDescent="0.2">
      <c r="B16" s="12"/>
      <c r="C16" s="12"/>
      <c r="D16" s="12"/>
      <c r="E16" s="12"/>
      <c r="F16" s="36"/>
      <c r="G16" s="40"/>
      <c r="H16" s="41"/>
    </row>
    <row r="17" spans="1:8" s="18" customFormat="1" ht="14.25" x14ac:dyDescent="0.2">
      <c r="B17" s="12"/>
      <c r="C17" s="12"/>
      <c r="D17" s="12"/>
      <c r="E17" s="12"/>
      <c r="F17" s="36"/>
      <c r="G17" s="40"/>
      <c r="H17" s="41"/>
    </row>
    <row r="18" spans="1:8" s="18" customFormat="1" ht="14.25" x14ac:dyDescent="0.2">
      <c r="B18" s="12"/>
      <c r="C18" s="12"/>
      <c r="D18" s="12"/>
      <c r="E18" s="12"/>
      <c r="F18" s="36"/>
      <c r="G18" s="40"/>
      <c r="H18" s="41"/>
    </row>
    <row r="19" spans="1:8" s="18" customFormat="1" ht="14.25" x14ac:dyDescent="0.2">
      <c r="B19" s="12"/>
      <c r="C19" s="12"/>
      <c r="D19" s="12"/>
      <c r="E19" s="12"/>
      <c r="F19" s="36"/>
      <c r="G19" s="40"/>
      <c r="H19" s="41"/>
    </row>
    <row r="20" spans="1:8" s="18" customFormat="1" ht="14.25" x14ac:dyDescent="0.2">
      <c r="B20" s="12"/>
      <c r="C20" s="12"/>
      <c r="D20" s="12"/>
      <c r="E20" s="12"/>
      <c r="F20" s="12"/>
      <c r="G20" s="12"/>
      <c r="H20" s="17"/>
    </row>
    <row r="21" spans="1:8" s="18" customFormat="1" ht="14.25" x14ac:dyDescent="0.2">
      <c r="B21" s="12"/>
      <c r="C21" s="12"/>
      <c r="D21" s="12"/>
      <c r="E21" s="12"/>
      <c r="F21" s="12"/>
      <c r="G21" s="12"/>
      <c r="H21" s="17"/>
    </row>
    <row r="22" spans="1:8" s="9" customFormat="1" ht="14.25" x14ac:dyDescent="0.2">
      <c r="E22" s="25"/>
      <c r="F22" s="25"/>
      <c r="G22" s="26" t="s">
        <v>10</v>
      </c>
      <c r="H22" s="27">
        <f>SUM(H11:H21)</f>
        <v>45694</v>
      </c>
    </row>
    <row r="23" spans="1:8" s="9" customFormat="1" ht="14.25" x14ac:dyDescent="0.2">
      <c r="E23" s="53" t="s">
        <v>13</v>
      </c>
      <c r="F23" s="53"/>
      <c r="G23" s="53"/>
      <c r="H23" s="27">
        <v>0</v>
      </c>
    </row>
    <row r="24" spans="1:8" s="9" customFormat="1" ht="25.5" x14ac:dyDescent="0.2">
      <c r="E24" s="25"/>
      <c r="F24" s="25"/>
      <c r="G24" s="26" t="s">
        <v>14</v>
      </c>
      <c r="H24" s="27">
        <v>0</v>
      </c>
    </row>
    <row r="25" spans="1:8" s="9" customFormat="1" ht="14.25" x14ac:dyDescent="0.2">
      <c r="E25" s="25"/>
      <c r="F25" s="25"/>
      <c r="G25" s="26" t="s">
        <v>9</v>
      </c>
      <c r="H25" s="27">
        <f>H22-H23-H24</f>
        <v>45694</v>
      </c>
    </row>
    <row r="26" spans="1:8" s="9" customFormat="1" ht="14.25" x14ac:dyDescent="0.2">
      <c r="E26" s="25"/>
      <c r="F26" s="25"/>
      <c r="G26" s="26" t="s">
        <v>11</v>
      </c>
      <c r="H26" s="27">
        <f>H25*0.16</f>
        <v>7311.04</v>
      </c>
    </row>
    <row r="27" spans="1:8" s="9" customFormat="1" ht="25.5" x14ac:dyDescent="0.2">
      <c r="E27" s="25"/>
      <c r="F27" s="25"/>
      <c r="G27" s="26" t="s">
        <v>12</v>
      </c>
      <c r="H27" s="47">
        <f>H25+H26</f>
        <v>53005.04</v>
      </c>
    </row>
    <row r="28" spans="1:8" s="9" customFormat="1" ht="14.25" x14ac:dyDescent="0.2">
      <c r="E28" s="25"/>
      <c r="F28" s="25"/>
      <c r="G28" s="25"/>
      <c r="H28" s="25"/>
    </row>
    <row r="29" spans="1:8" s="9" customFormat="1" ht="49.5" customHeight="1" x14ac:dyDescent="0.2">
      <c r="B29" s="10"/>
      <c r="C29" s="10"/>
      <c r="G29" s="7"/>
    </row>
    <row r="30" spans="1:8" s="9" customFormat="1" ht="14.25" x14ac:dyDescent="0.2"/>
    <row r="31" spans="1:8" s="9" customFormat="1" x14ac:dyDescent="0.25">
      <c r="A31"/>
      <c r="B31"/>
      <c r="C31"/>
      <c r="D31"/>
      <c r="E31"/>
      <c r="F31"/>
      <c r="G31"/>
      <c r="H31"/>
    </row>
    <row r="32" spans="1:8" s="8" customFormat="1" x14ac:dyDescent="0.25">
      <c r="A32"/>
      <c r="B32"/>
      <c r="C32"/>
      <c r="D32" s="5"/>
      <c r="E32" s="13"/>
      <c r="F32" s="13"/>
      <c r="G32" s="13"/>
      <c r="H32" s="21" t="s">
        <v>2</v>
      </c>
    </row>
    <row r="33" spans="1:8" s="8" customFormat="1" x14ac:dyDescent="0.25">
      <c r="A33"/>
      <c r="B33"/>
      <c r="C33"/>
      <c r="D33" s="6"/>
      <c r="E33" s="14"/>
      <c r="F33" s="14"/>
      <c r="G33" s="14"/>
      <c r="H33" s="22" t="s">
        <v>0</v>
      </c>
    </row>
    <row r="34" spans="1:8" s="8" customFormat="1" x14ac:dyDescent="0.25">
      <c r="A34"/>
      <c r="B34"/>
      <c r="C34"/>
      <c r="D34" s="6"/>
      <c r="E34" s="14"/>
      <c r="F34" s="14"/>
      <c r="G34" s="14"/>
      <c r="H34" s="22" t="s">
        <v>3</v>
      </c>
    </row>
    <row r="35" spans="1:8" s="8" customFormat="1" x14ac:dyDescent="0.25">
      <c r="A35"/>
      <c r="B35"/>
      <c r="C35" s="3"/>
      <c r="D35" s="1"/>
      <c r="E35" s="2"/>
      <c r="F35" s="2"/>
      <c r="G35"/>
      <c r="H35" s="4"/>
    </row>
    <row r="36" spans="1:8" x14ac:dyDescent="0.25">
      <c r="A36" s="18"/>
      <c r="B36" s="50" t="s">
        <v>17</v>
      </c>
      <c r="C36" s="50"/>
      <c r="D36" s="50"/>
      <c r="E36" s="50"/>
      <c r="F36" s="50"/>
      <c r="G36" s="50"/>
      <c r="H36" s="50"/>
    </row>
    <row r="37" spans="1:8" x14ac:dyDescent="0.25">
      <c r="A37" s="18"/>
      <c r="B37" s="51" t="s">
        <v>20</v>
      </c>
      <c r="C37" s="50"/>
      <c r="D37" s="50"/>
      <c r="E37" s="50"/>
      <c r="F37" s="50"/>
      <c r="G37" s="50"/>
      <c r="H37" s="50"/>
    </row>
    <row r="38" spans="1:8" x14ac:dyDescent="0.25">
      <c r="A38" s="18"/>
      <c r="B38" s="54" t="s">
        <v>36</v>
      </c>
      <c r="C38" s="54"/>
      <c r="D38" s="54"/>
      <c r="E38" s="54"/>
      <c r="F38" s="54"/>
      <c r="G38" s="54"/>
      <c r="H38" s="54"/>
    </row>
    <row r="39" spans="1:8" x14ac:dyDescent="0.25">
      <c r="A39" s="18"/>
      <c r="B39" s="48"/>
      <c r="C39" s="48"/>
      <c r="D39" s="48"/>
      <c r="E39" s="48" t="s">
        <v>37</v>
      </c>
      <c r="F39" s="48"/>
      <c r="G39" s="48"/>
      <c r="H39" s="48"/>
    </row>
    <row r="40" spans="1:8" ht="30" x14ac:dyDescent="0.25">
      <c r="A40" s="18"/>
      <c r="B40" s="23" t="s">
        <v>4</v>
      </c>
      <c r="C40" s="23" t="s">
        <v>5</v>
      </c>
      <c r="D40" s="24" t="s">
        <v>1</v>
      </c>
      <c r="E40" s="24" t="s">
        <v>6</v>
      </c>
      <c r="F40" s="24" t="s">
        <v>7</v>
      </c>
      <c r="G40" s="24" t="s">
        <v>15</v>
      </c>
      <c r="H40" s="24" t="s">
        <v>16</v>
      </c>
    </row>
    <row r="41" spans="1:8" ht="15.75" x14ac:dyDescent="0.25">
      <c r="A41" s="18"/>
      <c r="B41" s="32" t="s">
        <v>23</v>
      </c>
      <c r="C41" s="32">
        <v>3</v>
      </c>
      <c r="D41" s="42">
        <v>2</v>
      </c>
      <c r="E41" s="34" t="s">
        <v>24</v>
      </c>
      <c r="F41" s="36" t="s">
        <v>30</v>
      </c>
      <c r="G41" s="55">
        <f>H41/D41</f>
        <v>3313</v>
      </c>
      <c r="H41" s="39">
        <v>6626</v>
      </c>
    </row>
    <row r="42" spans="1:8" ht="15.75" x14ac:dyDescent="0.25">
      <c r="A42" s="18"/>
      <c r="B42" s="32" t="s">
        <v>23</v>
      </c>
      <c r="C42" s="32">
        <v>3</v>
      </c>
      <c r="D42" s="42">
        <v>2</v>
      </c>
      <c r="E42" s="34" t="s">
        <v>25</v>
      </c>
      <c r="F42" s="36" t="s">
        <v>34</v>
      </c>
      <c r="G42" s="55">
        <f t="shared" ref="G42:G43" si="1">H42/D42</f>
        <v>100</v>
      </c>
      <c r="H42" s="39">
        <v>200</v>
      </c>
    </row>
    <row r="43" spans="1:8" ht="15.75" x14ac:dyDescent="0.25">
      <c r="A43" s="18"/>
      <c r="B43" s="32" t="s">
        <v>23</v>
      </c>
      <c r="C43" s="32">
        <v>3</v>
      </c>
      <c r="D43" s="42">
        <v>1</v>
      </c>
      <c r="E43" s="34" t="s">
        <v>21</v>
      </c>
      <c r="F43" s="36" t="s">
        <v>28</v>
      </c>
      <c r="G43" s="55">
        <f t="shared" si="1"/>
        <v>1122</v>
      </c>
      <c r="H43" s="39">
        <v>1122</v>
      </c>
    </row>
    <row r="44" spans="1:8" ht="15.75" x14ac:dyDescent="0.25">
      <c r="A44" s="18"/>
      <c r="B44" s="32" t="s">
        <v>23</v>
      </c>
      <c r="C44" s="32">
        <v>3</v>
      </c>
      <c r="D44" s="36">
        <v>2</v>
      </c>
      <c r="E44" s="37" t="s">
        <v>33</v>
      </c>
      <c r="F44" s="36" t="s">
        <v>34</v>
      </c>
      <c r="G44" s="55">
        <v>18883</v>
      </c>
      <c r="H44" s="56">
        <v>37746</v>
      </c>
    </row>
    <row r="45" spans="1:8" x14ac:dyDescent="0.25">
      <c r="A45" s="18"/>
      <c r="B45" s="12"/>
      <c r="C45" s="12"/>
      <c r="D45" s="12"/>
      <c r="E45" s="12"/>
      <c r="F45" s="36"/>
      <c r="G45" s="40"/>
      <c r="H45" s="41"/>
    </row>
    <row r="46" spans="1:8" x14ac:dyDescent="0.25">
      <c r="A46" s="18"/>
      <c r="B46" s="12"/>
      <c r="C46" s="12"/>
      <c r="D46" s="12"/>
      <c r="E46" s="12"/>
      <c r="F46" s="36"/>
      <c r="G46" s="40"/>
      <c r="H46" s="41"/>
    </row>
    <row r="47" spans="1:8" x14ac:dyDescent="0.25">
      <c r="A47" s="18"/>
      <c r="B47" s="12"/>
      <c r="C47" s="12"/>
      <c r="D47" s="12"/>
      <c r="E47" s="12"/>
      <c r="F47" s="36"/>
      <c r="G47" s="40"/>
      <c r="H47" s="41"/>
    </row>
    <row r="48" spans="1:8" x14ac:dyDescent="0.25">
      <c r="A48" s="18"/>
      <c r="B48" s="12"/>
      <c r="C48" s="12"/>
      <c r="D48" s="12"/>
      <c r="E48" s="12"/>
      <c r="F48" s="36"/>
      <c r="G48" s="40"/>
      <c r="H48" s="41"/>
    </row>
    <row r="49" spans="1:8" x14ac:dyDescent="0.25">
      <c r="A49" s="18"/>
      <c r="B49" s="12"/>
      <c r="C49" s="12"/>
      <c r="D49" s="12"/>
      <c r="E49" s="12"/>
      <c r="F49" s="36"/>
      <c r="G49" s="40"/>
      <c r="H49" s="41"/>
    </row>
    <row r="50" spans="1:8" x14ac:dyDescent="0.25">
      <c r="A50" s="18"/>
      <c r="B50" s="12"/>
      <c r="C50" s="12"/>
      <c r="D50" s="12"/>
      <c r="E50" s="12"/>
      <c r="F50" s="12"/>
      <c r="G50" s="12"/>
      <c r="H50" s="17"/>
    </row>
    <row r="51" spans="1:8" x14ac:dyDescent="0.25">
      <c r="A51" s="9"/>
      <c r="B51" s="9"/>
      <c r="C51" s="9"/>
      <c r="D51" s="9"/>
      <c r="E51" s="25"/>
      <c r="F51" s="25"/>
      <c r="G51" s="49" t="s">
        <v>10</v>
      </c>
      <c r="H51" s="27">
        <f>SUM(H41:H50)</f>
        <v>45694</v>
      </c>
    </row>
    <row r="52" spans="1:8" x14ac:dyDescent="0.25">
      <c r="A52" s="9"/>
      <c r="B52" s="9"/>
      <c r="C52" s="9"/>
      <c r="D52" s="9"/>
      <c r="E52" s="53" t="s">
        <v>13</v>
      </c>
      <c r="F52" s="53"/>
      <c r="G52" s="53"/>
      <c r="H52" s="27">
        <v>0</v>
      </c>
    </row>
    <row r="53" spans="1:8" x14ac:dyDescent="0.25">
      <c r="A53" s="9"/>
      <c r="B53" s="9"/>
      <c r="C53" s="9"/>
      <c r="D53" s="9"/>
      <c r="E53" s="25"/>
      <c r="F53" s="25"/>
      <c r="G53" s="49" t="s">
        <v>14</v>
      </c>
      <c r="H53" s="27">
        <v>0</v>
      </c>
    </row>
    <row r="54" spans="1:8" x14ac:dyDescent="0.25">
      <c r="A54" s="9"/>
      <c r="B54" s="9"/>
      <c r="C54" s="9"/>
      <c r="D54" s="9"/>
      <c r="E54" s="25"/>
      <c r="F54" s="25"/>
      <c r="G54" s="49" t="s">
        <v>9</v>
      </c>
      <c r="H54" s="27">
        <f>H51-H52-H53</f>
        <v>45694</v>
      </c>
    </row>
    <row r="55" spans="1:8" x14ac:dyDescent="0.25">
      <c r="A55" s="9"/>
      <c r="B55" s="9"/>
      <c r="C55" s="9"/>
      <c r="D55" s="9"/>
      <c r="E55" s="25"/>
      <c r="F55" s="25"/>
      <c r="G55" s="49" t="s">
        <v>11</v>
      </c>
      <c r="H55" s="27">
        <f>H54*0.16</f>
        <v>7311.04</v>
      </c>
    </row>
    <row r="56" spans="1:8" x14ac:dyDescent="0.25">
      <c r="A56" s="9"/>
      <c r="B56" s="9"/>
      <c r="C56" s="9"/>
      <c r="D56" s="9"/>
      <c r="E56" s="25"/>
      <c r="F56" s="25"/>
      <c r="G56" s="49" t="s">
        <v>12</v>
      </c>
      <c r="H56" s="47">
        <f>H54+H55</f>
        <v>53005.04</v>
      </c>
    </row>
    <row r="57" spans="1:8" x14ac:dyDescent="0.25">
      <c r="A57" s="9"/>
      <c r="B57" s="9"/>
      <c r="C57" s="9"/>
      <c r="D57" s="9"/>
      <c r="E57" s="25"/>
      <c r="F57" s="25"/>
      <c r="G57" s="25"/>
      <c r="H57" s="25"/>
    </row>
    <row r="58" spans="1:8" x14ac:dyDescent="0.25">
      <c r="A58" s="9"/>
      <c r="B58" s="10"/>
      <c r="C58" s="10"/>
      <c r="D58" s="9"/>
      <c r="E58" s="9"/>
      <c r="F58" s="9"/>
      <c r="G58" s="7"/>
      <c r="H58" s="9"/>
    </row>
    <row r="59" spans="1:8" x14ac:dyDescent="0.25">
      <c r="A59" s="9"/>
      <c r="B59" s="9"/>
      <c r="C59" s="9"/>
      <c r="D59" s="9"/>
      <c r="E59" s="9"/>
      <c r="F59" s="9"/>
      <c r="G59" s="9"/>
      <c r="H59" s="9"/>
    </row>
  </sheetData>
  <mergeCells count="8">
    <mergeCell ref="B37:H37"/>
    <mergeCell ref="B38:H38"/>
    <mergeCell ref="E52:G52"/>
    <mergeCell ref="B6:H6"/>
    <mergeCell ref="B7:H7"/>
    <mergeCell ref="B8:H8"/>
    <mergeCell ref="E23:G23"/>
    <mergeCell ref="B36:H36"/>
  </mergeCells>
  <pageMargins left="0.70866141732283472" right="0.70866141732283472" top="0.74803149606299213" bottom="0.74803149606299213" header="0.31496062992125984" footer="0.31496062992125984"/>
  <pageSetup scale="93" orientation="landscape" r:id="rId1"/>
  <rowBreaks count="1" manualBreakCount="1">
    <brk id="3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view="pageBreakPreview" zoomScaleNormal="100" zoomScaleSheetLayoutView="100" workbookViewId="0">
      <selection activeCell="H26" sqref="H26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50" t="s">
        <v>17</v>
      </c>
      <c r="C6" s="50"/>
      <c r="D6" s="50"/>
      <c r="E6" s="50"/>
      <c r="F6" s="50"/>
      <c r="G6" s="50"/>
      <c r="H6" s="50"/>
    </row>
    <row r="7" spans="2:8" s="18" customFormat="1" x14ac:dyDescent="0.25">
      <c r="B7" s="51" t="s">
        <v>20</v>
      </c>
      <c r="C7" s="50"/>
      <c r="D7" s="50"/>
      <c r="E7" s="50"/>
      <c r="F7" s="50"/>
      <c r="G7" s="50"/>
      <c r="H7" s="50"/>
    </row>
    <row r="8" spans="2:8" s="18" customFormat="1" ht="14.25" x14ac:dyDescent="0.2">
      <c r="B8" s="52" t="s">
        <v>8</v>
      </c>
      <c r="C8" s="52"/>
      <c r="D8" s="52"/>
      <c r="E8" s="52"/>
      <c r="F8" s="52"/>
      <c r="G8" s="52"/>
      <c r="H8" s="52"/>
    </row>
    <row r="9" spans="2:8" s="18" customFormat="1" ht="25.5" x14ac:dyDescent="0.2">
      <c r="B9" s="29" t="s">
        <v>4</v>
      </c>
      <c r="C9" s="29" t="s">
        <v>5</v>
      </c>
      <c r="D9" s="30" t="s">
        <v>1</v>
      </c>
      <c r="E9" s="30" t="s">
        <v>6</v>
      </c>
      <c r="F9" s="30" t="s">
        <v>7</v>
      </c>
      <c r="G9" s="30" t="s">
        <v>15</v>
      </c>
      <c r="H9" s="30" t="s">
        <v>16</v>
      </c>
    </row>
    <row r="10" spans="2:8" s="18" customFormat="1" ht="15.75" x14ac:dyDescent="0.25">
      <c r="B10" s="31" t="s">
        <v>19</v>
      </c>
      <c r="C10" s="32">
        <v>4</v>
      </c>
      <c r="D10" s="35">
        <v>1</v>
      </c>
      <c r="E10" s="33" t="s">
        <v>26</v>
      </c>
      <c r="F10" s="20" t="s">
        <v>30</v>
      </c>
      <c r="G10" s="43">
        <f>H10/D10</f>
        <v>473</v>
      </c>
      <c r="H10" s="44">
        <v>473</v>
      </c>
    </row>
    <row r="11" spans="2:8" s="18" customFormat="1" ht="15.75" x14ac:dyDescent="0.25">
      <c r="B11" s="31" t="s">
        <v>19</v>
      </c>
      <c r="C11" s="32">
        <v>4</v>
      </c>
      <c r="D11" s="35">
        <v>1</v>
      </c>
      <c r="E11" s="33" t="s">
        <v>21</v>
      </c>
      <c r="F11" s="19" t="s">
        <v>28</v>
      </c>
      <c r="G11" s="43">
        <f t="shared" ref="G11:G12" si="0">H11/D11</f>
        <v>1963.61</v>
      </c>
      <c r="H11" s="44">
        <v>1963.61</v>
      </c>
    </row>
    <row r="12" spans="2:8" s="18" customFormat="1" ht="15.75" x14ac:dyDescent="0.25">
      <c r="B12" s="31" t="s">
        <v>19</v>
      </c>
      <c r="C12" s="32">
        <v>4</v>
      </c>
      <c r="D12" s="35">
        <v>1</v>
      </c>
      <c r="E12" s="33" t="s">
        <v>27</v>
      </c>
      <c r="F12" s="37" t="s">
        <v>31</v>
      </c>
      <c r="G12" s="43">
        <f t="shared" si="0"/>
        <v>1537.61</v>
      </c>
      <c r="H12" s="44">
        <v>1537.61</v>
      </c>
    </row>
    <row r="13" spans="2:8" s="18" customFormat="1" ht="15.75" x14ac:dyDescent="0.25">
      <c r="B13" s="31"/>
      <c r="C13" s="32"/>
      <c r="D13" s="35"/>
      <c r="E13" s="33"/>
      <c r="F13" s="12"/>
      <c r="G13" s="43"/>
      <c r="H13" s="44"/>
    </row>
    <row r="14" spans="2:8" s="18" customFormat="1" ht="15.75" x14ac:dyDescent="0.25">
      <c r="B14" s="31"/>
      <c r="C14" s="32"/>
      <c r="D14" s="35"/>
      <c r="E14" s="33"/>
      <c r="F14" s="12"/>
      <c r="G14" s="43"/>
      <c r="H14" s="44"/>
    </row>
    <row r="15" spans="2:8" s="18" customFormat="1" ht="15.75" x14ac:dyDescent="0.25">
      <c r="B15" s="31"/>
      <c r="C15" s="32"/>
      <c r="D15" s="35"/>
      <c r="E15" s="33"/>
      <c r="F15" s="12"/>
      <c r="G15" s="43"/>
      <c r="H15" s="44"/>
    </row>
    <row r="16" spans="2:8" s="18" customFormat="1" ht="15.75" x14ac:dyDescent="0.25">
      <c r="B16" s="31"/>
      <c r="C16" s="32"/>
      <c r="D16" s="35"/>
      <c r="E16" s="33"/>
      <c r="F16" s="12"/>
      <c r="G16" s="43"/>
      <c r="H16" s="44"/>
    </row>
    <row r="17" spans="2:8" s="18" customFormat="1" ht="14.25" x14ac:dyDescent="0.2">
      <c r="B17" s="12"/>
      <c r="C17" s="12"/>
      <c r="D17" s="12"/>
      <c r="E17" s="12"/>
      <c r="F17" s="12"/>
      <c r="G17" s="45"/>
      <c r="H17" s="46"/>
    </row>
    <row r="18" spans="2:8" s="18" customFormat="1" ht="14.25" x14ac:dyDescent="0.2">
      <c r="B18" s="12"/>
      <c r="C18" s="12"/>
      <c r="D18" s="12"/>
      <c r="E18" s="12"/>
      <c r="F18" s="12"/>
      <c r="G18" s="45"/>
      <c r="H18" s="46"/>
    </row>
    <row r="19" spans="2:8" s="18" customFormat="1" ht="14.25" x14ac:dyDescent="0.2">
      <c r="B19" s="12"/>
      <c r="C19" s="12"/>
      <c r="D19" s="12"/>
      <c r="E19" s="12"/>
      <c r="F19" s="12"/>
      <c r="G19" s="45"/>
      <c r="H19" s="46"/>
    </row>
    <row r="20" spans="2:8" s="18" customFormat="1" ht="14.25" x14ac:dyDescent="0.2">
      <c r="B20" s="12"/>
      <c r="C20" s="12"/>
      <c r="D20" s="12"/>
      <c r="E20" s="12"/>
      <c r="F20" s="12"/>
      <c r="G20" s="45"/>
      <c r="H20" s="46"/>
    </row>
    <row r="21" spans="2:8" s="9" customFormat="1" ht="14.25" x14ac:dyDescent="0.2">
      <c r="E21" s="25"/>
      <c r="F21" s="25"/>
      <c r="G21" s="26" t="s">
        <v>10</v>
      </c>
      <c r="H21" s="27">
        <f>SUM(H10:H20)</f>
        <v>3974.2199999999993</v>
      </c>
    </row>
    <row r="22" spans="2:8" s="9" customFormat="1" ht="14.25" x14ac:dyDescent="0.2">
      <c r="E22" s="53" t="s">
        <v>13</v>
      </c>
      <c r="F22" s="53"/>
      <c r="G22" s="53"/>
      <c r="H22" s="27">
        <v>0</v>
      </c>
    </row>
    <row r="23" spans="2:8" s="9" customFormat="1" ht="25.5" x14ac:dyDescent="0.2">
      <c r="E23" s="25"/>
      <c r="F23" s="25"/>
      <c r="G23" s="26" t="s">
        <v>14</v>
      </c>
      <c r="H23" s="27">
        <v>0</v>
      </c>
    </row>
    <row r="24" spans="2:8" s="9" customFormat="1" ht="14.25" x14ac:dyDescent="0.2">
      <c r="E24" s="25"/>
      <c r="F24" s="25"/>
      <c r="G24" s="26" t="s">
        <v>9</v>
      </c>
      <c r="H24" s="27">
        <f>H21-H22-H23</f>
        <v>3974.2199999999993</v>
      </c>
    </row>
    <row r="25" spans="2:8" s="9" customFormat="1" ht="14.25" x14ac:dyDescent="0.2">
      <c r="E25" s="25"/>
      <c r="F25" s="25"/>
      <c r="G25" s="26" t="s">
        <v>11</v>
      </c>
      <c r="H25" s="27">
        <f>H24*0.16</f>
        <v>635.87519999999995</v>
      </c>
    </row>
    <row r="26" spans="2:8" s="9" customFormat="1" ht="25.5" x14ac:dyDescent="0.2">
      <c r="E26" s="25"/>
      <c r="F26" s="25"/>
      <c r="G26" s="26" t="s">
        <v>12</v>
      </c>
      <c r="H26" s="47">
        <f>H24+H25</f>
        <v>4610.0951999999997</v>
      </c>
    </row>
    <row r="27" spans="2:8" s="9" customFormat="1" ht="14.25" x14ac:dyDescent="0.2">
      <c r="E27" s="25"/>
      <c r="F27" s="25"/>
      <c r="G27" s="25"/>
      <c r="H27" s="25"/>
    </row>
    <row r="28" spans="2:8" s="9" customFormat="1" ht="49.5" customHeight="1" x14ac:dyDescent="0.2">
      <c r="B28" s="10"/>
      <c r="C28" s="10"/>
      <c r="G28" s="7"/>
    </row>
    <row r="29" spans="2:8" s="9" customFormat="1" ht="14.25" x14ac:dyDescent="0.2"/>
    <row r="30" spans="2:8" s="9" customFormat="1" ht="14.25" x14ac:dyDescent="0.2">
      <c r="E30" s="11"/>
      <c r="F30" s="11"/>
    </row>
    <row r="31" spans="2:8" s="8" customFormat="1" x14ac:dyDescent="0.25">
      <c r="B31" s="9"/>
      <c r="C31" s="9"/>
      <c r="D31" s="9"/>
      <c r="E31" s="9"/>
      <c r="F31" s="9"/>
      <c r="G31" s="9"/>
      <c r="H31" s="9"/>
    </row>
    <row r="32" spans="2:8" s="8" customFormat="1" x14ac:dyDescent="0.25"/>
    <row r="33" s="8" customFormat="1" x14ac:dyDescent="0.25"/>
    <row r="34" s="8" customFormat="1" x14ac:dyDescent="0.25"/>
  </sheetData>
  <mergeCells count="4">
    <mergeCell ref="B6:H6"/>
    <mergeCell ref="B7:H7"/>
    <mergeCell ref="B8:H8"/>
    <mergeCell ref="E22:G22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view="pageBreakPreview" zoomScaleNormal="100" zoomScaleSheetLayoutView="100" workbookViewId="0">
      <selection activeCell="B8" sqref="B8:H8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50" t="s">
        <v>17</v>
      </c>
      <c r="C6" s="50"/>
      <c r="D6" s="50"/>
      <c r="E6" s="50"/>
      <c r="F6" s="50"/>
      <c r="G6" s="50"/>
      <c r="H6" s="50"/>
    </row>
    <row r="7" spans="2:8" s="18" customFormat="1" x14ac:dyDescent="0.25">
      <c r="B7" s="51" t="s">
        <v>20</v>
      </c>
      <c r="C7" s="50"/>
      <c r="D7" s="50"/>
      <c r="E7" s="50"/>
      <c r="F7" s="50"/>
      <c r="G7" s="50"/>
      <c r="H7" s="50"/>
    </row>
    <row r="8" spans="2:8" s="18" customFormat="1" ht="14.25" x14ac:dyDescent="0.2">
      <c r="B8" s="52" t="s">
        <v>8</v>
      </c>
      <c r="C8" s="52"/>
      <c r="D8" s="52"/>
      <c r="E8" s="52"/>
      <c r="F8" s="52"/>
      <c r="G8" s="52"/>
      <c r="H8" s="52"/>
    </row>
    <row r="9" spans="2:8" s="18" customFormat="1" ht="30" x14ac:dyDescent="0.2">
      <c r="B9" s="23" t="s">
        <v>4</v>
      </c>
      <c r="C9" s="23" t="s">
        <v>5</v>
      </c>
      <c r="D9" s="24" t="s">
        <v>1</v>
      </c>
      <c r="E9" s="24" t="s">
        <v>6</v>
      </c>
      <c r="F9" s="24" t="s">
        <v>7</v>
      </c>
      <c r="G9" s="24" t="s">
        <v>15</v>
      </c>
      <c r="H9" s="24" t="s">
        <v>16</v>
      </c>
    </row>
    <row r="10" spans="2:8" s="18" customFormat="1" ht="14.25" x14ac:dyDescent="0.2">
      <c r="B10" s="12"/>
      <c r="C10" s="12"/>
      <c r="D10" s="12"/>
      <c r="E10" s="12"/>
      <c r="F10" s="12"/>
      <c r="G10" s="12"/>
      <c r="H10" s="17"/>
    </row>
    <row r="11" spans="2:8" s="18" customFormat="1" ht="14.25" x14ac:dyDescent="0.2">
      <c r="B11" s="12"/>
      <c r="C11" s="12"/>
      <c r="D11" s="12"/>
      <c r="E11" s="12"/>
      <c r="F11" s="12"/>
      <c r="G11" s="12"/>
      <c r="H11" s="17"/>
    </row>
    <row r="12" spans="2:8" s="18" customFormat="1" ht="14.25" x14ac:dyDescent="0.2">
      <c r="B12" s="12"/>
      <c r="C12" s="12"/>
      <c r="D12" s="12"/>
      <c r="E12" s="12"/>
      <c r="F12" s="12"/>
      <c r="G12" s="12"/>
      <c r="H12" s="17"/>
    </row>
    <row r="13" spans="2:8" s="18" customFormat="1" ht="14.25" x14ac:dyDescent="0.2">
      <c r="B13" s="12"/>
      <c r="C13" s="12"/>
      <c r="D13" s="12"/>
      <c r="E13" s="12"/>
      <c r="F13" s="12"/>
      <c r="G13" s="12"/>
      <c r="H13" s="17"/>
    </row>
    <row r="14" spans="2:8" s="18" customFormat="1" ht="14.25" x14ac:dyDescent="0.2">
      <c r="B14" s="12"/>
      <c r="C14" s="12"/>
      <c r="D14" s="12"/>
      <c r="E14" s="12"/>
      <c r="F14" s="12"/>
      <c r="G14" s="12"/>
      <c r="H14" s="17"/>
    </row>
    <row r="15" spans="2:8" s="18" customFormat="1" ht="14.25" x14ac:dyDescent="0.2">
      <c r="B15" s="12"/>
      <c r="C15" s="12"/>
      <c r="D15" s="12"/>
      <c r="E15" s="12"/>
      <c r="F15" s="12"/>
      <c r="G15" s="12"/>
      <c r="H15" s="17"/>
    </row>
    <row r="16" spans="2:8" s="18" customFormat="1" ht="14.25" x14ac:dyDescent="0.2">
      <c r="B16" s="12"/>
      <c r="C16" s="12"/>
      <c r="D16" s="12"/>
      <c r="E16" s="12"/>
      <c r="F16" s="12"/>
      <c r="G16" s="12"/>
      <c r="H16" s="17"/>
    </row>
    <row r="17" spans="2:8" s="18" customFormat="1" ht="14.25" x14ac:dyDescent="0.2">
      <c r="B17" s="12"/>
      <c r="C17" s="12"/>
      <c r="D17" s="12"/>
      <c r="E17" s="12"/>
      <c r="F17" s="12"/>
      <c r="G17" s="12"/>
      <c r="H17" s="17"/>
    </row>
    <row r="18" spans="2:8" s="18" customFormat="1" ht="14.25" x14ac:dyDescent="0.2">
      <c r="B18" s="12"/>
      <c r="C18" s="12"/>
      <c r="D18" s="12"/>
      <c r="E18" s="12"/>
      <c r="F18" s="12"/>
      <c r="G18" s="12"/>
      <c r="H18" s="17"/>
    </row>
    <row r="19" spans="2:8" s="18" customFormat="1" ht="14.25" x14ac:dyDescent="0.2">
      <c r="B19" s="12"/>
      <c r="C19" s="12"/>
      <c r="D19" s="12"/>
      <c r="E19" s="12"/>
      <c r="F19" s="12"/>
      <c r="G19" s="12"/>
      <c r="H19" s="17"/>
    </row>
    <row r="20" spans="2:8" s="18" customFormat="1" ht="14.25" x14ac:dyDescent="0.2">
      <c r="B20" s="12"/>
      <c r="C20" s="12"/>
      <c r="D20" s="12"/>
      <c r="E20" s="12"/>
      <c r="F20" s="12"/>
      <c r="G20" s="12"/>
      <c r="H20" s="17"/>
    </row>
    <row r="21" spans="2:8" s="18" customFormat="1" ht="14.25" x14ac:dyDescent="0.2">
      <c r="B21" s="12"/>
      <c r="C21" s="12"/>
      <c r="D21" s="12"/>
      <c r="E21" s="12"/>
      <c r="F21" s="12"/>
      <c r="G21" s="12"/>
      <c r="H21" s="17"/>
    </row>
    <row r="22" spans="2:8" s="18" customFormat="1" ht="14.25" x14ac:dyDescent="0.2">
      <c r="B22" s="12"/>
      <c r="C22" s="12"/>
      <c r="D22" s="12"/>
      <c r="E22" s="12"/>
      <c r="F22" s="12"/>
      <c r="G22" s="12"/>
      <c r="H22" s="17"/>
    </row>
    <row r="23" spans="2:8" s="18" customFormat="1" ht="14.25" x14ac:dyDescent="0.2">
      <c r="B23" s="12"/>
      <c r="C23" s="12"/>
      <c r="D23" s="12"/>
      <c r="E23" s="12"/>
      <c r="F23" s="12"/>
      <c r="G23" s="12"/>
      <c r="H23" s="17"/>
    </row>
    <row r="24" spans="2:8" s="18" customFormat="1" ht="14.25" x14ac:dyDescent="0.2">
      <c r="B24" s="12"/>
      <c r="C24" s="12"/>
      <c r="D24" s="12"/>
      <c r="E24" s="12"/>
      <c r="F24" s="12"/>
      <c r="G24" s="12"/>
      <c r="H24" s="17"/>
    </row>
    <row r="25" spans="2:8" s="18" customFormat="1" ht="14.25" x14ac:dyDescent="0.2">
      <c r="B25" s="12"/>
      <c r="C25" s="12"/>
      <c r="D25" s="12"/>
      <c r="E25" s="12"/>
      <c r="F25" s="12"/>
      <c r="G25" s="12"/>
      <c r="H25" s="17"/>
    </row>
    <row r="26" spans="2:8" s="18" customFormat="1" ht="14.25" x14ac:dyDescent="0.2">
      <c r="B26" s="12"/>
      <c r="C26" s="12"/>
      <c r="D26" s="12"/>
      <c r="E26" s="12"/>
      <c r="F26" s="12"/>
      <c r="G26" s="12"/>
      <c r="H26" s="17"/>
    </row>
    <row r="27" spans="2:8" s="18" customFormat="1" ht="14.25" x14ac:dyDescent="0.2">
      <c r="B27" s="12"/>
      <c r="C27" s="12"/>
      <c r="D27" s="12"/>
      <c r="E27" s="12"/>
      <c r="F27" s="12"/>
      <c r="G27" s="12"/>
      <c r="H27" s="17"/>
    </row>
    <row r="28" spans="2:8" s="18" customFormat="1" ht="14.25" x14ac:dyDescent="0.2">
      <c r="B28" s="12"/>
      <c r="C28" s="12"/>
      <c r="D28" s="12"/>
      <c r="E28" s="12"/>
      <c r="F28" s="12"/>
      <c r="G28" s="12"/>
      <c r="H28" s="17"/>
    </row>
    <row r="29" spans="2:8" s="18" customFormat="1" ht="14.25" x14ac:dyDescent="0.2">
      <c r="B29" s="12"/>
      <c r="C29" s="12"/>
      <c r="D29" s="12"/>
      <c r="E29" s="12"/>
      <c r="F29" s="12"/>
      <c r="G29" s="12"/>
      <c r="H29" s="17"/>
    </row>
    <row r="30" spans="2:8" s="18" customFormat="1" ht="14.25" x14ac:dyDescent="0.2">
      <c r="B30" s="12"/>
      <c r="C30" s="12"/>
      <c r="D30" s="12"/>
      <c r="E30" s="12"/>
      <c r="F30" s="12"/>
      <c r="G30" s="12"/>
      <c r="H30" s="17"/>
    </row>
    <row r="31" spans="2:8" s="18" customFormat="1" ht="14.25" x14ac:dyDescent="0.2">
      <c r="B31" s="12"/>
      <c r="C31" s="12"/>
      <c r="D31" s="12"/>
      <c r="E31" s="12"/>
      <c r="F31" s="12"/>
      <c r="G31" s="12"/>
      <c r="H31" s="17"/>
    </row>
    <row r="32" spans="2:8" s="18" customFormat="1" ht="14.25" x14ac:dyDescent="0.2">
      <c r="B32" s="12"/>
      <c r="C32" s="12"/>
      <c r="D32" s="12"/>
      <c r="E32" s="12"/>
      <c r="F32" s="12"/>
      <c r="G32" s="12"/>
      <c r="H32" s="17"/>
    </row>
    <row r="33" spans="2:8" s="18" customFormat="1" ht="14.25" x14ac:dyDescent="0.2">
      <c r="B33" s="12"/>
      <c r="C33" s="12"/>
      <c r="D33" s="12"/>
      <c r="E33" s="12"/>
      <c r="F33" s="12"/>
      <c r="G33" s="12"/>
      <c r="H33" s="17"/>
    </row>
    <row r="34" spans="2:8" s="18" customFormat="1" ht="14.25" x14ac:dyDescent="0.2">
      <c r="B34" s="12"/>
      <c r="C34" s="12"/>
      <c r="D34" s="12"/>
      <c r="E34" s="12"/>
      <c r="F34" s="12"/>
      <c r="G34" s="12"/>
      <c r="H34" s="17"/>
    </row>
    <row r="35" spans="2:8" s="18" customFormat="1" ht="14.25" x14ac:dyDescent="0.2">
      <c r="B35" s="12"/>
      <c r="C35" s="12"/>
      <c r="D35" s="12"/>
      <c r="E35" s="12"/>
      <c r="F35" s="12"/>
      <c r="G35" s="12"/>
      <c r="H35" s="17"/>
    </row>
    <row r="36" spans="2:8" s="18" customFormat="1" ht="14.25" x14ac:dyDescent="0.2">
      <c r="B36" s="12"/>
      <c r="C36" s="12"/>
      <c r="D36" s="12"/>
      <c r="E36" s="12"/>
      <c r="F36" s="12"/>
      <c r="G36" s="12"/>
      <c r="H36" s="17"/>
    </row>
    <row r="37" spans="2:8" s="18" customFormat="1" ht="14.25" x14ac:dyDescent="0.2">
      <c r="B37" s="12"/>
      <c r="C37" s="12"/>
      <c r="D37" s="12"/>
      <c r="E37" s="12"/>
      <c r="F37" s="12"/>
      <c r="G37" s="12"/>
      <c r="H37" s="17"/>
    </row>
    <row r="38" spans="2:8" s="18" customFormat="1" ht="14.25" x14ac:dyDescent="0.2">
      <c r="B38" s="12"/>
      <c r="C38" s="12"/>
      <c r="D38" s="12"/>
      <c r="E38" s="12"/>
      <c r="F38" s="12"/>
      <c r="G38" s="12"/>
      <c r="H38" s="17"/>
    </row>
    <row r="39" spans="2:8" s="18" customFormat="1" ht="14.25" x14ac:dyDescent="0.2">
      <c r="B39" s="12"/>
      <c r="C39" s="12"/>
      <c r="D39" s="12"/>
      <c r="E39" s="12"/>
      <c r="F39" s="12"/>
      <c r="G39" s="12"/>
      <c r="H39" s="17"/>
    </row>
    <row r="40" spans="2:8" s="18" customFormat="1" ht="14.25" x14ac:dyDescent="0.2">
      <c r="B40" s="12"/>
      <c r="C40" s="12"/>
      <c r="D40" s="12"/>
      <c r="E40" s="12"/>
      <c r="F40" s="12"/>
      <c r="G40" s="12"/>
      <c r="H40" s="17"/>
    </row>
    <row r="41" spans="2:8" s="18" customFormat="1" ht="14.25" x14ac:dyDescent="0.2">
      <c r="B41" s="12"/>
      <c r="C41" s="12"/>
      <c r="D41" s="12"/>
      <c r="E41" s="12"/>
      <c r="F41" s="12"/>
      <c r="G41" s="12"/>
      <c r="H41" s="17"/>
    </row>
    <row r="42" spans="2:8" s="18" customFormat="1" ht="14.25" x14ac:dyDescent="0.2">
      <c r="B42" s="12"/>
      <c r="C42" s="12"/>
      <c r="D42" s="12"/>
      <c r="E42" s="12"/>
      <c r="F42" s="12"/>
      <c r="G42" s="12"/>
      <c r="H42" s="17"/>
    </row>
    <row r="43" spans="2:8" s="18" customFormat="1" ht="14.25" x14ac:dyDescent="0.2">
      <c r="B43" s="12"/>
      <c r="C43" s="12"/>
      <c r="D43" s="12"/>
      <c r="E43" s="12"/>
      <c r="F43" s="12"/>
      <c r="G43" s="12"/>
      <c r="H43" s="17"/>
    </row>
    <row r="44" spans="2:8" s="18" customFormat="1" ht="14.25" x14ac:dyDescent="0.2">
      <c r="B44" s="12"/>
      <c r="C44" s="12"/>
      <c r="D44" s="12"/>
      <c r="E44" s="12"/>
      <c r="F44" s="12"/>
      <c r="G44" s="12"/>
      <c r="H44" s="17"/>
    </row>
    <row r="45" spans="2:8" s="18" customFormat="1" ht="14.25" x14ac:dyDescent="0.2">
      <c r="B45" s="12"/>
      <c r="C45" s="12"/>
      <c r="D45" s="12"/>
      <c r="E45" s="12"/>
      <c r="F45" s="12"/>
      <c r="G45" s="12"/>
      <c r="H45" s="17"/>
    </row>
    <row r="46" spans="2:8" s="18" customFormat="1" ht="14.25" x14ac:dyDescent="0.2">
      <c r="B46" s="12"/>
      <c r="C46" s="12"/>
      <c r="D46" s="12"/>
      <c r="E46" s="12"/>
      <c r="F46" s="12"/>
      <c r="G46" s="12"/>
      <c r="H46" s="17"/>
    </row>
    <row r="47" spans="2:8" s="18" customFormat="1" ht="14.25" x14ac:dyDescent="0.2">
      <c r="B47" s="12"/>
      <c r="C47" s="12"/>
      <c r="D47" s="12"/>
      <c r="E47" s="12"/>
      <c r="F47" s="12"/>
      <c r="G47" s="12"/>
      <c r="H47" s="17"/>
    </row>
    <row r="48" spans="2:8" s="18" customFormat="1" ht="14.25" x14ac:dyDescent="0.2">
      <c r="B48" s="12"/>
      <c r="C48" s="12"/>
      <c r="D48" s="12"/>
      <c r="E48" s="12"/>
      <c r="F48" s="12"/>
      <c r="G48" s="12"/>
      <c r="H48" s="17"/>
    </row>
    <row r="49" spans="2:8" s="18" customFormat="1" ht="14.25" x14ac:dyDescent="0.2">
      <c r="B49" s="12"/>
      <c r="C49" s="12"/>
      <c r="D49" s="12"/>
      <c r="E49" s="12"/>
      <c r="F49" s="12"/>
      <c r="G49" s="12"/>
      <c r="H49" s="17"/>
    </row>
    <row r="50" spans="2:8" s="9" customFormat="1" ht="14.25" x14ac:dyDescent="0.2">
      <c r="E50" s="25"/>
      <c r="F50" s="25"/>
      <c r="G50" s="26" t="s">
        <v>10</v>
      </c>
      <c r="H50" s="27">
        <f>SUM(H10:H49)</f>
        <v>0</v>
      </c>
    </row>
    <row r="51" spans="2:8" s="9" customFormat="1" ht="14.25" x14ac:dyDescent="0.2">
      <c r="E51" s="53" t="s">
        <v>13</v>
      </c>
      <c r="F51" s="53"/>
      <c r="G51" s="53"/>
      <c r="H51" s="27">
        <v>0</v>
      </c>
    </row>
    <row r="52" spans="2:8" s="9" customFormat="1" ht="25.5" x14ac:dyDescent="0.2">
      <c r="E52" s="25"/>
      <c r="F52" s="25"/>
      <c r="G52" s="26" t="s">
        <v>14</v>
      </c>
      <c r="H52" s="27">
        <v>0</v>
      </c>
    </row>
    <row r="53" spans="2:8" s="9" customFormat="1" ht="14.25" x14ac:dyDescent="0.2">
      <c r="E53" s="25"/>
      <c r="F53" s="25"/>
      <c r="G53" s="26" t="s">
        <v>9</v>
      </c>
      <c r="H53" s="27">
        <f>H50-H51-H52</f>
        <v>0</v>
      </c>
    </row>
    <row r="54" spans="2:8" s="9" customFormat="1" ht="14.25" x14ac:dyDescent="0.2">
      <c r="E54" s="25"/>
      <c r="F54" s="25"/>
      <c r="G54" s="26" t="s">
        <v>11</v>
      </c>
      <c r="H54" s="27">
        <f>H53*0.16</f>
        <v>0</v>
      </c>
    </row>
    <row r="55" spans="2:8" s="9" customFormat="1" ht="25.5" x14ac:dyDescent="0.2">
      <c r="E55" s="25"/>
      <c r="F55" s="25"/>
      <c r="G55" s="26" t="s">
        <v>12</v>
      </c>
      <c r="H55" s="28">
        <f>H53+H54</f>
        <v>0</v>
      </c>
    </row>
    <row r="56" spans="2:8" s="9" customFormat="1" ht="14.25" x14ac:dyDescent="0.2"/>
    <row r="57" spans="2:8" s="9" customFormat="1" ht="49.5" customHeight="1" x14ac:dyDescent="0.2">
      <c r="B57" s="10"/>
      <c r="C57" s="10"/>
      <c r="G57" s="7"/>
    </row>
    <row r="58" spans="2:8" s="9" customFormat="1" ht="14.25" x14ac:dyDescent="0.2"/>
    <row r="59" spans="2:8" s="9" customFormat="1" ht="14.25" x14ac:dyDescent="0.2">
      <c r="E59" s="11"/>
      <c r="F59" s="11"/>
    </row>
    <row r="60" spans="2:8" s="8" customFormat="1" x14ac:dyDescent="0.25">
      <c r="B60" s="9"/>
      <c r="C60" s="9"/>
      <c r="D60" s="9"/>
      <c r="E60" s="9"/>
      <c r="F60" s="9"/>
      <c r="G60" s="9"/>
      <c r="H60" s="9"/>
    </row>
    <row r="61" spans="2:8" s="8" customFormat="1" x14ac:dyDescent="0.25"/>
    <row r="62" spans="2:8" s="8" customFormat="1" x14ac:dyDescent="0.25"/>
    <row r="63" spans="2:8" s="8" customFormat="1" x14ac:dyDescent="0.25"/>
  </sheetData>
  <mergeCells count="4">
    <mergeCell ref="B6:H6"/>
    <mergeCell ref="B7:H7"/>
    <mergeCell ref="B8:H8"/>
    <mergeCell ref="E51:G51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CLÚSTER 1 </vt:lpstr>
      <vt:lpstr>CLÚSTER 2</vt:lpstr>
      <vt:lpstr>CLÚSTER 3</vt:lpstr>
      <vt:lpstr>CLÚSTER 4</vt:lpstr>
      <vt:lpstr>CLÚSTER 5</vt:lpstr>
      <vt:lpstr>'CLÚSTER 3'!Área_de_impresión</vt:lpstr>
    </vt:vector>
  </TitlesOfParts>
  <Company>Gobierno del Distrito Federal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Lmoreno</dc:creator>
  <cp:lastModifiedBy>RAFAEL</cp:lastModifiedBy>
  <cp:lastPrinted>2021-06-02T19:49:41Z</cp:lastPrinted>
  <dcterms:created xsi:type="dcterms:W3CDTF">2016-06-10T18:40:02Z</dcterms:created>
  <dcterms:modified xsi:type="dcterms:W3CDTF">2022-04-06T21:39:23Z</dcterms:modified>
</cp:coreProperties>
</file>