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chcl-my.sharepoint.com/personal/ian_lagreze_usach_cl/Documents/Tesis whaat/Predicción de Agua/Data - copia/Herramientas/"/>
    </mc:Choice>
  </mc:AlternateContent>
  <xr:revisionPtr revIDLastSave="25" documentId="8_{AF08EA20-66B7-4BAF-83A7-E1100975759C}" xr6:coauthVersionLast="47" xr6:coauthVersionMax="47" xr10:uidLastSave="{C98C50C0-723B-48FD-9288-DC7F8A95E3B4}"/>
  <bookViews>
    <workbookView minimized="1" xWindow="108" yWindow="-48" windowWidth="23040" windowHeight="12960" xr2:uid="{DA9110F7-6A73-4CD0-947D-B60AE82840C5}"/>
  </bookViews>
  <sheets>
    <sheet name="Caudales" sheetId="7" r:id="rId1"/>
    <sheet name="ESTERO ARRAYAN EN LA MONTOSA" sheetId="1" r:id="rId2"/>
    <sheet name="RIO MAIPO EN EL MANZANO" sheetId="2" r:id="rId3"/>
    <sheet name="RIO MAPOCHO EN LOS ALMENDROS" sheetId="3" r:id="rId4"/>
  </sheets>
  <definedNames>
    <definedName name="DatosExternos_2" localSheetId="0" hidden="1">'Caudales'!$A$1:$E$157</definedName>
  </definedNames>
  <calcPr calcId="191029"/>
  <pivotCaches>
    <pivotCache cacheId="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D16" i="1"/>
  <c r="H16" i="3"/>
  <c r="M2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A64F5E-FB0E-4135-8D45-718210ED8F8A}" keepAlive="1" name="Consulta - Caudales" description="Conexión a la consulta 'Caudales' en el libro." type="5" refreshedVersion="8" background="1" saveData="1">
    <dbPr connection="Provider=Microsoft.Mashup.OleDb.1;Data Source=$Workbook$;Location=Caudales;Extended Properties=&quot;&quot;" command="SELECT * FROM [Caudales]"/>
  </connection>
  <connection id="2" xr16:uid="{3DEE598A-F573-4500-A75C-5A690C76BF68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  <connection id="3" xr16:uid="{C7F61562-1E49-4F5A-B04A-0C7F931A1E75}" keepAlive="1" name="Consulta - Tabla3" description="Conexión a la consulta 'Tabla3' en el libro." type="5" refreshedVersion="0" background="1">
    <dbPr connection="Provider=Microsoft.Mashup.OleDb.1;Data Source=$Workbook$;Location=Tabla3;Extended Properties=&quot;&quot;" command="SELECT * FROM [Tabla3]"/>
  </connection>
  <connection id="4" xr16:uid="{6642EE2E-3EF5-43B3-96B7-6128994CD677}" keepAlive="1" name="Consulta - Tabla5" description="Conexión a la consulta 'Tabla5' en el libro." type="5" refreshedVersion="0" background="1">
    <dbPr connection="Provider=Microsoft.Mashup.OleDb.1;Data Source=$Workbook$;Location=Tabla5;Extended Properties=&quot;&quot;" command="SELECT * FROM [Tabla5]"/>
  </connection>
</connections>
</file>

<file path=xl/sharedStrings.xml><?xml version="1.0" encoding="utf-8"?>
<sst xmlns="http://schemas.openxmlformats.org/spreadsheetml/2006/main" count="211" uniqueCount="46">
  <si>
    <t>GOBIERNO DE CHILE</t>
  </si>
  <si>
    <t>Página:</t>
  </si>
  <si>
    <t>MINISTERIO DE OBRAS PUBLICAS</t>
  </si>
  <si>
    <t>Fecha Emisión:</t>
  </si>
  <si>
    <t>DIRECCION GENERAL DE AGUAS</t>
  </si>
  <si>
    <t>CAUDALES MEDIOS MENSUALES (m3/s)</t>
  </si>
  <si>
    <t>PERIODO: 01/01/2015 - 31/12/2024</t>
  </si>
  <si>
    <t>ESTERO ARRAYAN EN LA MONTOSA</t>
  </si>
  <si>
    <t>Altitud (msnm):</t>
  </si>
  <si>
    <t>UTM Norte (mts):</t>
  </si>
  <si>
    <t>Latitud S:</t>
  </si>
  <si>
    <t>UTM Este (mts):</t>
  </si>
  <si>
    <t>Longitud W:</t>
  </si>
  <si>
    <t xml:space="preserve">Área de Drenaje (km2): 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</si>
  <si>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</si>
  <si>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</si>
  <si>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</si>
  <si>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</si>
  <si>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</si>
  <si>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</si>
  <si>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</si>
  <si>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</si>
  <si>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</si>
  <si>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</si>
  <si>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</si>
  <si>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</si>
  <si>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</si>
  <si>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INDICADORES:</t>
  </si>
  <si>
    <t>*     : 1 - 10 Días con Información en el Mes
@   : 11 - 20 Días con Información en el Mes
%   : Más de 20 Días con Información en el Mes</t>
  </si>
  <si>
    <t>Mes</t>
  </si>
  <si>
    <t>RIO MAIPO EL MANZANO</t>
  </si>
  <si>
    <t>RIO MAPOCHO LOS ALMENDROS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</si>
  <si>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</si>
  <si>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</si>
  <si>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</si>
  <si>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</si>
  <si>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</si>
  <si>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</si>
  <si>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</si>
  <si>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</si>
  <si>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</si>
  <si>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Etiquetas de fila</t>
  </si>
  <si>
    <t>Total general</t>
  </si>
  <si>
    <t>Promedio de ESTERO ARRAYAN EN LA MONTOSA</t>
  </si>
  <si>
    <t>Promedio de RIO MAIPO EL MANZANO</t>
  </si>
  <si>
    <t>Promedio de RIO MAPOCHO LOS ALMENDROS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</si>
</sst>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0"/>
  </numFmts>
  <fonts count="5">
    <font>
      <sz val="10"/>
      <name val="Arial"/>
    </font>
    <font>
      <sz val="10"/>
      <color indexed="8"/>
      <name val="SansSerif"/>
    </font>
    <font>
      <sz val="8"/>
      <color indexed="8"/>
      <name val="SansSerif"/>
    </font>
    <font>
      <b/>
      <sz val="10"/>
      <color indexed="8"/>
      <name val="SansSerif"/>
    </font>
    <font>
      <b/>
      <sz val="8"/>
      <color indexed="8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165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center" wrapText="1"/>
    </xf>
    <xf numFmtId="165" fontId="2" fillId="3" borderId="0" xfId="0" applyNumberFormat="1" applyFont="1" applyFill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14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top" wrapText="1"/>
    </xf>
    <xf numFmtId="164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alignment horizontal="right" vertical="top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alignment horizontal="right" vertical="top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numFmt numFmtId="165" formatCode="#0.0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alignment horizontal="center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alignment horizontal="right" vertical="top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SansSerif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1" indent="0" justifyLastLine="0" shrinkToFit="0" readingOrder="0"/>
      <protection locked="1" hidden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[Caudales Medios Mensuales 13_04_2025 22_40.xlsx]Caudales!TablaDinámica1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'Caudales'!$H$6</c:f>
              <c:strCache>
                <c:ptCount val="1"/>
                <c:pt idx="0">
                  <c:v>Promedio de ESTERO ARRAYAN EN LA MONTOSA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'Caudales'!$G$7:$G$20</c:f>
              <c:strCach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strCache>
            </c:strRef>
          </c:cat>
          <c:val>
            <c:numRef>
              <c:f>'Caudales'!$H$7:$H$20</c:f>
              <c:numCache>
                <c:formatCode>General</c:formatCode>
                <c:ptCount val="13"/>
                <c:pt idx="0">
                  <c:v>0.78499999999999981</c:v>
                </c:pt>
                <c:pt idx="1">
                  <c:v>0.67249999999999999</c:v>
                </c:pt>
                <c:pt idx="2">
                  <c:v>0.54666666666666663</c:v>
                </c:pt>
                <c:pt idx="3">
                  <c:v>0.85</c:v>
                </c:pt>
                <c:pt idx="4">
                  <c:v>1.3495833333333334</c:v>
                </c:pt>
                <c:pt idx="5">
                  <c:v>0.96666666666666679</c:v>
                </c:pt>
                <c:pt idx="6">
                  <c:v>0.60083333333333333</c:v>
                </c:pt>
                <c:pt idx="7">
                  <c:v>0.39500000000000002</c:v>
                </c:pt>
                <c:pt idx="8">
                  <c:v>0.45333333333333331</c:v>
                </c:pt>
                <c:pt idx="9">
                  <c:v>0.44750000000000001</c:v>
                </c:pt>
                <c:pt idx="10">
                  <c:v>0.34749999999999998</c:v>
                </c:pt>
                <c:pt idx="11">
                  <c:v>0.83666666666666678</c:v>
                </c:pt>
                <c:pt idx="12">
                  <c:v>1.0666666666666667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EA-4EE2-BC6A-5FDD6826B83A}"/>
            </c:ext>
          </c:extLst>
        </c:ser>
        <c:ser>
          <c:idx val="1"/>
          <c:order val="1"/>
          <c:tx>
            <c:strRef>
              <c:f>'Caudales'!$I$6</c:f>
              <c:strCache>
                <c:ptCount val="1"/>
                <c:pt idx="0">
                  <c:v>Promedio de RIO MAPOCHO LOS ALMENDROS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'Caudales'!$G$7:$G$20</c:f>
              <c:strCach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strCache>
            </c:strRef>
          </c:cat>
          <c:val>
            <c:numRef>
              <c:f>'Caudales'!$I$7:$I$20</c:f>
              <c:numCache>
                <c:formatCode>General</c:formatCode>
                <c:ptCount val="13"/>
                <c:pt idx="0">
                  <c:v>2.9083333333333332</c:v>
                </c:pt>
                <c:pt idx="1">
                  <c:v>2.7841666666666671</c:v>
                </c:pt>
                <c:pt idx="2">
                  <c:v>2.1025</c:v>
                </c:pt>
                <c:pt idx="3">
                  <c:v>3.7283333333333335</c:v>
                </c:pt>
                <c:pt idx="4">
                  <c:v>4.5</c:v>
                </c:pt>
                <c:pt idx="5">
                  <c:v>3.6808333333333327</c:v>
                </c:pt>
                <c:pt idx="6">
                  <c:v>2.2291666666666665</c:v>
                </c:pt>
                <c:pt idx="7">
                  <c:v>1.4858333333333331</c:v>
                </c:pt>
                <c:pt idx="8">
                  <c:v>1.9949999999999999</c:v>
                </c:pt>
                <c:pt idx="9">
                  <c:v>1.7825000000000004</c:v>
                </c:pt>
                <c:pt idx="10">
                  <c:v>1.5383333333333333</c:v>
                </c:pt>
                <c:pt idx="11">
                  <c:v>5.6116666666666672</c:v>
                </c:pt>
                <c:pt idx="12">
                  <c:v>4.4966666666666661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EA-4EE2-BC6A-5FDD6826B83A}"/>
            </c:ext>
          </c:extLst>
        </c:ser>
        <c:ser>
          <c:idx val="2"/>
          <c:order val="2"/>
          <c:tx>
            <c:strRef>
              <c:f>'Caudales'!$J$6</c:f>
              <c:strCache>
                <c:ptCount val="1"/>
                <c:pt idx="0">
                  <c:v>Promedio de RIO MAIPO EL MANZANO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'Caudales'!$G$7:$G$20</c:f>
              <c:strCache>
                <c:ptCount val="13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</c:strCache>
            </c:strRef>
          </c:cat>
          <c:val>
            <c:numRef>
              <c:f>'Caudales'!$J$7:$J$20</c:f>
              <c:numCache>
                <c:formatCode>General</c:formatCode>
                <c:ptCount val="13"/>
                <c:pt idx="0">
                  <c:v>69.56750000000001</c:v>
                </c:pt>
                <c:pt idx="1">
                  <c:v>78.804166666666674</c:v>
                </c:pt>
                <c:pt idx="2">
                  <c:v>73.28083333333332</c:v>
                </c:pt>
                <c:pt idx="3">
                  <c:v>70.09416666666668</c:v>
                </c:pt>
                <c:pt idx="4">
                  <c:v>105.77</c:v>
                </c:pt>
                <c:pt idx="5">
                  <c:v>92.57416666666667</c:v>
                </c:pt>
                <c:pt idx="6">
                  <c:v>64.087499999999991</c:v>
                </c:pt>
                <c:pt idx="7">
                  <c:v>54.646666666666647</c:v>
                </c:pt>
                <c:pt idx="8">
                  <c:v>52.927500000000002</c:v>
                </c:pt>
                <c:pt idx="9">
                  <c:v>51.770833333333336</c:v>
                </c:pt>
                <c:pt idx="10">
                  <c:v>42.199166666666663</c:v>
                </c:pt>
                <c:pt idx="11">
                  <c:v>83.551666666666677</c:v>
                </c:pt>
                <c:pt idx="12">
                  <c:v>116.03249999999998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4CEA-4EE2-BC6A-5FDD6826B83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78103903"/>
        <c:axId val="1978104863"/>
      </c:lineChart>
      <c:catAx>
        <c:axId val="197810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78104863"/>
        <c:crosses val="autoZero"/>
        <c:auto val="1"/>
        <c:lblAlgn val="ctr"/>
        <c:lblOffset val="100"/>
        <c:noMultiLvlLbl val="0"/>
      </c:catAx>
      <c:valAx>
        <c:axId val="197810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7810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703384</xdr:colOff>
      <xdr:row>19</xdr:row>
      <xdr:rowOff>60960</xdr:rowOff>
    </xdr:from>
    <xdr:to>
      <xdr:col>11</xdr:col>
      <xdr:colOff>1097280</xdr:colOff>
      <xdr:row>35</xdr:row>
      <xdr:rowOff>121920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5C570C-DF09-F803-C100-3ADBD374D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an Lagreze" refreshedDate="45766.619832407407" createdVersion="8" refreshedVersion="8" minRefreshableVersion="3" recordCount="156" xr:uid="{FD9B4345-81FB-4A5C-836A-9BE66186DD65}">
  <cacheSource type="worksheet">
    <worksheetSource name="Caudales"/>
  </cacheSource>
  <cacheFields count="5">
    <cacheField name="AÑO" numFmtId="0">
      <sharedItems containsSemiMixedTypes="0" containsString="0" containsNumber="1" containsInteger="1" minValue="2012" maxValue="2024" count="13"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Mes" numFmtId="0">
      <sharedItems containsMixedTypes="1" containsNumber="1" containsInteger="1" minValue="10" maxValue="12" count="12">
        <s v="01"/>
        <s v="02"/>
        <s v="03"/>
        <s v="04"/>
        <s v="05"/>
        <s v="06"/>
        <s v="07"/>
        <s v="08"/>
        <s v="09"/>
        <n v="10"/>
        <n v="11"/>
        <n v="12"/>
      </sharedItems>
    </cacheField>
    <cacheField name="ESTERO ARRAYAN EN LA MONTOSA" numFmtId="0">
      <sharedItems containsSemiMixedTypes="0" containsString="0" containsNumber="1" minValue="0.12" maxValue="2.5"/>
    </cacheField>
    <cacheField name="RIO MAIPO EL MANZANO" numFmtId="0">
      <sharedItems containsSemiMixedTypes="0" containsString="0" containsNumber="1" minValue="17.45" maxValue="265.58"/>
    </cacheField>
    <cacheField name="RIO MAPOCHO LOS ALMENDROS" numFmtId="0">
      <sharedItems containsSemiMixedTypes="0" containsString="0" containsNumber="1" minValue="0.32" maxValue="15.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x v="0"/>
    <x v="0"/>
    <n v="0.53"/>
    <n v="81.73"/>
    <n v="3.61"/>
  </r>
  <r>
    <x v="0"/>
    <x v="1"/>
    <n v="0.56000000000000005"/>
    <n v="80.81"/>
    <n v="3.1"/>
  </r>
  <r>
    <x v="0"/>
    <x v="2"/>
    <n v="0.52"/>
    <n v="73.61"/>
    <n v="2.2200000000000002"/>
  </r>
  <r>
    <x v="0"/>
    <x v="3"/>
    <n v="0.51"/>
    <n v="55.18"/>
    <n v="1.49"/>
  </r>
  <r>
    <x v="0"/>
    <x v="4"/>
    <n v="0.89"/>
    <n v="53.64"/>
    <n v="1.6099999999999999"/>
  </r>
  <r>
    <x v="0"/>
    <x v="5"/>
    <n v="0.63"/>
    <n v="45.92"/>
    <n v="2.62"/>
  </r>
  <r>
    <x v="0"/>
    <x v="6"/>
    <n v="0.7"/>
    <n v="42.74"/>
    <n v="3.19"/>
  </r>
  <r>
    <x v="0"/>
    <x v="7"/>
    <n v="0.75"/>
    <n v="34.94"/>
    <n v="2.29"/>
  </r>
  <r>
    <x v="0"/>
    <x v="8"/>
    <n v="0.84"/>
    <n v="48.01"/>
    <n v="3.39"/>
  </r>
  <r>
    <x v="0"/>
    <x v="9"/>
    <n v="0.89"/>
    <n v="53.54"/>
    <n v="3.35"/>
  </r>
  <r>
    <x v="0"/>
    <x v="10"/>
    <n v="1.4"/>
    <n v="129.84"/>
    <n v="4.66"/>
  </r>
  <r>
    <x v="0"/>
    <x v="11"/>
    <n v="1.2"/>
    <n v="134.85"/>
    <n v="3.37"/>
  </r>
  <r>
    <x v="1"/>
    <x v="0"/>
    <n v="0.89"/>
    <n v="145.1"/>
    <n v="3.59"/>
  </r>
  <r>
    <x v="1"/>
    <x v="1"/>
    <n v="0.81"/>
    <n v="101.03"/>
    <n v="2.98"/>
  </r>
  <r>
    <x v="1"/>
    <x v="2"/>
    <n v="0.87"/>
    <n v="69.650000000000006"/>
    <n v="1.83"/>
  </r>
  <r>
    <x v="1"/>
    <x v="3"/>
    <n v="0.43"/>
    <n v="52.03"/>
    <n v="1.41"/>
  </r>
  <r>
    <x v="1"/>
    <x v="4"/>
    <n v="0.35"/>
    <n v="44.62"/>
    <n v="1.43"/>
  </r>
  <r>
    <x v="1"/>
    <x v="5"/>
    <n v="0.48"/>
    <n v="50.49"/>
    <n v="1.8199999999999998"/>
  </r>
  <r>
    <x v="1"/>
    <x v="6"/>
    <n v="0.49"/>
    <n v="46.84"/>
    <n v="1.8199999999999998"/>
  </r>
  <r>
    <x v="1"/>
    <x v="7"/>
    <n v="0.53"/>
    <n v="50.23"/>
    <n v="2.69"/>
  </r>
  <r>
    <x v="1"/>
    <x v="8"/>
    <n v="0.57999999999999996"/>
    <n v="56.95"/>
    <n v="3.5300000000000002"/>
  </r>
  <r>
    <x v="1"/>
    <x v="9"/>
    <n v="0.69"/>
    <n v="79.58"/>
    <n v="4.5600000000000005"/>
  </r>
  <r>
    <x v="1"/>
    <x v="10"/>
    <n v="1.02"/>
    <n v="111.81"/>
    <n v="4.32"/>
  </r>
  <r>
    <x v="1"/>
    <x v="11"/>
    <n v="0.93"/>
    <n v="137.32"/>
    <n v="3.43"/>
  </r>
  <r>
    <x v="2"/>
    <x v="0"/>
    <n v="0.5"/>
    <n v="124.73"/>
    <n v="2.84"/>
  </r>
  <r>
    <x v="2"/>
    <x v="1"/>
    <n v="0.44"/>
    <n v="89.38"/>
    <n v="2.2599999999999998"/>
  </r>
  <r>
    <x v="2"/>
    <x v="2"/>
    <n v="0.46"/>
    <n v="71.510000000000005"/>
    <n v="1.69"/>
  </r>
  <r>
    <x v="2"/>
    <x v="3"/>
    <n v="0.45"/>
    <n v="59.39"/>
    <n v="1.32"/>
  </r>
  <r>
    <x v="2"/>
    <x v="4"/>
    <n v="0.43"/>
    <n v="50.05"/>
    <n v="1.03"/>
  </r>
  <r>
    <x v="2"/>
    <x v="5"/>
    <n v="0.5"/>
    <n v="48.9"/>
    <n v="1.44"/>
  </r>
  <r>
    <x v="2"/>
    <x v="6"/>
    <n v="0.45"/>
    <n v="44.72"/>
    <n v="1.41"/>
  </r>
  <r>
    <x v="2"/>
    <x v="7"/>
    <n v="0.49"/>
    <n v="45.66"/>
    <n v="1.81"/>
  </r>
  <r>
    <x v="2"/>
    <x v="8"/>
    <n v="0.56000000000000005"/>
    <n v="46.77"/>
    <n v="2.4500000000000002"/>
  </r>
  <r>
    <x v="2"/>
    <x v="9"/>
    <n v="0.9"/>
    <n v="89.95"/>
    <n v="3.98"/>
  </r>
  <r>
    <x v="2"/>
    <x v="10"/>
    <n v="0.85"/>
    <n v="112.14"/>
    <n v="2.4300000000000002"/>
  </r>
  <r>
    <x v="2"/>
    <x v="11"/>
    <n v="0.53"/>
    <n v="96.17"/>
    <n v="2.57"/>
  </r>
  <r>
    <x v="3"/>
    <x v="0"/>
    <n v="0.38"/>
    <n v="94.99"/>
    <n v="2.4"/>
  </r>
  <r>
    <x v="3"/>
    <x v="1"/>
    <n v="0.36"/>
    <n v="77.27"/>
    <n v="2.2000000000000002"/>
  </r>
  <r>
    <x v="3"/>
    <x v="2"/>
    <n v="0.12"/>
    <n v="57.44"/>
    <n v="2.2000000000000002"/>
  </r>
  <r>
    <x v="3"/>
    <x v="3"/>
    <n v="0.26"/>
    <n v="46.85"/>
    <n v="1.45"/>
  </r>
  <r>
    <x v="3"/>
    <x v="4"/>
    <n v="0.36"/>
    <n v="38.450000000000003"/>
    <n v="1.26"/>
  </r>
  <r>
    <x v="3"/>
    <x v="5"/>
    <n v="0.32"/>
    <n v="37.83"/>
    <n v="1.1100000000000001"/>
  </r>
  <r>
    <x v="3"/>
    <x v="6"/>
    <n v="0.41"/>
    <n v="33.65"/>
    <n v="1.21"/>
  </r>
  <r>
    <x v="3"/>
    <x v="7"/>
    <n v="0.89"/>
    <n v="46.59"/>
    <n v="4.03"/>
  </r>
  <r>
    <x v="3"/>
    <x v="8"/>
    <n v="0.69"/>
    <n v="46.43"/>
    <n v="4.82"/>
  </r>
  <r>
    <x v="3"/>
    <x v="9"/>
    <n v="1.72"/>
    <n v="65.260000000000005"/>
    <n v="7.44"/>
  </r>
  <r>
    <x v="3"/>
    <x v="10"/>
    <n v="2.37"/>
    <n v="112.43"/>
    <n v="8.6300000000000008"/>
  </r>
  <r>
    <x v="3"/>
    <x v="11"/>
    <n v="2.3199999999999998"/>
    <n v="183.94"/>
    <n v="7.99"/>
  </r>
  <r>
    <x v="4"/>
    <x v="0"/>
    <n v="1.02"/>
    <n v="169.23"/>
    <n v="4.33"/>
  </r>
  <r>
    <x v="4"/>
    <x v="1"/>
    <n v="1.07"/>
    <n v="129.52000000000001"/>
    <n v="2.93"/>
  </r>
  <r>
    <x v="4"/>
    <x v="2"/>
    <n v="1.3650000000000002"/>
    <n v="99.72"/>
    <n v="1.38"/>
  </r>
  <r>
    <x v="4"/>
    <x v="3"/>
    <n v="1.6600000000000001"/>
    <n v="114.13"/>
    <n v="5.07"/>
  </r>
  <r>
    <x v="4"/>
    <x v="4"/>
    <n v="0.78"/>
    <n v="75.3"/>
    <n v="3.24"/>
  </r>
  <r>
    <x v="4"/>
    <x v="5"/>
    <n v="1.8"/>
    <n v="76.150000000000006"/>
    <n v="3.24"/>
  </r>
  <r>
    <x v="4"/>
    <x v="6"/>
    <n v="0.99"/>
    <n v="65.319999999999993"/>
    <n v="3.24"/>
  </r>
  <r>
    <x v="4"/>
    <x v="7"/>
    <n v="1"/>
    <n v="67.180000000000007"/>
    <n v="4.33"/>
  </r>
  <r>
    <x v="4"/>
    <x v="8"/>
    <n v="1.1599999999999999"/>
    <n v="76.42"/>
    <n v="5.58"/>
  </r>
  <r>
    <x v="4"/>
    <x v="9"/>
    <n v="1.47"/>
    <n v="88.36"/>
    <n v="5.66"/>
  </r>
  <r>
    <x v="4"/>
    <x v="10"/>
    <n v="2.17"/>
    <n v="137.22999999999999"/>
    <n v="7.38"/>
  </r>
  <r>
    <x v="4"/>
    <x v="11"/>
    <n v="1.71"/>
    <n v="170.68"/>
    <n v="7.62"/>
  </r>
  <r>
    <x v="5"/>
    <x v="0"/>
    <n v="0.91"/>
    <n v="186"/>
    <n v="5.5600000000000005"/>
  </r>
  <r>
    <x v="5"/>
    <x v="1"/>
    <n v="0.79"/>
    <n v="148.86000000000001"/>
    <n v="2.84"/>
  </r>
  <r>
    <x v="5"/>
    <x v="2"/>
    <n v="0.74"/>
    <n v="86.87"/>
    <n v="2"/>
  </r>
  <r>
    <x v="5"/>
    <x v="3"/>
    <n v="0.78"/>
    <n v="70.42"/>
    <n v="2.3199999999999998"/>
  </r>
  <r>
    <x v="5"/>
    <x v="4"/>
    <n v="0.76"/>
    <n v="60.93"/>
    <n v="2.34"/>
  </r>
  <r>
    <x v="5"/>
    <x v="5"/>
    <n v="0.9"/>
    <n v="59.87"/>
    <n v="3.05"/>
  </r>
  <r>
    <x v="5"/>
    <x v="6"/>
    <n v="0.78"/>
    <n v="55.46"/>
    <n v="2.65"/>
  </r>
  <r>
    <x v="5"/>
    <x v="7"/>
    <n v="0.78"/>
    <n v="51.29"/>
    <n v="2.7"/>
  </r>
  <r>
    <x v="5"/>
    <x v="8"/>
    <n v="0.93"/>
    <n v="57.91"/>
    <n v="4.75"/>
  </r>
  <r>
    <x v="5"/>
    <x v="9"/>
    <n v="1.28"/>
    <n v="82.34"/>
    <n v="6"/>
  </r>
  <r>
    <x v="5"/>
    <x v="10"/>
    <n v="1.88"/>
    <n v="111.97"/>
    <n v="5.39"/>
  </r>
  <r>
    <x v="5"/>
    <x v="11"/>
    <n v="1.07"/>
    <n v="138.97"/>
    <n v="4.57"/>
  </r>
  <r>
    <x v="6"/>
    <x v="0"/>
    <n v="0.66"/>
    <n v="109.43"/>
    <n v="2.96"/>
  </r>
  <r>
    <x v="6"/>
    <x v="1"/>
    <n v="0.6"/>
    <n v="104.62"/>
    <n v="2.82"/>
  </r>
  <r>
    <x v="6"/>
    <x v="2"/>
    <n v="0.56000000000000005"/>
    <n v="60.42"/>
    <n v="1.6"/>
  </r>
  <r>
    <x v="6"/>
    <x v="3"/>
    <n v="0.5"/>
    <n v="52.57"/>
    <n v="1.1599999999999999"/>
  </r>
  <r>
    <x v="6"/>
    <x v="4"/>
    <n v="0.49"/>
    <n v="35.22"/>
    <n v="1.02"/>
  </r>
  <r>
    <x v="6"/>
    <x v="5"/>
    <n v="0.56999999999999995"/>
    <n v="36.26"/>
    <n v="1.3900000000000001"/>
  </r>
  <r>
    <x v="6"/>
    <x v="6"/>
    <n v="0.64"/>
    <n v="34.35"/>
    <n v="1.51"/>
  </r>
  <r>
    <x v="6"/>
    <x v="7"/>
    <n v="0.52"/>
    <n v="37.32"/>
    <n v="1.6099999999999999"/>
  </r>
  <r>
    <x v="6"/>
    <x v="8"/>
    <n v="0.63"/>
    <n v="47.07"/>
    <n v="2.57"/>
  </r>
  <r>
    <x v="6"/>
    <x v="9"/>
    <n v="0.68"/>
    <n v="54.51"/>
    <n v="3.05"/>
  </r>
  <r>
    <x v="6"/>
    <x v="10"/>
    <n v="0.72"/>
    <n v="88.24"/>
    <n v="3.7800000000000002"/>
  </r>
  <r>
    <x v="6"/>
    <x v="11"/>
    <n v="0.64"/>
    <n v="109.04"/>
    <n v="3.2800000000000002"/>
  </r>
  <r>
    <x v="7"/>
    <x v="0"/>
    <n v="0.48"/>
    <n v="106.33"/>
    <n v="3.06"/>
  </r>
  <r>
    <x v="7"/>
    <x v="1"/>
    <n v="0.4"/>
    <n v="94.02"/>
    <n v="2.04"/>
  </r>
  <r>
    <x v="7"/>
    <x v="2"/>
    <n v="0.37"/>
    <n v="67.150000000000006"/>
    <n v="1.63"/>
  </r>
  <r>
    <x v="7"/>
    <x v="3"/>
    <n v="0.39"/>
    <n v="56.53"/>
    <n v="1.1200000000000001"/>
  </r>
  <r>
    <x v="7"/>
    <x v="4"/>
    <n v="0.37"/>
    <n v="38.51"/>
    <n v="0.86"/>
  </r>
  <r>
    <x v="7"/>
    <x v="5"/>
    <n v="0.45"/>
    <n v="28.91"/>
    <n v="1.1400000000000001"/>
  </r>
  <r>
    <x v="7"/>
    <x v="6"/>
    <n v="0.44"/>
    <n v="28.65"/>
    <n v="1.1599999999999999"/>
  </r>
  <r>
    <x v="7"/>
    <x v="7"/>
    <n v="0.34"/>
    <n v="31.22"/>
    <n v="1.1000000000000001"/>
  </r>
  <r>
    <x v="7"/>
    <x v="8"/>
    <n v="0.43"/>
    <n v="39.9"/>
    <n v="1.37"/>
  </r>
  <r>
    <x v="7"/>
    <x v="9"/>
    <n v="0.42"/>
    <n v="39.29"/>
    <n v="1.17"/>
  </r>
  <r>
    <x v="7"/>
    <x v="10"/>
    <n v="0.34"/>
    <n v="60.94"/>
    <n v="1.41"/>
  </r>
  <r>
    <x v="7"/>
    <x v="11"/>
    <n v="0.31"/>
    <n v="64.31"/>
    <n v="1.77"/>
  </r>
  <r>
    <x v="8"/>
    <x v="0"/>
    <n v="0.3"/>
    <n v="77.58"/>
    <n v="2.2599999999999998"/>
  </r>
  <r>
    <x v="8"/>
    <x v="1"/>
    <n v="0.3"/>
    <n v="63.79"/>
    <n v="1.51"/>
  </r>
  <r>
    <x v="8"/>
    <x v="2"/>
    <n v="0.3"/>
    <n v="47.57"/>
    <n v="1.08"/>
  </r>
  <r>
    <x v="8"/>
    <x v="3"/>
    <n v="0.34"/>
    <n v="26.2"/>
    <n v="0.86"/>
  </r>
  <r>
    <x v="8"/>
    <x v="4"/>
    <n v="0.35"/>
    <n v="23.01"/>
    <n v="0.69"/>
  </r>
  <r>
    <x v="8"/>
    <x v="5"/>
    <n v="0.38"/>
    <n v="24.11"/>
    <n v="0.89"/>
  </r>
  <r>
    <x v="8"/>
    <x v="6"/>
    <n v="0.57999999999999996"/>
    <n v="27.4"/>
    <n v="1.51"/>
  </r>
  <r>
    <x v="8"/>
    <x v="7"/>
    <n v="0.42"/>
    <n v="37"/>
    <n v="2.04"/>
  </r>
  <r>
    <x v="8"/>
    <x v="8"/>
    <n v="0.55000000000000004"/>
    <n v="55.09"/>
    <n v="3.34"/>
  </r>
  <r>
    <x v="8"/>
    <x v="9"/>
    <n v="0.71"/>
    <n v="74.989999999999995"/>
    <n v="3.58"/>
  </r>
  <r>
    <x v="8"/>
    <x v="10"/>
    <n v="0.72"/>
    <n v="96.74"/>
    <n v="2.84"/>
  </r>
  <r>
    <x v="8"/>
    <x v="11"/>
    <n v="0.49"/>
    <n v="81.650000000000006"/>
    <n v="3.34"/>
  </r>
  <r>
    <x v="9"/>
    <x v="0"/>
    <n v="0.44"/>
    <n v="76.459999999999994"/>
    <n v="3.01"/>
  </r>
  <r>
    <x v="9"/>
    <x v="1"/>
    <n v="0.54"/>
    <n v="77.78"/>
    <n v="3.21"/>
  </r>
  <r>
    <x v="9"/>
    <x v="2"/>
    <n v="0.48"/>
    <n v="63.01"/>
    <n v="1.99"/>
  </r>
  <r>
    <x v="9"/>
    <x v="3"/>
    <n v="0.46"/>
    <n v="40.5"/>
    <n v="1.04"/>
  </r>
  <r>
    <x v="9"/>
    <x v="4"/>
    <n v="0.41"/>
    <n v="32.74"/>
    <n v="0.96"/>
  </r>
  <r>
    <x v="9"/>
    <x v="5"/>
    <n v="0.42"/>
    <n v="28.17"/>
    <n v="0.89"/>
  </r>
  <r>
    <x v="9"/>
    <x v="6"/>
    <n v="0.42"/>
    <n v="23.94"/>
    <n v="0.84"/>
  </r>
  <r>
    <x v="9"/>
    <x v="7"/>
    <n v="0.4"/>
    <n v="30.56"/>
    <n v="1.35"/>
  </r>
  <r>
    <x v="9"/>
    <x v="8"/>
    <n v="0.48"/>
    <n v="45.25"/>
    <n v="2.4"/>
  </r>
  <r>
    <x v="9"/>
    <x v="9"/>
    <n v="0.53"/>
    <n v="61.34"/>
    <n v="2.19"/>
  </r>
  <r>
    <x v="9"/>
    <x v="10"/>
    <n v="0.47"/>
    <n v="69.28"/>
    <n v="1.67"/>
  </r>
  <r>
    <x v="9"/>
    <x v="11"/>
    <n v="0.32"/>
    <n v="72.22"/>
    <n v="1.8399999999999999"/>
  </r>
  <r>
    <x v="10"/>
    <x v="0"/>
    <n v="0.27"/>
    <n v="72.47"/>
    <n v="1.69"/>
  </r>
  <r>
    <x v="10"/>
    <x v="1"/>
    <n v="0.28000000000000003"/>
    <n v="47.48"/>
    <n v="1.06"/>
  </r>
  <r>
    <x v="10"/>
    <x v="2"/>
    <n v="0.27"/>
    <n v="37.28"/>
    <n v="1.03"/>
  </r>
  <r>
    <x v="10"/>
    <x v="3"/>
    <n v="0.28000000000000003"/>
    <n v="27.09"/>
    <n v="1"/>
  </r>
  <r>
    <x v="10"/>
    <x v="4"/>
    <n v="0.3"/>
    <n v="21.84"/>
    <n v="1.06"/>
  </r>
  <r>
    <x v="10"/>
    <x v="5"/>
    <n v="0.31"/>
    <n v="17.45"/>
    <n v="0.81"/>
  </r>
  <r>
    <x v="10"/>
    <x v="6"/>
    <n v="0.42"/>
    <n v="18.059999999999999"/>
    <n v="0.89"/>
  </r>
  <r>
    <x v="10"/>
    <x v="7"/>
    <n v="0.33"/>
    <n v="26.79"/>
    <n v="1.56"/>
  </r>
  <r>
    <x v="10"/>
    <x v="8"/>
    <n v="0.32"/>
    <n v="32.19"/>
    <n v="1.81"/>
  </r>
  <r>
    <x v="10"/>
    <x v="9"/>
    <n v="0.47"/>
    <n v="45.71"/>
    <n v="2.46"/>
  </r>
  <r>
    <x v="10"/>
    <x v="10"/>
    <n v="0.52"/>
    <n v="75.680000000000007"/>
    <n v="2.85"/>
  </r>
  <r>
    <x v="10"/>
    <x v="11"/>
    <n v="0.4"/>
    <n v="84.35"/>
    <n v="2.2400000000000002"/>
  </r>
  <r>
    <x v="11"/>
    <x v="0"/>
    <n v="0.39"/>
    <n v="68.84"/>
    <n v="1.47"/>
  </r>
  <r>
    <x v="11"/>
    <x v="1"/>
    <n v="0.35"/>
    <n v="69.680000000000007"/>
    <n v="1.85"/>
  </r>
  <r>
    <x v="11"/>
    <x v="2"/>
    <n v="0.32"/>
    <n v="57.67"/>
    <n v="1.06"/>
  </r>
  <r>
    <x v="11"/>
    <x v="3"/>
    <n v="0.34"/>
    <n v="35.520000000000003"/>
    <n v="0.57999999999999996"/>
  </r>
  <r>
    <x v="11"/>
    <x v="4"/>
    <n v="0.36"/>
    <n v="29.38"/>
    <n v="0.32"/>
  </r>
  <r>
    <x v="11"/>
    <x v="5"/>
    <n v="1.18"/>
    <n v="73.16"/>
    <n v="15.89"/>
  </r>
  <r>
    <x v="11"/>
    <x v="6"/>
    <n v="0.69"/>
    <n v="35.03"/>
    <n v="2.15"/>
  </r>
  <r>
    <x v="11"/>
    <x v="7"/>
    <n v="0.85"/>
    <n v="66.819999999999993"/>
    <n v="9.07"/>
  </r>
  <r>
    <x v="11"/>
    <x v="8"/>
    <n v="0.91"/>
    <n v="77.900000000000006"/>
    <n v="7.77"/>
  </r>
  <r>
    <x v="11"/>
    <x v="9"/>
    <n v="0.82"/>
    <n v="90.21"/>
    <n v="8.0500000000000007"/>
  </r>
  <r>
    <x v="11"/>
    <x v="10"/>
    <n v="2.0299999999999998"/>
    <n v="133.93"/>
    <n v="9.06"/>
  </r>
  <r>
    <x v="11"/>
    <x v="11"/>
    <n v="1.8"/>
    <n v="264.48"/>
    <n v="10.07"/>
  </r>
  <r>
    <x v="12"/>
    <x v="0"/>
    <n v="0.69"/>
    <n v="265.58"/>
    <n v="9.0500000000000007"/>
  </r>
  <r>
    <x v="12"/>
    <x v="1"/>
    <n v="0.57999999999999996"/>
    <n v="179.41"/>
    <n v="2.88"/>
  </r>
  <r>
    <x v="12"/>
    <x v="2"/>
    <n v="0.51"/>
    <n v="108.44"/>
    <n v="1.78"/>
  </r>
  <r>
    <x v="12"/>
    <x v="3"/>
    <n v="0.47"/>
    <n v="75.69"/>
    <n v="1.1599999999999999"/>
  </r>
  <r>
    <x v="12"/>
    <x v="4"/>
    <n v="0.56000000000000005"/>
    <n v="64.7"/>
    <n v="1.2"/>
  </r>
  <r>
    <x v="12"/>
    <x v="5"/>
    <n v="1.29"/>
    <n v="64.14"/>
    <n v="2.2599999999999998"/>
  </r>
  <r>
    <x v="12"/>
    <x v="6"/>
    <n v="1.05"/>
    <n v="57.85"/>
    <n v="2.61"/>
  </r>
  <r>
    <x v="12"/>
    <x v="7"/>
    <n v="0.88"/>
    <n v="59.85"/>
    <n v="3.04"/>
  </r>
  <r>
    <x v="12"/>
    <x v="8"/>
    <n v="0.82"/>
    <n v="64.55"/>
    <n v="5.45"/>
  </r>
  <r>
    <x v="12"/>
    <x v="9"/>
    <n v="2.19"/>
    <n v="115.74"/>
    <n v="10.06"/>
  </r>
  <r>
    <x v="12"/>
    <x v="10"/>
    <n v="2.5"/>
    <n v="166.83"/>
    <n v="8.4600000000000009"/>
  </r>
  <r>
    <x v="12"/>
    <x v="11"/>
    <n v="1.26"/>
    <n v="169.61"/>
    <n v="6.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81774A-55BF-4AA7-BC01-13798180B0BA}" name="TablaDiná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 chartFormat="5">
  <location ref="G6:J20" firstHeaderRow="0" firstDataRow="1" firstDataCol="1"/>
  <pivotFields count="5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3">
        <item x="9"/>
        <item x="10"/>
        <item x="11"/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romedio de ESTERO ARRAYAN EN LA MONTOSA" fld="2" subtotal="average" baseField="0" baseItem="10"/>
    <dataField name="Promedio de RIO MAPOCHO LOS ALMENDROS" fld="4" subtotal="average" baseField="0" baseItem="10"/>
    <dataField name="Promedio de RIO MAIPO EL MANZANO" fld="3" subtotal="average" baseField="0" baseItem="0"/>
  </dataFields>
  <chartFormats count="2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9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1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2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C576547A-354D-413D-AA64-D827536E142C}" autoFormatId="16" applyNumberFormats="0" applyBorderFormats="0" applyFontFormats="0" applyPatternFormats="0" applyAlignmentFormats="0" applyWidthHeightFormats="0">
  <queryTableRefresh nextId="6">
    <queryTableFields count="5">
      <queryTableField id="1" name="AÑO" tableColumnId="1"/>
      <queryTableField id="2" name="Mes" tableColumnId="2"/>
      <queryTableField id="3" name="ESTERO ARRAYAN EN LA MONTOSA" tableColumnId="3"/>
      <queryTableField id="4" name="RIO MAIPO EL MANZANO" tableColumnId="4"/>
      <queryTableField id="5" name="RIO MAPOCHO LOS ALMENDRO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38A164-56FD-4E95-9622-D53DF682E1FC}" name="Caudales" displayName="Caudales" ref="A1:E157" tableType="queryTable" totalsRowShown="0">
  <autoFilter ref="A1:E157" xr:uid="{0938A164-56FD-4E95-9622-D53DF682E1FC}"/>
  <tableColumns count="5">
    <tableColumn id="1" xr3:uid="{0BC099C2-3CE5-4A45-A688-52FA1C310455}" uniqueName="1" name="AÑO" queryTableFieldId="1"/>
    <tableColumn id="2" xr3:uid="{7D837616-76C3-4047-8995-E59E8D67A468}" uniqueName="2" name="Mes" queryTableFieldId="2" dataDxfId="45"/>
    <tableColumn id="3" xr3:uid="{8950F8F6-BDAA-4287-BE01-404C6935DC93}" uniqueName="3" name="ESTERO ARRAYAN EN LA MONTOSA" queryTableFieldId="3"/>
    <tableColumn id="4" xr3:uid="{69BF3A2E-954B-4EED-8BE1-CE3FCD3B6D0D}" uniqueName="4" name="RIO MAIPO EL MANZANO" queryTableFieldId="4"/>
    <tableColumn id="5" xr3:uid="{F849FCC6-905C-4992-AFE3-9F36311CC8E3}" uniqueName="5" name="RIO MAPOCHO LOS ALMENDRO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1FB54E-0220-432F-B7CC-DFF4C09B6C35}" name="Tabla1" displayName="Tabla1" ref="B11:N24" totalsRowShown="0" headerRowDxfId="44" dataDxfId="43">
  <autoFilter ref="B11:N24" xr:uid="{BB1FB54E-0220-432F-B7CC-DFF4C09B6C35}"/>
  <tableColumns count="13">
    <tableColumn id="1" xr3:uid="{6F1B60B8-6665-4EC4-B9B7-E4459C187C71}" name="AÑO" dataDxfId="42"/>
    <tableColumn id="3" xr3:uid="{248DB236-96FE-4CB1-AED3-D5275AE463BD}" name="ENE" dataDxfId="41"/>
    <tableColumn id="4" xr3:uid="{08E9152F-31A1-4DB3-9CE5-45984DEF8312}" name="FEB" dataDxfId="40"/>
    <tableColumn id="5" xr3:uid="{493D5E39-DF0B-4BF0-81AE-7D0CBF3740C1}" name="MAR" dataDxfId="39"/>
    <tableColumn id="6" xr3:uid="{425B20F5-F14D-40ED-AFC6-766019D12CAA}" name="ABR" dataDxfId="38"/>
    <tableColumn id="7" xr3:uid="{F1AC5D3E-DF67-45DA-A4B8-926407863DDD}" name="MAY" dataDxfId="37"/>
    <tableColumn id="8" xr3:uid="{A60D396F-B935-486D-B886-8B0A801D278A}" name="JUN" dataDxfId="36"/>
    <tableColumn id="9" xr3:uid="{4FEB93DD-68CE-4C76-833D-402A940DC8D8}" name="JUL" dataDxfId="35"/>
    <tableColumn id="10" xr3:uid="{5522531A-8158-41D3-A875-345808A9059A}" name="AGO" dataDxfId="34"/>
    <tableColumn id="12" xr3:uid="{0447BFB7-1DEF-4F4C-9473-D25EE0E80A6A}" name="SEP" dataDxfId="33"/>
    <tableColumn id="13" xr3:uid="{9FA1A452-8ACA-40C0-AA94-C4E96CC85DFF}" name="OCT" dataDxfId="32"/>
    <tableColumn id="14" xr3:uid="{84DA607D-6EF4-465E-A582-A5F31DDAB665}" name="NOV" dataDxfId="31"/>
    <tableColumn id="15" xr3:uid="{6629D321-2497-4AFA-8521-7A047688DBC8}" name="DIC" dataDxfId="3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020FB5-A07E-4C74-A69A-B62E0FBABA3E}" name="Tabla3" displayName="Tabla3" ref="B11:N24" totalsRowShown="0" headerRowDxfId="29" dataDxfId="28">
  <autoFilter ref="B11:N24" xr:uid="{B6020FB5-A07E-4C74-A69A-B62E0FBABA3E}"/>
  <tableColumns count="13">
    <tableColumn id="1" xr3:uid="{BC8CC3F6-4F40-4934-A4A6-845E0C1CD5A8}" name="AÑO" dataDxfId="27"/>
    <tableColumn id="3" xr3:uid="{2FA9C75B-9791-4492-8463-C952F605E0AF}" name="ENE" dataDxfId="26"/>
    <tableColumn id="4" xr3:uid="{B780D2DE-700B-4792-9071-8B115AC7BAD4}" name="FEB" dataDxfId="25"/>
    <tableColumn id="5" xr3:uid="{220C8734-128E-4EE8-8E48-6E20513630AB}" name="MAR" dataDxfId="24"/>
    <tableColumn id="6" xr3:uid="{3000C34D-5D5B-4C21-9BDE-CC5794CDBB52}" name="ABR" dataDxfId="23"/>
    <tableColumn id="7" xr3:uid="{F92F5FEA-4A9C-48C9-B3E1-FD41FADA1258}" name="MAY" dataDxfId="22"/>
    <tableColumn id="8" xr3:uid="{1825BEBD-5C9A-46C2-BAC2-674779093CB7}" name="JUN" dataDxfId="21"/>
    <tableColumn id="9" xr3:uid="{752747E9-E77A-4AF4-A59A-AD092AEEBD59}" name="JUL" dataDxfId="20"/>
    <tableColumn id="10" xr3:uid="{30B74CA4-92E9-4929-BC1C-808937BF75A3}" name="AGO" dataDxfId="19"/>
    <tableColumn id="12" xr3:uid="{AD4E87EB-34C9-4E07-B276-E6E03E4D4EB3}" name="SEP" dataDxfId="18"/>
    <tableColumn id="13" xr3:uid="{1F2410C8-DF64-4009-820B-87FA0DE6C9A5}" name="OCT" dataDxfId="17"/>
    <tableColumn id="14" xr3:uid="{331FF394-71D3-48F5-ABE5-A43972ADC05A}" name="NOV" dataDxfId="16"/>
    <tableColumn id="15" xr3:uid="{E3990379-18C2-4D70-A60A-2E5E8C611277}" name="DIC" dataDxfId="1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8E340D-2FA4-47EF-A4CF-7AB151665F23}" name="Tabla5" displayName="Tabla5" ref="B11:N24" totalsRowShown="0" headerRowDxfId="14" dataDxfId="13">
  <autoFilter ref="B11:N24" xr:uid="{148E340D-2FA4-47EF-A4CF-7AB151665F23}"/>
  <tableColumns count="13">
    <tableColumn id="1" xr3:uid="{17751664-9E47-426F-8302-EAC1A00F54D1}" name="AÑO" dataDxfId="12"/>
    <tableColumn id="3" xr3:uid="{D743F811-6821-4D88-A6BB-79353CBD9DCD}" name="ENE" dataDxfId="11"/>
    <tableColumn id="4" xr3:uid="{F0B64562-C702-4CBF-A737-9791062812D1}" name="FEB" dataDxfId="10"/>
    <tableColumn id="5" xr3:uid="{9538C123-2D10-4A48-AB04-E7D3A2095504}" name="MAR" dataDxfId="9"/>
    <tableColumn id="6" xr3:uid="{E157B6BA-B816-451F-B5F0-A53D90BB3102}" name="ABR" dataDxfId="8"/>
    <tableColumn id="7" xr3:uid="{FF2F5653-14CD-4572-BD8A-DD2C83F36C8E}" name="MAY" dataDxfId="7"/>
    <tableColumn id="8" xr3:uid="{918C2F81-87AE-4C19-BC76-94020B3883BF}" name="JUN" dataDxfId="6"/>
    <tableColumn id="9" xr3:uid="{2EAC17F7-076D-4000-9358-F71D1FEBEA22}" name="JUL" dataDxfId="5"/>
    <tableColumn id="10" xr3:uid="{4ABCF43D-17AA-4BBE-AFDE-B57158A2EEAB}" name="AGO" dataDxfId="4"/>
    <tableColumn id="12" xr3:uid="{60386813-DF95-4DA4-ACE6-92DC8C9DE86F}" name="SEP" dataDxfId="3"/>
    <tableColumn id="13" xr3:uid="{809AC79D-5FC5-43D9-B814-D7AFBBEC1F84}" name="OCT" dataDxfId="2"/>
    <tableColumn id="14" xr3:uid="{0985572D-19E3-4592-85D6-9F2F7949D139}" name="NOV" dataDxfId="1"/>
    <tableColumn id="15" xr3:uid="{C5D96766-30D3-4D26-ACAA-CAF7041A6954}" name="DIC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5049-CDAE-466C-B12F-2172E16A7CC5}">
  <dimension ref="A1:J157"/>
  <sheetViews>
    <sheetView tabSelected="1" topLeftCell="H17" zoomScale="104" workbookViewId="0">
      <selection activeCell="J44" sqref="J44"/>
    </sheetView>
  </sheetViews>
  <sheetFormatPr baseColWidth="10" defaultRowHeight="13.2"/>
  <cols>
    <col min="1" max="1" width="7.21875" bestFit="1" customWidth="1"/>
    <col min="2" max="2" width="6.6640625" bestFit="1" customWidth="1"/>
    <col min="3" max="3" width="36.33203125" bestFit="1" customWidth="1"/>
    <col min="4" max="4" width="25.44140625" bestFit="1" customWidth="1"/>
    <col min="5" max="5" width="33.33203125" bestFit="1" customWidth="1"/>
    <col min="7" max="7" width="17.109375" bestFit="1" customWidth="1"/>
    <col min="8" max="8" width="45.88671875" bestFit="1" customWidth="1"/>
    <col min="9" max="9" width="43" bestFit="1" customWidth="1"/>
    <col min="10" max="10" width="35" bestFit="1" customWidth="1"/>
    <col min="11" max="15" width="42.44140625" bestFit="1" customWidth="1"/>
    <col min="16" max="16" width="47.44140625" bestFit="1" customWidth="1"/>
    <col min="17" max="17" width="36.5546875" bestFit="1" customWidth="1"/>
    <col min="18" max="19" width="44.44140625" bestFit="1" customWidth="1"/>
    <col min="20" max="20" width="5" bestFit="1" customWidth="1"/>
    <col min="21" max="21" width="31.5546875" bestFit="1" customWidth="1"/>
    <col min="22" max="24" width="7" bestFit="1" customWidth="1"/>
    <col min="25" max="26" width="8" bestFit="1" customWidth="1"/>
    <col min="27" max="31" width="7" bestFit="1" customWidth="1"/>
    <col min="32" max="33" width="8" bestFit="1" customWidth="1"/>
    <col min="34" max="34" width="39.44140625" bestFit="1" customWidth="1"/>
    <col min="35" max="37" width="6" bestFit="1" customWidth="1"/>
    <col min="38" max="38" width="5" bestFit="1" customWidth="1"/>
    <col min="39" max="46" width="6" bestFit="1" customWidth="1"/>
    <col min="47" max="47" width="47.44140625" bestFit="1" customWidth="1"/>
    <col min="48" max="48" width="36.5546875" bestFit="1" customWidth="1"/>
    <col min="49" max="49" width="44.44140625" bestFit="1" customWidth="1"/>
  </cols>
  <sheetData>
    <row r="1" spans="1:10">
      <c r="A1" t="s">
        <v>14</v>
      </c>
      <c r="B1" t="s">
        <v>29</v>
      </c>
      <c r="C1" t="s">
        <v>7</v>
      </c>
      <c r="D1" t="s">
        <v>30</v>
      </c>
      <c r="E1" t="s">
        <v>31</v>
      </c>
    </row>
    <row r="2" spans="1:10">
      <c r="A2">
        <v>2012</v>
      </c>
      <c r="B2" t="s">
        <v>32</v>
      </c>
      <c r="C2">
        <v>0.53</v>
      </c>
      <c r="D2">
        <v>81.73</v>
      </c>
      <c r="E2">
        <v>3.61</v>
      </c>
    </row>
    <row r="3" spans="1:10">
      <c r="A3">
        <v>2012</v>
      </c>
      <c r="B3" t="s">
        <v>33</v>
      </c>
      <c r="C3">
        <v>0.56000000000000005</v>
      </c>
      <c r="D3">
        <v>80.81</v>
      </c>
      <c r="E3">
        <v>3.1</v>
      </c>
    </row>
    <row r="4" spans="1:10">
      <c r="A4">
        <v>2012</v>
      </c>
      <c r="B4" t="s">
        <v>34</v>
      </c>
      <c r="C4">
        <v>0.52</v>
      </c>
      <c r="D4">
        <v>73.61</v>
      </c>
      <c r="E4">
        <v>2.2200000000000002</v>
      </c>
    </row>
    <row r="5" spans="1:10">
      <c r="A5">
        <v>2012</v>
      </c>
      <c r="B5" t="s">
        <v>35</v>
      </c>
      <c r="C5">
        <v>0.51</v>
      </c>
      <c r="D5">
        <v>55.18</v>
      </c>
      <c r="E5">
        <v>1.49</v>
      </c>
    </row>
    <row r="6" spans="1:10">
      <c r="A6">
        <v>2012</v>
      </c>
      <c r="B6" t="s">
        <v>36</v>
      </c>
      <c r="C6">
        <v>0.89</v>
      </c>
      <c r="D6">
        <v>53.64</v>
      </c>
      <c r="E6">
        <v>1.6099999999999999</v>
      </c>
      <c r="G6" s="19" t="s">
        <v>41</v>
      </c>
      <c r="H6" t="s">
        <v>43</v>
      </c>
      <c r="I6" t="s">
        <v>45</v>
      </c>
      <c r="J6" t="s">
        <v>44</v>
      </c>
    </row>
    <row r="7" spans="1:10">
      <c r="A7">
        <v>2012</v>
      </c>
      <c r="B7" t="s">
        <v>37</v>
      </c>
      <c r="C7">
        <v>0.63</v>
      </c>
      <c r="D7">
        <v>45.92</v>
      </c>
      <c r="E7">
        <v>2.62</v>
      </c>
      <c r="G7" s="20">
        <v>2012</v>
      </c>
      <c r="H7" s="18">
        <v>0.78499999999999981</v>
      </c>
      <c r="I7" s="18">
        <v>2.9083333333333332</v>
      </c>
      <c r="J7" s="18">
        <v>69.56750000000001</v>
      </c>
    </row>
    <row r="8" spans="1:10">
      <c r="A8">
        <v>2012</v>
      </c>
      <c r="B8" t="s">
        <v>38</v>
      </c>
      <c r="C8">
        <v>0.7</v>
      </c>
      <c r="D8">
        <v>42.74</v>
      </c>
      <c r="E8">
        <v>3.19</v>
      </c>
      <c r="G8" s="20">
        <v>2013</v>
      </c>
      <c r="H8" s="18">
        <v>0.67249999999999999</v>
      </c>
      <c r="I8" s="18">
        <v>2.7841666666666671</v>
      </c>
      <c r="J8" s="18">
        <v>78.804166666666674</v>
      </c>
    </row>
    <row r="9" spans="1:10">
      <c r="A9">
        <v>2012</v>
      </c>
      <c r="B9" t="s">
        <v>39</v>
      </c>
      <c r="C9">
        <v>0.75</v>
      </c>
      <c r="D9">
        <v>34.94</v>
      </c>
      <c r="E9">
        <v>2.29</v>
      </c>
      <c r="G9" s="20">
        <v>2014</v>
      </c>
      <c r="H9" s="18">
        <v>0.54666666666666663</v>
      </c>
      <c r="I9" s="18">
        <v>2.1025</v>
      </c>
      <c r="J9" s="18">
        <v>73.28083333333332</v>
      </c>
    </row>
    <row r="10" spans="1:10">
      <c r="A10">
        <v>2012</v>
      </c>
      <c r="B10" t="s">
        <v>40</v>
      </c>
      <c r="C10">
        <v>0.84</v>
      </c>
      <c r="D10">
        <v>48.01</v>
      </c>
      <c r="E10">
        <v>3.39</v>
      </c>
      <c r="G10" s="20">
        <v>2015</v>
      </c>
      <c r="H10" s="18">
        <v>0.85</v>
      </c>
      <c r="I10" s="18">
        <v>3.7283333333333335</v>
      </c>
      <c r="J10" s="18">
        <v>70.09416666666668</v>
      </c>
    </row>
    <row r="11" spans="1:10">
      <c r="A11">
        <v>2012</v>
      </c>
      <c r="B11">
        <v>10</v>
      </c>
      <c r="C11">
        <v>0.89</v>
      </c>
      <c r="D11">
        <v>53.54</v>
      </c>
      <c r="E11">
        <v>3.35</v>
      </c>
      <c r="G11" s="20">
        <v>2016</v>
      </c>
      <c r="H11" s="18">
        <v>1.3495833333333334</v>
      </c>
      <c r="I11" s="18">
        <v>4.5</v>
      </c>
      <c r="J11" s="18">
        <v>105.77</v>
      </c>
    </row>
    <row r="12" spans="1:10">
      <c r="A12">
        <v>2012</v>
      </c>
      <c r="B12">
        <v>11</v>
      </c>
      <c r="C12">
        <v>1.4</v>
      </c>
      <c r="D12">
        <v>129.84</v>
      </c>
      <c r="E12">
        <v>4.66</v>
      </c>
      <c r="G12" s="20">
        <v>2017</v>
      </c>
      <c r="H12" s="18">
        <v>0.96666666666666679</v>
      </c>
      <c r="I12" s="18">
        <v>3.6808333333333327</v>
      </c>
      <c r="J12" s="18">
        <v>92.57416666666667</v>
      </c>
    </row>
    <row r="13" spans="1:10">
      <c r="A13">
        <v>2012</v>
      </c>
      <c r="B13">
        <v>12</v>
      </c>
      <c r="C13">
        <v>1.2</v>
      </c>
      <c r="D13">
        <v>134.85</v>
      </c>
      <c r="E13">
        <v>3.37</v>
      </c>
      <c r="G13" s="20">
        <v>2018</v>
      </c>
      <c r="H13" s="18">
        <v>0.60083333333333333</v>
      </c>
      <c r="I13" s="18">
        <v>2.2291666666666665</v>
      </c>
      <c r="J13" s="18">
        <v>64.087499999999991</v>
      </c>
    </row>
    <row r="14" spans="1:10">
      <c r="A14">
        <v>2013</v>
      </c>
      <c r="B14" t="s">
        <v>32</v>
      </c>
      <c r="C14">
        <v>0.89</v>
      </c>
      <c r="D14">
        <v>145.1</v>
      </c>
      <c r="E14">
        <v>3.59</v>
      </c>
      <c r="G14" s="20">
        <v>2019</v>
      </c>
      <c r="H14" s="18">
        <v>0.39500000000000002</v>
      </c>
      <c r="I14" s="18">
        <v>1.4858333333333331</v>
      </c>
      <c r="J14" s="18">
        <v>54.646666666666647</v>
      </c>
    </row>
    <row r="15" spans="1:10">
      <c r="A15">
        <v>2013</v>
      </c>
      <c r="B15" t="s">
        <v>33</v>
      </c>
      <c r="C15">
        <v>0.81</v>
      </c>
      <c r="D15">
        <v>101.03</v>
      </c>
      <c r="E15">
        <v>2.98</v>
      </c>
      <c r="G15" s="20">
        <v>2020</v>
      </c>
      <c r="H15" s="18">
        <v>0.45333333333333331</v>
      </c>
      <c r="I15" s="18">
        <v>1.9949999999999999</v>
      </c>
      <c r="J15" s="18">
        <v>52.927500000000002</v>
      </c>
    </row>
    <row r="16" spans="1:10">
      <c r="A16">
        <v>2013</v>
      </c>
      <c r="B16" t="s">
        <v>34</v>
      </c>
      <c r="C16">
        <v>0.87</v>
      </c>
      <c r="D16">
        <v>69.650000000000006</v>
      </c>
      <c r="E16">
        <v>1.83</v>
      </c>
      <c r="G16" s="20">
        <v>2021</v>
      </c>
      <c r="H16" s="18">
        <v>0.44750000000000001</v>
      </c>
      <c r="I16" s="18">
        <v>1.7825000000000004</v>
      </c>
      <c r="J16" s="18">
        <v>51.770833333333336</v>
      </c>
    </row>
    <row r="17" spans="1:10">
      <c r="A17">
        <v>2013</v>
      </c>
      <c r="B17" t="s">
        <v>35</v>
      </c>
      <c r="C17">
        <v>0.43</v>
      </c>
      <c r="D17">
        <v>52.03</v>
      </c>
      <c r="E17">
        <v>1.41</v>
      </c>
      <c r="G17" s="20">
        <v>2022</v>
      </c>
      <c r="H17" s="18">
        <v>0.34749999999999998</v>
      </c>
      <c r="I17" s="18">
        <v>1.5383333333333333</v>
      </c>
      <c r="J17" s="18">
        <v>42.199166666666663</v>
      </c>
    </row>
    <row r="18" spans="1:10">
      <c r="A18">
        <v>2013</v>
      </c>
      <c r="B18" t="s">
        <v>36</v>
      </c>
      <c r="C18">
        <v>0.35</v>
      </c>
      <c r="D18">
        <v>44.62</v>
      </c>
      <c r="E18">
        <v>1.43</v>
      </c>
      <c r="G18" s="20">
        <v>2023</v>
      </c>
      <c r="H18" s="18">
        <v>0.83666666666666678</v>
      </c>
      <c r="I18" s="18">
        <v>5.6116666666666672</v>
      </c>
      <c r="J18" s="18">
        <v>83.551666666666677</v>
      </c>
    </row>
    <row r="19" spans="1:10">
      <c r="A19">
        <v>2013</v>
      </c>
      <c r="B19" t="s">
        <v>37</v>
      </c>
      <c r="C19">
        <v>0.48</v>
      </c>
      <c r="D19">
        <v>50.49</v>
      </c>
      <c r="E19">
        <v>1.8199999999999998</v>
      </c>
      <c r="G19" s="20">
        <v>2024</v>
      </c>
      <c r="H19" s="18">
        <v>1.0666666666666667</v>
      </c>
      <c r="I19" s="18">
        <v>4.4966666666666661</v>
      </c>
      <c r="J19" s="18">
        <v>116.03249999999998</v>
      </c>
    </row>
    <row r="20" spans="1:10">
      <c r="A20">
        <v>2013</v>
      </c>
      <c r="B20" t="s">
        <v>38</v>
      </c>
      <c r="C20">
        <v>0.49</v>
      </c>
      <c r="D20">
        <v>46.84</v>
      </c>
      <c r="E20">
        <v>1.8199999999999998</v>
      </c>
      <c r="G20" s="20" t="s">
        <v>42</v>
      </c>
      <c r="H20" s="18">
        <v>0.71676282051282036</v>
      </c>
      <c r="I20" s="18">
        <v>2.9879487179487167</v>
      </c>
      <c r="J20" s="18">
        <v>73.485128205128191</v>
      </c>
    </row>
    <row r="21" spans="1:10">
      <c r="A21">
        <v>2013</v>
      </c>
      <c r="B21" t="s">
        <v>39</v>
      </c>
      <c r="C21">
        <v>0.53</v>
      </c>
      <c r="D21">
        <v>50.23</v>
      </c>
      <c r="E21">
        <v>2.69</v>
      </c>
    </row>
    <row r="22" spans="1:10">
      <c r="A22">
        <v>2013</v>
      </c>
      <c r="B22" t="s">
        <v>40</v>
      </c>
      <c r="C22">
        <v>0.57999999999999996</v>
      </c>
      <c r="D22">
        <v>56.95</v>
      </c>
      <c r="E22">
        <v>3.5300000000000002</v>
      </c>
    </row>
    <row r="23" spans="1:10">
      <c r="A23">
        <v>2013</v>
      </c>
      <c r="B23">
        <v>10</v>
      </c>
      <c r="C23">
        <v>0.69</v>
      </c>
      <c r="D23">
        <v>79.58</v>
      </c>
      <c r="E23">
        <v>4.5600000000000005</v>
      </c>
    </row>
    <row r="24" spans="1:10">
      <c r="A24">
        <v>2013</v>
      </c>
      <c r="B24">
        <v>11</v>
      </c>
      <c r="C24">
        <v>1.02</v>
      </c>
      <c r="D24">
        <v>111.81</v>
      </c>
      <c r="E24">
        <v>4.32</v>
      </c>
    </row>
    <row r="25" spans="1:10">
      <c r="A25">
        <v>2013</v>
      </c>
      <c r="B25">
        <v>12</v>
      </c>
      <c r="C25">
        <v>0.93</v>
      </c>
      <c r="D25">
        <v>137.32</v>
      </c>
      <c r="E25">
        <v>3.43</v>
      </c>
    </row>
    <row r="26" spans="1:10">
      <c r="A26">
        <v>2014</v>
      </c>
      <c r="B26" t="s">
        <v>32</v>
      </c>
      <c r="C26">
        <v>0.5</v>
      </c>
      <c r="D26">
        <v>124.73</v>
      </c>
      <c r="E26">
        <v>2.84</v>
      </c>
    </row>
    <row r="27" spans="1:10">
      <c r="A27">
        <v>2014</v>
      </c>
      <c r="B27" t="s">
        <v>33</v>
      </c>
      <c r="C27">
        <v>0.44</v>
      </c>
      <c r="D27">
        <v>89.38</v>
      </c>
      <c r="E27">
        <v>2.2599999999999998</v>
      </c>
    </row>
    <row r="28" spans="1:10">
      <c r="A28">
        <v>2014</v>
      </c>
      <c r="B28" t="s">
        <v>34</v>
      </c>
      <c r="C28">
        <v>0.46</v>
      </c>
      <c r="D28">
        <v>71.510000000000005</v>
      </c>
      <c r="E28">
        <v>1.69</v>
      </c>
    </row>
    <row r="29" spans="1:10">
      <c r="A29">
        <v>2014</v>
      </c>
      <c r="B29" t="s">
        <v>35</v>
      </c>
      <c r="C29">
        <v>0.45</v>
      </c>
      <c r="D29">
        <v>59.39</v>
      </c>
      <c r="E29">
        <v>1.32</v>
      </c>
    </row>
    <row r="30" spans="1:10">
      <c r="A30">
        <v>2014</v>
      </c>
      <c r="B30" t="s">
        <v>36</v>
      </c>
      <c r="C30">
        <v>0.43</v>
      </c>
      <c r="D30">
        <v>50.05</v>
      </c>
      <c r="E30">
        <v>1.03</v>
      </c>
    </row>
    <row r="31" spans="1:10">
      <c r="A31">
        <v>2014</v>
      </c>
      <c r="B31" t="s">
        <v>37</v>
      </c>
      <c r="C31">
        <v>0.5</v>
      </c>
      <c r="D31">
        <v>48.9</v>
      </c>
      <c r="E31">
        <v>1.44</v>
      </c>
    </row>
    <row r="32" spans="1:10">
      <c r="A32">
        <v>2014</v>
      </c>
      <c r="B32" t="s">
        <v>38</v>
      </c>
      <c r="C32">
        <v>0.45</v>
      </c>
      <c r="D32">
        <v>44.72</v>
      </c>
      <c r="E32">
        <v>1.41</v>
      </c>
    </row>
    <row r="33" spans="1:5">
      <c r="A33">
        <v>2014</v>
      </c>
      <c r="B33" t="s">
        <v>39</v>
      </c>
      <c r="C33">
        <v>0.49</v>
      </c>
      <c r="D33">
        <v>45.66</v>
      </c>
      <c r="E33">
        <v>1.81</v>
      </c>
    </row>
    <row r="34" spans="1:5">
      <c r="A34">
        <v>2014</v>
      </c>
      <c r="B34" t="s">
        <v>40</v>
      </c>
      <c r="C34">
        <v>0.56000000000000005</v>
      </c>
      <c r="D34">
        <v>46.77</v>
      </c>
      <c r="E34">
        <v>2.4500000000000002</v>
      </c>
    </row>
    <row r="35" spans="1:5">
      <c r="A35">
        <v>2014</v>
      </c>
      <c r="B35">
        <v>10</v>
      </c>
      <c r="C35">
        <v>0.9</v>
      </c>
      <c r="D35">
        <v>89.95</v>
      </c>
      <c r="E35">
        <v>3.98</v>
      </c>
    </row>
    <row r="36" spans="1:5">
      <c r="A36">
        <v>2014</v>
      </c>
      <c r="B36">
        <v>11</v>
      </c>
      <c r="C36">
        <v>0.85</v>
      </c>
      <c r="D36">
        <v>112.14</v>
      </c>
      <c r="E36">
        <v>2.4300000000000002</v>
      </c>
    </row>
    <row r="37" spans="1:5">
      <c r="A37">
        <v>2014</v>
      </c>
      <c r="B37">
        <v>12</v>
      </c>
      <c r="C37">
        <v>0.53</v>
      </c>
      <c r="D37">
        <v>96.17</v>
      </c>
      <c r="E37">
        <v>2.57</v>
      </c>
    </row>
    <row r="38" spans="1:5">
      <c r="A38">
        <v>2015</v>
      </c>
      <c r="B38" t="s">
        <v>32</v>
      </c>
      <c r="C38">
        <v>0.38</v>
      </c>
      <c r="D38">
        <v>94.99</v>
      </c>
      <c r="E38">
        <v>2.4</v>
      </c>
    </row>
    <row r="39" spans="1:5">
      <c r="A39">
        <v>2015</v>
      </c>
      <c r="B39" t="s">
        <v>33</v>
      </c>
      <c r="C39">
        <v>0.36</v>
      </c>
      <c r="D39">
        <v>77.27</v>
      </c>
      <c r="E39">
        <v>2.2000000000000002</v>
      </c>
    </row>
    <row r="40" spans="1:5">
      <c r="A40">
        <v>2015</v>
      </c>
      <c r="B40" t="s">
        <v>34</v>
      </c>
      <c r="C40">
        <v>0.12</v>
      </c>
      <c r="D40">
        <v>57.44</v>
      </c>
      <c r="E40">
        <v>2.2000000000000002</v>
      </c>
    </row>
    <row r="41" spans="1:5">
      <c r="A41">
        <v>2015</v>
      </c>
      <c r="B41" t="s">
        <v>35</v>
      </c>
      <c r="C41">
        <v>0.26</v>
      </c>
      <c r="D41">
        <v>46.85</v>
      </c>
      <c r="E41">
        <v>1.45</v>
      </c>
    </row>
    <row r="42" spans="1:5">
      <c r="A42">
        <v>2015</v>
      </c>
      <c r="B42" t="s">
        <v>36</v>
      </c>
      <c r="C42">
        <v>0.36</v>
      </c>
      <c r="D42">
        <v>38.450000000000003</v>
      </c>
      <c r="E42">
        <v>1.26</v>
      </c>
    </row>
    <row r="43" spans="1:5">
      <c r="A43">
        <v>2015</v>
      </c>
      <c r="B43" t="s">
        <v>37</v>
      </c>
      <c r="C43">
        <v>0.32</v>
      </c>
      <c r="D43">
        <v>37.83</v>
      </c>
      <c r="E43">
        <v>1.1100000000000001</v>
      </c>
    </row>
    <row r="44" spans="1:5">
      <c r="A44">
        <v>2015</v>
      </c>
      <c r="B44" t="s">
        <v>38</v>
      </c>
      <c r="C44">
        <v>0.41</v>
      </c>
      <c r="D44">
        <v>33.65</v>
      </c>
      <c r="E44">
        <v>1.21</v>
      </c>
    </row>
    <row r="45" spans="1:5">
      <c r="A45">
        <v>2015</v>
      </c>
      <c r="B45" t="s">
        <v>39</v>
      </c>
      <c r="C45">
        <v>0.89</v>
      </c>
      <c r="D45">
        <v>46.59</v>
      </c>
      <c r="E45">
        <v>4.03</v>
      </c>
    </row>
    <row r="46" spans="1:5">
      <c r="A46">
        <v>2015</v>
      </c>
      <c r="B46" t="s">
        <v>40</v>
      </c>
      <c r="C46">
        <v>0.69</v>
      </c>
      <c r="D46">
        <v>46.43</v>
      </c>
      <c r="E46">
        <v>4.82</v>
      </c>
    </row>
    <row r="47" spans="1:5">
      <c r="A47">
        <v>2015</v>
      </c>
      <c r="B47">
        <v>10</v>
      </c>
      <c r="C47">
        <v>1.72</v>
      </c>
      <c r="D47">
        <v>65.260000000000005</v>
      </c>
      <c r="E47">
        <v>7.44</v>
      </c>
    </row>
    <row r="48" spans="1:5">
      <c r="A48">
        <v>2015</v>
      </c>
      <c r="B48">
        <v>11</v>
      </c>
      <c r="C48">
        <v>2.37</v>
      </c>
      <c r="D48">
        <v>112.43</v>
      </c>
      <c r="E48">
        <v>8.6300000000000008</v>
      </c>
    </row>
    <row r="49" spans="1:5">
      <c r="A49">
        <v>2015</v>
      </c>
      <c r="B49">
        <v>12</v>
      </c>
      <c r="C49">
        <v>2.3199999999999998</v>
      </c>
      <c r="D49">
        <v>183.94</v>
      </c>
      <c r="E49">
        <v>7.99</v>
      </c>
    </row>
    <row r="50" spans="1:5">
      <c r="A50">
        <v>2016</v>
      </c>
      <c r="B50" t="s">
        <v>32</v>
      </c>
      <c r="C50">
        <v>1.02</v>
      </c>
      <c r="D50">
        <v>169.23</v>
      </c>
      <c r="E50">
        <v>4.33</v>
      </c>
    </row>
    <row r="51" spans="1:5">
      <c r="A51">
        <v>2016</v>
      </c>
      <c r="B51" t="s">
        <v>33</v>
      </c>
      <c r="C51">
        <v>1.07</v>
      </c>
      <c r="D51">
        <v>129.52000000000001</v>
      </c>
      <c r="E51">
        <v>2.93</v>
      </c>
    </row>
    <row r="52" spans="1:5">
      <c r="A52">
        <v>2016</v>
      </c>
      <c r="B52" t="s">
        <v>34</v>
      </c>
      <c r="C52">
        <v>1.3650000000000002</v>
      </c>
      <c r="D52">
        <v>99.72</v>
      </c>
      <c r="E52">
        <v>1.38</v>
      </c>
    </row>
    <row r="53" spans="1:5">
      <c r="A53">
        <v>2016</v>
      </c>
      <c r="B53" t="s">
        <v>35</v>
      </c>
      <c r="C53">
        <v>1.6600000000000001</v>
      </c>
      <c r="D53">
        <v>114.13</v>
      </c>
      <c r="E53">
        <v>5.07</v>
      </c>
    </row>
    <row r="54" spans="1:5">
      <c r="A54">
        <v>2016</v>
      </c>
      <c r="B54" t="s">
        <v>36</v>
      </c>
      <c r="C54">
        <v>0.78</v>
      </c>
      <c r="D54">
        <v>75.3</v>
      </c>
      <c r="E54">
        <v>3.24</v>
      </c>
    </row>
    <row r="55" spans="1:5">
      <c r="A55">
        <v>2016</v>
      </c>
      <c r="B55" t="s">
        <v>37</v>
      </c>
      <c r="C55">
        <v>1.8</v>
      </c>
      <c r="D55">
        <v>76.150000000000006</v>
      </c>
      <c r="E55">
        <v>3.24</v>
      </c>
    </row>
    <row r="56" spans="1:5">
      <c r="A56">
        <v>2016</v>
      </c>
      <c r="B56" t="s">
        <v>38</v>
      </c>
      <c r="C56">
        <v>0.99</v>
      </c>
      <c r="D56">
        <v>65.319999999999993</v>
      </c>
      <c r="E56">
        <v>3.24</v>
      </c>
    </row>
    <row r="57" spans="1:5">
      <c r="A57">
        <v>2016</v>
      </c>
      <c r="B57" t="s">
        <v>39</v>
      </c>
      <c r="C57">
        <v>1</v>
      </c>
      <c r="D57">
        <v>67.180000000000007</v>
      </c>
      <c r="E57">
        <v>4.33</v>
      </c>
    </row>
    <row r="58" spans="1:5">
      <c r="A58">
        <v>2016</v>
      </c>
      <c r="B58" t="s">
        <v>40</v>
      </c>
      <c r="C58">
        <v>1.1599999999999999</v>
      </c>
      <c r="D58">
        <v>76.42</v>
      </c>
      <c r="E58">
        <v>5.58</v>
      </c>
    </row>
    <row r="59" spans="1:5">
      <c r="A59">
        <v>2016</v>
      </c>
      <c r="B59">
        <v>10</v>
      </c>
      <c r="C59">
        <v>1.47</v>
      </c>
      <c r="D59">
        <v>88.36</v>
      </c>
      <c r="E59">
        <v>5.66</v>
      </c>
    </row>
    <row r="60" spans="1:5">
      <c r="A60">
        <v>2016</v>
      </c>
      <c r="B60">
        <v>11</v>
      </c>
      <c r="C60">
        <v>2.17</v>
      </c>
      <c r="D60">
        <v>137.22999999999999</v>
      </c>
      <c r="E60">
        <v>7.38</v>
      </c>
    </row>
    <row r="61" spans="1:5">
      <c r="A61">
        <v>2016</v>
      </c>
      <c r="B61">
        <v>12</v>
      </c>
      <c r="C61">
        <v>1.71</v>
      </c>
      <c r="D61">
        <v>170.68</v>
      </c>
      <c r="E61">
        <v>7.62</v>
      </c>
    </row>
    <row r="62" spans="1:5">
      <c r="A62">
        <v>2017</v>
      </c>
      <c r="B62" t="s">
        <v>32</v>
      </c>
      <c r="C62">
        <v>0.91</v>
      </c>
      <c r="D62">
        <v>186</v>
      </c>
      <c r="E62">
        <v>5.5600000000000005</v>
      </c>
    </row>
    <row r="63" spans="1:5">
      <c r="A63">
        <v>2017</v>
      </c>
      <c r="B63" t="s">
        <v>33</v>
      </c>
      <c r="C63">
        <v>0.79</v>
      </c>
      <c r="D63">
        <v>148.86000000000001</v>
      </c>
      <c r="E63">
        <v>2.84</v>
      </c>
    </row>
    <row r="64" spans="1:5">
      <c r="A64">
        <v>2017</v>
      </c>
      <c r="B64" t="s">
        <v>34</v>
      </c>
      <c r="C64">
        <v>0.74</v>
      </c>
      <c r="D64">
        <v>86.87</v>
      </c>
      <c r="E64">
        <v>2</v>
      </c>
    </row>
    <row r="65" spans="1:5">
      <c r="A65">
        <v>2017</v>
      </c>
      <c r="B65" t="s">
        <v>35</v>
      </c>
      <c r="C65">
        <v>0.78</v>
      </c>
      <c r="D65">
        <v>70.42</v>
      </c>
      <c r="E65">
        <v>2.3199999999999998</v>
      </c>
    </row>
    <row r="66" spans="1:5">
      <c r="A66">
        <v>2017</v>
      </c>
      <c r="B66" t="s">
        <v>36</v>
      </c>
      <c r="C66">
        <v>0.76</v>
      </c>
      <c r="D66">
        <v>60.93</v>
      </c>
      <c r="E66">
        <v>2.34</v>
      </c>
    </row>
    <row r="67" spans="1:5">
      <c r="A67">
        <v>2017</v>
      </c>
      <c r="B67" t="s">
        <v>37</v>
      </c>
      <c r="C67">
        <v>0.9</v>
      </c>
      <c r="D67">
        <v>59.87</v>
      </c>
      <c r="E67">
        <v>3.05</v>
      </c>
    </row>
    <row r="68" spans="1:5">
      <c r="A68">
        <v>2017</v>
      </c>
      <c r="B68" t="s">
        <v>38</v>
      </c>
      <c r="C68">
        <v>0.78</v>
      </c>
      <c r="D68">
        <v>55.46</v>
      </c>
      <c r="E68">
        <v>2.65</v>
      </c>
    </row>
    <row r="69" spans="1:5">
      <c r="A69">
        <v>2017</v>
      </c>
      <c r="B69" t="s">
        <v>39</v>
      </c>
      <c r="C69">
        <v>0.78</v>
      </c>
      <c r="D69">
        <v>51.29</v>
      </c>
      <c r="E69">
        <v>2.7</v>
      </c>
    </row>
    <row r="70" spans="1:5">
      <c r="A70">
        <v>2017</v>
      </c>
      <c r="B70" t="s">
        <v>40</v>
      </c>
      <c r="C70">
        <v>0.93</v>
      </c>
      <c r="D70">
        <v>57.91</v>
      </c>
      <c r="E70">
        <v>4.75</v>
      </c>
    </row>
    <row r="71" spans="1:5">
      <c r="A71">
        <v>2017</v>
      </c>
      <c r="B71">
        <v>10</v>
      </c>
      <c r="C71">
        <v>1.28</v>
      </c>
      <c r="D71">
        <v>82.34</v>
      </c>
      <c r="E71">
        <v>6</v>
      </c>
    </row>
    <row r="72" spans="1:5">
      <c r="A72">
        <v>2017</v>
      </c>
      <c r="B72">
        <v>11</v>
      </c>
      <c r="C72">
        <v>1.88</v>
      </c>
      <c r="D72">
        <v>111.97</v>
      </c>
      <c r="E72">
        <v>5.39</v>
      </c>
    </row>
    <row r="73" spans="1:5">
      <c r="A73">
        <v>2017</v>
      </c>
      <c r="B73">
        <v>12</v>
      </c>
      <c r="C73">
        <v>1.07</v>
      </c>
      <c r="D73">
        <v>138.97</v>
      </c>
      <c r="E73">
        <v>4.57</v>
      </c>
    </row>
    <row r="74" spans="1:5">
      <c r="A74">
        <v>2018</v>
      </c>
      <c r="B74" t="s">
        <v>32</v>
      </c>
      <c r="C74">
        <v>0.66</v>
      </c>
      <c r="D74">
        <v>109.43</v>
      </c>
      <c r="E74">
        <v>2.96</v>
      </c>
    </row>
    <row r="75" spans="1:5">
      <c r="A75">
        <v>2018</v>
      </c>
      <c r="B75" t="s">
        <v>33</v>
      </c>
      <c r="C75">
        <v>0.6</v>
      </c>
      <c r="D75">
        <v>104.62</v>
      </c>
      <c r="E75">
        <v>2.82</v>
      </c>
    </row>
    <row r="76" spans="1:5">
      <c r="A76">
        <v>2018</v>
      </c>
      <c r="B76" t="s">
        <v>34</v>
      </c>
      <c r="C76">
        <v>0.56000000000000005</v>
      </c>
      <c r="D76">
        <v>60.42</v>
      </c>
      <c r="E76">
        <v>1.6</v>
      </c>
    </row>
    <row r="77" spans="1:5">
      <c r="A77">
        <v>2018</v>
      </c>
      <c r="B77" t="s">
        <v>35</v>
      </c>
      <c r="C77">
        <v>0.5</v>
      </c>
      <c r="D77">
        <v>52.57</v>
      </c>
      <c r="E77">
        <v>1.1599999999999999</v>
      </c>
    </row>
    <row r="78" spans="1:5">
      <c r="A78">
        <v>2018</v>
      </c>
      <c r="B78" t="s">
        <v>36</v>
      </c>
      <c r="C78">
        <v>0.49</v>
      </c>
      <c r="D78">
        <v>35.22</v>
      </c>
      <c r="E78">
        <v>1.02</v>
      </c>
    </row>
    <row r="79" spans="1:5">
      <c r="A79">
        <v>2018</v>
      </c>
      <c r="B79" t="s">
        <v>37</v>
      </c>
      <c r="C79">
        <v>0.56999999999999995</v>
      </c>
      <c r="D79">
        <v>36.26</v>
      </c>
      <c r="E79">
        <v>1.3900000000000001</v>
      </c>
    </row>
    <row r="80" spans="1:5">
      <c r="A80">
        <v>2018</v>
      </c>
      <c r="B80" t="s">
        <v>38</v>
      </c>
      <c r="C80">
        <v>0.64</v>
      </c>
      <c r="D80">
        <v>34.35</v>
      </c>
      <c r="E80">
        <v>1.51</v>
      </c>
    </row>
    <row r="81" spans="1:5">
      <c r="A81">
        <v>2018</v>
      </c>
      <c r="B81" t="s">
        <v>39</v>
      </c>
      <c r="C81">
        <v>0.52</v>
      </c>
      <c r="D81">
        <v>37.32</v>
      </c>
      <c r="E81">
        <v>1.6099999999999999</v>
      </c>
    </row>
    <row r="82" spans="1:5">
      <c r="A82">
        <v>2018</v>
      </c>
      <c r="B82" t="s">
        <v>40</v>
      </c>
      <c r="C82">
        <v>0.63</v>
      </c>
      <c r="D82">
        <v>47.07</v>
      </c>
      <c r="E82">
        <v>2.57</v>
      </c>
    </row>
    <row r="83" spans="1:5">
      <c r="A83">
        <v>2018</v>
      </c>
      <c r="B83">
        <v>10</v>
      </c>
      <c r="C83">
        <v>0.68</v>
      </c>
      <c r="D83">
        <v>54.51</v>
      </c>
      <c r="E83">
        <v>3.05</v>
      </c>
    </row>
    <row r="84" spans="1:5">
      <c r="A84">
        <v>2018</v>
      </c>
      <c r="B84">
        <v>11</v>
      </c>
      <c r="C84">
        <v>0.72</v>
      </c>
      <c r="D84">
        <v>88.24</v>
      </c>
      <c r="E84">
        <v>3.7800000000000002</v>
      </c>
    </row>
    <row r="85" spans="1:5">
      <c r="A85">
        <v>2018</v>
      </c>
      <c r="B85">
        <v>12</v>
      </c>
      <c r="C85">
        <v>0.64</v>
      </c>
      <c r="D85">
        <v>109.04</v>
      </c>
      <c r="E85">
        <v>3.2800000000000002</v>
      </c>
    </row>
    <row r="86" spans="1:5">
      <c r="A86">
        <v>2019</v>
      </c>
      <c r="B86" t="s">
        <v>32</v>
      </c>
      <c r="C86">
        <v>0.48</v>
      </c>
      <c r="D86">
        <v>106.33</v>
      </c>
      <c r="E86">
        <v>3.06</v>
      </c>
    </row>
    <row r="87" spans="1:5">
      <c r="A87">
        <v>2019</v>
      </c>
      <c r="B87" t="s">
        <v>33</v>
      </c>
      <c r="C87">
        <v>0.4</v>
      </c>
      <c r="D87">
        <v>94.02</v>
      </c>
      <c r="E87">
        <v>2.04</v>
      </c>
    </row>
    <row r="88" spans="1:5">
      <c r="A88">
        <v>2019</v>
      </c>
      <c r="B88" t="s">
        <v>34</v>
      </c>
      <c r="C88">
        <v>0.37</v>
      </c>
      <c r="D88">
        <v>67.150000000000006</v>
      </c>
      <c r="E88">
        <v>1.63</v>
      </c>
    </row>
    <row r="89" spans="1:5">
      <c r="A89">
        <v>2019</v>
      </c>
      <c r="B89" t="s">
        <v>35</v>
      </c>
      <c r="C89">
        <v>0.39</v>
      </c>
      <c r="D89">
        <v>56.53</v>
      </c>
      <c r="E89">
        <v>1.1200000000000001</v>
      </c>
    </row>
    <row r="90" spans="1:5">
      <c r="A90">
        <v>2019</v>
      </c>
      <c r="B90" t="s">
        <v>36</v>
      </c>
      <c r="C90">
        <v>0.37</v>
      </c>
      <c r="D90">
        <v>38.51</v>
      </c>
      <c r="E90">
        <v>0.86</v>
      </c>
    </row>
    <row r="91" spans="1:5">
      <c r="A91">
        <v>2019</v>
      </c>
      <c r="B91" t="s">
        <v>37</v>
      </c>
      <c r="C91">
        <v>0.45</v>
      </c>
      <c r="D91">
        <v>28.91</v>
      </c>
      <c r="E91">
        <v>1.1400000000000001</v>
      </c>
    </row>
    <row r="92" spans="1:5">
      <c r="A92">
        <v>2019</v>
      </c>
      <c r="B92" t="s">
        <v>38</v>
      </c>
      <c r="C92">
        <v>0.44</v>
      </c>
      <c r="D92">
        <v>28.65</v>
      </c>
      <c r="E92">
        <v>1.1599999999999999</v>
      </c>
    </row>
    <row r="93" spans="1:5">
      <c r="A93">
        <v>2019</v>
      </c>
      <c r="B93" t="s">
        <v>39</v>
      </c>
      <c r="C93">
        <v>0.34</v>
      </c>
      <c r="D93">
        <v>31.22</v>
      </c>
      <c r="E93">
        <v>1.1000000000000001</v>
      </c>
    </row>
    <row r="94" spans="1:5">
      <c r="A94">
        <v>2019</v>
      </c>
      <c r="B94" t="s">
        <v>40</v>
      </c>
      <c r="C94">
        <v>0.43</v>
      </c>
      <c r="D94">
        <v>39.9</v>
      </c>
      <c r="E94">
        <v>1.37</v>
      </c>
    </row>
    <row r="95" spans="1:5">
      <c r="A95">
        <v>2019</v>
      </c>
      <c r="B95">
        <v>10</v>
      </c>
      <c r="C95">
        <v>0.42</v>
      </c>
      <c r="D95">
        <v>39.29</v>
      </c>
      <c r="E95">
        <v>1.17</v>
      </c>
    </row>
    <row r="96" spans="1:5">
      <c r="A96">
        <v>2019</v>
      </c>
      <c r="B96">
        <v>11</v>
      </c>
      <c r="C96">
        <v>0.34</v>
      </c>
      <c r="D96">
        <v>60.94</v>
      </c>
      <c r="E96">
        <v>1.41</v>
      </c>
    </row>
    <row r="97" spans="1:5">
      <c r="A97">
        <v>2019</v>
      </c>
      <c r="B97">
        <v>12</v>
      </c>
      <c r="C97">
        <v>0.31</v>
      </c>
      <c r="D97">
        <v>64.31</v>
      </c>
      <c r="E97">
        <v>1.77</v>
      </c>
    </row>
    <row r="98" spans="1:5">
      <c r="A98">
        <v>2020</v>
      </c>
      <c r="B98" t="s">
        <v>32</v>
      </c>
      <c r="C98">
        <v>0.3</v>
      </c>
      <c r="D98">
        <v>77.58</v>
      </c>
      <c r="E98">
        <v>2.2599999999999998</v>
      </c>
    </row>
    <row r="99" spans="1:5">
      <c r="A99">
        <v>2020</v>
      </c>
      <c r="B99" t="s">
        <v>33</v>
      </c>
      <c r="C99">
        <v>0.3</v>
      </c>
      <c r="D99">
        <v>63.79</v>
      </c>
      <c r="E99">
        <v>1.51</v>
      </c>
    </row>
    <row r="100" spans="1:5">
      <c r="A100">
        <v>2020</v>
      </c>
      <c r="B100" t="s">
        <v>34</v>
      </c>
      <c r="C100">
        <v>0.3</v>
      </c>
      <c r="D100">
        <v>47.57</v>
      </c>
      <c r="E100">
        <v>1.08</v>
      </c>
    </row>
    <row r="101" spans="1:5">
      <c r="A101">
        <v>2020</v>
      </c>
      <c r="B101" t="s">
        <v>35</v>
      </c>
      <c r="C101">
        <v>0.34</v>
      </c>
      <c r="D101">
        <v>26.2</v>
      </c>
      <c r="E101">
        <v>0.86</v>
      </c>
    </row>
    <row r="102" spans="1:5">
      <c r="A102">
        <v>2020</v>
      </c>
      <c r="B102" t="s">
        <v>36</v>
      </c>
      <c r="C102">
        <v>0.35</v>
      </c>
      <c r="D102">
        <v>23.01</v>
      </c>
      <c r="E102">
        <v>0.69</v>
      </c>
    </row>
    <row r="103" spans="1:5">
      <c r="A103">
        <v>2020</v>
      </c>
      <c r="B103" t="s">
        <v>37</v>
      </c>
      <c r="C103">
        <v>0.38</v>
      </c>
      <c r="D103">
        <v>24.11</v>
      </c>
      <c r="E103">
        <v>0.89</v>
      </c>
    </row>
    <row r="104" spans="1:5">
      <c r="A104">
        <v>2020</v>
      </c>
      <c r="B104" t="s">
        <v>38</v>
      </c>
      <c r="C104">
        <v>0.57999999999999996</v>
      </c>
      <c r="D104">
        <v>27.4</v>
      </c>
      <c r="E104">
        <v>1.51</v>
      </c>
    </row>
    <row r="105" spans="1:5">
      <c r="A105">
        <v>2020</v>
      </c>
      <c r="B105" t="s">
        <v>39</v>
      </c>
      <c r="C105">
        <v>0.42</v>
      </c>
      <c r="D105">
        <v>37</v>
      </c>
      <c r="E105">
        <v>2.04</v>
      </c>
    </row>
    <row r="106" spans="1:5">
      <c r="A106">
        <v>2020</v>
      </c>
      <c r="B106" t="s">
        <v>40</v>
      </c>
      <c r="C106">
        <v>0.55000000000000004</v>
      </c>
      <c r="D106">
        <v>55.09</v>
      </c>
      <c r="E106">
        <v>3.34</v>
      </c>
    </row>
    <row r="107" spans="1:5">
      <c r="A107">
        <v>2020</v>
      </c>
      <c r="B107">
        <v>10</v>
      </c>
      <c r="C107">
        <v>0.71</v>
      </c>
      <c r="D107">
        <v>74.989999999999995</v>
      </c>
      <c r="E107">
        <v>3.58</v>
      </c>
    </row>
    <row r="108" spans="1:5">
      <c r="A108">
        <v>2020</v>
      </c>
      <c r="B108">
        <v>11</v>
      </c>
      <c r="C108">
        <v>0.72</v>
      </c>
      <c r="D108">
        <v>96.74</v>
      </c>
      <c r="E108">
        <v>2.84</v>
      </c>
    </row>
    <row r="109" spans="1:5">
      <c r="A109">
        <v>2020</v>
      </c>
      <c r="B109">
        <v>12</v>
      </c>
      <c r="C109">
        <v>0.49</v>
      </c>
      <c r="D109">
        <v>81.650000000000006</v>
      </c>
      <c r="E109">
        <v>3.34</v>
      </c>
    </row>
    <row r="110" spans="1:5">
      <c r="A110">
        <v>2021</v>
      </c>
      <c r="B110" t="s">
        <v>32</v>
      </c>
      <c r="C110">
        <v>0.44</v>
      </c>
      <c r="D110">
        <v>76.459999999999994</v>
      </c>
      <c r="E110">
        <v>3.01</v>
      </c>
    </row>
    <row r="111" spans="1:5">
      <c r="A111">
        <v>2021</v>
      </c>
      <c r="B111" t="s">
        <v>33</v>
      </c>
      <c r="C111">
        <v>0.54</v>
      </c>
      <c r="D111">
        <v>77.78</v>
      </c>
      <c r="E111">
        <v>3.21</v>
      </c>
    </row>
    <row r="112" spans="1:5">
      <c r="A112">
        <v>2021</v>
      </c>
      <c r="B112" t="s">
        <v>34</v>
      </c>
      <c r="C112">
        <v>0.48</v>
      </c>
      <c r="D112">
        <v>63.01</v>
      </c>
      <c r="E112">
        <v>1.99</v>
      </c>
    </row>
    <row r="113" spans="1:5">
      <c r="A113">
        <v>2021</v>
      </c>
      <c r="B113" t="s">
        <v>35</v>
      </c>
      <c r="C113">
        <v>0.46</v>
      </c>
      <c r="D113">
        <v>40.5</v>
      </c>
      <c r="E113">
        <v>1.04</v>
      </c>
    </row>
    <row r="114" spans="1:5">
      <c r="A114">
        <v>2021</v>
      </c>
      <c r="B114" t="s">
        <v>36</v>
      </c>
      <c r="C114">
        <v>0.41</v>
      </c>
      <c r="D114">
        <v>32.74</v>
      </c>
      <c r="E114">
        <v>0.96</v>
      </c>
    </row>
    <row r="115" spans="1:5">
      <c r="A115">
        <v>2021</v>
      </c>
      <c r="B115" t="s">
        <v>37</v>
      </c>
      <c r="C115">
        <v>0.42</v>
      </c>
      <c r="D115">
        <v>28.17</v>
      </c>
      <c r="E115">
        <v>0.89</v>
      </c>
    </row>
    <row r="116" spans="1:5">
      <c r="A116">
        <v>2021</v>
      </c>
      <c r="B116" t="s">
        <v>38</v>
      </c>
      <c r="C116">
        <v>0.42</v>
      </c>
      <c r="D116">
        <v>23.94</v>
      </c>
      <c r="E116">
        <v>0.84</v>
      </c>
    </row>
    <row r="117" spans="1:5">
      <c r="A117">
        <v>2021</v>
      </c>
      <c r="B117" t="s">
        <v>39</v>
      </c>
      <c r="C117">
        <v>0.4</v>
      </c>
      <c r="D117">
        <v>30.56</v>
      </c>
      <c r="E117">
        <v>1.35</v>
      </c>
    </row>
    <row r="118" spans="1:5">
      <c r="A118">
        <v>2021</v>
      </c>
      <c r="B118" t="s">
        <v>40</v>
      </c>
      <c r="C118">
        <v>0.48</v>
      </c>
      <c r="D118">
        <v>45.25</v>
      </c>
      <c r="E118">
        <v>2.4</v>
      </c>
    </row>
    <row r="119" spans="1:5">
      <c r="A119">
        <v>2021</v>
      </c>
      <c r="B119">
        <v>10</v>
      </c>
      <c r="C119">
        <v>0.53</v>
      </c>
      <c r="D119">
        <v>61.34</v>
      </c>
      <c r="E119">
        <v>2.19</v>
      </c>
    </row>
    <row r="120" spans="1:5">
      <c r="A120">
        <v>2021</v>
      </c>
      <c r="B120">
        <v>11</v>
      </c>
      <c r="C120">
        <v>0.47</v>
      </c>
      <c r="D120">
        <v>69.28</v>
      </c>
      <c r="E120">
        <v>1.67</v>
      </c>
    </row>
    <row r="121" spans="1:5">
      <c r="A121">
        <v>2021</v>
      </c>
      <c r="B121">
        <v>12</v>
      </c>
      <c r="C121">
        <v>0.32</v>
      </c>
      <c r="D121">
        <v>72.22</v>
      </c>
      <c r="E121">
        <v>1.8399999999999999</v>
      </c>
    </row>
    <row r="122" spans="1:5">
      <c r="A122">
        <v>2022</v>
      </c>
      <c r="B122" t="s">
        <v>32</v>
      </c>
      <c r="C122">
        <v>0.27</v>
      </c>
      <c r="D122">
        <v>72.47</v>
      </c>
      <c r="E122">
        <v>1.69</v>
      </c>
    </row>
    <row r="123" spans="1:5">
      <c r="A123">
        <v>2022</v>
      </c>
      <c r="B123" t="s">
        <v>33</v>
      </c>
      <c r="C123">
        <v>0.28000000000000003</v>
      </c>
      <c r="D123">
        <v>47.48</v>
      </c>
      <c r="E123">
        <v>1.06</v>
      </c>
    </row>
    <row r="124" spans="1:5">
      <c r="A124">
        <v>2022</v>
      </c>
      <c r="B124" t="s">
        <v>34</v>
      </c>
      <c r="C124">
        <v>0.27</v>
      </c>
      <c r="D124">
        <v>37.28</v>
      </c>
      <c r="E124">
        <v>1.03</v>
      </c>
    </row>
    <row r="125" spans="1:5">
      <c r="A125">
        <v>2022</v>
      </c>
      <c r="B125" t="s">
        <v>35</v>
      </c>
      <c r="C125">
        <v>0.28000000000000003</v>
      </c>
      <c r="D125">
        <v>27.09</v>
      </c>
      <c r="E125">
        <v>1</v>
      </c>
    </row>
    <row r="126" spans="1:5">
      <c r="A126">
        <v>2022</v>
      </c>
      <c r="B126" t="s">
        <v>36</v>
      </c>
      <c r="C126">
        <v>0.3</v>
      </c>
      <c r="D126">
        <v>21.84</v>
      </c>
      <c r="E126">
        <v>1.06</v>
      </c>
    </row>
    <row r="127" spans="1:5">
      <c r="A127">
        <v>2022</v>
      </c>
      <c r="B127" t="s">
        <v>37</v>
      </c>
      <c r="C127">
        <v>0.31</v>
      </c>
      <c r="D127">
        <v>17.45</v>
      </c>
      <c r="E127">
        <v>0.81</v>
      </c>
    </row>
    <row r="128" spans="1:5">
      <c r="A128">
        <v>2022</v>
      </c>
      <c r="B128" t="s">
        <v>38</v>
      </c>
      <c r="C128">
        <v>0.42</v>
      </c>
      <c r="D128">
        <v>18.059999999999999</v>
      </c>
      <c r="E128">
        <v>0.89</v>
      </c>
    </row>
    <row r="129" spans="1:5">
      <c r="A129">
        <v>2022</v>
      </c>
      <c r="B129" t="s">
        <v>39</v>
      </c>
      <c r="C129">
        <v>0.33</v>
      </c>
      <c r="D129">
        <v>26.79</v>
      </c>
      <c r="E129">
        <v>1.56</v>
      </c>
    </row>
    <row r="130" spans="1:5">
      <c r="A130">
        <v>2022</v>
      </c>
      <c r="B130" t="s">
        <v>40</v>
      </c>
      <c r="C130">
        <v>0.32</v>
      </c>
      <c r="D130">
        <v>32.19</v>
      </c>
      <c r="E130">
        <v>1.81</v>
      </c>
    </row>
    <row r="131" spans="1:5">
      <c r="A131">
        <v>2022</v>
      </c>
      <c r="B131">
        <v>10</v>
      </c>
      <c r="C131">
        <v>0.47</v>
      </c>
      <c r="D131">
        <v>45.71</v>
      </c>
      <c r="E131">
        <v>2.46</v>
      </c>
    </row>
    <row r="132" spans="1:5">
      <c r="A132">
        <v>2022</v>
      </c>
      <c r="B132">
        <v>11</v>
      </c>
      <c r="C132">
        <v>0.52</v>
      </c>
      <c r="D132">
        <v>75.680000000000007</v>
      </c>
      <c r="E132">
        <v>2.85</v>
      </c>
    </row>
    <row r="133" spans="1:5">
      <c r="A133">
        <v>2022</v>
      </c>
      <c r="B133">
        <v>12</v>
      </c>
      <c r="C133">
        <v>0.4</v>
      </c>
      <c r="D133">
        <v>84.35</v>
      </c>
      <c r="E133">
        <v>2.2400000000000002</v>
      </c>
    </row>
    <row r="134" spans="1:5">
      <c r="A134">
        <v>2023</v>
      </c>
      <c r="B134" t="s">
        <v>32</v>
      </c>
      <c r="C134">
        <v>0.39</v>
      </c>
      <c r="D134">
        <v>68.84</v>
      </c>
      <c r="E134">
        <v>1.47</v>
      </c>
    </row>
    <row r="135" spans="1:5">
      <c r="A135">
        <v>2023</v>
      </c>
      <c r="B135" t="s">
        <v>33</v>
      </c>
      <c r="C135">
        <v>0.35</v>
      </c>
      <c r="D135">
        <v>69.680000000000007</v>
      </c>
      <c r="E135">
        <v>1.85</v>
      </c>
    </row>
    <row r="136" spans="1:5">
      <c r="A136">
        <v>2023</v>
      </c>
      <c r="B136" t="s">
        <v>34</v>
      </c>
      <c r="C136">
        <v>0.32</v>
      </c>
      <c r="D136">
        <v>57.67</v>
      </c>
      <c r="E136">
        <v>1.06</v>
      </c>
    </row>
    <row r="137" spans="1:5">
      <c r="A137">
        <v>2023</v>
      </c>
      <c r="B137" t="s">
        <v>35</v>
      </c>
      <c r="C137">
        <v>0.34</v>
      </c>
      <c r="D137">
        <v>35.520000000000003</v>
      </c>
      <c r="E137">
        <v>0.57999999999999996</v>
      </c>
    </row>
    <row r="138" spans="1:5">
      <c r="A138">
        <v>2023</v>
      </c>
      <c r="B138" t="s">
        <v>36</v>
      </c>
      <c r="C138">
        <v>0.36</v>
      </c>
      <c r="D138">
        <v>29.38</v>
      </c>
      <c r="E138">
        <v>0.32</v>
      </c>
    </row>
    <row r="139" spans="1:5">
      <c r="A139">
        <v>2023</v>
      </c>
      <c r="B139" t="s">
        <v>37</v>
      </c>
      <c r="C139">
        <v>1.18</v>
      </c>
      <c r="D139">
        <v>73.16</v>
      </c>
      <c r="E139">
        <v>15.89</v>
      </c>
    </row>
    <row r="140" spans="1:5">
      <c r="A140">
        <v>2023</v>
      </c>
      <c r="B140" t="s">
        <v>38</v>
      </c>
      <c r="C140">
        <v>0.69</v>
      </c>
      <c r="D140">
        <v>35.03</v>
      </c>
      <c r="E140">
        <v>2.15</v>
      </c>
    </row>
    <row r="141" spans="1:5">
      <c r="A141">
        <v>2023</v>
      </c>
      <c r="B141" t="s">
        <v>39</v>
      </c>
      <c r="C141">
        <v>0.85</v>
      </c>
      <c r="D141">
        <v>66.819999999999993</v>
      </c>
      <c r="E141">
        <v>9.07</v>
      </c>
    </row>
    <row r="142" spans="1:5">
      <c r="A142">
        <v>2023</v>
      </c>
      <c r="B142" t="s">
        <v>40</v>
      </c>
      <c r="C142">
        <v>0.91</v>
      </c>
      <c r="D142">
        <v>77.900000000000006</v>
      </c>
      <c r="E142">
        <v>7.77</v>
      </c>
    </row>
    <row r="143" spans="1:5">
      <c r="A143">
        <v>2023</v>
      </c>
      <c r="B143">
        <v>10</v>
      </c>
      <c r="C143">
        <v>0.82</v>
      </c>
      <c r="D143">
        <v>90.21</v>
      </c>
      <c r="E143">
        <v>8.0500000000000007</v>
      </c>
    </row>
    <row r="144" spans="1:5">
      <c r="A144">
        <v>2023</v>
      </c>
      <c r="B144">
        <v>11</v>
      </c>
      <c r="C144">
        <v>2.0299999999999998</v>
      </c>
      <c r="D144">
        <v>133.93</v>
      </c>
      <c r="E144">
        <v>9.06</v>
      </c>
    </row>
    <row r="145" spans="1:5">
      <c r="A145">
        <v>2023</v>
      </c>
      <c r="B145">
        <v>12</v>
      </c>
      <c r="C145">
        <v>1.8</v>
      </c>
      <c r="D145">
        <v>264.48</v>
      </c>
      <c r="E145">
        <v>10.07</v>
      </c>
    </row>
    <row r="146" spans="1:5">
      <c r="A146">
        <v>2024</v>
      </c>
      <c r="B146" t="s">
        <v>32</v>
      </c>
      <c r="C146">
        <v>0.69</v>
      </c>
      <c r="D146">
        <v>265.58</v>
      </c>
      <c r="E146">
        <v>9.0500000000000007</v>
      </c>
    </row>
    <row r="147" spans="1:5">
      <c r="A147">
        <v>2024</v>
      </c>
      <c r="B147" t="s">
        <v>33</v>
      </c>
      <c r="C147">
        <v>0.57999999999999996</v>
      </c>
      <c r="D147">
        <v>179.41</v>
      </c>
      <c r="E147">
        <v>2.88</v>
      </c>
    </row>
    <row r="148" spans="1:5">
      <c r="A148">
        <v>2024</v>
      </c>
      <c r="B148" t="s">
        <v>34</v>
      </c>
      <c r="C148">
        <v>0.51</v>
      </c>
      <c r="D148">
        <v>108.44</v>
      </c>
      <c r="E148">
        <v>1.78</v>
      </c>
    </row>
    <row r="149" spans="1:5">
      <c r="A149">
        <v>2024</v>
      </c>
      <c r="B149" t="s">
        <v>35</v>
      </c>
      <c r="C149">
        <v>0.47</v>
      </c>
      <c r="D149">
        <v>75.69</v>
      </c>
      <c r="E149">
        <v>1.1599999999999999</v>
      </c>
    </row>
    <row r="150" spans="1:5">
      <c r="A150">
        <v>2024</v>
      </c>
      <c r="B150" t="s">
        <v>36</v>
      </c>
      <c r="C150">
        <v>0.56000000000000005</v>
      </c>
      <c r="D150">
        <v>64.7</v>
      </c>
      <c r="E150">
        <v>1.2</v>
      </c>
    </row>
    <row r="151" spans="1:5">
      <c r="A151">
        <v>2024</v>
      </c>
      <c r="B151" t="s">
        <v>37</v>
      </c>
      <c r="C151">
        <v>1.29</v>
      </c>
      <c r="D151">
        <v>64.14</v>
      </c>
      <c r="E151">
        <v>2.2599999999999998</v>
      </c>
    </row>
    <row r="152" spans="1:5">
      <c r="A152">
        <v>2024</v>
      </c>
      <c r="B152" t="s">
        <v>38</v>
      </c>
      <c r="C152">
        <v>1.05</v>
      </c>
      <c r="D152">
        <v>57.85</v>
      </c>
      <c r="E152">
        <v>2.61</v>
      </c>
    </row>
    <row r="153" spans="1:5">
      <c r="A153">
        <v>2024</v>
      </c>
      <c r="B153" t="s">
        <v>39</v>
      </c>
      <c r="C153">
        <v>0.88</v>
      </c>
      <c r="D153">
        <v>59.85</v>
      </c>
      <c r="E153">
        <v>3.04</v>
      </c>
    </row>
    <row r="154" spans="1:5">
      <c r="A154">
        <v>2024</v>
      </c>
      <c r="B154" t="s">
        <v>40</v>
      </c>
      <c r="C154">
        <v>0.82</v>
      </c>
      <c r="D154">
        <v>64.55</v>
      </c>
      <c r="E154">
        <v>5.45</v>
      </c>
    </row>
    <row r="155" spans="1:5">
      <c r="A155">
        <v>2024</v>
      </c>
      <c r="B155">
        <v>10</v>
      </c>
      <c r="C155">
        <v>2.19</v>
      </c>
      <c r="D155">
        <v>115.74</v>
      </c>
      <c r="E155">
        <v>10.06</v>
      </c>
    </row>
    <row r="156" spans="1:5">
      <c r="A156">
        <v>2024</v>
      </c>
      <c r="B156">
        <v>11</v>
      </c>
      <c r="C156">
        <v>2.5</v>
      </c>
      <c r="D156">
        <v>166.83</v>
      </c>
      <c r="E156">
        <v>8.4600000000000009</v>
      </c>
    </row>
    <row r="157" spans="1:5">
      <c r="A157">
        <v>2024</v>
      </c>
      <c r="B157">
        <v>12</v>
      </c>
      <c r="C157">
        <v>1.26</v>
      </c>
      <c r="D157">
        <v>169.61</v>
      </c>
      <c r="E157">
        <v>6.01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05EC-62AA-4F04-AF52-8C4099A8575D}">
  <dimension ref="A1:Q25"/>
  <sheetViews>
    <sheetView topLeftCell="B5" workbookViewId="0">
      <selection activeCell="C16" sqref="C16"/>
    </sheetView>
  </sheetViews>
  <sheetFormatPr baseColWidth="10" defaultColWidth="9.109375" defaultRowHeight="13.2"/>
  <cols>
    <col min="1" max="1" width="8.88671875" hidden="1" customWidth="1"/>
    <col min="2" max="2" width="6" customWidth="1"/>
    <col min="3" max="4" width="8.44140625" customWidth="1"/>
    <col min="5" max="5" width="7" customWidth="1"/>
    <col min="6" max="9" width="8.44140625" customWidth="1"/>
    <col min="10" max="10" width="6.109375" customWidth="1"/>
    <col min="11" max="14" width="8.44140625" customWidth="1"/>
    <col min="15" max="15" width="0.5546875" customWidth="1"/>
    <col min="16" max="17" width="8.88671875" hidden="1" customWidth="1"/>
  </cols>
  <sheetData>
    <row r="1" spans="1:16" ht="15" customHeight="1">
      <c r="A1" s="1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10" t="s">
        <v>1</v>
      </c>
      <c r="M1" s="10"/>
      <c r="N1" s="9"/>
      <c r="O1" s="1"/>
      <c r="P1" s="1"/>
    </row>
    <row r="2" spans="1:16" ht="15" customHeight="1">
      <c r="A2" s="1"/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10" t="s">
        <v>3</v>
      </c>
      <c r="M2" s="10"/>
      <c r="N2" s="11"/>
      <c r="O2" s="1"/>
      <c r="P2" s="1"/>
    </row>
    <row r="3" spans="1:16" ht="15" customHeight="1">
      <c r="A3" s="1"/>
      <c r="B3" s="9" t="s">
        <v>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"/>
      <c r="P3" s="1"/>
    </row>
    <row r="4" spans="1:16" ht="15" customHeight="1">
      <c r="A4" s="1"/>
      <c r="B4" s="12" t="s">
        <v>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"/>
      <c r="P4" s="1"/>
    </row>
    <row r="5" spans="1:16" ht="15" customHeight="1">
      <c r="A5" s="1"/>
      <c r="B5" s="13" t="s">
        <v>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"/>
      <c r="P5" s="1"/>
    </row>
    <row r="6" spans="1:16" ht="15" customHeight="1">
      <c r="A6" s="1"/>
      <c r="B6" s="1"/>
      <c r="C6" s="6"/>
      <c r="D6" s="9"/>
      <c r="E6" s="9"/>
      <c r="F6" s="9"/>
      <c r="G6" s="9"/>
      <c r="H6" s="9"/>
      <c r="I6" s="1"/>
      <c r="J6" s="1"/>
      <c r="K6" s="1"/>
      <c r="L6" s="1"/>
      <c r="M6" s="1"/>
      <c r="N6" s="1"/>
      <c r="O6" s="1"/>
      <c r="P6" s="1"/>
    </row>
    <row r="7" spans="1:16" ht="15" customHeight="1">
      <c r="A7" s="1"/>
      <c r="B7" s="1"/>
      <c r="C7" s="6"/>
      <c r="D7" s="9"/>
      <c r="E7" s="9"/>
      <c r="F7" s="9"/>
      <c r="G7" s="9"/>
      <c r="H7" s="9"/>
      <c r="I7" s="14" t="s">
        <v>8</v>
      </c>
      <c r="J7" s="14"/>
      <c r="K7" s="5"/>
      <c r="L7" s="14" t="s">
        <v>9</v>
      </c>
      <c r="M7" s="14"/>
      <c r="N7" s="15">
        <v>6311297</v>
      </c>
      <c r="O7" s="15"/>
      <c r="P7" s="1"/>
    </row>
    <row r="8" spans="1:16" ht="15" customHeight="1">
      <c r="A8" s="1"/>
      <c r="B8" s="1"/>
      <c r="C8" s="6"/>
      <c r="D8" s="9"/>
      <c r="E8" s="9"/>
      <c r="F8" s="9"/>
      <c r="G8" s="9"/>
      <c r="H8" s="9"/>
      <c r="I8" s="14" t="s">
        <v>10</v>
      </c>
      <c r="J8" s="14"/>
      <c r="K8" s="5"/>
      <c r="L8" s="14" t="s">
        <v>11</v>
      </c>
      <c r="M8" s="14"/>
      <c r="N8" s="15">
        <v>364170</v>
      </c>
      <c r="O8" s="15"/>
      <c r="P8" s="1"/>
    </row>
    <row r="9" spans="1:16" ht="15" customHeight="1">
      <c r="A9" s="1"/>
      <c r="B9" s="1"/>
      <c r="C9" s="6"/>
      <c r="D9" s="9"/>
      <c r="E9" s="9"/>
      <c r="F9" s="9"/>
      <c r="G9" s="9"/>
      <c r="H9" s="9"/>
      <c r="I9" s="14" t="s">
        <v>12</v>
      </c>
      <c r="J9" s="14"/>
      <c r="K9" s="5"/>
      <c r="L9" s="14" t="s">
        <v>13</v>
      </c>
      <c r="M9" s="14"/>
      <c r="N9" s="16">
        <v>219</v>
      </c>
      <c r="O9" s="16"/>
      <c r="P9" s="1"/>
    </row>
    <row r="10" spans="1:16" ht="15" customHeight="1">
      <c r="A10" s="1"/>
      <c r="B10" s="1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" customHeight="1">
      <c r="A11" s="1"/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24</v>
      </c>
      <c r="M11" s="2" t="s">
        <v>25</v>
      </c>
      <c r="N11" s="2" t="s">
        <v>26</v>
      </c>
      <c r="O11" s="1"/>
      <c r="P11" s="1"/>
    </row>
    <row r="12" spans="1:16" ht="15" customHeight="1">
      <c r="A12" s="1"/>
      <c r="B12" s="3">
        <v>2012</v>
      </c>
      <c r="C12" s="4">
        <v>0.53</v>
      </c>
      <c r="D12" s="4">
        <v>0.56000000000000005</v>
      </c>
      <c r="E12" s="4">
        <v>0.52</v>
      </c>
      <c r="F12" s="4">
        <v>0.51</v>
      </c>
      <c r="G12" s="4">
        <v>0.89</v>
      </c>
      <c r="H12" s="4">
        <v>0.63</v>
      </c>
      <c r="I12" s="4">
        <v>0.7</v>
      </c>
      <c r="J12" s="4">
        <v>0.75</v>
      </c>
      <c r="K12" s="4">
        <v>0.84</v>
      </c>
      <c r="L12" s="4">
        <v>0.89</v>
      </c>
      <c r="M12" s="4">
        <v>1.4</v>
      </c>
      <c r="N12" s="4">
        <v>1.2</v>
      </c>
      <c r="O12" s="1"/>
      <c r="P12" s="1"/>
    </row>
    <row r="13" spans="1:16" ht="15" customHeight="1">
      <c r="A13" s="1"/>
      <c r="B13" s="3">
        <v>2013</v>
      </c>
      <c r="C13" s="4">
        <v>0.89</v>
      </c>
      <c r="D13" s="4">
        <v>0.81</v>
      </c>
      <c r="E13" s="4">
        <v>0.87</v>
      </c>
      <c r="F13" s="4">
        <v>0.43</v>
      </c>
      <c r="G13" s="4">
        <v>0.35</v>
      </c>
      <c r="H13" s="4">
        <v>0.48</v>
      </c>
      <c r="I13" s="4">
        <v>0.49</v>
      </c>
      <c r="J13" s="4">
        <v>0.53</v>
      </c>
      <c r="K13" s="4">
        <v>0.57999999999999996</v>
      </c>
      <c r="L13" s="4">
        <v>0.69</v>
      </c>
      <c r="M13" s="4">
        <v>1.02</v>
      </c>
      <c r="N13" s="4">
        <v>0.93</v>
      </c>
      <c r="O13" s="1"/>
      <c r="P13" s="1"/>
    </row>
    <row r="14" spans="1:16" ht="15" customHeight="1">
      <c r="A14" s="1"/>
      <c r="B14" s="3">
        <v>2014</v>
      </c>
      <c r="C14" s="4">
        <v>0.5</v>
      </c>
      <c r="D14" s="4">
        <v>0.44</v>
      </c>
      <c r="E14" s="4">
        <v>0.46</v>
      </c>
      <c r="F14" s="4">
        <v>0.45</v>
      </c>
      <c r="G14" s="4">
        <v>0.43</v>
      </c>
      <c r="H14" s="4">
        <v>0.5</v>
      </c>
      <c r="I14" s="4">
        <v>0.45</v>
      </c>
      <c r="J14" s="4">
        <v>0.49</v>
      </c>
      <c r="K14" s="4">
        <v>0.56000000000000005</v>
      </c>
      <c r="L14" s="4">
        <v>0.9</v>
      </c>
      <c r="M14" s="4">
        <v>0.85</v>
      </c>
      <c r="N14" s="4">
        <v>0.53</v>
      </c>
      <c r="O14" s="1"/>
      <c r="P14" s="1"/>
    </row>
    <row r="15" spans="1:16" ht="15" customHeight="1">
      <c r="A15" s="1"/>
      <c r="B15" s="3">
        <v>2015</v>
      </c>
      <c r="C15" s="4">
        <v>0.38</v>
      </c>
      <c r="D15" s="4">
        <v>0.36</v>
      </c>
      <c r="E15" s="4">
        <v>0.12</v>
      </c>
      <c r="F15" s="4">
        <v>0.26</v>
      </c>
      <c r="G15" s="4">
        <v>0.36</v>
      </c>
      <c r="H15" s="4">
        <v>0.32</v>
      </c>
      <c r="I15" s="4">
        <v>0.41</v>
      </c>
      <c r="J15" s="4">
        <v>0.89</v>
      </c>
      <c r="K15" s="4">
        <v>0.69</v>
      </c>
      <c r="L15" s="4">
        <v>1.72</v>
      </c>
      <c r="M15" s="4">
        <v>2.37</v>
      </c>
      <c r="N15" s="4">
        <v>2.3199999999999998</v>
      </c>
      <c r="O15" s="1"/>
      <c r="P15" s="1"/>
    </row>
    <row r="16" spans="1:16" ht="15" customHeight="1">
      <c r="A16" s="1"/>
      <c r="B16" s="3">
        <v>2016</v>
      </c>
      <c r="C16" s="8">
        <v>1.02</v>
      </c>
      <c r="D16" s="8">
        <f>AVERAGE(C16,N14,F16)</f>
        <v>1.07</v>
      </c>
      <c r="E16" s="4">
        <f>AVERAGE(D16,F16)</f>
        <v>1.3650000000000002</v>
      </c>
      <c r="F16" s="4">
        <v>1.6600000000000001</v>
      </c>
      <c r="G16" s="4">
        <v>0.78</v>
      </c>
      <c r="H16" s="4">
        <v>1.8</v>
      </c>
      <c r="I16" s="4">
        <v>0.99</v>
      </c>
      <c r="J16" s="4">
        <v>1</v>
      </c>
      <c r="K16" s="4">
        <v>1.1599999999999999</v>
      </c>
      <c r="L16" s="4">
        <v>1.47</v>
      </c>
      <c r="M16" s="4">
        <v>2.17</v>
      </c>
      <c r="N16" s="4">
        <v>1.71</v>
      </c>
      <c r="O16" s="1"/>
      <c r="P16" s="1"/>
    </row>
    <row r="17" spans="1:16" ht="15" customHeight="1">
      <c r="A17" s="1"/>
      <c r="B17" s="3">
        <v>2017</v>
      </c>
      <c r="C17" s="4">
        <v>0.91</v>
      </c>
      <c r="D17" s="4">
        <v>0.79</v>
      </c>
      <c r="E17" s="4">
        <v>0.74</v>
      </c>
      <c r="F17" s="4">
        <v>0.78</v>
      </c>
      <c r="G17" s="4">
        <v>0.76</v>
      </c>
      <c r="H17" s="4">
        <v>0.9</v>
      </c>
      <c r="I17" s="4">
        <v>0.78</v>
      </c>
      <c r="J17" s="4">
        <v>0.78</v>
      </c>
      <c r="K17" s="4">
        <v>0.93</v>
      </c>
      <c r="L17" s="4">
        <v>1.28</v>
      </c>
      <c r="M17" s="4">
        <v>1.88</v>
      </c>
      <c r="N17" s="4">
        <v>1.07</v>
      </c>
      <c r="O17" s="1"/>
      <c r="P17" s="1"/>
    </row>
    <row r="18" spans="1:16" ht="15" customHeight="1">
      <c r="A18" s="1"/>
      <c r="B18" s="3">
        <v>2018</v>
      </c>
      <c r="C18" s="4">
        <v>0.66</v>
      </c>
      <c r="D18" s="4">
        <v>0.6</v>
      </c>
      <c r="E18" s="4">
        <v>0.56000000000000005</v>
      </c>
      <c r="F18" s="4">
        <v>0.5</v>
      </c>
      <c r="G18" s="4">
        <v>0.49</v>
      </c>
      <c r="H18" s="4">
        <v>0.56999999999999995</v>
      </c>
      <c r="I18" s="4">
        <v>0.64</v>
      </c>
      <c r="J18" s="4">
        <v>0.52</v>
      </c>
      <c r="K18" s="4">
        <v>0.63</v>
      </c>
      <c r="L18" s="4">
        <v>0.68</v>
      </c>
      <c r="M18" s="4">
        <v>0.72</v>
      </c>
      <c r="N18" s="4">
        <v>0.64</v>
      </c>
      <c r="O18" s="1"/>
      <c r="P18" s="1"/>
    </row>
    <row r="19" spans="1:16" ht="15" customHeight="1">
      <c r="A19" s="1"/>
      <c r="B19" s="3">
        <v>2019</v>
      </c>
      <c r="C19" s="4">
        <v>0.48</v>
      </c>
      <c r="D19" s="4">
        <v>0.4</v>
      </c>
      <c r="E19" s="4">
        <v>0.37</v>
      </c>
      <c r="F19" s="4">
        <v>0.39</v>
      </c>
      <c r="G19" s="4">
        <v>0.37</v>
      </c>
      <c r="H19" s="4">
        <v>0.45</v>
      </c>
      <c r="I19" s="4">
        <v>0.44</v>
      </c>
      <c r="J19" s="4">
        <v>0.34</v>
      </c>
      <c r="K19" s="4">
        <v>0.43</v>
      </c>
      <c r="L19" s="4">
        <v>0.42</v>
      </c>
      <c r="M19" s="4">
        <v>0.34</v>
      </c>
      <c r="N19" s="4">
        <v>0.31</v>
      </c>
      <c r="O19" s="1"/>
      <c r="P19" s="1"/>
    </row>
    <row r="20" spans="1:16" ht="15" customHeight="1">
      <c r="A20" s="1"/>
      <c r="B20" s="3">
        <v>2020</v>
      </c>
      <c r="C20" s="4">
        <v>0.3</v>
      </c>
      <c r="D20" s="4">
        <v>0.3</v>
      </c>
      <c r="E20" s="4">
        <v>0.3</v>
      </c>
      <c r="F20" s="4">
        <v>0.34</v>
      </c>
      <c r="G20" s="4">
        <v>0.35</v>
      </c>
      <c r="H20" s="4">
        <v>0.38</v>
      </c>
      <c r="I20" s="4">
        <v>0.57999999999999996</v>
      </c>
      <c r="J20" s="4">
        <v>0.42</v>
      </c>
      <c r="K20" s="4">
        <v>0.55000000000000004</v>
      </c>
      <c r="L20" s="4">
        <v>0.71</v>
      </c>
      <c r="M20" s="4">
        <v>0.72</v>
      </c>
      <c r="N20" s="4">
        <v>0.49</v>
      </c>
      <c r="O20" s="1"/>
      <c r="P20" s="1"/>
    </row>
    <row r="21" spans="1:16" ht="15" customHeight="1">
      <c r="A21" s="1"/>
      <c r="B21" s="3">
        <v>2021</v>
      </c>
      <c r="C21" s="4">
        <v>0.44</v>
      </c>
      <c r="D21" s="4">
        <v>0.54</v>
      </c>
      <c r="E21" s="4">
        <v>0.48</v>
      </c>
      <c r="F21" s="4">
        <v>0.46</v>
      </c>
      <c r="G21" s="4">
        <v>0.41</v>
      </c>
      <c r="H21" s="4">
        <v>0.42</v>
      </c>
      <c r="I21" s="4">
        <v>0.42</v>
      </c>
      <c r="J21" s="4">
        <v>0.4</v>
      </c>
      <c r="K21" s="4">
        <v>0.48</v>
      </c>
      <c r="L21" s="4">
        <v>0.53</v>
      </c>
      <c r="M21" s="4">
        <v>0.47</v>
      </c>
      <c r="N21" s="4">
        <v>0.32</v>
      </c>
      <c r="O21" s="1"/>
      <c r="P21" s="1"/>
    </row>
    <row r="22" spans="1:16" ht="15" customHeight="1">
      <c r="A22" s="1"/>
      <c r="B22" s="3">
        <v>2022</v>
      </c>
      <c r="C22" s="4">
        <v>0.27</v>
      </c>
      <c r="D22" s="4">
        <v>0.28000000000000003</v>
      </c>
      <c r="E22" s="4">
        <v>0.27</v>
      </c>
      <c r="F22" s="4">
        <v>0.28000000000000003</v>
      </c>
      <c r="G22" s="4">
        <v>0.3</v>
      </c>
      <c r="H22" s="4">
        <v>0.31</v>
      </c>
      <c r="I22" s="4">
        <v>0.42</v>
      </c>
      <c r="J22" s="4">
        <v>0.33</v>
      </c>
      <c r="K22" s="4">
        <v>0.32</v>
      </c>
      <c r="L22" s="4">
        <v>0.47</v>
      </c>
      <c r="M22" s="4">
        <v>0.52</v>
      </c>
      <c r="N22" s="4">
        <v>0.4</v>
      </c>
      <c r="O22" s="1"/>
      <c r="P22" s="1"/>
    </row>
    <row r="23" spans="1:16" ht="15" customHeight="1">
      <c r="A23" s="1"/>
      <c r="B23" s="3">
        <v>2023</v>
      </c>
      <c r="C23" s="4">
        <v>0.39</v>
      </c>
      <c r="D23" s="4">
        <v>0.35</v>
      </c>
      <c r="E23" s="4">
        <v>0.32</v>
      </c>
      <c r="F23" s="4">
        <v>0.34</v>
      </c>
      <c r="G23" s="4">
        <v>0.36</v>
      </c>
      <c r="H23" s="4">
        <v>1.18</v>
      </c>
      <c r="I23" s="4">
        <v>0.69</v>
      </c>
      <c r="J23" s="4">
        <v>0.85</v>
      </c>
      <c r="K23" s="4">
        <v>0.91</v>
      </c>
      <c r="L23" s="4">
        <v>0.82</v>
      </c>
      <c r="M23" s="4">
        <v>2.0299999999999998</v>
      </c>
      <c r="N23" s="4">
        <v>1.8</v>
      </c>
      <c r="O23" s="1"/>
      <c r="P23" s="1"/>
    </row>
    <row r="24" spans="1:16" ht="15" customHeight="1">
      <c r="A24" s="1"/>
      <c r="B24" s="3">
        <v>2024</v>
      </c>
      <c r="C24" s="4">
        <v>0.69</v>
      </c>
      <c r="D24" s="4">
        <v>0.57999999999999996</v>
      </c>
      <c r="E24" s="4">
        <v>0.51</v>
      </c>
      <c r="F24" s="4">
        <v>0.47</v>
      </c>
      <c r="G24" s="4">
        <v>0.56000000000000005</v>
      </c>
      <c r="H24" s="4">
        <v>1.29</v>
      </c>
      <c r="I24" s="4">
        <v>1.05</v>
      </c>
      <c r="J24" s="4">
        <v>0.88</v>
      </c>
      <c r="K24" s="4">
        <v>0.82</v>
      </c>
      <c r="L24" s="4">
        <v>2.19</v>
      </c>
      <c r="M24" s="4">
        <v>2.5</v>
      </c>
      <c r="N24" s="4">
        <v>1.26</v>
      </c>
      <c r="O24" s="1"/>
      <c r="P24" s="1"/>
    </row>
    <row r="25" spans="1:16" ht="51.9" customHeight="1">
      <c r="A25" s="1"/>
      <c r="B25" s="7" t="s">
        <v>27</v>
      </c>
      <c r="C25" s="17" t="s">
        <v>28</v>
      </c>
      <c r="D25" s="17"/>
      <c r="E25" s="1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mergeCells count="23">
    <mergeCell ref="C25:E25"/>
    <mergeCell ref="D8:H8"/>
    <mergeCell ref="I8:J8"/>
    <mergeCell ref="L8:M8"/>
    <mergeCell ref="N8:O8"/>
    <mergeCell ref="D9:H9"/>
    <mergeCell ref="I9:J9"/>
    <mergeCell ref="L9:M9"/>
    <mergeCell ref="N9:O9"/>
    <mergeCell ref="B3:N3"/>
    <mergeCell ref="B4:N4"/>
    <mergeCell ref="B5:N5"/>
    <mergeCell ref="D6:H6"/>
    <mergeCell ref="D7:H7"/>
    <mergeCell ref="I7:J7"/>
    <mergeCell ref="L7:M7"/>
    <mergeCell ref="N7:O7"/>
    <mergeCell ref="B1:K1"/>
    <mergeCell ref="L1:M1"/>
    <mergeCell ref="N1"/>
    <mergeCell ref="B2:K2"/>
    <mergeCell ref="L2:M2"/>
    <mergeCell ref="N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3975-DC53-481E-8B9F-364E7E55F0F5}">
  <dimension ref="A1:Q25"/>
  <sheetViews>
    <sheetView topLeftCell="B1" workbookViewId="0">
      <selection activeCell="H25" sqref="H25"/>
    </sheetView>
  </sheetViews>
  <sheetFormatPr baseColWidth="10" defaultColWidth="9.109375" defaultRowHeight="13.2"/>
  <cols>
    <col min="1" max="1" width="8.88671875" hidden="1" customWidth="1"/>
    <col min="2" max="2" width="6" customWidth="1"/>
    <col min="3" max="4" width="8.44140625" customWidth="1"/>
    <col min="5" max="5" width="7" customWidth="1"/>
    <col min="6" max="9" width="8.44140625" customWidth="1"/>
    <col min="10" max="10" width="6.109375" customWidth="1"/>
    <col min="11" max="14" width="8.44140625" customWidth="1"/>
    <col min="15" max="15" width="0.5546875" customWidth="1"/>
    <col min="16" max="17" width="8.88671875" hidden="1" customWidth="1"/>
  </cols>
  <sheetData>
    <row r="1" spans="1:16" ht="15" customHeight="1">
      <c r="A1" s="1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10" t="s">
        <v>1</v>
      </c>
      <c r="M1" s="10"/>
      <c r="N1" s="9"/>
      <c r="O1" s="1"/>
      <c r="P1" s="1"/>
    </row>
    <row r="2" spans="1:16" ht="15" customHeight="1">
      <c r="A2" s="1"/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10" t="s">
        <v>3</v>
      </c>
      <c r="M2" s="10"/>
      <c r="N2" s="11"/>
      <c r="O2" s="1"/>
      <c r="P2" s="1"/>
    </row>
    <row r="3" spans="1:16" ht="15" customHeight="1">
      <c r="A3" s="1"/>
      <c r="B3" s="9" t="s">
        <v>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"/>
      <c r="P3" s="1"/>
    </row>
    <row r="4" spans="1:16" ht="15" customHeight="1">
      <c r="A4" s="1"/>
      <c r="B4" s="12" t="s">
        <v>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"/>
      <c r="P4" s="1"/>
    </row>
    <row r="5" spans="1:16" ht="15" customHeight="1">
      <c r="A5" s="1"/>
      <c r="B5" s="13" t="s">
        <v>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"/>
      <c r="P5" s="1"/>
    </row>
    <row r="6" spans="1:16" ht="15" customHeight="1">
      <c r="A6" s="1"/>
      <c r="B6" s="1"/>
      <c r="C6" s="6"/>
      <c r="D6" s="9"/>
      <c r="E6" s="9"/>
      <c r="F6" s="9"/>
      <c r="G6" s="9"/>
      <c r="H6" s="9"/>
      <c r="I6" s="1"/>
      <c r="J6" s="1"/>
      <c r="K6" s="1"/>
      <c r="L6" s="1"/>
      <c r="M6" s="1"/>
      <c r="N6" s="1"/>
      <c r="O6" s="1"/>
      <c r="P6" s="1"/>
    </row>
    <row r="7" spans="1:16" ht="15" customHeight="1">
      <c r="A7" s="1"/>
      <c r="B7" s="1"/>
      <c r="C7" s="6"/>
      <c r="D7" s="9"/>
      <c r="E7" s="9"/>
      <c r="F7" s="9"/>
      <c r="G7" s="9"/>
      <c r="H7" s="9"/>
      <c r="I7" s="14" t="s">
        <v>8</v>
      </c>
      <c r="J7" s="14"/>
      <c r="K7" s="5"/>
      <c r="L7" s="14" t="s">
        <v>9</v>
      </c>
      <c r="M7" s="14"/>
      <c r="N7" s="15">
        <v>6281632</v>
      </c>
      <c r="O7" s="15"/>
      <c r="P7" s="1"/>
    </row>
    <row r="8" spans="1:16" ht="15" customHeight="1">
      <c r="A8" s="1"/>
      <c r="B8" s="1"/>
      <c r="C8" s="6"/>
      <c r="D8" s="9"/>
      <c r="E8" s="9"/>
      <c r="F8" s="9"/>
      <c r="G8" s="9"/>
      <c r="H8" s="9"/>
      <c r="I8" s="14" t="s">
        <v>10</v>
      </c>
      <c r="J8" s="14"/>
      <c r="K8" s="5"/>
      <c r="L8" s="14" t="s">
        <v>11</v>
      </c>
      <c r="M8" s="14"/>
      <c r="N8" s="15">
        <v>372019</v>
      </c>
      <c r="O8" s="15"/>
      <c r="P8" s="1"/>
    </row>
    <row r="9" spans="1:16" ht="15" customHeight="1">
      <c r="A9" s="1"/>
      <c r="B9" s="1"/>
      <c r="C9" s="6"/>
      <c r="D9" s="9"/>
      <c r="E9" s="9"/>
      <c r="F9" s="9"/>
      <c r="G9" s="9"/>
      <c r="H9" s="9"/>
      <c r="I9" s="14" t="s">
        <v>12</v>
      </c>
      <c r="J9" s="14"/>
      <c r="K9" s="5"/>
      <c r="L9" s="14" t="s">
        <v>13</v>
      </c>
      <c r="M9" s="14"/>
      <c r="N9" s="16">
        <v>4968</v>
      </c>
      <c r="O9" s="16"/>
      <c r="P9" s="1"/>
    </row>
    <row r="10" spans="1:16" ht="15" customHeight="1">
      <c r="A10" s="1"/>
      <c r="B10" s="1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" customHeight="1">
      <c r="A11" s="1"/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24</v>
      </c>
      <c r="M11" s="2" t="s">
        <v>25</v>
      </c>
      <c r="N11" s="2" t="s">
        <v>26</v>
      </c>
      <c r="O11" s="1"/>
      <c r="P11" s="1"/>
    </row>
    <row r="12" spans="1:16" ht="15" customHeight="1">
      <c r="A12" s="1"/>
      <c r="B12" s="3">
        <v>2012</v>
      </c>
      <c r="C12" s="4">
        <v>81.73</v>
      </c>
      <c r="D12" s="4">
        <v>80.81</v>
      </c>
      <c r="E12" s="4">
        <v>73.61</v>
      </c>
      <c r="F12" s="4">
        <v>55.18</v>
      </c>
      <c r="G12" s="4">
        <v>53.64</v>
      </c>
      <c r="H12" s="4">
        <v>45.92</v>
      </c>
      <c r="I12" s="4">
        <v>42.74</v>
      </c>
      <c r="J12" s="4">
        <v>34.94</v>
      </c>
      <c r="K12" s="4">
        <v>48.01</v>
      </c>
      <c r="L12" s="4">
        <v>53.54</v>
      </c>
      <c r="M12" s="4">
        <v>129.84</v>
      </c>
      <c r="N12" s="4">
        <v>134.85</v>
      </c>
      <c r="O12" s="1"/>
      <c r="P12" s="1"/>
    </row>
    <row r="13" spans="1:16" ht="15" customHeight="1">
      <c r="A13" s="1"/>
      <c r="B13" s="3">
        <v>2013</v>
      </c>
      <c r="C13" s="4">
        <v>145.1</v>
      </c>
      <c r="D13" s="4">
        <v>101.03</v>
      </c>
      <c r="E13" s="4">
        <v>69.650000000000006</v>
      </c>
      <c r="F13" s="4">
        <v>52.03</v>
      </c>
      <c r="G13" s="4">
        <v>44.62</v>
      </c>
      <c r="H13" s="4">
        <v>50.49</v>
      </c>
      <c r="I13" s="4">
        <v>46.84</v>
      </c>
      <c r="J13" s="4">
        <v>50.23</v>
      </c>
      <c r="K13" s="4">
        <v>56.95</v>
      </c>
      <c r="L13" s="4">
        <v>79.58</v>
      </c>
      <c r="M13" s="4">
        <v>111.81</v>
      </c>
      <c r="N13" s="4">
        <v>137.32</v>
      </c>
      <c r="O13" s="1"/>
      <c r="P13" s="1"/>
    </row>
    <row r="14" spans="1:16" ht="15" customHeight="1">
      <c r="A14" s="1"/>
      <c r="B14" s="3">
        <v>2014</v>
      </c>
      <c r="C14" s="4">
        <v>124.73</v>
      </c>
      <c r="D14" s="4">
        <v>89.38</v>
      </c>
      <c r="E14" s="4">
        <v>71.510000000000005</v>
      </c>
      <c r="F14" s="4">
        <v>59.39</v>
      </c>
      <c r="G14" s="4">
        <v>50.05</v>
      </c>
      <c r="H14" s="4">
        <v>48.9</v>
      </c>
      <c r="I14" s="4">
        <v>44.72</v>
      </c>
      <c r="J14" s="4">
        <v>45.66</v>
      </c>
      <c r="K14" s="4">
        <v>46.77</v>
      </c>
      <c r="L14" s="4">
        <v>89.95</v>
      </c>
      <c r="M14" s="4">
        <v>112.14</v>
      </c>
      <c r="N14" s="4">
        <v>96.17</v>
      </c>
      <c r="O14" s="1"/>
      <c r="P14" s="1"/>
    </row>
    <row r="15" spans="1:16" ht="15" customHeight="1">
      <c r="A15" s="1"/>
      <c r="B15" s="3">
        <v>2015</v>
      </c>
      <c r="C15" s="4">
        <v>94.99</v>
      </c>
      <c r="D15" s="4">
        <v>77.27</v>
      </c>
      <c r="E15" s="4">
        <v>57.44</v>
      </c>
      <c r="F15" s="4">
        <v>46.85</v>
      </c>
      <c r="G15" s="4">
        <v>38.450000000000003</v>
      </c>
      <c r="H15" s="4">
        <v>37.83</v>
      </c>
      <c r="I15" s="4">
        <v>33.65</v>
      </c>
      <c r="J15" s="4">
        <v>46.59</v>
      </c>
      <c r="K15" s="4">
        <v>46.43</v>
      </c>
      <c r="L15" s="4">
        <v>65.260000000000005</v>
      </c>
      <c r="M15" s="4">
        <v>112.43</v>
      </c>
      <c r="N15" s="4">
        <v>183.94</v>
      </c>
      <c r="O15" s="1"/>
      <c r="P15" s="1"/>
    </row>
    <row r="16" spans="1:16" ht="15" customHeight="1">
      <c r="A16" s="1"/>
      <c r="B16" s="3">
        <v>2016</v>
      </c>
      <c r="C16" s="4">
        <v>169.23</v>
      </c>
      <c r="D16" s="4">
        <v>129.52000000000001</v>
      </c>
      <c r="E16" s="4">
        <v>99.72</v>
      </c>
      <c r="F16" s="4">
        <v>114.13</v>
      </c>
      <c r="G16" s="4">
        <v>75.3</v>
      </c>
      <c r="H16" s="4">
        <v>76.150000000000006</v>
      </c>
      <c r="I16" s="4">
        <v>65.319999999999993</v>
      </c>
      <c r="J16" s="4">
        <v>67.180000000000007</v>
      </c>
      <c r="K16" s="4">
        <v>76.42</v>
      </c>
      <c r="L16" s="4">
        <v>88.36</v>
      </c>
      <c r="M16" s="4">
        <v>137.22999999999999</v>
      </c>
      <c r="N16" s="4">
        <v>170.68</v>
      </c>
      <c r="O16" s="1"/>
      <c r="P16" s="1"/>
    </row>
    <row r="17" spans="1:16" ht="15" customHeight="1">
      <c r="A17" s="1"/>
      <c r="B17" s="3">
        <v>2017</v>
      </c>
      <c r="C17" s="4">
        <v>186</v>
      </c>
      <c r="D17" s="4">
        <v>148.86000000000001</v>
      </c>
      <c r="E17" s="4">
        <v>86.87</v>
      </c>
      <c r="F17" s="4">
        <v>70.42</v>
      </c>
      <c r="G17" s="4">
        <v>60.93</v>
      </c>
      <c r="H17" s="4">
        <v>59.87</v>
      </c>
      <c r="I17" s="4">
        <v>55.46</v>
      </c>
      <c r="J17" s="4">
        <v>51.29</v>
      </c>
      <c r="K17" s="4">
        <v>57.91</v>
      </c>
      <c r="L17" s="4">
        <v>82.34</v>
      </c>
      <c r="M17" s="4">
        <v>111.97</v>
      </c>
      <c r="N17" s="4">
        <v>138.97</v>
      </c>
      <c r="O17" s="1"/>
      <c r="P17" s="1"/>
    </row>
    <row r="18" spans="1:16" ht="15" customHeight="1">
      <c r="A18" s="1"/>
      <c r="B18" s="3">
        <v>2018</v>
      </c>
      <c r="C18" s="4">
        <v>109.43</v>
      </c>
      <c r="D18" s="4">
        <v>104.62</v>
      </c>
      <c r="E18" s="4">
        <v>60.42</v>
      </c>
      <c r="F18" s="4">
        <v>52.57</v>
      </c>
      <c r="G18" s="4">
        <v>35.22</v>
      </c>
      <c r="H18" s="4">
        <v>36.26</v>
      </c>
      <c r="I18" s="4">
        <v>34.35</v>
      </c>
      <c r="J18" s="4">
        <v>37.32</v>
      </c>
      <c r="K18" s="4">
        <v>47.07</v>
      </c>
      <c r="L18" s="4">
        <v>54.51</v>
      </c>
      <c r="M18" s="4">
        <v>88.24</v>
      </c>
      <c r="N18" s="4">
        <v>109.04</v>
      </c>
      <c r="O18" s="1"/>
      <c r="P18" s="1"/>
    </row>
    <row r="19" spans="1:16" ht="15" customHeight="1">
      <c r="A19" s="1"/>
      <c r="B19" s="3">
        <v>2019</v>
      </c>
      <c r="C19" s="4">
        <v>106.33</v>
      </c>
      <c r="D19" s="4">
        <v>94.02</v>
      </c>
      <c r="E19" s="4">
        <v>67.150000000000006</v>
      </c>
      <c r="F19" s="4">
        <v>56.53</v>
      </c>
      <c r="G19" s="4">
        <v>38.51</v>
      </c>
      <c r="H19" s="4">
        <v>28.91</v>
      </c>
      <c r="I19" s="4">
        <v>28.65</v>
      </c>
      <c r="J19" s="4">
        <v>31.22</v>
      </c>
      <c r="K19" s="4">
        <v>39.9</v>
      </c>
      <c r="L19" s="4">
        <v>39.29</v>
      </c>
      <c r="M19" s="4">
        <v>60.94</v>
      </c>
      <c r="N19" s="4">
        <v>64.31</v>
      </c>
      <c r="O19" s="1"/>
      <c r="P19" s="1"/>
    </row>
    <row r="20" spans="1:16" ht="15" customHeight="1">
      <c r="A20" s="1"/>
      <c r="B20" s="3">
        <v>2020</v>
      </c>
      <c r="C20" s="4">
        <v>77.58</v>
      </c>
      <c r="D20" s="4">
        <v>63.79</v>
      </c>
      <c r="E20" s="4">
        <v>47.57</v>
      </c>
      <c r="F20" s="4">
        <v>26.2</v>
      </c>
      <c r="G20" s="4">
        <v>23.01</v>
      </c>
      <c r="H20" s="4">
        <v>24.11</v>
      </c>
      <c r="I20" s="4">
        <v>27.4</v>
      </c>
      <c r="J20" s="4">
        <v>37</v>
      </c>
      <c r="K20" s="4">
        <v>55.09</v>
      </c>
      <c r="L20" s="4">
        <v>74.989999999999995</v>
      </c>
      <c r="M20" s="4">
        <v>96.74</v>
      </c>
      <c r="N20" s="4">
        <v>81.650000000000006</v>
      </c>
      <c r="O20" s="1"/>
      <c r="P20" s="1"/>
    </row>
    <row r="21" spans="1:16" ht="15" customHeight="1">
      <c r="A21" s="1"/>
      <c r="B21" s="3">
        <v>2021</v>
      </c>
      <c r="C21" s="4">
        <v>76.459999999999994</v>
      </c>
      <c r="D21" s="4">
        <v>77.78</v>
      </c>
      <c r="E21" s="4">
        <v>63.01</v>
      </c>
      <c r="F21" s="4">
        <v>40.5</v>
      </c>
      <c r="G21" s="4">
        <v>32.74</v>
      </c>
      <c r="H21" s="4">
        <v>28.17</v>
      </c>
      <c r="I21" s="4">
        <v>23.94</v>
      </c>
      <c r="J21" s="4">
        <v>30.56</v>
      </c>
      <c r="K21" s="4">
        <v>45.25</v>
      </c>
      <c r="L21" s="4">
        <v>61.34</v>
      </c>
      <c r="M21" s="4">
        <v>69.28</v>
      </c>
      <c r="N21" s="4">
        <v>72.22</v>
      </c>
      <c r="O21" s="1"/>
      <c r="P21" s="1"/>
    </row>
    <row r="22" spans="1:16" ht="15" customHeight="1">
      <c r="A22" s="1"/>
      <c r="B22" s="3">
        <v>2022</v>
      </c>
      <c r="C22" s="4">
        <v>72.47</v>
      </c>
      <c r="D22" s="4">
        <v>47.48</v>
      </c>
      <c r="E22" s="4">
        <v>37.28</v>
      </c>
      <c r="F22" s="4">
        <v>27.09</v>
      </c>
      <c r="G22" s="4">
        <v>21.84</v>
      </c>
      <c r="H22" s="4">
        <v>17.45</v>
      </c>
      <c r="I22" s="4">
        <v>18.059999999999999</v>
      </c>
      <c r="J22" s="4">
        <v>26.79</v>
      </c>
      <c r="K22" s="4">
        <v>32.19</v>
      </c>
      <c r="L22" s="4">
        <v>45.71</v>
      </c>
      <c r="M22" s="4">
        <v>75.680000000000007</v>
      </c>
      <c r="N22" s="4">
        <v>84.35</v>
      </c>
      <c r="O22" s="1"/>
      <c r="P22" s="1"/>
    </row>
    <row r="23" spans="1:16" ht="15" customHeight="1">
      <c r="A23" s="1"/>
      <c r="B23" s="3">
        <v>2023</v>
      </c>
      <c r="C23" s="4">
        <v>68.84</v>
      </c>
      <c r="D23" s="4">
        <v>69.680000000000007</v>
      </c>
      <c r="E23" s="4">
        <v>57.67</v>
      </c>
      <c r="F23" s="4">
        <v>35.520000000000003</v>
      </c>
      <c r="G23" s="4">
        <v>29.38</v>
      </c>
      <c r="H23" s="4">
        <v>73.16</v>
      </c>
      <c r="I23" s="4">
        <v>35.03</v>
      </c>
      <c r="J23" s="4">
        <v>66.819999999999993</v>
      </c>
      <c r="K23" s="4">
        <v>77.900000000000006</v>
      </c>
      <c r="L23" s="4">
        <v>90.21</v>
      </c>
      <c r="M23" s="4">
        <v>133.93</v>
      </c>
      <c r="N23" s="4">
        <v>264.48</v>
      </c>
      <c r="O23" s="1"/>
      <c r="P23" s="1"/>
    </row>
    <row r="24" spans="1:16" ht="15" customHeight="1">
      <c r="A24" s="1"/>
      <c r="B24" s="3">
        <v>2024</v>
      </c>
      <c r="C24" s="4">
        <v>265.58</v>
      </c>
      <c r="D24" s="4">
        <v>179.41</v>
      </c>
      <c r="E24" s="4">
        <v>108.44</v>
      </c>
      <c r="F24" s="4">
        <v>75.69</v>
      </c>
      <c r="G24" s="4">
        <v>64.7</v>
      </c>
      <c r="H24" s="4">
        <v>64.14</v>
      </c>
      <c r="I24" s="4">
        <v>57.85</v>
      </c>
      <c r="J24" s="4">
        <v>59.85</v>
      </c>
      <c r="K24" s="4">
        <v>64.55</v>
      </c>
      <c r="L24" s="4">
        <v>115.74</v>
      </c>
      <c r="M24" s="4">
        <v>166.83</v>
      </c>
      <c r="N24" s="4">
        <v>169.61</v>
      </c>
      <c r="O24" s="1"/>
      <c r="P24" s="1"/>
    </row>
    <row r="25" spans="1:16" ht="51.9" customHeight="1">
      <c r="A25" s="1"/>
      <c r="B25" s="7" t="s">
        <v>27</v>
      </c>
      <c r="C25" s="17" t="s">
        <v>28</v>
      </c>
      <c r="D25" s="17"/>
      <c r="E25" s="1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mergeCells count="23">
    <mergeCell ref="C25:E25"/>
    <mergeCell ref="D8:H8"/>
    <mergeCell ref="I8:J8"/>
    <mergeCell ref="L8:M8"/>
    <mergeCell ref="N8:O8"/>
    <mergeCell ref="D9:H9"/>
    <mergeCell ref="I9:J9"/>
    <mergeCell ref="L9:M9"/>
    <mergeCell ref="N9:O9"/>
    <mergeCell ref="B3:N3"/>
    <mergeCell ref="B4:N4"/>
    <mergeCell ref="B5:N5"/>
    <mergeCell ref="D6:H6"/>
    <mergeCell ref="D7:H7"/>
    <mergeCell ref="I7:J7"/>
    <mergeCell ref="L7:M7"/>
    <mergeCell ref="N7:O7"/>
    <mergeCell ref="B1:K1"/>
    <mergeCell ref="L1:M1"/>
    <mergeCell ref="N1"/>
    <mergeCell ref="B2:K2"/>
    <mergeCell ref="L2:M2"/>
    <mergeCell ref="N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A35B-9755-4118-8B5B-A13C89B6AA44}">
  <dimension ref="A1:Q25"/>
  <sheetViews>
    <sheetView topLeftCell="B1" zoomScale="84" workbookViewId="0">
      <selection activeCell="S25" sqref="S25"/>
    </sheetView>
  </sheetViews>
  <sheetFormatPr baseColWidth="10" defaultColWidth="9.109375" defaultRowHeight="13.2"/>
  <cols>
    <col min="1" max="1" width="8.88671875" hidden="1" customWidth="1"/>
    <col min="2" max="2" width="6.77734375" customWidth="1"/>
    <col min="3" max="4" width="8.44140625" customWidth="1"/>
    <col min="5" max="5" width="7" customWidth="1"/>
    <col min="6" max="9" width="8.44140625" customWidth="1"/>
    <col min="10" max="10" width="6.88671875" customWidth="1"/>
    <col min="11" max="14" width="8.44140625" customWidth="1"/>
    <col min="15" max="15" width="0.5546875" customWidth="1"/>
    <col min="16" max="17" width="8.88671875" hidden="1" customWidth="1"/>
  </cols>
  <sheetData>
    <row r="1" spans="1:16" ht="15" customHeight="1">
      <c r="A1" s="1"/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10" t="s">
        <v>1</v>
      </c>
      <c r="M1" s="10"/>
      <c r="N1" s="9"/>
      <c r="O1" s="1"/>
      <c r="P1" s="1"/>
    </row>
    <row r="2" spans="1:16" ht="15" customHeight="1">
      <c r="A2" s="1"/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10" t="s">
        <v>3</v>
      </c>
      <c r="M2" s="10"/>
      <c r="N2" s="11"/>
      <c r="O2" s="1"/>
      <c r="P2" s="1"/>
    </row>
    <row r="3" spans="1:16" ht="15" customHeight="1">
      <c r="A3" s="1"/>
      <c r="B3" s="9" t="s">
        <v>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"/>
      <c r="P3" s="1"/>
    </row>
    <row r="4" spans="1:16" ht="15" customHeight="1">
      <c r="A4" s="1"/>
      <c r="B4" s="12" t="s">
        <v>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"/>
      <c r="P4" s="1"/>
    </row>
    <row r="5" spans="1:16" ht="15" customHeight="1">
      <c r="A5" s="1"/>
      <c r="B5" s="13" t="s">
        <v>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"/>
      <c r="P5" s="1"/>
    </row>
    <row r="6" spans="1:16" ht="15" customHeight="1">
      <c r="A6" s="1"/>
      <c r="B6" s="1"/>
      <c r="C6" s="6"/>
      <c r="D6" s="9"/>
      <c r="E6" s="9"/>
      <c r="F6" s="9"/>
      <c r="G6" s="9"/>
      <c r="H6" s="9"/>
      <c r="I6" s="1"/>
      <c r="J6" s="1"/>
      <c r="K6" s="1"/>
      <c r="L6" s="1"/>
      <c r="M6" s="1"/>
      <c r="N6" s="1"/>
      <c r="O6" s="1"/>
      <c r="P6" s="1"/>
    </row>
    <row r="7" spans="1:16" ht="15" customHeight="1">
      <c r="A7" s="1"/>
      <c r="B7" s="1"/>
      <c r="C7" s="6"/>
      <c r="D7" s="9"/>
      <c r="E7" s="9"/>
      <c r="F7" s="9"/>
      <c r="G7" s="9"/>
      <c r="H7" s="9"/>
      <c r="I7" s="14" t="s">
        <v>8</v>
      </c>
      <c r="J7" s="14"/>
      <c r="K7" s="5"/>
      <c r="L7" s="14" t="s">
        <v>9</v>
      </c>
      <c r="M7" s="14"/>
      <c r="N7" s="15">
        <v>6306678</v>
      </c>
      <c r="O7" s="15"/>
      <c r="P7" s="1"/>
    </row>
    <row r="8" spans="1:16" ht="15" customHeight="1">
      <c r="A8" s="1"/>
      <c r="B8" s="1"/>
      <c r="C8" s="6"/>
      <c r="D8" s="9"/>
      <c r="E8" s="9"/>
      <c r="F8" s="9"/>
      <c r="G8" s="9"/>
      <c r="H8" s="9"/>
      <c r="I8" s="14" t="s">
        <v>10</v>
      </c>
      <c r="J8" s="14"/>
      <c r="K8" s="5"/>
      <c r="L8" s="14" t="s">
        <v>11</v>
      </c>
      <c r="M8" s="14"/>
      <c r="N8" s="15">
        <v>365020</v>
      </c>
      <c r="O8" s="15"/>
      <c r="P8" s="1"/>
    </row>
    <row r="9" spans="1:16" ht="15" customHeight="1">
      <c r="A9" s="1"/>
      <c r="B9" s="1"/>
      <c r="C9" s="6"/>
      <c r="D9" s="9"/>
      <c r="E9" s="9"/>
      <c r="F9" s="9"/>
      <c r="G9" s="9"/>
      <c r="H9" s="9"/>
      <c r="I9" s="14" t="s">
        <v>12</v>
      </c>
      <c r="J9" s="14"/>
      <c r="K9" s="5"/>
      <c r="L9" s="14" t="s">
        <v>13</v>
      </c>
      <c r="M9" s="14"/>
      <c r="N9" s="16">
        <v>620</v>
      </c>
      <c r="O9" s="16"/>
      <c r="P9" s="1"/>
    </row>
    <row r="10" spans="1:16" ht="15" customHeight="1">
      <c r="A10" s="1"/>
      <c r="B10" s="1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" customHeight="1">
      <c r="A11" s="1"/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24</v>
      </c>
      <c r="M11" s="2" t="s">
        <v>25</v>
      </c>
      <c r="N11" s="2" t="s">
        <v>26</v>
      </c>
      <c r="O11" s="1"/>
      <c r="P11" s="1"/>
    </row>
    <row r="12" spans="1:16" ht="15" customHeight="1">
      <c r="A12" s="1"/>
      <c r="B12" s="3">
        <v>2012</v>
      </c>
      <c r="C12" s="4">
        <v>3.61</v>
      </c>
      <c r="D12" s="4">
        <v>3.1</v>
      </c>
      <c r="E12" s="4">
        <v>2.2200000000000002</v>
      </c>
      <c r="F12" s="4">
        <v>1.49</v>
      </c>
      <c r="G12" s="4">
        <v>1.6099999999999999</v>
      </c>
      <c r="H12" s="4">
        <v>2.62</v>
      </c>
      <c r="I12" s="4">
        <v>3.19</v>
      </c>
      <c r="J12" s="4">
        <v>2.29</v>
      </c>
      <c r="K12" s="4">
        <v>3.39</v>
      </c>
      <c r="L12" s="4">
        <v>3.35</v>
      </c>
      <c r="M12" s="4">
        <v>4.66</v>
      </c>
      <c r="N12" s="4">
        <v>3.37</v>
      </c>
      <c r="O12" s="1"/>
      <c r="P12" s="1"/>
    </row>
    <row r="13" spans="1:16" ht="15" customHeight="1">
      <c r="A13" s="1"/>
      <c r="B13" s="3">
        <v>2013</v>
      </c>
      <c r="C13" s="4">
        <v>3.59</v>
      </c>
      <c r="D13" s="4">
        <v>2.98</v>
      </c>
      <c r="E13" s="4">
        <v>1.83</v>
      </c>
      <c r="F13" s="4">
        <v>1.41</v>
      </c>
      <c r="G13" s="4">
        <v>1.43</v>
      </c>
      <c r="H13" s="4">
        <v>1.8199999999999998</v>
      </c>
      <c r="I13" s="4">
        <v>1.8199999999999998</v>
      </c>
      <c r="J13" s="4">
        <v>2.69</v>
      </c>
      <c r="K13" s="4">
        <v>3.5300000000000002</v>
      </c>
      <c r="L13" s="4">
        <v>4.5600000000000005</v>
      </c>
      <c r="M13" s="4">
        <v>4.32</v>
      </c>
      <c r="N13" s="4">
        <v>3.43</v>
      </c>
      <c r="O13" s="1"/>
      <c r="P13" s="1"/>
    </row>
    <row r="14" spans="1:16" ht="15" customHeight="1">
      <c r="A14" s="1"/>
      <c r="B14" s="3">
        <v>2014</v>
      </c>
      <c r="C14" s="4">
        <v>2.84</v>
      </c>
      <c r="D14" s="4">
        <v>2.2599999999999998</v>
      </c>
      <c r="E14" s="4">
        <v>1.69</v>
      </c>
      <c r="F14" s="4">
        <v>1.32</v>
      </c>
      <c r="G14" s="4">
        <v>1.03</v>
      </c>
      <c r="H14" s="4">
        <v>1.44</v>
      </c>
      <c r="I14" s="4">
        <v>1.41</v>
      </c>
      <c r="J14" s="4">
        <v>1.81</v>
      </c>
      <c r="K14" s="4">
        <v>2.4500000000000002</v>
      </c>
      <c r="L14" s="4">
        <v>3.98</v>
      </c>
      <c r="M14" s="4">
        <v>2.4300000000000002</v>
      </c>
      <c r="N14" s="4">
        <v>2.57</v>
      </c>
      <c r="O14" s="1"/>
      <c r="P14" s="1"/>
    </row>
    <row r="15" spans="1:16" ht="15" customHeight="1">
      <c r="A15" s="1"/>
      <c r="B15" s="3">
        <v>2015</v>
      </c>
      <c r="C15" s="4">
        <v>2.4</v>
      </c>
      <c r="D15" s="4">
        <v>2.2000000000000002</v>
      </c>
      <c r="E15" s="4">
        <v>2.2000000000000002</v>
      </c>
      <c r="F15" s="4">
        <v>1.45</v>
      </c>
      <c r="G15" s="4">
        <v>1.26</v>
      </c>
      <c r="H15" s="4">
        <v>1.1100000000000001</v>
      </c>
      <c r="I15" s="4">
        <v>1.21</v>
      </c>
      <c r="J15" s="4">
        <v>4.03</v>
      </c>
      <c r="K15" s="4">
        <v>4.82</v>
      </c>
      <c r="L15" s="4">
        <v>7.44</v>
      </c>
      <c r="M15" s="4">
        <v>8.6300000000000008</v>
      </c>
      <c r="N15" s="4">
        <v>7.99</v>
      </c>
      <c r="O15" s="1"/>
      <c r="P15" s="1"/>
    </row>
    <row r="16" spans="1:16" ht="15" customHeight="1">
      <c r="A16" s="1"/>
      <c r="B16" s="3">
        <v>2016</v>
      </c>
      <c r="C16" s="4">
        <v>4.33</v>
      </c>
      <c r="D16" s="4">
        <v>2.93</v>
      </c>
      <c r="E16" s="4">
        <v>1.38</v>
      </c>
      <c r="F16" s="4">
        <v>5.07</v>
      </c>
      <c r="G16" s="4">
        <v>3.24</v>
      </c>
      <c r="H16" s="4">
        <f>AVERAGE(I16,G16)</f>
        <v>3.24</v>
      </c>
      <c r="I16" s="4">
        <v>3.24</v>
      </c>
      <c r="J16" s="4">
        <v>4.33</v>
      </c>
      <c r="K16" s="4">
        <v>5.58</v>
      </c>
      <c r="L16" s="4">
        <v>5.66</v>
      </c>
      <c r="M16" s="4">
        <v>7.38</v>
      </c>
      <c r="N16" s="4">
        <v>7.62</v>
      </c>
      <c r="O16" s="1"/>
      <c r="P16" s="1"/>
    </row>
    <row r="17" spans="1:16" ht="15" customHeight="1">
      <c r="A17" s="1"/>
      <c r="B17" s="3">
        <v>2017</v>
      </c>
      <c r="C17" s="4">
        <v>5.5600000000000005</v>
      </c>
      <c r="D17" s="4">
        <v>2.84</v>
      </c>
      <c r="E17" s="4">
        <v>2</v>
      </c>
      <c r="F17" s="4">
        <v>2.3199999999999998</v>
      </c>
      <c r="G17" s="4">
        <v>2.34</v>
      </c>
      <c r="H17" s="4">
        <v>3.05</v>
      </c>
      <c r="I17" s="4">
        <v>2.65</v>
      </c>
      <c r="J17" s="4">
        <v>2.7</v>
      </c>
      <c r="K17" s="4">
        <v>4.75</v>
      </c>
      <c r="L17" s="4">
        <v>6</v>
      </c>
      <c r="M17" s="4">
        <v>5.39</v>
      </c>
      <c r="N17" s="4">
        <v>4.57</v>
      </c>
      <c r="O17" s="1"/>
      <c r="P17" s="1"/>
    </row>
    <row r="18" spans="1:16" ht="15" customHeight="1">
      <c r="A18" s="1"/>
      <c r="B18" s="3">
        <v>2018</v>
      </c>
      <c r="C18" s="4">
        <v>2.96</v>
      </c>
      <c r="D18" s="4">
        <v>2.82</v>
      </c>
      <c r="E18" s="4">
        <v>1.6</v>
      </c>
      <c r="F18" s="4">
        <v>1.1599999999999999</v>
      </c>
      <c r="G18" s="4">
        <v>1.02</v>
      </c>
      <c r="H18" s="4">
        <v>1.3900000000000001</v>
      </c>
      <c r="I18" s="4">
        <v>1.51</v>
      </c>
      <c r="J18" s="4">
        <v>1.6099999999999999</v>
      </c>
      <c r="K18" s="4">
        <v>2.57</v>
      </c>
      <c r="L18" s="4">
        <v>3.05</v>
      </c>
      <c r="M18" s="4">
        <v>3.7800000000000002</v>
      </c>
      <c r="N18" s="4">
        <v>3.2800000000000002</v>
      </c>
      <c r="O18" s="1"/>
      <c r="P18" s="1"/>
    </row>
    <row r="19" spans="1:16" ht="15" customHeight="1">
      <c r="A19" s="1"/>
      <c r="B19" s="3">
        <v>2019</v>
      </c>
      <c r="C19" s="4">
        <v>3.06</v>
      </c>
      <c r="D19" s="4">
        <v>2.04</v>
      </c>
      <c r="E19" s="4">
        <v>1.63</v>
      </c>
      <c r="F19" s="4">
        <v>1.1200000000000001</v>
      </c>
      <c r="G19" s="4">
        <v>0.86</v>
      </c>
      <c r="H19" s="4">
        <v>1.1400000000000001</v>
      </c>
      <c r="I19" s="4">
        <v>1.1599999999999999</v>
      </c>
      <c r="J19" s="4">
        <v>1.1000000000000001</v>
      </c>
      <c r="K19" s="4">
        <v>1.37</v>
      </c>
      <c r="L19" s="4">
        <v>1.17</v>
      </c>
      <c r="M19" s="4">
        <v>1.41</v>
      </c>
      <c r="N19" s="4">
        <v>1.77</v>
      </c>
      <c r="O19" s="1"/>
      <c r="P19" s="1"/>
    </row>
    <row r="20" spans="1:16" ht="15" customHeight="1">
      <c r="A20" s="1"/>
      <c r="B20" s="3">
        <v>2020</v>
      </c>
      <c r="C20" s="4">
        <v>2.2599999999999998</v>
      </c>
      <c r="D20" s="4">
        <v>1.51</v>
      </c>
      <c r="E20" s="4">
        <v>1.08</v>
      </c>
      <c r="F20" s="4">
        <v>0.86</v>
      </c>
      <c r="G20" s="4">
        <v>0.69</v>
      </c>
      <c r="H20" s="4">
        <v>0.89</v>
      </c>
      <c r="I20" s="4">
        <v>1.51</v>
      </c>
      <c r="J20" s="4">
        <v>2.04</v>
      </c>
      <c r="K20" s="4">
        <v>3.34</v>
      </c>
      <c r="L20" s="4">
        <v>3.58</v>
      </c>
      <c r="M20" s="4">
        <v>2.84</v>
      </c>
      <c r="N20" s="4">
        <v>3.34</v>
      </c>
      <c r="O20" s="1"/>
      <c r="P20" s="1"/>
    </row>
    <row r="21" spans="1:16" ht="15" customHeight="1">
      <c r="A21" s="1"/>
      <c r="B21" s="3">
        <v>2021</v>
      </c>
      <c r="C21" s="4">
        <v>3.01</v>
      </c>
      <c r="D21" s="4">
        <v>3.21</v>
      </c>
      <c r="E21" s="4">
        <v>1.99</v>
      </c>
      <c r="F21" s="4">
        <v>1.04</v>
      </c>
      <c r="G21" s="4">
        <v>0.96</v>
      </c>
      <c r="H21" s="4">
        <v>0.89</v>
      </c>
      <c r="I21" s="4">
        <v>0.84</v>
      </c>
      <c r="J21" s="4">
        <v>1.35</v>
      </c>
      <c r="K21" s="4">
        <v>2.4</v>
      </c>
      <c r="L21" s="4">
        <v>2.19</v>
      </c>
      <c r="M21" s="4">
        <v>1.67</v>
      </c>
      <c r="N21" s="4">
        <v>1.8399999999999999</v>
      </c>
      <c r="O21" s="1"/>
      <c r="P21" s="1"/>
    </row>
    <row r="22" spans="1:16" ht="15" customHeight="1">
      <c r="A22" s="1"/>
      <c r="B22" s="3">
        <v>2022</v>
      </c>
      <c r="C22" s="4">
        <v>1.69</v>
      </c>
      <c r="D22" s="4">
        <v>1.06</v>
      </c>
      <c r="E22" s="4">
        <v>1.03</v>
      </c>
      <c r="F22" s="4">
        <v>1</v>
      </c>
      <c r="G22" s="4">
        <v>1.06</v>
      </c>
      <c r="H22" s="4">
        <v>0.81</v>
      </c>
      <c r="I22" s="4">
        <v>0.89</v>
      </c>
      <c r="J22" s="4">
        <v>1.56</v>
      </c>
      <c r="K22" s="4">
        <v>1.81</v>
      </c>
      <c r="L22" s="4">
        <v>2.46</v>
      </c>
      <c r="M22" s="4">
        <v>2.85</v>
      </c>
      <c r="N22" s="4">
        <v>2.2400000000000002</v>
      </c>
      <c r="O22" s="1"/>
      <c r="P22" s="1"/>
    </row>
    <row r="23" spans="1:16" ht="15" customHeight="1">
      <c r="A23" s="1"/>
      <c r="B23" s="3">
        <v>2023</v>
      </c>
      <c r="C23" s="4">
        <v>1.47</v>
      </c>
      <c r="D23" s="4">
        <v>1.85</v>
      </c>
      <c r="E23" s="4">
        <v>1.06</v>
      </c>
      <c r="F23" s="4">
        <v>0.57999999999999996</v>
      </c>
      <c r="G23" s="4">
        <v>0.32</v>
      </c>
      <c r="H23" s="4">
        <v>15.89</v>
      </c>
      <c r="I23" s="4">
        <v>2.15</v>
      </c>
      <c r="J23" s="4">
        <v>9.07</v>
      </c>
      <c r="K23" s="4">
        <v>7.77</v>
      </c>
      <c r="L23" s="4">
        <v>8.0500000000000007</v>
      </c>
      <c r="M23" s="8">
        <f>AVERAGE(L23,N23)</f>
        <v>9.06</v>
      </c>
      <c r="N23" s="4">
        <v>10.07</v>
      </c>
      <c r="O23" s="1"/>
      <c r="P23" s="1"/>
    </row>
    <row r="24" spans="1:16" ht="15" customHeight="1">
      <c r="A24" s="1"/>
      <c r="B24" s="3">
        <v>2024</v>
      </c>
      <c r="C24" s="4">
        <v>9.0500000000000007</v>
      </c>
      <c r="D24" s="4">
        <v>2.88</v>
      </c>
      <c r="E24" s="4">
        <v>1.78</v>
      </c>
      <c r="F24" s="4">
        <v>1.1599999999999999</v>
      </c>
      <c r="G24" s="4">
        <v>1.2</v>
      </c>
      <c r="H24" s="4">
        <v>2.2599999999999998</v>
      </c>
      <c r="I24" s="4">
        <v>2.61</v>
      </c>
      <c r="J24" s="4">
        <v>3.04</v>
      </c>
      <c r="K24" s="4">
        <v>5.45</v>
      </c>
      <c r="L24" s="4">
        <v>10.06</v>
      </c>
      <c r="M24" s="4">
        <v>8.4600000000000009</v>
      </c>
      <c r="N24" s="4">
        <v>6.01</v>
      </c>
      <c r="O24" s="1"/>
      <c r="P24" s="1"/>
    </row>
    <row r="25" spans="1:16" ht="51.9" customHeight="1">
      <c r="A25" s="1"/>
      <c r="B25" s="7" t="s">
        <v>27</v>
      </c>
      <c r="C25" s="17" t="s">
        <v>28</v>
      </c>
      <c r="D25" s="17"/>
      <c r="E25" s="1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mergeCells count="23">
    <mergeCell ref="C25:E25"/>
    <mergeCell ref="D8:H8"/>
    <mergeCell ref="I8:J8"/>
    <mergeCell ref="L8:M8"/>
    <mergeCell ref="N8:O8"/>
    <mergeCell ref="D9:H9"/>
    <mergeCell ref="I9:J9"/>
    <mergeCell ref="L9:M9"/>
    <mergeCell ref="N9:O9"/>
    <mergeCell ref="B3:N3"/>
    <mergeCell ref="B4:N4"/>
    <mergeCell ref="B5:N5"/>
    <mergeCell ref="D6:H6"/>
    <mergeCell ref="D7:H7"/>
    <mergeCell ref="I7:J7"/>
    <mergeCell ref="L7:M7"/>
    <mergeCell ref="N7:O7"/>
    <mergeCell ref="B1:K1"/>
    <mergeCell ref="L1:M1"/>
    <mergeCell ref="N1"/>
    <mergeCell ref="B2:K2"/>
    <mergeCell ref="L2:M2"/>
    <mergeCell ref="N2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F77A14-6D93-46B8-8F8B-54CEACC068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Caudales</vt:lpstr>
      <vt:lpstr>ESTERO ARRAYAN EN LA MONTOSA</vt:lpstr>
      <vt:lpstr>RIO MAIPO EN EL MANZANO</vt:lpstr>
      <vt:lpstr>RIO MAPOCHO EN LOS ALMENDROS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Lagreze</dc:creator>
  <cp:lastModifiedBy>Ian Lagreze Herrera</cp:lastModifiedBy>
  <dcterms:created xsi:type="dcterms:W3CDTF">2025-04-14T01:42:46Z</dcterms:created>
  <dcterms:modified xsi:type="dcterms:W3CDTF">2025-04-19T18:57:05Z</dcterms:modified>
</cp:coreProperties>
</file>