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0" windowHeight="11860" tabRatio="816" activeTab="4"/>
  </bookViews>
  <sheets>
    <sheet name="Summary" sheetId="5" r:id="rId1"/>
    <sheet name="Crude" sheetId="4" r:id="rId2"/>
    <sheet name="Stratified_Gender" sheetId="1" r:id="rId3"/>
    <sheet name="Stratified_Age" sheetId="2" r:id="rId4"/>
    <sheet name="Stratified_Q5" sheetId="3" r:id="rId5"/>
  </sheets>
  <calcPr calcId="144525"/>
</workbook>
</file>

<file path=xl/sharedStrings.xml><?xml version="1.0" encoding="utf-8"?>
<sst xmlns="http://schemas.openxmlformats.org/spreadsheetml/2006/main" count="29">
  <si>
    <t>Test</t>
  </si>
  <si>
    <t>Control</t>
  </si>
  <si>
    <t>Test(per)</t>
  </si>
  <si>
    <t>Control(per)</t>
  </si>
  <si>
    <t>Total</t>
  </si>
  <si>
    <t>Age</t>
  </si>
  <si>
    <t>18-29</t>
  </si>
  <si>
    <t>30-49</t>
  </si>
  <si>
    <t>50-64</t>
  </si>
  <si>
    <t>65+</t>
  </si>
  <si>
    <t>Gender</t>
  </si>
  <si>
    <t>Female</t>
  </si>
  <si>
    <t>Male</t>
  </si>
  <si>
    <t>Q1</t>
  </si>
  <si>
    <t>Q2</t>
  </si>
  <si>
    <t>Q3</t>
  </si>
  <si>
    <t>Q4</t>
  </si>
  <si>
    <t>Q5</t>
  </si>
  <si>
    <t>Count</t>
  </si>
  <si>
    <t>total</t>
  </si>
  <si>
    <t>Percentage</t>
  </si>
  <si>
    <t>Stratified RR</t>
  </si>
  <si>
    <t>Crude</t>
  </si>
  <si>
    <t>proportion of top 2 box ratings</t>
  </si>
  <si>
    <t>Relative risk</t>
  </si>
  <si>
    <t>∞</t>
  </si>
  <si>
    <t>&gt;29</t>
  </si>
  <si>
    <t>Not very often</t>
  </si>
  <si>
    <t>&gt; not very often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</si>
</sst>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workbookViewId="0">
      <selection activeCell="E9" sqref="E9"/>
    </sheetView>
  </sheetViews>
  <sheetFormatPr defaultColWidth="9" defaultRowHeight="14" outlineLevelCol="4"/>
  <cols>
    <col min="4" max="5" width="12.687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106</v>
      </c>
      <c r="C2">
        <v>187</v>
      </c>
      <c r="D2">
        <v>1</v>
      </c>
      <c r="E2">
        <v>187</v>
      </c>
    </row>
    <row r="3" spans="1:1">
      <c r="A3" s="2" t="s">
        <v>5</v>
      </c>
    </row>
    <row r="4" spans="1:5">
      <c r="A4" t="s">
        <v>6</v>
      </c>
      <c r="B4">
        <v>38</v>
      </c>
      <c r="C4">
        <v>69</v>
      </c>
      <c r="D4">
        <f>B4/$B2</f>
        <v>0.358490566037736</v>
      </c>
      <c r="E4">
        <f>C4/$E2</f>
        <v>0.368983957219251</v>
      </c>
    </row>
    <row r="5" spans="1:5">
      <c r="A5" t="s">
        <v>7</v>
      </c>
      <c r="B5">
        <v>53</v>
      </c>
      <c r="C5">
        <v>101</v>
      </c>
      <c r="D5">
        <f>B5/$B2</f>
        <v>0.5</v>
      </c>
      <c r="E5">
        <f>C5/$E2</f>
        <v>0.540106951871658</v>
      </c>
    </row>
    <row r="6" spans="1:5">
      <c r="A6" t="s">
        <v>8</v>
      </c>
      <c r="B6">
        <v>13</v>
      </c>
      <c r="C6">
        <v>15</v>
      </c>
      <c r="D6">
        <f>B6/$B2</f>
        <v>0.122641509433962</v>
      </c>
      <c r="E6">
        <f>C6/$E2</f>
        <v>0.0802139037433155</v>
      </c>
    </row>
    <row r="7" spans="1:5">
      <c r="A7" t="s">
        <v>9</v>
      </c>
      <c r="B7">
        <v>2</v>
      </c>
      <c r="C7">
        <v>2</v>
      </c>
      <c r="D7">
        <f>B7/$B2</f>
        <v>0.0188679245283019</v>
      </c>
      <c r="E7">
        <f>C7/$E2</f>
        <v>0.0106951871657754</v>
      </c>
    </row>
    <row r="8" spans="1:1">
      <c r="A8" s="2" t="s">
        <v>10</v>
      </c>
    </row>
    <row r="9" spans="1:5">
      <c r="A9" t="s">
        <v>11</v>
      </c>
      <c r="B9">
        <v>46</v>
      </c>
      <c r="C9">
        <v>67</v>
      </c>
      <c r="D9">
        <f>B9/$B2</f>
        <v>0.433962264150943</v>
      </c>
      <c r="E9">
        <v>67</v>
      </c>
    </row>
    <row r="10" spans="1:5">
      <c r="A10" t="s">
        <v>12</v>
      </c>
      <c r="B10">
        <v>60</v>
      </c>
      <c r="C10">
        <v>120</v>
      </c>
      <c r="D10">
        <f>B10/$B2</f>
        <v>0.566037735849057</v>
      </c>
      <c r="E10">
        <v>120</v>
      </c>
    </row>
    <row r="11" spans="1:1">
      <c r="A11" s="2" t="s">
        <v>13</v>
      </c>
    </row>
    <row r="12" spans="1:5">
      <c r="A12">
        <v>1</v>
      </c>
      <c r="B12">
        <v>0</v>
      </c>
      <c r="C12">
        <v>0</v>
      </c>
      <c r="D12">
        <v>0</v>
      </c>
      <c r="E12">
        <v>0</v>
      </c>
    </row>
    <row r="13" spans="1:5">
      <c r="A13">
        <v>2</v>
      </c>
      <c r="B13">
        <v>2</v>
      </c>
      <c r="C13">
        <v>41</v>
      </c>
      <c r="D13">
        <f>B13/$B2</f>
        <v>0.0188679245283019</v>
      </c>
      <c r="E13">
        <v>41</v>
      </c>
    </row>
    <row r="14" spans="1:5">
      <c r="A14">
        <v>3</v>
      </c>
      <c r="B14">
        <v>5</v>
      </c>
      <c r="C14">
        <v>4</v>
      </c>
      <c r="D14">
        <f>B14/$B2</f>
        <v>0.0471698113207547</v>
      </c>
      <c r="E14">
        <v>4</v>
      </c>
    </row>
    <row r="15" spans="1:5">
      <c r="A15">
        <v>4</v>
      </c>
      <c r="B15">
        <v>41</v>
      </c>
      <c r="C15">
        <v>62</v>
      </c>
      <c r="D15">
        <f>B15/$B2</f>
        <v>0.386792452830189</v>
      </c>
      <c r="E15">
        <v>62</v>
      </c>
    </row>
    <row r="16" spans="1:5">
      <c r="A16">
        <v>5</v>
      </c>
      <c r="B16">
        <v>58</v>
      </c>
      <c r="C16">
        <v>80</v>
      </c>
      <c r="D16">
        <f>B16/$B2</f>
        <v>0.547169811320755</v>
      </c>
      <c r="E16">
        <v>80</v>
      </c>
    </row>
    <row r="17" spans="1:1">
      <c r="A17" s="2" t="s">
        <v>14</v>
      </c>
    </row>
    <row r="18" spans="1:5">
      <c r="A18">
        <v>1</v>
      </c>
      <c r="B18">
        <v>0</v>
      </c>
      <c r="C18">
        <v>0</v>
      </c>
      <c r="D18">
        <f>B18/$B2</f>
        <v>0</v>
      </c>
      <c r="E18">
        <v>0</v>
      </c>
    </row>
    <row r="19" spans="1:5">
      <c r="A19">
        <v>2</v>
      </c>
      <c r="B19">
        <v>2</v>
      </c>
      <c r="C19">
        <v>2</v>
      </c>
      <c r="D19">
        <f>B19/$B2</f>
        <v>0.0188679245283019</v>
      </c>
      <c r="E19">
        <v>2</v>
      </c>
    </row>
    <row r="20" spans="1:5">
      <c r="A20">
        <v>3</v>
      </c>
      <c r="B20">
        <v>9</v>
      </c>
      <c r="C20">
        <v>70</v>
      </c>
      <c r="D20">
        <f>B20/$B2</f>
        <v>0.0849056603773585</v>
      </c>
      <c r="E20">
        <v>70</v>
      </c>
    </row>
    <row r="21" spans="1:5">
      <c r="A21">
        <v>4</v>
      </c>
      <c r="B21">
        <v>58</v>
      </c>
      <c r="C21">
        <v>84</v>
      </c>
      <c r="D21">
        <f>B21/$B2</f>
        <v>0.547169811320755</v>
      </c>
      <c r="E21">
        <v>84</v>
      </c>
    </row>
    <row r="22" spans="1:5">
      <c r="A22">
        <v>5</v>
      </c>
      <c r="B22">
        <v>37</v>
      </c>
      <c r="C22">
        <v>31</v>
      </c>
      <c r="D22">
        <f>B22/$B2</f>
        <v>0.349056603773585</v>
      </c>
      <c r="E22">
        <v>31</v>
      </c>
    </row>
    <row r="23" spans="1:1">
      <c r="A23" s="2" t="s">
        <v>15</v>
      </c>
    </row>
    <row r="24" spans="1:5">
      <c r="A24">
        <v>1</v>
      </c>
      <c r="B24">
        <v>0</v>
      </c>
      <c r="C24">
        <v>0</v>
      </c>
      <c r="D24">
        <v>0</v>
      </c>
      <c r="E24">
        <v>0</v>
      </c>
    </row>
    <row r="25" spans="1:5">
      <c r="A25">
        <v>2</v>
      </c>
      <c r="B25">
        <v>1</v>
      </c>
      <c r="C25">
        <v>7</v>
      </c>
      <c r="D25">
        <v>1</v>
      </c>
      <c r="E25">
        <v>7</v>
      </c>
    </row>
    <row r="26" spans="1:5">
      <c r="A26">
        <v>3</v>
      </c>
      <c r="B26">
        <v>3</v>
      </c>
      <c r="C26">
        <v>8</v>
      </c>
      <c r="D26">
        <v>3</v>
      </c>
      <c r="E26">
        <v>8</v>
      </c>
    </row>
    <row r="27" spans="1:5">
      <c r="A27">
        <v>4</v>
      </c>
      <c r="B27">
        <v>30</v>
      </c>
      <c r="C27">
        <v>40</v>
      </c>
      <c r="D27">
        <v>30</v>
      </c>
      <c r="E27">
        <v>40</v>
      </c>
    </row>
    <row r="28" spans="1:5">
      <c r="A28">
        <v>5</v>
      </c>
      <c r="B28">
        <v>72</v>
      </c>
      <c r="C28">
        <v>132</v>
      </c>
      <c r="D28">
        <v>72</v>
      </c>
      <c r="E28">
        <v>132</v>
      </c>
    </row>
    <row r="29" spans="1:1">
      <c r="A29" s="2" t="s">
        <v>16</v>
      </c>
    </row>
    <row r="30" spans="1:5">
      <c r="A30">
        <v>1</v>
      </c>
      <c r="B30">
        <v>4</v>
      </c>
      <c r="C30">
        <v>2</v>
      </c>
      <c r="D30">
        <v>4</v>
      </c>
      <c r="E30">
        <v>2</v>
      </c>
    </row>
    <row r="31" spans="1:5">
      <c r="A31">
        <v>2</v>
      </c>
      <c r="B31">
        <v>13</v>
      </c>
      <c r="C31">
        <v>21</v>
      </c>
      <c r="D31">
        <v>13</v>
      </c>
      <c r="E31">
        <v>21</v>
      </c>
    </row>
    <row r="32" spans="1:5">
      <c r="A32">
        <v>3</v>
      </c>
      <c r="B32">
        <v>35</v>
      </c>
      <c r="C32">
        <v>66</v>
      </c>
      <c r="D32">
        <v>35</v>
      </c>
      <c r="E32">
        <v>66</v>
      </c>
    </row>
    <row r="33" spans="1:5">
      <c r="A33">
        <v>4</v>
      </c>
      <c r="B33">
        <v>31</v>
      </c>
      <c r="C33">
        <v>56</v>
      </c>
      <c r="D33">
        <v>31</v>
      </c>
      <c r="E33">
        <v>56</v>
      </c>
    </row>
    <row r="34" spans="1:5">
      <c r="A34">
        <v>5</v>
      </c>
      <c r="B34">
        <v>23</v>
      </c>
      <c r="C34">
        <v>42</v>
      </c>
      <c r="D34">
        <v>23</v>
      </c>
      <c r="E34">
        <v>42</v>
      </c>
    </row>
    <row r="35" spans="1:1">
      <c r="A35" s="2" t="s">
        <v>17</v>
      </c>
    </row>
    <row r="36" spans="1:5">
      <c r="A36">
        <v>1</v>
      </c>
      <c r="B36">
        <v>0</v>
      </c>
      <c r="C36">
        <v>0</v>
      </c>
      <c r="D36">
        <v>0</v>
      </c>
      <c r="E36">
        <v>0</v>
      </c>
    </row>
    <row r="37" spans="1:5">
      <c r="A37">
        <v>2</v>
      </c>
      <c r="B37">
        <v>6</v>
      </c>
      <c r="C37">
        <v>11</v>
      </c>
      <c r="D37">
        <v>6</v>
      </c>
      <c r="E37">
        <v>11</v>
      </c>
    </row>
    <row r="38" spans="1:5">
      <c r="A38">
        <v>3</v>
      </c>
      <c r="B38">
        <v>35</v>
      </c>
      <c r="C38">
        <v>71</v>
      </c>
      <c r="D38">
        <v>35</v>
      </c>
      <c r="E38">
        <v>71</v>
      </c>
    </row>
    <row r="39" spans="1:5">
      <c r="A39">
        <v>4</v>
      </c>
      <c r="B39">
        <v>49</v>
      </c>
      <c r="C39">
        <v>75</v>
      </c>
      <c r="D39">
        <v>49</v>
      </c>
      <c r="E39">
        <v>75</v>
      </c>
    </row>
    <row r="40" spans="1:5">
      <c r="A40">
        <v>5</v>
      </c>
      <c r="B40">
        <v>16</v>
      </c>
      <c r="C40">
        <v>30</v>
      </c>
      <c r="D40">
        <v>16</v>
      </c>
      <c r="E40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C17" sqref="C17"/>
    </sheetView>
  </sheetViews>
  <sheetFormatPr defaultColWidth="9" defaultRowHeight="14" outlineLevelCol="6"/>
  <cols>
    <col min="3" max="6" width="12.6875"/>
  </cols>
  <sheetData>
    <row r="1" spans="1:1">
      <c r="A1" s="1" t="s">
        <v>13</v>
      </c>
    </row>
    <row r="2" spans="1:7">
      <c r="A2" s="11" t="s">
        <v>18</v>
      </c>
      <c r="B2">
        <v>1</v>
      </c>
      <c r="C2">
        <v>2</v>
      </c>
      <c r="D2">
        <v>3</v>
      </c>
      <c r="E2">
        <v>4</v>
      </c>
      <c r="F2">
        <v>5</v>
      </c>
      <c r="G2" t="s">
        <v>19</v>
      </c>
    </row>
    <row r="3" spans="1:7">
      <c r="A3" t="s">
        <v>0</v>
      </c>
      <c r="B3">
        <v>0</v>
      </c>
      <c r="C3">
        <v>2</v>
      </c>
      <c r="D3">
        <v>5</v>
      </c>
      <c r="E3">
        <v>41</v>
      </c>
      <c r="F3">
        <v>58</v>
      </c>
      <c r="G3">
        <f>SUM(B3:F3)</f>
        <v>106</v>
      </c>
    </row>
    <row r="4" spans="1:7">
      <c r="A4" t="s">
        <v>1</v>
      </c>
      <c r="B4">
        <v>0</v>
      </c>
      <c r="C4">
        <v>41</v>
      </c>
      <c r="D4">
        <v>4</v>
      </c>
      <c r="E4">
        <v>62</v>
      </c>
      <c r="F4">
        <v>80</v>
      </c>
      <c r="G4">
        <f>SUM(B4:F4)</f>
        <v>187</v>
      </c>
    </row>
    <row r="5" spans="1:1">
      <c r="A5" s="12" t="s">
        <v>20</v>
      </c>
    </row>
    <row r="6" spans="1:6">
      <c r="A6" t="s">
        <v>0</v>
      </c>
      <c r="B6" s="3">
        <f>B3/$G3</f>
        <v>0</v>
      </c>
      <c r="C6" s="3">
        <f>C3/$G3</f>
        <v>0.0188679245283019</v>
      </c>
      <c r="D6" s="3">
        <f>D3/$G3</f>
        <v>0.0471698113207547</v>
      </c>
      <c r="E6" s="3">
        <f>E3/$G3</f>
        <v>0.386792452830189</v>
      </c>
      <c r="F6" s="3">
        <f>F3/$G3</f>
        <v>0.547169811320755</v>
      </c>
    </row>
    <row r="7" spans="1:6">
      <c r="A7" t="s">
        <v>1</v>
      </c>
      <c r="B7" s="3">
        <f>B4/$G4</f>
        <v>0</v>
      </c>
      <c r="C7" s="3">
        <f>C4/$G4</f>
        <v>0.219251336898396</v>
      </c>
      <c r="D7" s="3">
        <f>D4/$G4</f>
        <v>0.0213903743315508</v>
      </c>
      <c r="E7" s="3">
        <f>E4/$G4</f>
        <v>0.331550802139037</v>
      </c>
      <c r="F7" s="3">
        <f>F4/$G4</f>
        <v>0.427807486631016</v>
      </c>
    </row>
    <row r="10" spans="1:1">
      <c r="A10" s="1" t="s">
        <v>14</v>
      </c>
    </row>
    <row r="11" spans="1:7">
      <c r="A11" s="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 t="s">
        <v>19</v>
      </c>
    </row>
    <row r="12" spans="1:7">
      <c r="A12" t="s">
        <v>0</v>
      </c>
      <c r="B12">
        <v>0</v>
      </c>
      <c r="C12">
        <v>2</v>
      </c>
      <c r="D12">
        <v>9</v>
      </c>
      <c r="E12">
        <v>58</v>
      </c>
      <c r="F12">
        <v>37</v>
      </c>
      <c r="G12">
        <v>106</v>
      </c>
    </row>
    <row r="13" spans="1:7">
      <c r="A13" t="s">
        <v>1</v>
      </c>
      <c r="B13">
        <v>0</v>
      </c>
      <c r="C13">
        <v>2</v>
      </c>
      <c r="D13">
        <v>70</v>
      </c>
      <c r="E13">
        <v>84</v>
      </c>
      <c r="F13">
        <v>31</v>
      </c>
      <c r="G13">
        <v>187</v>
      </c>
    </row>
    <row r="14" spans="1:1">
      <c r="A14" s="12" t="s">
        <v>20</v>
      </c>
    </row>
    <row r="15" spans="1:6">
      <c r="A15" t="s">
        <v>0</v>
      </c>
      <c r="B15" s="3">
        <f t="shared" ref="B15:F15" si="0">B12/$G12</f>
        <v>0</v>
      </c>
      <c r="C15" s="3">
        <f t="shared" si="0"/>
        <v>0.0188679245283019</v>
      </c>
      <c r="D15" s="3">
        <f t="shared" si="0"/>
        <v>0.0849056603773585</v>
      </c>
      <c r="E15" s="3">
        <f t="shared" si="0"/>
        <v>0.547169811320755</v>
      </c>
      <c r="F15" s="3">
        <f t="shared" si="0"/>
        <v>0.349056603773585</v>
      </c>
    </row>
    <row r="16" spans="1:6">
      <c r="A16" t="s">
        <v>1</v>
      </c>
      <c r="B16" s="3">
        <f t="shared" ref="B16:F16" si="1">B13/$G13</f>
        <v>0</v>
      </c>
      <c r="C16" s="3">
        <f t="shared" si="1"/>
        <v>0.0106951871657754</v>
      </c>
      <c r="D16" s="3">
        <f t="shared" si="1"/>
        <v>0.374331550802139</v>
      </c>
      <c r="E16" s="3">
        <f t="shared" si="1"/>
        <v>0.449197860962567</v>
      </c>
      <c r="F16" s="3">
        <f t="shared" si="1"/>
        <v>0.165775401069519</v>
      </c>
    </row>
    <row r="19" spans="1:1">
      <c r="A19" s="1" t="s">
        <v>15</v>
      </c>
    </row>
    <row r="20" spans="1:7">
      <c r="A20" s="11" t="s">
        <v>18</v>
      </c>
      <c r="B20">
        <v>1</v>
      </c>
      <c r="C20">
        <v>2</v>
      </c>
      <c r="D20">
        <v>3</v>
      </c>
      <c r="E20">
        <v>4</v>
      </c>
      <c r="F20">
        <v>5</v>
      </c>
      <c r="G20" t="s">
        <v>19</v>
      </c>
    </row>
    <row r="21" spans="1:7">
      <c r="A21" t="s">
        <v>0</v>
      </c>
      <c r="B21">
        <v>0</v>
      </c>
      <c r="C21">
        <v>1</v>
      </c>
      <c r="D21">
        <v>3</v>
      </c>
      <c r="E21">
        <v>30</v>
      </c>
      <c r="F21">
        <v>72</v>
      </c>
      <c r="G21">
        <v>106</v>
      </c>
    </row>
    <row r="22" spans="1:7">
      <c r="A22" t="s">
        <v>1</v>
      </c>
      <c r="B22">
        <v>0</v>
      </c>
      <c r="C22">
        <v>7</v>
      </c>
      <c r="D22">
        <v>8</v>
      </c>
      <c r="E22">
        <v>40</v>
      </c>
      <c r="F22">
        <v>132</v>
      </c>
      <c r="G22">
        <v>187</v>
      </c>
    </row>
    <row r="23" spans="1:1">
      <c r="A23" s="12" t="s">
        <v>20</v>
      </c>
    </row>
    <row r="24" spans="1:6">
      <c r="A24" t="s">
        <v>0</v>
      </c>
      <c r="B24" s="3">
        <f t="shared" ref="B24:F24" si="2">B21/$G21</f>
        <v>0</v>
      </c>
      <c r="C24" s="3">
        <f t="shared" si="2"/>
        <v>0.00943396226415094</v>
      </c>
      <c r="D24" s="3">
        <f t="shared" si="2"/>
        <v>0.0283018867924528</v>
      </c>
      <c r="E24" s="3">
        <f t="shared" si="2"/>
        <v>0.283018867924528</v>
      </c>
      <c r="F24" s="3">
        <f t="shared" si="2"/>
        <v>0.679245283018868</v>
      </c>
    </row>
    <row r="25" spans="1:6">
      <c r="A25" t="s">
        <v>1</v>
      </c>
      <c r="B25" s="3">
        <f t="shared" ref="B25:F25" si="3">B22/$G22</f>
        <v>0</v>
      </c>
      <c r="C25" s="3">
        <f t="shared" si="3"/>
        <v>0.0374331550802139</v>
      </c>
      <c r="D25" s="3">
        <f t="shared" si="3"/>
        <v>0.0427807486631016</v>
      </c>
      <c r="E25" s="3">
        <f t="shared" si="3"/>
        <v>0.213903743315508</v>
      </c>
      <c r="F25" s="3">
        <f t="shared" si="3"/>
        <v>0.705882352941177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8"/>
  <sheetViews>
    <sheetView workbookViewId="0">
      <selection activeCell="A2" sqref="A2"/>
    </sheetView>
  </sheetViews>
  <sheetFormatPr defaultColWidth="9" defaultRowHeight="14"/>
  <cols>
    <col min="1" max="1" width="14.53125" customWidth="1"/>
    <col min="8" max="8" width="12.6875" style="3"/>
    <col min="9" max="9" width="12.6875" style="4"/>
  </cols>
  <sheetData>
    <row r="1" spans="1:1">
      <c r="A1" t="s">
        <v>21</v>
      </c>
    </row>
    <row r="2" spans="1:1">
      <c r="A2" s="8" t="s">
        <v>13</v>
      </c>
    </row>
    <row r="3" spans="1:1">
      <c r="A3" s="2" t="s">
        <v>22</v>
      </c>
    </row>
    <row r="4" spans="1:9">
      <c r="A4" t="s">
        <v>13</v>
      </c>
      <c r="B4">
        <v>1</v>
      </c>
      <c r="C4">
        <v>2</v>
      </c>
      <c r="D4">
        <v>3</v>
      </c>
      <c r="E4">
        <v>4</v>
      </c>
      <c r="F4">
        <v>5</v>
      </c>
      <c r="G4" t="s">
        <v>19</v>
      </c>
      <c r="H4" s="3" t="s">
        <v>23</v>
      </c>
      <c r="I4" s="4" t="s">
        <v>24</v>
      </c>
    </row>
    <row r="5" spans="1:8">
      <c r="A5" t="s">
        <v>0</v>
      </c>
      <c r="B5">
        <v>0</v>
      </c>
      <c r="C5">
        <v>2</v>
      </c>
      <c r="D5">
        <v>5</v>
      </c>
      <c r="E5">
        <v>41</v>
      </c>
      <c r="F5">
        <v>58</v>
      </c>
      <c r="G5">
        <f>SUM(B5:F5)</f>
        <v>106</v>
      </c>
      <c r="H5" s="3">
        <f>SUM(B5:C5)/G5</f>
        <v>0.0188679245283019</v>
      </c>
    </row>
    <row r="6" spans="1:9">
      <c r="A6" t="s">
        <v>1</v>
      </c>
      <c r="B6">
        <v>0</v>
      </c>
      <c r="C6">
        <v>41</v>
      </c>
      <c r="D6">
        <v>4</v>
      </c>
      <c r="E6">
        <v>62</v>
      </c>
      <c r="F6">
        <v>80</v>
      </c>
      <c r="G6">
        <f>SUM(B6:F6)</f>
        <v>187</v>
      </c>
      <c r="H6" s="3">
        <f>SUM(B6:C6)/G6</f>
        <v>0.219251336898396</v>
      </c>
      <c r="I6" s="4">
        <f>H6/H5</f>
        <v>11.620320855615</v>
      </c>
    </row>
    <row r="7" customFormat="1" spans="8:9">
      <c r="H7" s="3"/>
      <c r="I7" s="4"/>
    </row>
    <row r="8" spans="1:1">
      <c r="A8" s="2" t="s">
        <v>11</v>
      </c>
    </row>
    <row r="9" spans="1:9">
      <c r="A9" t="s">
        <v>13</v>
      </c>
      <c r="B9">
        <v>1</v>
      </c>
      <c r="C9">
        <v>2</v>
      </c>
      <c r="D9">
        <v>3</v>
      </c>
      <c r="E9">
        <v>4</v>
      </c>
      <c r="F9">
        <v>5</v>
      </c>
      <c r="G9" t="s">
        <v>19</v>
      </c>
      <c r="H9" s="3" t="s">
        <v>23</v>
      </c>
      <c r="I9" s="4" t="s">
        <v>24</v>
      </c>
    </row>
    <row r="10" spans="1:8">
      <c r="A10" t="s">
        <v>0</v>
      </c>
      <c r="B10">
        <v>0</v>
      </c>
      <c r="C10">
        <v>2</v>
      </c>
      <c r="D10">
        <v>1</v>
      </c>
      <c r="E10">
        <v>21</v>
      </c>
      <c r="F10">
        <v>22</v>
      </c>
      <c r="G10">
        <f t="shared" ref="G10:G15" si="0">SUM(B10:F10)</f>
        <v>46</v>
      </c>
      <c r="H10" s="3">
        <f t="shared" ref="H10:H15" si="1">SUM(B10:C10)/G10</f>
        <v>0.0434782608695652</v>
      </c>
    </row>
    <row r="11" spans="1:9">
      <c r="A11" t="s">
        <v>1</v>
      </c>
      <c r="B11">
        <v>0</v>
      </c>
      <c r="C11">
        <v>16</v>
      </c>
      <c r="D11">
        <v>0</v>
      </c>
      <c r="E11">
        <v>18</v>
      </c>
      <c r="F11">
        <v>33</v>
      </c>
      <c r="G11">
        <f t="shared" si="0"/>
        <v>67</v>
      </c>
      <c r="H11" s="3">
        <f t="shared" si="1"/>
        <v>0.238805970149254</v>
      </c>
      <c r="I11" s="4">
        <f>H11/H10</f>
        <v>5.49253731343284</v>
      </c>
    </row>
    <row r="13" spans="1:1">
      <c r="A13" s="2" t="s">
        <v>12</v>
      </c>
    </row>
    <row r="14" spans="1:9">
      <c r="A14" t="s">
        <v>13</v>
      </c>
      <c r="B14">
        <v>1</v>
      </c>
      <c r="C14">
        <v>2</v>
      </c>
      <c r="D14">
        <v>3</v>
      </c>
      <c r="E14">
        <v>4</v>
      </c>
      <c r="F14">
        <v>5</v>
      </c>
      <c r="G14" t="s">
        <v>19</v>
      </c>
      <c r="H14" s="3" t="s">
        <v>23</v>
      </c>
      <c r="I14" s="4" t="s">
        <v>24</v>
      </c>
    </row>
    <row r="15" spans="1:8">
      <c r="A15" t="s">
        <v>0</v>
      </c>
      <c r="B15">
        <v>0</v>
      </c>
      <c r="C15">
        <v>0</v>
      </c>
      <c r="D15">
        <v>4</v>
      </c>
      <c r="E15">
        <v>20</v>
      </c>
      <c r="F15">
        <v>36</v>
      </c>
      <c r="G15">
        <f t="shared" si="0"/>
        <v>60</v>
      </c>
      <c r="H15" s="3">
        <f t="shared" si="1"/>
        <v>0</v>
      </c>
    </row>
    <row r="16" spans="1:9">
      <c r="A16" t="s">
        <v>1</v>
      </c>
      <c r="B16">
        <v>0</v>
      </c>
      <c r="C16">
        <v>25</v>
      </c>
      <c r="D16">
        <v>4</v>
      </c>
      <c r="E16">
        <v>44</v>
      </c>
      <c r="F16">
        <v>47</v>
      </c>
      <c r="G16">
        <f>SUM(B16:F16)</f>
        <v>120</v>
      </c>
      <c r="H16" s="3">
        <f>SUM(B16:C16)/G16</f>
        <v>0.208333333333333</v>
      </c>
      <c r="I16" s="4" t="s">
        <v>25</v>
      </c>
    </row>
    <row r="18" spans="1:1">
      <c r="A18" s="8" t="s">
        <v>14</v>
      </c>
    </row>
    <row r="19" spans="1:1">
      <c r="A19" s="2" t="s">
        <v>22</v>
      </c>
    </row>
    <row r="20" spans="1:9">
      <c r="A20" t="s">
        <v>14</v>
      </c>
      <c r="B20">
        <v>1</v>
      </c>
      <c r="C20">
        <v>2</v>
      </c>
      <c r="D20">
        <v>3</v>
      </c>
      <c r="E20">
        <v>4</v>
      </c>
      <c r="F20">
        <v>5</v>
      </c>
      <c r="G20" t="s">
        <v>19</v>
      </c>
      <c r="H20" s="3" t="s">
        <v>23</v>
      </c>
      <c r="I20" s="4" t="s">
        <v>24</v>
      </c>
    </row>
    <row r="21" spans="1:8">
      <c r="A21" t="s">
        <v>0</v>
      </c>
      <c r="B21">
        <v>0</v>
      </c>
      <c r="C21">
        <f>C26+C31</f>
        <v>2</v>
      </c>
      <c r="D21">
        <f>D26+D31</f>
        <v>9</v>
      </c>
      <c r="E21">
        <f>E26+E31</f>
        <v>58</v>
      </c>
      <c r="F21">
        <f>F26+F31</f>
        <v>37</v>
      </c>
      <c r="G21">
        <f>SUM(B21:F21)</f>
        <v>106</v>
      </c>
      <c r="H21" s="3">
        <f>SUM(B21:C21)/G21</f>
        <v>0.0188679245283019</v>
      </c>
    </row>
    <row r="22" spans="1:9">
      <c r="A22" t="s">
        <v>1</v>
      </c>
      <c r="B22">
        <v>0</v>
      </c>
      <c r="C22">
        <f>C27+C32</f>
        <v>2</v>
      </c>
      <c r="D22">
        <f>D27+D32</f>
        <v>70</v>
      </c>
      <c r="E22">
        <f>E27+E32</f>
        <v>84</v>
      </c>
      <c r="F22">
        <f>F27+F32</f>
        <v>31</v>
      </c>
      <c r="G22">
        <f>SUM(B22:F22)</f>
        <v>187</v>
      </c>
      <c r="H22" s="3">
        <f>SUM(B22:C22)/G22</f>
        <v>0.0106951871657754</v>
      </c>
      <c r="I22" s="4">
        <f>H22/H21</f>
        <v>0.566844919786096</v>
      </c>
    </row>
    <row r="24" spans="1:1">
      <c r="A24" s="2" t="s">
        <v>11</v>
      </c>
    </row>
    <row r="25" spans="1:9">
      <c r="A25" t="s">
        <v>14</v>
      </c>
      <c r="B25">
        <v>1</v>
      </c>
      <c r="C25">
        <v>2</v>
      </c>
      <c r="D25">
        <v>3</v>
      </c>
      <c r="E25">
        <v>4</v>
      </c>
      <c r="F25">
        <v>5</v>
      </c>
      <c r="G25" t="s">
        <v>19</v>
      </c>
      <c r="H25" s="3" t="s">
        <v>23</v>
      </c>
      <c r="I25" s="4" t="s">
        <v>24</v>
      </c>
    </row>
    <row r="26" spans="1:8">
      <c r="A26" t="s">
        <v>0</v>
      </c>
      <c r="B26">
        <v>0</v>
      </c>
      <c r="C26">
        <v>1</v>
      </c>
      <c r="D26">
        <v>5</v>
      </c>
      <c r="E26">
        <v>23</v>
      </c>
      <c r="F26">
        <v>17</v>
      </c>
      <c r="G26">
        <f t="shared" ref="G26:G32" si="2">SUM(B26:F26)</f>
        <v>46</v>
      </c>
      <c r="H26" s="3">
        <f t="shared" ref="H26:H32" si="3">SUM(B26:C26)/G26</f>
        <v>0.0217391304347826</v>
      </c>
    </row>
    <row r="27" spans="1:9">
      <c r="A27" t="s">
        <v>1</v>
      </c>
      <c r="B27">
        <v>0</v>
      </c>
      <c r="C27">
        <v>0</v>
      </c>
      <c r="D27">
        <v>22</v>
      </c>
      <c r="E27">
        <v>30</v>
      </c>
      <c r="F27">
        <v>15</v>
      </c>
      <c r="G27">
        <f t="shared" si="2"/>
        <v>67</v>
      </c>
      <c r="H27" s="3">
        <f t="shared" si="3"/>
        <v>0</v>
      </c>
      <c r="I27" s="4">
        <f>H27/H26</f>
        <v>0</v>
      </c>
    </row>
    <row r="29" spans="1:1">
      <c r="A29" s="2" t="s">
        <v>12</v>
      </c>
    </row>
    <row r="30" spans="1:9">
      <c r="A30" t="s">
        <v>14</v>
      </c>
      <c r="B30">
        <v>1</v>
      </c>
      <c r="C30">
        <v>2</v>
      </c>
      <c r="D30">
        <v>3</v>
      </c>
      <c r="E30">
        <v>4</v>
      </c>
      <c r="F30">
        <v>5</v>
      </c>
      <c r="G30" t="s">
        <v>19</v>
      </c>
      <c r="H30" s="3" t="s">
        <v>23</v>
      </c>
      <c r="I30" s="4" t="s">
        <v>24</v>
      </c>
    </row>
    <row r="31" spans="1:8">
      <c r="A31" t="s">
        <v>0</v>
      </c>
      <c r="B31">
        <v>0</v>
      </c>
      <c r="C31">
        <v>1</v>
      </c>
      <c r="D31">
        <v>4</v>
      </c>
      <c r="E31">
        <v>35</v>
      </c>
      <c r="F31">
        <v>20</v>
      </c>
      <c r="G31">
        <f t="shared" si="2"/>
        <v>60</v>
      </c>
      <c r="H31" s="3">
        <f t="shared" si="3"/>
        <v>0.0166666666666667</v>
      </c>
    </row>
    <row r="32" spans="1:9">
      <c r="A32" t="s">
        <v>1</v>
      </c>
      <c r="B32">
        <v>0</v>
      </c>
      <c r="C32">
        <v>2</v>
      </c>
      <c r="D32">
        <v>48</v>
      </c>
      <c r="E32">
        <v>54</v>
      </c>
      <c r="F32">
        <v>16</v>
      </c>
      <c r="G32">
        <f t="shared" si="2"/>
        <v>120</v>
      </c>
      <c r="H32" s="3">
        <f t="shared" si="3"/>
        <v>0.0166666666666667</v>
      </c>
      <c r="I32" s="4">
        <f>H32/H31</f>
        <v>1</v>
      </c>
    </row>
    <row r="34" spans="1:1">
      <c r="A34" s="8" t="s">
        <v>15</v>
      </c>
    </row>
    <row r="35" spans="1:1">
      <c r="A35" s="2" t="s">
        <v>22</v>
      </c>
    </row>
    <row r="36" spans="1:9">
      <c r="A36" t="s">
        <v>15</v>
      </c>
      <c r="B36">
        <v>1</v>
      </c>
      <c r="C36">
        <v>2</v>
      </c>
      <c r="D36">
        <v>3</v>
      </c>
      <c r="E36">
        <v>4</v>
      </c>
      <c r="F36">
        <v>5</v>
      </c>
      <c r="G36" t="s">
        <v>19</v>
      </c>
      <c r="H36" s="3" t="s">
        <v>23</v>
      </c>
      <c r="I36" s="4" t="s">
        <v>24</v>
      </c>
    </row>
    <row r="37" spans="1:8">
      <c r="A37" t="s">
        <v>0</v>
      </c>
      <c r="B37">
        <v>0</v>
      </c>
      <c r="C37">
        <f>C42+C47</f>
        <v>1</v>
      </c>
      <c r="D37">
        <f t="shared" ref="C37:F37" si="4">D42+D47</f>
        <v>3</v>
      </c>
      <c r="E37">
        <f t="shared" si="4"/>
        <v>30</v>
      </c>
      <c r="F37">
        <f t="shared" si="4"/>
        <v>72</v>
      </c>
      <c r="G37">
        <f>SUM(B37:F37)</f>
        <v>106</v>
      </c>
      <c r="H37" s="3">
        <f>SUM(B37:C37)/G37</f>
        <v>0.00943396226415094</v>
      </c>
    </row>
    <row r="38" spans="1:9">
      <c r="A38" t="s">
        <v>1</v>
      </c>
      <c r="B38">
        <v>0</v>
      </c>
      <c r="C38">
        <f>C43+C48</f>
        <v>7</v>
      </c>
      <c r="D38">
        <f t="shared" ref="C38:F38" si="5">D43+D48</f>
        <v>8</v>
      </c>
      <c r="E38">
        <f t="shared" si="5"/>
        <v>40</v>
      </c>
      <c r="F38">
        <f t="shared" si="5"/>
        <v>132</v>
      </c>
      <c r="G38">
        <f>SUM(B38:F38)</f>
        <v>187</v>
      </c>
      <c r="H38" s="3">
        <f>SUM(B38:C38)/G38</f>
        <v>0.0374331550802139</v>
      </c>
      <c r="I38" s="4">
        <f>H38/H37</f>
        <v>3.96791443850267</v>
      </c>
    </row>
    <row r="40" spans="1:1">
      <c r="A40" s="2" t="s">
        <v>11</v>
      </c>
    </row>
    <row r="41" spans="1:9">
      <c r="A41" t="s">
        <v>15</v>
      </c>
      <c r="B41">
        <v>1</v>
      </c>
      <c r="C41">
        <v>2</v>
      </c>
      <c r="D41">
        <v>3</v>
      </c>
      <c r="E41">
        <v>4</v>
      </c>
      <c r="F41">
        <v>5</v>
      </c>
      <c r="G41" t="s">
        <v>19</v>
      </c>
      <c r="H41" s="3" t="s">
        <v>23</v>
      </c>
      <c r="I41" s="4" t="s">
        <v>24</v>
      </c>
    </row>
    <row r="42" spans="1:8">
      <c r="A42" t="s">
        <v>0</v>
      </c>
      <c r="B42">
        <v>0</v>
      </c>
      <c r="C42">
        <v>1</v>
      </c>
      <c r="D42">
        <v>1</v>
      </c>
      <c r="E42">
        <v>14</v>
      </c>
      <c r="F42">
        <v>30</v>
      </c>
      <c r="G42">
        <f t="shared" ref="G42:G48" si="6">SUM(B42:F42)</f>
        <v>46</v>
      </c>
      <c r="H42" s="3">
        <f t="shared" ref="H42:H48" si="7">SUM(B42:C42)/G42</f>
        <v>0.0217391304347826</v>
      </c>
    </row>
    <row r="43" spans="1:9">
      <c r="A43" t="s">
        <v>1</v>
      </c>
      <c r="B43">
        <v>0</v>
      </c>
      <c r="C43">
        <v>1</v>
      </c>
      <c r="D43">
        <v>3</v>
      </c>
      <c r="E43">
        <v>12</v>
      </c>
      <c r="F43">
        <v>51</v>
      </c>
      <c r="G43">
        <f t="shared" si="6"/>
        <v>67</v>
      </c>
      <c r="H43" s="3">
        <f t="shared" si="7"/>
        <v>0.0149253731343284</v>
      </c>
      <c r="I43" s="5">
        <f>H43/H42</f>
        <v>0.686567164179104</v>
      </c>
    </row>
    <row r="45" spans="1:1">
      <c r="A45" s="2" t="s">
        <v>12</v>
      </c>
    </row>
    <row r="46" spans="1:9">
      <c r="A46" t="s">
        <v>15</v>
      </c>
      <c r="B46">
        <v>1</v>
      </c>
      <c r="C46">
        <v>2</v>
      </c>
      <c r="D46">
        <v>3</v>
      </c>
      <c r="E46">
        <v>4</v>
      </c>
      <c r="F46">
        <v>5</v>
      </c>
      <c r="G46" t="s">
        <v>19</v>
      </c>
      <c r="H46" s="3" t="s">
        <v>23</v>
      </c>
      <c r="I46" s="4" t="s">
        <v>24</v>
      </c>
    </row>
    <row r="47" spans="1:8">
      <c r="A47" t="s">
        <v>0</v>
      </c>
      <c r="B47">
        <v>0</v>
      </c>
      <c r="C47">
        <v>0</v>
      </c>
      <c r="D47">
        <v>2</v>
      </c>
      <c r="E47">
        <v>16</v>
      </c>
      <c r="F47">
        <v>42</v>
      </c>
      <c r="G47">
        <f t="shared" si="6"/>
        <v>60</v>
      </c>
      <c r="H47" s="3">
        <f t="shared" si="7"/>
        <v>0</v>
      </c>
    </row>
    <row r="48" spans="1:9">
      <c r="A48" t="s">
        <v>1</v>
      </c>
      <c r="B48">
        <v>0</v>
      </c>
      <c r="C48">
        <v>6</v>
      </c>
      <c r="D48">
        <v>5</v>
      </c>
      <c r="E48">
        <v>28</v>
      </c>
      <c r="F48">
        <v>81</v>
      </c>
      <c r="G48">
        <f t="shared" si="6"/>
        <v>120</v>
      </c>
      <c r="H48" s="3">
        <f t="shared" si="7"/>
        <v>0.05</v>
      </c>
      <c r="I48" s="6" t="s">
        <v>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8"/>
  <sheetViews>
    <sheetView workbookViewId="0">
      <selection activeCell="I23" sqref="I23"/>
    </sheetView>
  </sheetViews>
  <sheetFormatPr defaultColWidth="9" defaultRowHeight="14"/>
  <cols>
    <col min="1" max="1" width="14.53125" customWidth="1"/>
    <col min="8" max="8" width="12.6875" style="3"/>
    <col min="9" max="9" width="12.6875" style="4"/>
  </cols>
  <sheetData>
    <row r="1" customFormat="1" spans="1:9">
      <c r="A1" t="s">
        <v>21</v>
      </c>
      <c r="H1" s="3"/>
      <c r="I1" s="4"/>
    </row>
    <row r="2" s="7" customFormat="1" spans="1:16384">
      <c r="A2" s="8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customFormat="1" spans="1:9">
      <c r="A3" s="2" t="s">
        <v>22</v>
      </c>
      <c r="H3" s="3"/>
      <c r="I3" s="4"/>
    </row>
    <row r="4" customFormat="1" spans="1:9">
      <c r="A4" t="s">
        <v>13</v>
      </c>
      <c r="B4">
        <v>1</v>
      </c>
      <c r="C4">
        <v>2</v>
      </c>
      <c r="D4">
        <v>3</v>
      </c>
      <c r="E4">
        <v>4</v>
      </c>
      <c r="F4">
        <v>5</v>
      </c>
      <c r="G4" t="s">
        <v>19</v>
      </c>
      <c r="H4" s="3" t="s">
        <v>23</v>
      </c>
      <c r="I4" s="4" t="s">
        <v>24</v>
      </c>
    </row>
    <row r="5" customFormat="1" spans="1:9">
      <c r="A5" t="s">
        <v>0</v>
      </c>
      <c r="B5">
        <f>B10+B15</f>
        <v>0</v>
      </c>
      <c r="C5">
        <f>C10+C15</f>
        <v>2</v>
      </c>
      <c r="D5">
        <f>D10+D15</f>
        <v>5</v>
      </c>
      <c r="E5">
        <f>E10+E15</f>
        <v>41</v>
      </c>
      <c r="F5">
        <f>F10+F15</f>
        <v>58</v>
      </c>
      <c r="G5">
        <f t="shared" ref="G5:G11" si="0">SUM(B5:F5)</f>
        <v>106</v>
      </c>
      <c r="H5" s="3">
        <f t="shared" ref="H5:H11" si="1">SUM(B5:C5)/G5</f>
        <v>0.0188679245283019</v>
      </c>
      <c r="I5" s="4"/>
    </row>
    <row r="6" customFormat="1" spans="1:9">
      <c r="A6" t="s">
        <v>1</v>
      </c>
      <c r="B6">
        <f>B11+B16</f>
        <v>0</v>
      </c>
      <c r="C6">
        <f>C11+C16</f>
        <v>41</v>
      </c>
      <c r="D6">
        <f>D11+D16</f>
        <v>4</v>
      </c>
      <c r="E6">
        <f>E11+E16</f>
        <v>62</v>
      </c>
      <c r="F6">
        <f>F11+F16</f>
        <v>80</v>
      </c>
      <c r="G6">
        <f t="shared" si="0"/>
        <v>187</v>
      </c>
      <c r="H6" s="3">
        <f t="shared" si="1"/>
        <v>0.219251336898396</v>
      </c>
      <c r="I6" s="4">
        <f>H6/H5</f>
        <v>11.620320855615</v>
      </c>
    </row>
    <row r="7" customFormat="1" spans="8:9">
      <c r="H7" s="3"/>
      <c r="I7" s="4"/>
    </row>
    <row r="8" customFormat="1" spans="1:9">
      <c r="A8" s="2" t="s">
        <v>6</v>
      </c>
      <c r="H8" s="3"/>
      <c r="I8" s="4"/>
    </row>
    <row r="9" customFormat="1" spans="1:9">
      <c r="A9" t="s">
        <v>13</v>
      </c>
      <c r="B9">
        <v>1</v>
      </c>
      <c r="C9">
        <v>2</v>
      </c>
      <c r="D9">
        <v>3</v>
      </c>
      <c r="E9">
        <v>4</v>
      </c>
      <c r="F9">
        <v>5</v>
      </c>
      <c r="G9" t="s">
        <v>19</v>
      </c>
      <c r="H9" s="3" t="s">
        <v>23</v>
      </c>
      <c r="I9" s="4" t="s">
        <v>24</v>
      </c>
    </row>
    <row r="10" customFormat="1" spans="1:9">
      <c r="A10" t="s">
        <v>0</v>
      </c>
      <c r="B10">
        <v>0</v>
      </c>
      <c r="C10">
        <v>2</v>
      </c>
      <c r="D10">
        <v>4</v>
      </c>
      <c r="E10">
        <v>12</v>
      </c>
      <c r="F10">
        <v>20</v>
      </c>
      <c r="G10">
        <f t="shared" si="0"/>
        <v>38</v>
      </c>
      <c r="H10" s="3">
        <f t="shared" si="1"/>
        <v>0.0526315789473684</v>
      </c>
      <c r="I10" s="4"/>
    </row>
    <row r="11" customFormat="1" spans="1:9">
      <c r="A11" t="s">
        <v>1</v>
      </c>
      <c r="B11">
        <v>0</v>
      </c>
      <c r="C11">
        <v>22</v>
      </c>
      <c r="D11">
        <v>3</v>
      </c>
      <c r="E11">
        <v>24</v>
      </c>
      <c r="F11">
        <v>20</v>
      </c>
      <c r="G11">
        <f t="shared" si="0"/>
        <v>69</v>
      </c>
      <c r="H11" s="3">
        <f t="shared" si="1"/>
        <v>0.318840579710145</v>
      </c>
      <c r="I11" s="4">
        <f>H11/H10</f>
        <v>6.05797101449275</v>
      </c>
    </row>
    <row r="12" customFormat="1" spans="8:9">
      <c r="H12" s="3"/>
      <c r="I12" s="4"/>
    </row>
    <row r="13" customFormat="1" spans="1:9">
      <c r="A13" s="2" t="s">
        <v>26</v>
      </c>
      <c r="H13" s="3"/>
      <c r="I13" s="4"/>
    </row>
    <row r="14" customFormat="1" spans="1:9">
      <c r="A14" t="s">
        <v>13</v>
      </c>
      <c r="B14">
        <v>1</v>
      </c>
      <c r="C14">
        <v>2</v>
      </c>
      <c r="D14">
        <v>3</v>
      </c>
      <c r="E14">
        <v>4</v>
      </c>
      <c r="F14">
        <v>5</v>
      </c>
      <c r="G14" t="s">
        <v>19</v>
      </c>
      <c r="H14" s="3" t="s">
        <v>23</v>
      </c>
      <c r="I14" s="4" t="s">
        <v>24</v>
      </c>
    </row>
    <row r="15" customFormat="1" spans="1:9">
      <c r="A15" t="s">
        <v>0</v>
      </c>
      <c r="B15">
        <v>0</v>
      </c>
      <c r="C15">
        <v>0</v>
      </c>
      <c r="D15">
        <v>1</v>
      </c>
      <c r="E15">
        <v>29</v>
      </c>
      <c r="F15">
        <v>38</v>
      </c>
      <c r="G15">
        <f>SUM(B15:F15)</f>
        <v>68</v>
      </c>
      <c r="H15" s="3">
        <f>SUM(B15:C15)/G15</f>
        <v>0</v>
      </c>
      <c r="I15" s="4"/>
    </row>
    <row r="16" customFormat="1" spans="1:9">
      <c r="A16" t="s">
        <v>1</v>
      </c>
      <c r="B16">
        <v>0</v>
      </c>
      <c r="C16">
        <v>19</v>
      </c>
      <c r="D16">
        <v>1</v>
      </c>
      <c r="E16">
        <v>38</v>
      </c>
      <c r="F16">
        <v>60</v>
      </c>
      <c r="G16">
        <f>SUM(B16:F16)</f>
        <v>118</v>
      </c>
      <c r="H16" s="3">
        <f>SUM(B16:C16)/G16</f>
        <v>0.161016949152542</v>
      </c>
      <c r="I16" s="4" t="s">
        <v>25</v>
      </c>
    </row>
    <row r="17" customFormat="1" spans="8:9">
      <c r="H17" s="3"/>
      <c r="I17" s="4"/>
    </row>
    <row r="18" customFormat="1" spans="1:9">
      <c r="A18" s="8" t="s">
        <v>14</v>
      </c>
      <c r="H18" s="3"/>
      <c r="I18" s="4"/>
    </row>
    <row r="19" customFormat="1" spans="1:9">
      <c r="A19" s="2" t="s">
        <v>22</v>
      </c>
      <c r="H19" s="3"/>
      <c r="I19" s="4"/>
    </row>
    <row r="20" customFormat="1" spans="1:9">
      <c r="A20" t="s">
        <v>14</v>
      </c>
      <c r="B20">
        <v>1</v>
      </c>
      <c r="C20">
        <v>2</v>
      </c>
      <c r="D20">
        <v>3</v>
      </c>
      <c r="E20">
        <v>4</v>
      </c>
      <c r="F20">
        <v>5</v>
      </c>
      <c r="G20" t="s">
        <v>19</v>
      </c>
      <c r="H20" s="3" t="s">
        <v>23</v>
      </c>
      <c r="I20" s="4" t="s">
        <v>24</v>
      </c>
    </row>
    <row r="21" customFormat="1" spans="1:9">
      <c r="A21" t="s">
        <v>0</v>
      </c>
      <c r="B21">
        <v>0</v>
      </c>
      <c r="C21">
        <f t="shared" ref="C21:F21" si="2">C26+C31</f>
        <v>2</v>
      </c>
      <c r="D21">
        <f t="shared" si="2"/>
        <v>9</v>
      </c>
      <c r="E21">
        <f t="shared" si="2"/>
        <v>58</v>
      </c>
      <c r="F21">
        <f t="shared" si="2"/>
        <v>37</v>
      </c>
      <c r="G21">
        <f>SUM(B21:F21)</f>
        <v>106</v>
      </c>
      <c r="H21" s="3">
        <f>SUM(B21:C21)/G21</f>
        <v>0.0188679245283019</v>
      </c>
      <c r="I21" s="4"/>
    </row>
    <row r="22" customFormat="1" spans="1:9">
      <c r="A22" t="s">
        <v>1</v>
      </c>
      <c r="B22">
        <v>0</v>
      </c>
      <c r="C22">
        <f t="shared" ref="C22:F22" si="3">C27+C32</f>
        <v>2</v>
      </c>
      <c r="D22">
        <f t="shared" si="3"/>
        <v>70</v>
      </c>
      <c r="E22">
        <f t="shared" si="3"/>
        <v>84</v>
      </c>
      <c r="F22">
        <f t="shared" si="3"/>
        <v>31</v>
      </c>
      <c r="G22">
        <f>SUM(B22:F22)</f>
        <v>187</v>
      </c>
      <c r="H22" s="3">
        <f>SUM(B22:C22)/G22</f>
        <v>0.0106951871657754</v>
      </c>
      <c r="I22" s="4">
        <f>H22/H21</f>
        <v>0.566844919786096</v>
      </c>
    </row>
    <row r="23" customFormat="1" spans="8:9">
      <c r="H23" s="3"/>
      <c r="I23" s="4"/>
    </row>
    <row r="24" customFormat="1" spans="1:9">
      <c r="A24" s="2" t="s">
        <v>6</v>
      </c>
      <c r="H24" s="3"/>
      <c r="I24" s="4"/>
    </row>
    <row r="25" customFormat="1" spans="1:9">
      <c r="A25" t="s">
        <v>14</v>
      </c>
      <c r="B25">
        <v>1</v>
      </c>
      <c r="C25">
        <v>2</v>
      </c>
      <c r="D25">
        <v>3</v>
      </c>
      <c r="E25">
        <v>4</v>
      </c>
      <c r="F25">
        <v>5</v>
      </c>
      <c r="G25" t="s">
        <v>19</v>
      </c>
      <c r="H25" s="3" t="s">
        <v>23</v>
      </c>
      <c r="I25" s="4" t="s">
        <v>24</v>
      </c>
    </row>
    <row r="26" customFormat="1" spans="1:9">
      <c r="A26" t="s">
        <v>0</v>
      </c>
      <c r="B26">
        <v>0</v>
      </c>
      <c r="C26">
        <v>2</v>
      </c>
      <c r="D26">
        <v>1</v>
      </c>
      <c r="E26">
        <v>28</v>
      </c>
      <c r="F26">
        <v>7</v>
      </c>
      <c r="G26">
        <f t="shared" ref="G26:G32" si="4">SUM(B26:F26)</f>
        <v>38</v>
      </c>
      <c r="H26" s="3">
        <f t="shared" ref="H26:H32" si="5">SUM(B26:C26)/G26</f>
        <v>0.0526315789473684</v>
      </c>
      <c r="I26" s="4"/>
    </row>
    <row r="27" customFormat="1" spans="1:9">
      <c r="A27" t="s">
        <v>1</v>
      </c>
      <c r="B27">
        <v>0</v>
      </c>
      <c r="C27">
        <v>2</v>
      </c>
      <c r="D27">
        <v>26</v>
      </c>
      <c r="E27">
        <v>35</v>
      </c>
      <c r="F27">
        <v>6</v>
      </c>
      <c r="G27">
        <f t="shared" si="4"/>
        <v>69</v>
      </c>
      <c r="H27" s="3">
        <f t="shared" si="5"/>
        <v>0.0289855072463768</v>
      </c>
      <c r="I27" s="4">
        <f>H27/H26</f>
        <v>0.550724637681159</v>
      </c>
    </row>
    <row r="28" customFormat="1" spans="8:9">
      <c r="H28" s="3"/>
      <c r="I28" s="4"/>
    </row>
    <row r="29" customFormat="1" spans="1:9">
      <c r="A29" s="2" t="s">
        <v>26</v>
      </c>
      <c r="H29" s="3"/>
      <c r="I29" s="4"/>
    </row>
    <row r="30" customFormat="1" spans="1:9">
      <c r="A30" t="s">
        <v>14</v>
      </c>
      <c r="B30">
        <v>1</v>
      </c>
      <c r="C30">
        <v>2</v>
      </c>
      <c r="D30">
        <v>3</v>
      </c>
      <c r="E30">
        <v>4</v>
      </c>
      <c r="F30">
        <v>5</v>
      </c>
      <c r="G30" t="s">
        <v>19</v>
      </c>
      <c r="H30" s="3" t="s">
        <v>23</v>
      </c>
      <c r="I30" s="4" t="s">
        <v>24</v>
      </c>
    </row>
    <row r="31" customFormat="1" spans="1:9">
      <c r="A31" t="s">
        <v>0</v>
      </c>
      <c r="B31">
        <v>0</v>
      </c>
      <c r="C31">
        <v>0</v>
      </c>
      <c r="D31">
        <v>8</v>
      </c>
      <c r="E31">
        <v>30</v>
      </c>
      <c r="F31">
        <v>30</v>
      </c>
      <c r="G31">
        <f t="shared" si="4"/>
        <v>68</v>
      </c>
      <c r="H31" s="3">
        <f t="shared" si="5"/>
        <v>0</v>
      </c>
      <c r="I31" s="4"/>
    </row>
    <row r="32" customFormat="1" spans="1:9">
      <c r="A32" t="s">
        <v>1</v>
      </c>
      <c r="B32">
        <v>0</v>
      </c>
      <c r="C32">
        <v>0</v>
      </c>
      <c r="D32">
        <v>44</v>
      </c>
      <c r="E32">
        <v>49</v>
      </c>
      <c r="F32">
        <v>25</v>
      </c>
      <c r="G32">
        <f t="shared" si="4"/>
        <v>118</v>
      </c>
      <c r="H32" s="3">
        <f t="shared" si="5"/>
        <v>0</v>
      </c>
      <c r="I32" s="4">
        <v>0</v>
      </c>
    </row>
    <row r="33" customFormat="1" spans="8:9">
      <c r="H33" s="3"/>
      <c r="I33" s="4"/>
    </row>
    <row r="34" customFormat="1" spans="1:9">
      <c r="A34" s="8" t="s">
        <v>15</v>
      </c>
      <c r="H34" s="3"/>
      <c r="I34" s="4"/>
    </row>
    <row r="35" customFormat="1" spans="1:9">
      <c r="A35" s="2" t="s">
        <v>22</v>
      </c>
      <c r="H35" s="3"/>
      <c r="I35" s="4"/>
    </row>
    <row r="36" customFormat="1" spans="1:9">
      <c r="A36" t="s">
        <v>15</v>
      </c>
      <c r="B36">
        <v>1</v>
      </c>
      <c r="C36">
        <v>2</v>
      </c>
      <c r="D36">
        <v>3</v>
      </c>
      <c r="E36">
        <v>4</v>
      </c>
      <c r="F36">
        <v>5</v>
      </c>
      <c r="G36" t="s">
        <v>19</v>
      </c>
      <c r="H36" s="3" t="s">
        <v>23</v>
      </c>
      <c r="I36" s="4" t="s">
        <v>24</v>
      </c>
    </row>
    <row r="37" customFormat="1" spans="1:9">
      <c r="A37" t="s">
        <v>0</v>
      </c>
      <c r="B37">
        <v>0</v>
      </c>
      <c r="C37">
        <f t="shared" ref="C37:F37" si="6">C42+C47</f>
        <v>1</v>
      </c>
      <c r="D37">
        <f t="shared" si="6"/>
        <v>3</v>
      </c>
      <c r="E37">
        <f t="shared" si="6"/>
        <v>30</v>
      </c>
      <c r="F37">
        <f t="shared" si="6"/>
        <v>72</v>
      </c>
      <c r="G37">
        <f t="shared" ref="G37:G43" si="7">SUM(B37:F37)</f>
        <v>106</v>
      </c>
      <c r="H37" s="3">
        <f t="shared" ref="H37:H43" si="8">SUM(B37:C37)/G37</f>
        <v>0.00943396226415094</v>
      </c>
      <c r="I37" s="4"/>
    </row>
    <row r="38" customFormat="1" spans="1:9">
      <c r="A38" t="s">
        <v>1</v>
      </c>
      <c r="B38">
        <v>0</v>
      </c>
      <c r="C38">
        <f t="shared" ref="C38:F38" si="9">C43+C48</f>
        <v>7</v>
      </c>
      <c r="D38">
        <f t="shared" si="9"/>
        <v>8</v>
      </c>
      <c r="E38">
        <f t="shared" si="9"/>
        <v>40</v>
      </c>
      <c r="F38">
        <f t="shared" si="9"/>
        <v>132</v>
      </c>
      <c r="G38">
        <f t="shared" si="7"/>
        <v>187</v>
      </c>
      <c r="H38" s="3">
        <f t="shared" si="8"/>
        <v>0.0374331550802139</v>
      </c>
      <c r="I38" s="4">
        <f>H38/H37</f>
        <v>3.96791443850267</v>
      </c>
    </row>
    <row r="39" customFormat="1" spans="8:9">
      <c r="H39" s="3"/>
      <c r="I39" s="4"/>
    </row>
    <row r="40" customFormat="1" spans="1:9">
      <c r="A40" s="2" t="s">
        <v>6</v>
      </c>
      <c r="H40" s="3"/>
      <c r="I40" s="4"/>
    </row>
    <row r="41" customFormat="1" spans="1:9">
      <c r="A41" t="s">
        <v>15</v>
      </c>
      <c r="B41">
        <v>1</v>
      </c>
      <c r="C41">
        <v>2</v>
      </c>
      <c r="D41">
        <v>3</v>
      </c>
      <c r="E41">
        <v>4</v>
      </c>
      <c r="F41">
        <v>5</v>
      </c>
      <c r="G41" t="s">
        <v>19</v>
      </c>
      <c r="H41" s="3" t="s">
        <v>23</v>
      </c>
      <c r="I41" s="4" t="s">
        <v>24</v>
      </c>
    </row>
    <row r="42" customFormat="1" spans="1:9">
      <c r="A42" t="s">
        <v>0</v>
      </c>
      <c r="B42">
        <v>0</v>
      </c>
      <c r="C42">
        <v>1</v>
      </c>
      <c r="D42">
        <v>2</v>
      </c>
      <c r="E42">
        <v>10</v>
      </c>
      <c r="F42">
        <v>25</v>
      </c>
      <c r="G42">
        <f t="shared" si="7"/>
        <v>38</v>
      </c>
      <c r="H42" s="3">
        <f t="shared" si="8"/>
        <v>0.0263157894736842</v>
      </c>
      <c r="I42" s="4"/>
    </row>
    <row r="43" customFormat="1" spans="1:9">
      <c r="A43" t="s">
        <v>1</v>
      </c>
      <c r="B43">
        <v>0</v>
      </c>
      <c r="C43">
        <v>3</v>
      </c>
      <c r="D43">
        <v>7</v>
      </c>
      <c r="E43">
        <v>18</v>
      </c>
      <c r="F43">
        <v>41</v>
      </c>
      <c r="G43">
        <f t="shared" si="7"/>
        <v>69</v>
      </c>
      <c r="H43" s="3">
        <f t="shared" si="8"/>
        <v>0.0434782608695652</v>
      </c>
      <c r="I43" s="10">
        <f>H43/H42</f>
        <v>1.65217391304348</v>
      </c>
    </row>
    <row r="44" customFormat="1" spans="8:9">
      <c r="H44" s="3"/>
      <c r="I44" s="4"/>
    </row>
    <row r="45" customFormat="1" spans="1:9">
      <c r="A45" s="2" t="s">
        <v>26</v>
      </c>
      <c r="H45" s="3"/>
      <c r="I45" s="4"/>
    </row>
    <row r="46" customFormat="1" spans="1:9">
      <c r="A46" t="s">
        <v>15</v>
      </c>
      <c r="B46">
        <v>1</v>
      </c>
      <c r="C46">
        <v>2</v>
      </c>
      <c r="D46">
        <v>3</v>
      </c>
      <c r="E46">
        <v>4</v>
      </c>
      <c r="F46">
        <v>5</v>
      </c>
      <c r="G46" t="s">
        <v>19</v>
      </c>
      <c r="H46" s="3" t="s">
        <v>23</v>
      </c>
      <c r="I46" s="4" t="s">
        <v>24</v>
      </c>
    </row>
    <row r="47" customFormat="1" spans="1:9">
      <c r="A47" t="s">
        <v>0</v>
      </c>
      <c r="B47">
        <v>0</v>
      </c>
      <c r="C47">
        <v>0</v>
      </c>
      <c r="D47">
        <v>1</v>
      </c>
      <c r="E47">
        <v>20</v>
      </c>
      <c r="F47">
        <v>47</v>
      </c>
      <c r="G47">
        <f>SUM(B47:F47)</f>
        <v>68</v>
      </c>
      <c r="H47" s="3">
        <f>SUM(B47:C47)/G47</f>
        <v>0</v>
      </c>
      <c r="I47" s="4"/>
    </row>
    <row r="48" customFormat="1" spans="1:9">
      <c r="A48" t="s">
        <v>1</v>
      </c>
      <c r="B48">
        <v>0</v>
      </c>
      <c r="C48">
        <v>4</v>
      </c>
      <c r="D48">
        <v>1</v>
      </c>
      <c r="E48">
        <v>22</v>
      </c>
      <c r="F48">
        <v>91</v>
      </c>
      <c r="G48">
        <f>SUM(B48:F48)</f>
        <v>118</v>
      </c>
      <c r="H48" s="3">
        <f>SUM(B48:C48)/G48</f>
        <v>0.0338983050847458</v>
      </c>
      <c r="I48" s="10" t="s">
        <v>25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D10" sqref="D10"/>
    </sheetView>
  </sheetViews>
  <sheetFormatPr defaultColWidth="9" defaultRowHeight="14"/>
  <sheetData>
    <row r="1" spans="1:1">
      <c r="A1" s="1" t="s">
        <v>15</v>
      </c>
    </row>
    <row r="2" spans="1:9">
      <c r="A2" s="2" t="s">
        <v>22</v>
      </c>
      <c r="H2" s="3"/>
      <c r="I2" s="4"/>
    </row>
    <row r="3" spans="1:9">
      <c r="A3" t="s">
        <v>15</v>
      </c>
      <c r="B3">
        <v>1</v>
      </c>
      <c r="C3">
        <v>2</v>
      </c>
      <c r="D3">
        <v>3</v>
      </c>
      <c r="E3">
        <v>4</v>
      </c>
      <c r="F3">
        <v>5</v>
      </c>
      <c r="G3" t="s">
        <v>19</v>
      </c>
      <c r="H3" s="3" t="s">
        <v>23</v>
      </c>
      <c r="I3" s="4" t="s">
        <v>24</v>
      </c>
    </row>
    <row r="4" spans="1:9">
      <c r="A4" t="s">
        <v>0</v>
      </c>
      <c r="B4">
        <v>0</v>
      </c>
      <c r="C4">
        <f t="shared" ref="C4:F4" si="0">C9+C14</f>
        <v>1</v>
      </c>
      <c r="D4">
        <f t="shared" si="0"/>
        <v>3</v>
      </c>
      <c r="E4">
        <f t="shared" si="0"/>
        <v>30</v>
      </c>
      <c r="F4">
        <f t="shared" si="0"/>
        <v>72</v>
      </c>
      <c r="G4">
        <f t="shared" ref="G4:G10" si="1">SUM(B4:F4)</f>
        <v>106</v>
      </c>
      <c r="H4" s="3">
        <f t="shared" ref="H4:H10" si="2">SUM(B4:C4)/G4</f>
        <v>0.00943396226415094</v>
      </c>
      <c r="I4" s="4"/>
    </row>
    <row r="5" spans="1:9">
      <c r="A5" t="s">
        <v>1</v>
      </c>
      <c r="B5">
        <v>0</v>
      </c>
      <c r="C5">
        <f t="shared" ref="C5:F5" si="3">C10+C15</f>
        <v>7</v>
      </c>
      <c r="D5">
        <f t="shared" si="3"/>
        <v>8</v>
      </c>
      <c r="E5">
        <f t="shared" si="3"/>
        <v>40</v>
      </c>
      <c r="F5">
        <f t="shared" si="3"/>
        <v>132</v>
      </c>
      <c r="G5">
        <f t="shared" si="1"/>
        <v>187</v>
      </c>
      <c r="H5" s="3">
        <f t="shared" si="2"/>
        <v>0.0374331550802139</v>
      </c>
      <c r="I5" s="4">
        <f>H5/H4</f>
        <v>3.96791443850267</v>
      </c>
    </row>
    <row r="6" spans="8:9">
      <c r="H6" s="3"/>
      <c r="I6" s="4"/>
    </row>
    <row r="7" spans="1:9">
      <c r="A7" s="2" t="s">
        <v>27</v>
      </c>
      <c r="H7" s="3"/>
      <c r="I7" s="4"/>
    </row>
    <row r="8" spans="1:9">
      <c r="A8" t="s">
        <v>15</v>
      </c>
      <c r="B8">
        <v>1</v>
      </c>
      <c r="C8">
        <v>2</v>
      </c>
      <c r="D8">
        <v>3</v>
      </c>
      <c r="E8">
        <v>4</v>
      </c>
      <c r="F8">
        <v>5</v>
      </c>
      <c r="G8" t="s">
        <v>19</v>
      </c>
      <c r="H8" s="3" t="s">
        <v>23</v>
      </c>
      <c r="I8" s="4" t="s">
        <v>24</v>
      </c>
    </row>
    <row r="9" spans="1:9">
      <c r="A9" t="s">
        <v>0</v>
      </c>
      <c r="B9">
        <v>0</v>
      </c>
      <c r="C9">
        <v>1</v>
      </c>
      <c r="D9">
        <v>1</v>
      </c>
      <c r="E9">
        <v>2</v>
      </c>
      <c r="F9">
        <v>2</v>
      </c>
      <c r="G9">
        <f t="shared" si="1"/>
        <v>6</v>
      </c>
      <c r="H9" s="3">
        <f t="shared" si="2"/>
        <v>0.166666666666667</v>
      </c>
      <c r="I9" s="4"/>
    </row>
    <row r="10" spans="1:9">
      <c r="A10" t="s">
        <v>1</v>
      </c>
      <c r="B10">
        <v>0</v>
      </c>
      <c r="C10">
        <v>1</v>
      </c>
      <c r="D10">
        <v>2</v>
      </c>
      <c r="E10">
        <v>4</v>
      </c>
      <c r="F10">
        <v>4</v>
      </c>
      <c r="G10">
        <f t="shared" si="1"/>
        <v>11</v>
      </c>
      <c r="H10" s="3">
        <f t="shared" si="2"/>
        <v>0.0909090909090909</v>
      </c>
      <c r="I10" s="5">
        <f>H10/H9</f>
        <v>0.545454545454546</v>
      </c>
    </row>
    <row r="11" spans="8:9">
      <c r="H11" s="3"/>
      <c r="I11" s="4"/>
    </row>
    <row r="12" spans="1:9">
      <c r="A12" s="2" t="s">
        <v>28</v>
      </c>
      <c r="H12" s="3"/>
      <c r="I12" s="4"/>
    </row>
    <row r="13" spans="1:9">
      <c r="A13" t="s">
        <v>15</v>
      </c>
      <c r="B13">
        <v>1</v>
      </c>
      <c r="C13">
        <v>2</v>
      </c>
      <c r="D13">
        <v>3</v>
      </c>
      <c r="E13">
        <v>4</v>
      </c>
      <c r="F13">
        <v>5</v>
      </c>
      <c r="G13" t="s">
        <v>19</v>
      </c>
      <c r="H13" s="3" t="s">
        <v>23</v>
      </c>
      <c r="I13" s="4" t="s">
        <v>24</v>
      </c>
    </row>
    <row r="14" spans="1:9">
      <c r="A14" t="s">
        <v>0</v>
      </c>
      <c r="B14">
        <v>0</v>
      </c>
      <c r="C14">
        <v>0</v>
      </c>
      <c r="D14">
        <v>2</v>
      </c>
      <c r="E14">
        <v>28</v>
      </c>
      <c r="F14">
        <v>70</v>
      </c>
      <c r="G14">
        <f>SUM(B14:F14)</f>
        <v>100</v>
      </c>
      <c r="H14" s="3">
        <f>SUM(B14:C14)/G14</f>
        <v>0</v>
      </c>
      <c r="I14" s="4"/>
    </row>
    <row r="15" spans="1:9">
      <c r="A15" t="s">
        <v>1</v>
      </c>
      <c r="B15">
        <v>0</v>
      </c>
      <c r="C15">
        <v>6</v>
      </c>
      <c r="D15">
        <v>6</v>
      </c>
      <c r="E15">
        <v>36</v>
      </c>
      <c r="F15">
        <v>128</v>
      </c>
      <c r="G15">
        <f>SUM(B15:F15)</f>
        <v>176</v>
      </c>
      <c r="H15" s="3">
        <f>SUM(B15:C15)/G15</f>
        <v>0.0340909090909091</v>
      </c>
      <c r="I15" s="6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Crude</vt:lpstr>
      <vt:lpstr>Stratified_Gender</vt:lpstr>
      <vt:lpstr>Stratified_Age</vt:lpstr>
      <vt:lpstr>Stratified_Q5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lingyitan</dc:creator>
  <dcterms:created xsi:type="dcterms:W3CDTF">2019-03-18T13:53:00Z</dcterms:created>
  <dcterms:modified xsi:type="dcterms:W3CDTF">2019-03-19T20:57:09Z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