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rongroup-my.sharepoint.com/personal/chong_kim_omron_com/Documents/Desktop/Study/"/>
    </mc:Choice>
  </mc:AlternateContent>
  <xr:revisionPtr revIDLastSave="3443" documentId="8_{676914E4-ACF6-4C10-B1F5-F4402FA504A7}" xr6:coauthVersionLast="47" xr6:coauthVersionMax="47" xr10:uidLastSave="{BCED09C1-BF1E-4098-9848-683D7DE812E5}"/>
  <bookViews>
    <workbookView xWindow="57480" yWindow="-120" windowWidth="29040" windowHeight="16440" xr2:uid="{40511A42-6AF3-42CD-B028-9ECA535986B6}"/>
  </bookViews>
  <sheets>
    <sheet name="Result" sheetId="8" r:id="rId1"/>
    <sheet name="Input1" sheetId="5" r:id="rId2"/>
    <sheet name="Input2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8" l="1"/>
  <c r="P6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J47" i="8"/>
  <c r="I47" i="8"/>
  <c r="H47" i="8"/>
  <c r="G47" i="8"/>
  <c r="F47" i="8"/>
  <c r="E47" i="8"/>
  <c r="D47" i="8"/>
  <c r="C47" i="8"/>
  <c r="J46" i="8"/>
  <c r="I46" i="8"/>
  <c r="H46" i="8"/>
  <c r="G46" i="8"/>
  <c r="F46" i="8"/>
  <c r="E46" i="8"/>
  <c r="D46" i="8"/>
  <c r="C46" i="8"/>
  <c r="J45" i="8"/>
  <c r="I45" i="8"/>
  <c r="H45" i="8"/>
  <c r="G45" i="8"/>
  <c r="F45" i="8"/>
  <c r="E45" i="8"/>
  <c r="D45" i="8"/>
  <c r="C45" i="8"/>
  <c r="J44" i="8"/>
  <c r="I44" i="8"/>
  <c r="H44" i="8"/>
  <c r="G44" i="8"/>
  <c r="F44" i="8"/>
  <c r="E44" i="8"/>
  <c r="D44" i="8"/>
  <c r="C44" i="8"/>
  <c r="J43" i="8"/>
  <c r="I43" i="8"/>
  <c r="H43" i="8"/>
  <c r="G43" i="8"/>
  <c r="F43" i="8"/>
  <c r="E43" i="8"/>
  <c r="D43" i="8"/>
  <c r="C43" i="8"/>
  <c r="J42" i="8"/>
  <c r="I42" i="8"/>
  <c r="H42" i="8"/>
  <c r="G42" i="8"/>
  <c r="F42" i="8"/>
  <c r="E42" i="8"/>
  <c r="D42" i="8"/>
  <c r="C42" i="8"/>
  <c r="J41" i="8"/>
  <c r="I41" i="8"/>
  <c r="H41" i="8"/>
  <c r="G41" i="8"/>
  <c r="F41" i="8"/>
  <c r="E41" i="8"/>
  <c r="D41" i="8"/>
  <c r="C41" i="8"/>
  <c r="J40" i="8"/>
  <c r="I40" i="8"/>
  <c r="H40" i="8"/>
  <c r="G40" i="8"/>
  <c r="F40" i="8"/>
  <c r="E40" i="8"/>
  <c r="D40" i="8"/>
  <c r="C40" i="8"/>
  <c r="J39" i="8"/>
  <c r="I39" i="8"/>
  <c r="H39" i="8"/>
  <c r="G39" i="8"/>
  <c r="F39" i="8"/>
  <c r="E39" i="8"/>
  <c r="D39" i="8"/>
  <c r="C39" i="8"/>
  <c r="J38" i="8"/>
  <c r="I38" i="8"/>
  <c r="H38" i="8"/>
  <c r="G38" i="8"/>
  <c r="F38" i="8"/>
  <c r="M38" i="8" s="1"/>
  <c r="E38" i="8"/>
  <c r="D38" i="8"/>
  <c r="C38" i="8"/>
  <c r="J37" i="8"/>
  <c r="I37" i="8"/>
  <c r="H37" i="8"/>
  <c r="G37" i="8"/>
  <c r="M37" i="8" s="1"/>
  <c r="F37" i="8"/>
  <c r="E37" i="8"/>
  <c r="D37" i="8"/>
  <c r="C37" i="8"/>
  <c r="J36" i="8"/>
  <c r="I36" i="8"/>
  <c r="H36" i="8"/>
  <c r="G36" i="8"/>
  <c r="F36" i="8"/>
  <c r="E36" i="8"/>
  <c r="D36" i="8"/>
  <c r="C36" i="8"/>
  <c r="J35" i="8"/>
  <c r="I35" i="8"/>
  <c r="H35" i="8"/>
  <c r="G35" i="8"/>
  <c r="F35" i="8"/>
  <c r="E35" i="8"/>
  <c r="D35" i="8"/>
  <c r="C35" i="8"/>
  <c r="J34" i="8"/>
  <c r="I34" i="8"/>
  <c r="H34" i="8"/>
  <c r="G34" i="8"/>
  <c r="F34" i="8"/>
  <c r="E34" i="8"/>
  <c r="D34" i="8"/>
  <c r="C34" i="8"/>
  <c r="J33" i="8"/>
  <c r="I33" i="8"/>
  <c r="H33" i="8"/>
  <c r="G33" i="8"/>
  <c r="F33" i="8"/>
  <c r="E33" i="8"/>
  <c r="D33" i="8"/>
  <c r="C33" i="8"/>
  <c r="J32" i="8"/>
  <c r="I32" i="8"/>
  <c r="H32" i="8"/>
  <c r="G32" i="8"/>
  <c r="F32" i="8"/>
  <c r="E32" i="8"/>
  <c r="D32" i="8"/>
  <c r="C32" i="8"/>
  <c r="J31" i="8"/>
  <c r="I31" i="8"/>
  <c r="H31" i="8"/>
  <c r="G31" i="8"/>
  <c r="F31" i="8"/>
  <c r="E31" i="8"/>
  <c r="D31" i="8"/>
  <c r="C31" i="8"/>
  <c r="J30" i="8"/>
  <c r="I30" i="8"/>
  <c r="H30" i="8"/>
  <c r="G30" i="8"/>
  <c r="F30" i="8"/>
  <c r="E30" i="8"/>
  <c r="D30" i="8"/>
  <c r="C30" i="8"/>
  <c r="J29" i="8"/>
  <c r="I29" i="8"/>
  <c r="H29" i="8"/>
  <c r="G29" i="8"/>
  <c r="F29" i="8"/>
  <c r="E29" i="8"/>
  <c r="D29" i="8"/>
  <c r="C29" i="8"/>
  <c r="J28" i="8"/>
  <c r="I28" i="8"/>
  <c r="H28" i="8"/>
  <c r="G28" i="8"/>
  <c r="F28" i="8"/>
  <c r="E28" i="8"/>
  <c r="D28" i="8"/>
  <c r="C28" i="8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C25" i="8"/>
  <c r="J24" i="8"/>
  <c r="I24" i="8"/>
  <c r="H24" i="8"/>
  <c r="G24" i="8"/>
  <c r="F24" i="8"/>
  <c r="E24" i="8"/>
  <c r="D24" i="8"/>
  <c r="C24" i="8"/>
  <c r="J23" i="8"/>
  <c r="I23" i="8"/>
  <c r="H23" i="8"/>
  <c r="G23" i="8"/>
  <c r="F23" i="8"/>
  <c r="E23" i="8"/>
  <c r="D23" i="8"/>
  <c r="C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J20" i="8"/>
  <c r="I20" i="8"/>
  <c r="H20" i="8"/>
  <c r="G20" i="8"/>
  <c r="F20" i="8"/>
  <c r="E20" i="8"/>
  <c r="D20" i="8"/>
  <c r="C20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M18" i="8" s="1"/>
  <c r="C18" i="8"/>
  <c r="J17" i="8"/>
  <c r="I17" i="8"/>
  <c r="H17" i="8"/>
  <c r="G17" i="8"/>
  <c r="F17" i="8"/>
  <c r="E17" i="8"/>
  <c r="D17" i="8"/>
  <c r="C17" i="8"/>
  <c r="AB14" i="8"/>
  <c r="C14" i="8"/>
  <c r="AH29" i="8" l="1"/>
  <c r="AH45" i="8"/>
  <c r="AH32" i="8"/>
  <c r="AH20" i="8"/>
  <c r="AH28" i="8"/>
  <c r="AH30" i="8"/>
  <c r="AH36" i="8"/>
  <c r="AH44" i="8"/>
  <c r="AH46" i="8"/>
  <c r="AH37" i="8"/>
  <c r="AH23" i="8"/>
  <c r="AH39" i="8"/>
  <c r="AH24" i="8"/>
  <c r="AH40" i="8"/>
  <c r="AH25" i="8"/>
  <c r="AH41" i="8"/>
  <c r="AH26" i="8"/>
  <c r="AH42" i="8"/>
  <c r="AH27" i="8"/>
  <c r="AH43" i="8"/>
  <c r="AH31" i="8"/>
  <c r="AH47" i="8"/>
  <c r="AH17" i="8"/>
  <c r="AH33" i="8"/>
  <c r="AH18" i="8"/>
  <c r="AH34" i="8"/>
  <c r="AH19" i="8"/>
  <c r="AH35" i="8"/>
  <c r="AH21" i="8"/>
  <c r="AH22" i="8"/>
  <c r="AH38" i="8"/>
  <c r="AH11" i="8" l="1"/>
  <c r="AF11" i="8"/>
  <c r="AE11" i="8"/>
  <c r="AG11" i="8"/>
  <c r="AC11" i="8"/>
  <c r="AD11" i="8"/>
  <c r="U47" i="8"/>
  <c r="U46" i="8"/>
  <c r="U45" i="8"/>
  <c r="U44" i="8"/>
  <c r="U43" i="8"/>
  <c r="U42" i="8"/>
  <c r="U41" i="8"/>
  <c r="U40" i="8"/>
  <c r="U39" i="8"/>
  <c r="U38" i="8"/>
  <c r="U37" i="8"/>
  <c r="U36" i="8"/>
  <c r="U35" i="8"/>
  <c r="U34" i="8"/>
  <c r="U33" i="8"/>
  <c r="U32" i="8"/>
  <c r="U31" i="8"/>
  <c r="U30" i="8"/>
  <c r="U29" i="8"/>
  <c r="U28" i="8"/>
  <c r="U27" i="8"/>
  <c r="U26" i="8"/>
  <c r="U25" i="8"/>
  <c r="U24" i="8"/>
  <c r="U23" i="8"/>
  <c r="U22" i="8"/>
  <c r="U21" i="8"/>
  <c r="U20" i="8"/>
  <c r="U19" i="8"/>
  <c r="U18" i="8"/>
  <c r="U17" i="8"/>
  <c r="AG17" i="8" s="1"/>
  <c r="T47" i="8"/>
  <c r="T46" i="8"/>
  <c r="T45" i="8"/>
  <c r="T44" i="8"/>
  <c r="T43" i="8"/>
  <c r="T42" i="8"/>
  <c r="T41" i="8"/>
  <c r="T40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S47" i="8"/>
  <c r="S46" i="8"/>
  <c r="S45" i="8"/>
  <c r="S44" i="8"/>
  <c r="S43" i="8"/>
  <c r="S42" i="8"/>
  <c r="S41" i="8"/>
  <c r="S40" i="8"/>
  <c r="S39" i="8"/>
  <c r="S38" i="8"/>
  <c r="S37" i="8"/>
  <c r="S36" i="8"/>
  <c r="S35" i="8"/>
  <c r="S34" i="8"/>
  <c r="S33" i="8"/>
  <c r="S32" i="8"/>
  <c r="S31" i="8"/>
  <c r="S30" i="8"/>
  <c r="S29" i="8"/>
  <c r="S28" i="8"/>
  <c r="S27" i="8"/>
  <c r="S26" i="8"/>
  <c r="S25" i="8"/>
  <c r="S24" i="8"/>
  <c r="S23" i="8"/>
  <c r="S22" i="8"/>
  <c r="S21" i="8"/>
  <c r="S20" i="8"/>
  <c r="S19" i="8"/>
  <c r="S18" i="8"/>
  <c r="S17" i="8"/>
  <c r="Q47" i="8"/>
  <c r="R46" i="8"/>
  <c r="R47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Q46" i="8"/>
  <c r="Q45" i="8"/>
  <c r="Q44" i="8"/>
  <c r="Q43" i="8"/>
  <c r="Q42" i="8"/>
  <c r="Q41" i="8"/>
  <c r="Q40" i="8"/>
  <c r="Q39" i="8"/>
  <c r="Q38" i="8"/>
  <c r="Q37" i="8"/>
  <c r="Q36" i="8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17" i="8"/>
  <c r="P47" i="8"/>
  <c r="P46" i="8"/>
  <c r="P45" i="8"/>
  <c r="P44" i="8"/>
  <c r="P43" i="8"/>
  <c r="P42" i="8"/>
  <c r="P41" i="8"/>
  <c r="P40" i="8"/>
  <c r="P39" i="8"/>
  <c r="P38" i="8"/>
  <c r="P37" i="8"/>
  <c r="P36" i="8"/>
  <c r="P35" i="8"/>
  <c r="P34" i="8"/>
  <c r="P33" i="8"/>
  <c r="P32" i="8"/>
  <c r="P31" i="8"/>
  <c r="P30" i="8"/>
  <c r="P29" i="8"/>
  <c r="P28" i="8"/>
  <c r="P27" i="8"/>
  <c r="P26" i="8"/>
  <c r="P25" i="8"/>
  <c r="P24" i="8"/>
  <c r="P23" i="8"/>
  <c r="P22" i="8"/>
  <c r="P21" i="8"/>
  <c r="P20" i="8"/>
  <c r="P19" i="8"/>
  <c r="X19" i="8" s="1"/>
  <c r="P18" i="8"/>
  <c r="X18" i="8" s="1"/>
  <c r="P17" i="8"/>
  <c r="O47" i="8"/>
  <c r="O46" i="8"/>
  <c r="O44" i="8"/>
  <c r="O45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U8" i="8"/>
  <c r="R8" i="8"/>
  <c r="I8" i="8"/>
  <c r="F8" i="8"/>
  <c r="U9" i="8" l="1"/>
  <c r="U10" i="8"/>
  <c r="U11" i="8"/>
  <c r="R9" i="8"/>
  <c r="R10" i="8"/>
  <c r="R11" i="8"/>
  <c r="I9" i="8"/>
  <c r="I10" i="8"/>
  <c r="I11" i="8"/>
  <c r="F9" i="8"/>
  <c r="F10" i="8"/>
  <c r="F11" i="8"/>
  <c r="AE14" i="8"/>
  <c r="X20" i="8" l="1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AG37" i="8"/>
  <c r="AG33" i="8"/>
  <c r="AG26" i="8"/>
  <c r="AG21" i="8"/>
  <c r="AG20" i="8"/>
  <c r="AF45" i="8"/>
  <c r="AF39" i="8"/>
  <c r="AF34" i="8"/>
  <c r="AF33" i="8"/>
  <c r="AF29" i="8"/>
  <c r="AF23" i="8"/>
  <c r="AF17" i="8"/>
  <c r="AE40" i="8"/>
  <c r="M36" i="8"/>
  <c r="M35" i="8"/>
  <c r="M33" i="8"/>
  <c r="M32" i="8"/>
  <c r="M31" i="8"/>
  <c r="M30" i="8"/>
  <c r="M29" i="8"/>
  <c r="M28" i="8"/>
  <c r="AE25" i="8"/>
  <c r="AE24" i="8"/>
  <c r="AE19" i="8"/>
  <c r="AE18" i="8"/>
  <c r="M47" i="8"/>
  <c r="M46" i="8"/>
  <c r="M45" i="8"/>
  <c r="M44" i="8"/>
  <c r="M43" i="8"/>
  <c r="M42" i="8"/>
  <c r="M41" i="8"/>
  <c r="M40" i="8"/>
  <c r="M39" i="8"/>
  <c r="AD37" i="8"/>
  <c r="AD36" i="8"/>
  <c r="AD33" i="8"/>
  <c r="AD32" i="8"/>
  <c r="AD31" i="8"/>
  <c r="AD27" i="8"/>
  <c r="AD23" i="8"/>
  <c r="AD21" i="8"/>
  <c r="AC43" i="8"/>
  <c r="AC39" i="8"/>
  <c r="AC38" i="8"/>
  <c r="AC36" i="8"/>
  <c r="AC33" i="8"/>
  <c r="AC32" i="8"/>
  <c r="M27" i="8"/>
  <c r="M26" i="8"/>
  <c r="M25" i="8"/>
  <c r="M24" i="8"/>
  <c r="M23" i="8"/>
  <c r="AC22" i="8"/>
  <c r="AB45" i="8"/>
  <c r="AB41" i="8"/>
  <c r="AB37" i="8"/>
  <c r="AB35" i="8"/>
  <c r="AB30" i="8"/>
  <c r="AB29" i="8"/>
  <c r="AB28" i="8"/>
  <c r="AB27" i="8"/>
  <c r="AB25" i="8"/>
  <c r="M22" i="8"/>
  <c r="M21" i="8"/>
  <c r="M19" i="8"/>
  <c r="M20" i="8"/>
  <c r="AE21" i="8" l="1"/>
  <c r="AB26" i="8"/>
  <c r="M34" i="8"/>
  <c r="AE34" i="8"/>
  <c r="AC30" i="8"/>
  <c r="AB32" i="8"/>
  <c r="AD18" i="8"/>
  <c r="AF20" i="8"/>
  <c r="AC18" i="8"/>
  <c r="AC28" i="8"/>
  <c r="AE45" i="8"/>
  <c r="AE20" i="8"/>
  <c r="AD34" i="8"/>
  <c r="AC34" i="8"/>
  <c r="AG22" i="8"/>
  <c r="AG23" i="8"/>
  <c r="AB34" i="8"/>
  <c r="AD20" i="8"/>
  <c r="AE22" i="8"/>
  <c r="AF22" i="8"/>
  <c r="AG31" i="8"/>
  <c r="AF18" i="8"/>
  <c r="AG18" i="8"/>
  <c r="AB36" i="8"/>
  <c r="AC21" i="8"/>
  <c r="AC37" i="8"/>
  <c r="AD22" i="8"/>
  <c r="AE23" i="8"/>
  <c r="AE39" i="8"/>
  <c r="AF24" i="8"/>
  <c r="AG25" i="8"/>
  <c r="AG41" i="8"/>
  <c r="AC42" i="8"/>
  <c r="AE44" i="8"/>
  <c r="AG30" i="8"/>
  <c r="AB42" i="8"/>
  <c r="AD28" i="8"/>
  <c r="AF30" i="8"/>
  <c r="AG47" i="8"/>
  <c r="AC29" i="8"/>
  <c r="AB44" i="8"/>
  <c r="AC45" i="8"/>
  <c r="AD30" i="8"/>
  <c r="AE47" i="8"/>
  <c r="AF32" i="8"/>
  <c r="AB46" i="8"/>
  <c r="AB31" i="8"/>
  <c r="AB47" i="8"/>
  <c r="AD17" i="8"/>
  <c r="AF19" i="8"/>
  <c r="AF35" i="8"/>
  <c r="AB17" i="8"/>
  <c r="AB33" i="8"/>
  <c r="AC19" i="8"/>
  <c r="AD19" i="8"/>
  <c r="AD35" i="8"/>
  <c r="AF21" i="8"/>
  <c r="AF37" i="8"/>
  <c r="AE38" i="8"/>
  <c r="AG24" i="8"/>
  <c r="AE41" i="8"/>
  <c r="AG27" i="8"/>
  <c r="AG43" i="8"/>
  <c r="AB24" i="8"/>
  <c r="AB40" i="8"/>
  <c r="AC41" i="8"/>
  <c r="AD26" i="8"/>
  <c r="AE27" i="8"/>
  <c r="AE43" i="8"/>
  <c r="AF28" i="8"/>
  <c r="AF44" i="8"/>
  <c r="AG29" i="8"/>
  <c r="AG45" i="8"/>
  <c r="AG46" i="8"/>
  <c r="AC17" i="8"/>
  <c r="AC31" i="8"/>
  <c r="AC47" i="8"/>
  <c r="AE17" i="8"/>
  <c r="AG19" i="8"/>
  <c r="AG35" i="8"/>
  <c r="AC20" i="8"/>
  <c r="AC35" i="8"/>
  <c r="AG39" i="8"/>
  <c r="AB22" i="8"/>
  <c r="AF42" i="8"/>
  <c r="AB38" i="8"/>
  <c r="AD24" i="8"/>
  <c r="AF26" i="8"/>
  <c r="AB23" i="8"/>
  <c r="AB39" i="8"/>
  <c r="AC40" i="8"/>
  <c r="AD25" i="8"/>
  <c r="AE26" i="8"/>
  <c r="AE42" i="8"/>
  <c r="AF27" i="8"/>
  <c r="AF43" i="8"/>
  <c r="AG28" i="8"/>
  <c r="AG44" i="8"/>
  <c r="AF46" i="8"/>
  <c r="AB43" i="8"/>
  <c r="AC44" i="8"/>
  <c r="AD29" i="8"/>
  <c r="AE46" i="8"/>
  <c r="AF31" i="8"/>
  <c r="AF47" i="8"/>
  <c r="AG32" i="8"/>
  <c r="AC46" i="8"/>
  <c r="AG34" i="8"/>
  <c r="AG36" i="8"/>
  <c r="AF36" i="8"/>
  <c r="AG38" i="8"/>
  <c r="AF38" i="8"/>
  <c r="AG40" i="8"/>
  <c r="AF40" i="8"/>
  <c r="AF25" i="8"/>
  <c r="AF41" i="8"/>
  <c r="AG42" i="8"/>
  <c r="AC24" i="8"/>
  <c r="AD40" i="8"/>
  <c r="AD41" i="8"/>
  <c r="AC27" i="8"/>
  <c r="AD43" i="8"/>
  <c r="AE28" i="8"/>
  <c r="AD44" i="8"/>
  <c r="AE29" i="8"/>
  <c r="AB21" i="8"/>
  <c r="AD45" i="8"/>
  <c r="AC23" i="8"/>
  <c r="AD46" i="8"/>
  <c r="AE31" i="8"/>
  <c r="AC26" i="8"/>
  <c r="AD47" i="8"/>
  <c r="AE32" i="8"/>
  <c r="AE33" i="8"/>
  <c r="AC25" i="8"/>
  <c r="AE30" i="8"/>
  <c r="AE35" i="8"/>
  <c r="AD38" i="8"/>
  <c r="AD39" i="8"/>
  <c r="AD42" i="8"/>
  <c r="AE36" i="8"/>
  <c r="AB19" i="8"/>
  <c r="AB18" i="8"/>
  <c r="AE37" i="8"/>
  <c r="AB20" i="8"/>
  <c r="AA18" i="8"/>
  <c r="AC10" i="8" l="1"/>
  <c r="AF9" i="8"/>
  <c r="AH9" i="8"/>
  <c r="AH6" i="8"/>
  <c r="AF6" i="8"/>
  <c r="AD6" i="8"/>
  <c r="AC6" i="8"/>
  <c r="AG6" i="8"/>
  <c r="AE6" i="8"/>
  <c r="AH10" i="8"/>
  <c r="AF10" i="8"/>
  <c r="AD10" i="8"/>
  <c r="AG10" i="8"/>
  <c r="AE10" i="8"/>
  <c r="AC9" i="8"/>
  <c r="AE9" i="8"/>
  <c r="AG9" i="8"/>
  <c r="AD9" i="8"/>
  <c r="AH5" i="8"/>
  <c r="AF5" i="8"/>
  <c r="AD5" i="8"/>
  <c r="AC5" i="8"/>
  <c r="AG5" i="8"/>
  <c r="AE5" i="8"/>
  <c r="AH7" i="8"/>
  <c r="AF7" i="8"/>
  <c r="AD7" i="8"/>
  <c r="AC7" i="8"/>
  <c r="AG7" i="8"/>
  <c r="AE7" i="8"/>
  <c r="AC8" i="8"/>
  <c r="AH8" i="8"/>
  <c r="AF8" i="8"/>
  <c r="AD8" i="8"/>
  <c r="AG8" i="8"/>
  <c r="AE8" i="8"/>
  <c r="AA47" i="8"/>
  <c r="O14" i="8"/>
  <c r="AA46" i="8" l="1"/>
  <c r="AA45" i="8"/>
  <c r="AA44" i="8"/>
  <c r="AA43" i="8"/>
  <c r="AA42" i="8"/>
  <c r="AA41" i="8"/>
  <c r="AA40" i="8"/>
  <c r="AA39" i="8"/>
  <c r="AA38" i="8"/>
  <c r="AA37" i="8"/>
  <c r="AA36" i="8"/>
  <c r="AA35" i="8"/>
  <c r="AA34" i="8"/>
  <c r="AA33" i="8"/>
  <c r="AA32" i="8"/>
  <c r="AA31" i="8"/>
  <c r="AA30" i="8"/>
  <c r="AA29" i="8"/>
  <c r="AA28" i="8"/>
  <c r="AA27" i="8"/>
  <c r="AA26" i="8"/>
  <c r="AA25" i="8"/>
  <c r="AA24" i="8"/>
  <c r="AA23" i="8"/>
  <c r="AA22" i="8"/>
  <c r="AA21" i="8"/>
  <c r="AA20" i="8"/>
  <c r="AA19" i="8"/>
  <c r="AA17" i="8"/>
  <c r="AH4" i="8" l="1"/>
  <c r="AC4" i="8"/>
  <c r="AG4" i="8"/>
  <c r="AD4" i="8"/>
  <c r="AE4" i="8"/>
  <c r="AF4" i="8"/>
</calcChain>
</file>

<file path=xl/sharedStrings.xml><?xml version="1.0" encoding="utf-8"?>
<sst xmlns="http://schemas.openxmlformats.org/spreadsheetml/2006/main" count="149" uniqueCount="45">
  <si>
    <t>Contrast</t>
  </si>
  <si>
    <t>Decode</t>
  </si>
  <si>
    <t>Defects</t>
  </si>
  <si>
    <t>Modulation</t>
  </si>
  <si>
    <t>Rmax</t>
  </si>
  <si>
    <t>Rmin</t>
  </si>
  <si>
    <t>Xdim</t>
  </si>
  <si>
    <t>Mod</t>
  </si>
  <si>
    <t>Symbol</t>
  </si>
  <si>
    <t>PRIMARY REFERENCE SYMBOLS</t>
  </si>
  <si>
    <t>Roll #</t>
  </si>
  <si>
    <t>Parameter</t>
  </si>
  <si>
    <t>Goal</t>
  </si>
  <si>
    <t>∆</t>
  </si>
  <si>
    <t>N/A</t>
  </si>
  <si>
    <t>Defect</t>
  </si>
  <si>
    <t>SYMBOL: UPC</t>
  </si>
  <si>
    <t>GOAL</t>
  </si>
  <si>
    <t>ACTUAL</t>
  </si>
  <si>
    <t>DEC</t>
  </si>
  <si>
    <t>CONT</t>
  </si>
  <si>
    <t>MOD</t>
  </si>
  <si>
    <t>R-MAX</t>
  </si>
  <si>
    <t>Goal vs Actual</t>
  </si>
  <si>
    <t>Defect-Void</t>
  </si>
  <si>
    <t>Decodability</t>
  </si>
  <si>
    <t>Decod-Bar</t>
  </si>
  <si>
    <t>PARA METER</t>
  </si>
  <si>
    <t>GT</t>
  </si>
  <si>
    <t>VS</t>
  </si>
  <si>
    <t>AVG</t>
  </si>
  <si>
    <t>MAX</t>
  </si>
  <si>
    <t>MIN</t>
  </si>
  <si>
    <t>MEDIAN</t>
  </si>
  <si>
    <t>MODE</t>
  </si>
  <si>
    <t>STDEV</t>
  </si>
  <si>
    <t>* The Conditional Formatting is based on Production's tolerance levels for the LVS-9510 series.</t>
  </si>
  <si>
    <t>NOTES:</t>
  </si>
  <si>
    <r>
      <rPr>
        <b/>
        <sz val="14"/>
        <color theme="9" tint="-0.499984740745262"/>
        <rFont val="Aptos Narrow"/>
        <family val="2"/>
        <scheme val="minor"/>
      </rPr>
      <t>CAPTURE:</t>
    </r>
    <r>
      <rPr>
        <b/>
        <sz val="14"/>
        <color theme="1"/>
        <rFont val="Aptos Narrow"/>
        <family val="2"/>
        <scheme val="minor"/>
      </rPr>
      <t xml:space="preserve"> </t>
    </r>
    <r>
      <rPr>
        <b/>
        <sz val="14"/>
        <rFont val="Aptos Narrow"/>
        <family val="2"/>
        <scheme val="minor"/>
      </rPr>
      <t>Live</t>
    </r>
  </si>
  <si>
    <t>SYMBOL: UPC-A</t>
  </si>
  <si>
    <r>
      <rPr>
        <b/>
        <sz val="14"/>
        <color theme="9" tint="-0.499984740745262"/>
        <rFont val="Aptos Narrow"/>
        <family val="2"/>
        <scheme val="minor"/>
      </rPr>
      <t>DEVICE:</t>
    </r>
    <r>
      <rPr>
        <b/>
        <sz val="14"/>
        <color theme="1"/>
        <rFont val="Aptos Narrow"/>
        <family val="2"/>
        <scheme val="minor"/>
      </rPr>
      <t xml:space="preserve"> LVS-</t>
    </r>
  </si>
  <si>
    <t>CAMERA:</t>
  </si>
  <si>
    <t>DATE:</t>
  </si>
  <si>
    <t>TESTER:</t>
  </si>
  <si>
    <r>
      <rPr>
        <b/>
        <sz val="14"/>
        <color theme="9" tint="-0.499984740745262"/>
        <rFont val="Aptos Narrow"/>
        <family val="2"/>
        <scheme val="minor"/>
      </rPr>
      <t>SERIAL NUMBER:</t>
    </r>
    <r>
      <rPr>
        <sz val="14"/>
        <rFont val="Aptos Narrow"/>
        <family val="2"/>
        <scheme val="minor"/>
      </rPr>
      <t xml:space="preserve"> </t>
    </r>
    <r>
      <rPr>
        <b/>
        <sz val="14"/>
        <rFont val="Aptos Narrow"/>
        <family val="2"/>
        <scheme val="minor"/>
      </rPr>
      <t>UPC-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</si>
</sst>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8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theme="9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164" fontId="3" fillId="0" borderId="9" xfId="0" applyNumberFormat="1" applyFont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3" fillId="0" borderId="6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3" xfId="0" applyNumberFormat="1" applyBorder="1"/>
    <xf numFmtId="164" fontId="0" fillId="0" borderId="0" xfId="0" applyNumberFormat="1"/>
    <xf numFmtId="164" fontId="1" fillId="0" borderId="36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/>
    </xf>
    <xf numFmtId="164" fontId="3" fillId="0" borderId="44" xfId="0" applyNumberFormat="1" applyFont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41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164" fontId="3" fillId="0" borderId="45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8" fillId="0" borderId="14" xfId="0" applyNumberFormat="1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0" fillId="3" borderId="2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5" xfId="0" applyNumberFormat="1" applyFill="1" applyBorder="1"/>
    <xf numFmtId="164" fontId="0" fillId="3" borderId="1" xfId="0" applyNumberFormat="1" applyFill="1" applyBorder="1"/>
    <xf numFmtId="164" fontId="0" fillId="3" borderId="6" xfId="0" applyNumberFormat="1" applyFill="1" applyBorder="1"/>
    <xf numFmtId="164" fontId="5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0" fillId="0" borderId="2" xfId="0" applyNumberFormat="1" applyBorder="1"/>
    <xf numFmtId="164" fontId="9" fillId="0" borderId="8" xfId="0" applyNumberFormat="1" applyFont="1" applyBorder="1" applyAlignment="1">
      <alignment horizontal="center" vertical="center"/>
    </xf>
    <xf numFmtId="164" fontId="0" fillId="0" borderId="8" xfId="0" applyNumberFormat="1" applyBorder="1"/>
    <xf numFmtId="164" fontId="6" fillId="0" borderId="8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10" fillId="0" borderId="1" xfId="0" applyNumberFormat="1" applyFont="1" applyBorder="1"/>
    <xf numFmtId="164" fontId="0" fillId="0" borderId="5" xfId="0" applyNumberFormat="1" applyBorder="1"/>
    <xf numFmtId="164" fontId="0" fillId="0" borderId="0" xfId="0" applyNumberFormat="1" applyAlignment="1">
      <alignment horizontal="center" vertical="center" wrapText="1"/>
    </xf>
    <xf numFmtId="164" fontId="0" fillId="0" borderId="13" xfId="0" applyNumberFormat="1" applyBorder="1" applyAlignment="1" applyProtection="1">
      <alignment horizontal="center" vertical="center" wrapText="1"/>
      <protection locked="0"/>
    </xf>
    <xf numFmtId="164" fontId="0" fillId="0" borderId="7" xfId="0" applyNumberFormat="1" applyBorder="1" applyAlignment="1" applyProtection="1">
      <alignment horizontal="center" vertical="center" wrapText="1"/>
      <protection locked="0"/>
    </xf>
    <xf numFmtId="164" fontId="0" fillId="0" borderId="20" xfId="0" applyNumberFormat="1" applyBorder="1" applyAlignment="1">
      <alignment horizontal="center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3" xfId="0" applyBorder="1" applyAlignment="1" applyProtection="1">
      <alignment horizontal="center" vertical="top" wrapText="1"/>
      <protection locked="0"/>
    </xf>
    <xf numFmtId="164" fontId="0" fillId="0" borderId="21" xfId="0" applyNumberFormat="1" applyBorder="1" applyAlignment="1">
      <alignment horizontal="center"/>
    </xf>
    <xf numFmtId="0" fontId="0" fillId="0" borderId="15" xfId="0" applyBorder="1" applyAlignment="1" applyProtection="1">
      <alignment horizontal="center" wrapText="1"/>
      <protection locked="0"/>
    </xf>
    <xf numFmtId="0" fontId="0" fillId="0" borderId="16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top" wrapText="1"/>
      <protection locked="0"/>
    </xf>
    <xf numFmtId="164" fontId="3" fillId="0" borderId="17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164" fontId="9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0" fillId="0" borderId="15" xfId="0" applyBorder="1" applyAlignment="1" applyProtection="1">
      <alignment horizontal="center" vertical="center" wrapText="1"/>
      <protection locked="0"/>
    </xf>
    <xf numFmtId="164" fontId="10" fillId="0" borderId="0" xfId="0" applyNumberFormat="1" applyFont="1"/>
    <xf numFmtId="164" fontId="13" fillId="0" borderId="0" xfId="0" applyNumberFormat="1" applyFont="1"/>
    <xf numFmtId="164" fontId="3" fillId="0" borderId="22" xfId="0" applyNumberFormat="1" applyFont="1" applyBorder="1" applyAlignment="1">
      <alignment horizontal="center" vertical="center"/>
    </xf>
    <xf numFmtId="164" fontId="3" fillId="0" borderId="46" xfId="0" applyNumberFormat="1" applyFont="1" applyBorder="1" applyAlignment="1">
      <alignment horizontal="center" vertical="center"/>
    </xf>
    <xf numFmtId="164" fontId="3" fillId="0" borderId="47" xfId="0" applyNumberFormat="1" applyFont="1" applyBorder="1" applyAlignment="1">
      <alignment horizontal="center" vertical="center"/>
    </xf>
    <xf numFmtId="164" fontId="0" fillId="0" borderId="22" xfId="0" applyNumberFormat="1" applyBorder="1" applyAlignment="1">
      <alignment horizontal="right"/>
    </xf>
    <xf numFmtId="164" fontId="0" fillId="0" borderId="46" xfId="0" applyNumberFormat="1" applyBorder="1" applyAlignment="1">
      <alignment horizontal="right"/>
    </xf>
    <xf numFmtId="164" fontId="0" fillId="0" borderId="47" xfId="0" applyNumberFormat="1" applyBorder="1" applyAlignment="1">
      <alignment horizontal="right"/>
    </xf>
    <xf numFmtId="164" fontId="0" fillId="0" borderId="22" xfId="0" applyNumberFormat="1" applyBorder="1"/>
    <xf numFmtId="164" fontId="0" fillId="0" borderId="46" xfId="0" applyNumberFormat="1" applyBorder="1"/>
    <xf numFmtId="164" fontId="0" fillId="0" borderId="47" xfId="0" applyNumberFormat="1" applyBorder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0" xfId="0" applyNumberFormat="1" applyBorder="1" applyAlignment="1" applyProtection="1">
      <alignment horizontal="center" vertical="center" wrapText="1"/>
      <protection locked="0"/>
    </xf>
    <xf numFmtId="164" fontId="0" fillId="0" borderId="11" xfId="0" applyNumberFormat="1" applyBorder="1" applyAlignment="1" applyProtection="1">
      <alignment horizontal="center" vertical="center" wrapText="1"/>
      <protection locked="0"/>
    </xf>
    <xf numFmtId="164" fontId="0" fillId="0" borderId="12" xfId="0" applyNumberFormat="1" applyBorder="1" applyAlignment="1" applyProtection="1">
      <alignment horizontal="center" vertical="center" wrapText="1"/>
      <protection locked="0"/>
    </xf>
    <xf numFmtId="164" fontId="0" fillId="0" borderId="17" xfId="0" applyNumberFormat="1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3" xfId="0" applyNumberFormat="1" applyFont="1" applyBorder="1" applyAlignment="1">
      <alignment horizontal="left" vertical="center"/>
    </xf>
    <xf numFmtId="164" fontId="12" fillId="0" borderId="1" xfId="0" applyNumberFormat="1" applyFont="1" applyBorder="1" applyAlignment="1">
      <alignment horizontal="left" vertical="center"/>
    </xf>
    <xf numFmtId="164" fontId="11" fillId="3" borderId="3" xfId="0" applyNumberFormat="1" applyFont="1" applyFill="1" applyBorder="1" applyAlignment="1">
      <alignment horizontal="center" vertical="center"/>
    </xf>
    <xf numFmtId="164" fontId="11" fillId="3" borderId="1" xfId="0" applyNumberFormat="1" applyFont="1" applyFill="1" applyBorder="1" applyAlignment="1">
      <alignment horizontal="center" vertic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16" fillId="0" borderId="0" xfId="0" applyFont="1" applyAlignment="1">
      <alignment horizontal="left" vertical="center"/>
    </xf>
  </cellXfs>
  <cellStyles count="1">
    <cellStyle name="Normal" xfId="0" builtinId="0"/>
  </cellStyles>
  <dxfs count="69"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fgColor rgb="FFFFE389"/>
          <bgColor rgb="FFFFE389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fgColor theme="5" tint="0.79995117038483843"/>
          <bgColor rgb="FFFFE389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C000"/>
        </patternFill>
      </fill>
    </dxf>
    <dxf>
      <font>
        <color auto="1"/>
      </font>
      <fill>
        <patternFill>
          <fgColor rgb="FFFFE389"/>
          <bgColor rgb="FFFFE389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fgColor theme="5" tint="0.79995117038483843"/>
          <bgColor rgb="FFFFE389"/>
        </patternFill>
      </fill>
    </dxf>
    <dxf>
      <font>
        <color auto="1"/>
      </font>
      <fill>
        <patternFill>
          <bgColor rgb="FFFFC000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fgColor rgb="FFFFE389"/>
          <bgColor rgb="FFFFE389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fgColor theme="5" tint="0.79995117038483843"/>
          <bgColor rgb="FFFFE389"/>
        </patternFill>
      </fill>
    </dxf>
    <dxf>
      <font>
        <color rgb="FFC00000"/>
      </font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ill>
        <patternFill>
          <bgColor rgb="FFFFCC66"/>
        </patternFill>
      </fill>
    </dxf>
    <dxf>
      <font>
        <color rgb="FFC00000"/>
      </font>
      <fill>
        <patternFill>
          <bgColor rgb="FFFFCCCC"/>
        </patternFill>
      </fill>
    </dxf>
    <dxf>
      <fill>
        <patternFill>
          <bgColor theme="9" tint="0.59996337778862885"/>
        </patternFill>
      </fill>
    </dxf>
    <dxf>
      <fill>
        <patternFill>
          <bgColor rgb="FFFFCC66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ill>
        <patternFill>
          <bgColor rgb="FFFFCC66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  <color rgb="FFFF9999"/>
      <color rgb="FFFFCC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3810</xdr:colOff>
      <xdr:row>2</xdr:row>
      <xdr:rowOff>0</xdr:rowOff>
    </xdr:from>
    <xdr:ext cx="2335732" cy="1842295"/>
    <xdr:pic>
      <xdr:nvPicPr>
        <xdr:cNvPr id="3" name="Picture 2">
          <a:extLst>
            <a:ext uri="{FF2B5EF4-FFF2-40B4-BE49-F238E27FC236}">
              <a16:creationId xmlns:a16="http://schemas.microsoft.com/office/drawing/2014/main" id="{8C63BE79-08DC-411F-B883-643042A3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25428" y="358588"/>
          <a:ext cx="2335732" cy="1842295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4733-6253-4D47-92CB-182D1D079BA6}">
  <dimension ref="A2:AR47"/>
  <sheetViews>
    <sheetView tabSelected="1" topLeftCell="B1" zoomScale="85" zoomScaleNormal="85" workbookViewId="0">
      <selection activeCell="C2" sqref="C2:N5"/>
    </sheetView>
  </sheetViews>
  <sheetFormatPr defaultColWidth="8.33203125" defaultRowHeight="14.4" x14ac:dyDescent="0.3"/>
  <cols>
    <col min="1" max="1" width="4.44140625" style="11" hidden="1" customWidth="1"/>
    <col min="2" max="2" width="4.44140625" style="11" customWidth="1"/>
    <col min="3" max="13" width="8.33203125" style="11"/>
    <col min="14" max="14" width="4.44140625" style="11" customWidth="1"/>
    <col min="15" max="24" width="8.33203125" style="11"/>
    <col min="25" max="25" width="4.109375" style="11" customWidth="1"/>
    <col min="26" max="26" width="4" style="11" customWidth="1"/>
    <col min="27" max="16384" width="8.33203125" style="11"/>
  </cols>
  <sheetData>
    <row r="2" spans="1:44" ht="14.4" customHeight="1" x14ac:dyDescent="0.3">
      <c r="C2" s="106" t="s">
        <v>9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4" t="s">
        <v>40</v>
      </c>
      <c r="P2" s="104"/>
      <c r="Q2" s="104"/>
      <c r="R2" s="104"/>
      <c r="S2" s="140" t="s">
        <v>42</v>
      </c>
      <c r="T2" s="104"/>
      <c r="U2" s="104"/>
      <c r="V2" s="104" t="s">
        <v>44</v>
      </c>
      <c r="W2" s="104"/>
      <c r="X2" s="104"/>
      <c r="Y2" s="104"/>
      <c r="Z2" s="104"/>
      <c r="AI2" s="94" t="s">
        <v>36</v>
      </c>
    </row>
    <row r="3" spans="1:44" ht="14.4" customHeight="1" thickBot="1" x14ac:dyDescent="0.35"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91"/>
      <c r="P3" s="88"/>
      <c r="Q3" s="88"/>
      <c r="S3" s="91"/>
      <c r="T3" s="88"/>
      <c r="U3" s="88"/>
      <c r="V3" s="91"/>
      <c r="W3" s="91"/>
      <c r="X3" s="91"/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</row>
    <row r="4" spans="1:44" s="19" customFormat="1" ht="14.4" customHeight="1" x14ac:dyDescent="0.3"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40" t="s">
        <v>41</v>
      </c>
      <c r="P4" s="104"/>
      <c r="Q4" s="104"/>
      <c r="R4" s="104"/>
      <c r="S4" s="140" t="s">
        <v>43</v>
      </c>
      <c r="T4" s="104"/>
      <c r="U4" s="104"/>
      <c r="V4" s="105" t="s">
        <v>38</v>
      </c>
      <c r="W4" s="105"/>
      <c r="X4" s="105"/>
      <c r="Y4" s="105"/>
      <c r="Z4" s="105"/>
      <c r="AB4" s="31" t="s">
        <v>6</v>
      </c>
      <c r="AC4" s="83">
        <f>AVERAGE(AA17:AA47)</f>
        <v>0</v>
      </c>
      <c r="AD4" s="14">
        <f>MAX(AA17:AA47)</f>
        <v>0</v>
      </c>
      <c r="AE4" s="14">
        <f>MIN(AA17:AA47)</f>
        <v>0</v>
      </c>
      <c r="AF4" s="14">
        <f>MEDIAN(AA17:AA47)</f>
        <v>0</v>
      </c>
      <c r="AG4" s="14">
        <f>MODE(AA17:AA47)</f>
        <v>0</v>
      </c>
      <c r="AH4" s="15">
        <f>STDEV(AA17:AA47)</f>
        <v>0</v>
      </c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4.4" customHeight="1" thickBot="1" x14ac:dyDescent="0.35"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AB5" s="32" t="s">
        <v>0</v>
      </c>
      <c r="AC5" s="84">
        <f>AVERAGE(AB17:AB47)</f>
        <v>0</v>
      </c>
      <c r="AD5" s="24">
        <f>MAX(AB17:AB47)</f>
        <v>0</v>
      </c>
      <c r="AE5" s="24">
        <f>MIN(AB17:AB47)</f>
        <v>0</v>
      </c>
      <c r="AF5" s="24">
        <f>MEDIAN(AB17:AB47)</f>
        <v>0</v>
      </c>
      <c r="AG5" s="24">
        <f>MODE(AB17:AB47)</f>
        <v>0</v>
      </c>
      <c r="AH5" s="25">
        <f>STDEV(AB17:AB47)</f>
        <v>0</v>
      </c>
    </row>
    <row r="6" spans="1:44" ht="14.4" customHeight="1" x14ac:dyDescent="0.3">
      <c r="A6" s="30"/>
      <c r="B6" s="30"/>
      <c r="C6" s="116" t="s">
        <v>27</v>
      </c>
      <c r="D6" s="110" t="s">
        <v>39</v>
      </c>
      <c r="E6" s="111"/>
      <c r="F6" s="112"/>
      <c r="G6" s="113" t="s">
        <v>16</v>
      </c>
      <c r="H6" s="114"/>
      <c r="I6" s="115"/>
      <c r="J6" s="67"/>
      <c r="K6" s="123" t="s">
        <v>37</v>
      </c>
      <c r="L6" s="124"/>
      <c r="M6" s="125"/>
      <c r="N6" s="20"/>
      <c r="O6" s="116" t="s">
        <v>27</v>
      </c>
      <c r="P6" s="110" t="str">
        <f>D6</f>
        <v>SYMBOL: UPC-A</v>
      </c>
      <c r="Q6" s="111"/>
      <c r="R6" s="112"/>
      <c r="S6" s="113" t="str">
        <f>G6</f>
        <v>SYMBOL: UPC</v>
      </c>
      <c r="T6" s="114"/>
      <c r="U6" s="115"/>
      <c r="W6" s="123" t="s">
        <v>37</v>
      </c>
      <c r="X6" s="124"/>
      <c r="Y6" s="124"/>
      <c r="Z6" s="125"/>
      <c r="AB6" s="32" t="s">
        <v>7</v>
      </c>
      <c r="AC6" s="84">
        <f>AVERAGE(AC17:AC47)</f>
        <v>0</v>
      </c>
      <c r="AD6" s="24">
        <f>MAX(AC17:AC47)</f>
        <v>0</v>
      </c>
      <c r="AE6" s="24">
        <f>MIN(AC17:AC47)</f>
        <v>0</v>
      </c>
      <c r="AF6" s="24">
        <f>MEDIAN(AC17:AC47)</f>
        <v>0</v>
      </c>
      <c r="AG6" s="24">
        <f>MODE(AC17:AC47)</f>
        <v>0</v>
      </c>
      <c r="AH6" s="25">
        <f>STDEV(AC17:AC47)</f>
        <v>0</v>
      </c>
    </row>
    <row r="7" spans="1:44" ht="14.4" customHeight="1" x14ac:dyDescent="0.3">
      <c r="A7" s="30"/>
      <c r="B7" s="30"/>
      <c r="C7" s="117"/>
      <c r="D7" s="68" t="s">
        <v>17</v>
      </c>
      <c r="E7" s="69" t="s">
        <v>18</v>
      </c>
      <c r="F7" s="33" t="s">
        <v>13</v>
      </c>
      <c r="G7" s="68" t="s">
        <v>17</v>
      </c>
      <c r="H7" s="69" t="s">
        <v>18</v>
      </c>
      <c r="I7" s="34" t="s">
        <v>13</v>
      </c>
      <c r="J7" s="35"/>
      <c r="K7" s="126"/>
      <c r="L7" s="127"/>
      <c r="M7" s="128"/>
      <c r="N7" s="20"/>
      <c r="O7" s="117"/>
      <c r="P7" s="68" t="s">
        <v>17</v>
      </c>
      <c r="Q7" s="69" t="s">
        <v>18</v>
      </c>
      <c r="R7" s="33" t="s">
        <v>13</v>
      </c>
      <c r="S7" s="68" t="s">
        <v>17</v>
      </c>
      <c r="T7" s="69" t="s">
        <v>18</v>
      </c>
      <c r="U7" s="33" t="s">
        <v>13</v>
      </c>
      <c r="W7" s="126"/>
      <c r="X7" s="127"/>
      <c r="Y7" s="127"/>
      <c r="Z7" s="128"/>
      <c r="AB7" s="32" t="s">
        <v>1</v>
      </c>
      <c r="AC7" s="84">
        <f>AVERAGE(AD17:AD47)</f>
        <v>0</v>
      </c>
      <c r="AD7" s="26">
        <f>MAX(AD17:AD47)</f>
        <v>0</v>
      </c>
      <c r="AE7" s="26">
        <f>MIN(AD17:AD47)</f>
        <v>0</v>
      </c>
      <c r="AF7" s="26">
        <f>MEDIAN(AD17:AD47)</f>
        <v>0</v>
      </c>
      <c r="AG7" s="26">
        <f>MODE(AD17:AD47)</f>
        <v>0</v>
      </c>
      <c r="AH7" s="27">
        <f>STDEV(AD17:AD47)</f>
        <v>0</v>
      </c>
    </row>
    <row r="8" spans="1:44" ht="14.4" customHeight="1" x14ac:dyDescent="0.3">
      <c r="A8" s="30"/>
      <c r="B8" s="30"/>
      <c r="C8" s="70" t="s">
        <v>19</v>
      </c>
      <c r="D8" s="71"/>
      <c r="E8" s="72"/>
      <c r="F8" s="21">
        <f>$E8-D8</f>
        <v>0</v>
      </c>
      <c r="G8" s="71"/>
      <c r="H8" s="73"/>
      <c r="I8" s="21">
        <f>$H8-G8</f>
        <v>0</v>
      </c>
      <c r="J8" s="36"/>
      <c r="K8" s="126"/>
      <c r="L8" s="127"/>
      <c r="M8" s="128"/>
      <c r="N8" s="20"/>
      <c r="O8" s="70" t="s">
        <v>19</v>
      </c>
      <c r="P8" s="74"/>
      <c r="Q8" s="75"/>
      <c r="R8" s="21">
        <f>$Q8-P8</f>
        <v>0</v>
      </c>
      <c r="S8" s="74"/>
      <c r="T8" s="75"/>
      <c r="U8" s="21">
        <f>$T8-S8</f>
        <v>0</v>
      </c>
      <c r="W8" s="126"/>
      <c r="X8" s="127"/>
      <c r="Y8" s="127"/>
      <c r="Z8" s="128"/>
      <c r="AB8" s="32" t="s">
        <v>2</v>
      </c>
      <c r="AC8" s="84">
        <f>AVERAGE(AE17:AE47)</f>
        <v>0</v>
      </c>
      <c r="AD8" s="26">
        <f>MAX(AE17:AE47)</f>
        <v>0</v>
      </c>
      <c r="AE8" s="26">
        <f>MIN(AE17:AE47)</f>
        <v>0</v>
      </c>
      <c r="AF8" s="26">
        <f>MEDIAN(AE17:AE47)</f>
        <v>0</v>
      </c>
      <c r="AG8" s="26">
        <f>MODE(AE17:AE47)</f>
        <v>0</v>
      </c>
      <c r="AH8" s="27">
        <f>STDEV(AE17:AE47)</f>
        <v>0</v>
      </c>
    </row>
    <row r="9" spans="1:44" ht="14.4" customHeight="1" x14ac:dyDescent="0.3">
      <c r="A9" s="30"/>
      <c r="B9" s="30"/>
      <c r="C9" s="70" t="s">
        <v>20</v>
      </c>
      <c r="D9" s="71"/>
      <c r="E9" s="72"/>
      <c r="F9" s="21">
        <f t="shared" ref="F9:F11" si="0">$E9-D9</f>
        <v>0</v>
      </c>
      <c r="G9" s="71"/>
      <c r="H9" s="73"/>
      <c r="I9" s="21">
        <f t="shared" ref="I9:I11" si="1">$H9-G9</f>
        <v>0</v>
      </c>
      <c r="J9" s="36"/>
      <c r="K9" s="126"/>
      <c r="L9" s="127"/>
      <c r="M9" s="128"/>
      <c r="N9" s="20"/>
      <c r="O9" s="70" t="s">
        <v>20</v>
      </c>
      <c r="P9" s="74"/>
      <c r="Q9" s="75"/>
      <c r="R9" s="21">
        <f t="shared" ref="R9:R11" si="2">$Q9-P9</f>
        <v>0</v>
      </c>
      <c r="S9" s="76"/>
      <c r="T9" s="75"/>
      <c r="U9" s="21">
        <f t="shared" ref="U9:U11" si="3">$T9-S9</f>
        <v>0</v>
      </c>
      <c r="W9" s="126"/>
      <c r="X9" s="127"/>
      <c r="Y9" s="127"/>
      <c r="Z9" s="128"/>
      <c r="AB9" s="32" t="s">
        <v>5</v>
      </c>
      <c r="AC9" s="84">
        <f>AVERAGE(AF17:AF47)</f>
        <v>0</v>
      </c>
      <c r="AD9" s="28">
        <f>MAX(AF17:AF47)</f>
        <v>0</v>
      </c>
      <c r="AE9" s="28">
        <f>MIN(AF17:AF47)</f>
        <v>0</v>
      </c>
      <c r="AF9" s="28">
        <f>MEDIAN(AF17:AF47)</f>
        <v>0</v>
      </c>
      <c r="AG9" s="28">
        <f>MODE(AF17:AF47)</f>
        <v>0</v>
      </c>
      <c r="AH9" s="29">
        <f>STDEV(AF17:AF47)</f>
        <v>0</v>
      </c>
    </row>
    <row r="10" spans="1:44" ht="14.4" customHeight="1" x14ac:dyDescent="0.3">
      <c r="A10" s="30"/>
      <c r="B10" s="30"/>
      <c r="C10" s="70" t="s">
        <v>21</v>
      </c>
      <c r="D10" s="71"/>
      <c r="E10" s="72"/>
      <c r="F10" s="21">
        <f t="shared" si="0"/>
        <v>0</v>
      </c>
      <c r="G10" s="71"/>
      <c r="H10" s="73"/>
      <c r="I10" s="21">
        <f t="shared" si="1"/>
        <v>0</v>
      </c>
      <c r="J10" s="36"/>
      <c r="K10" s="126"/>
      <c r="L10" s="127"/>
      <c r="M10" s="128"/>
      <c r="N10" s="20"/>
      <c r="O10" s="70" t="s">
        <v>21</v>
      </c>
      <c r="P10" s="74"/>
      <c r="Q10" s="75"/>
      <c r="R10" s="21">
        <f t="shared" si="2"/>
        <v>0</v>
      </c>
      <c r="S10" s="76"/>
      <c r="T10" s="75"/>
      <c r="U10" s="21">
        <f t="shared" si="3"/>
        <v>0</v>
      </c>
      <c r="W10" s="126"/>
      <c r="X10" s="127"/>
      <c r="Y10" s="127"/>
      <c r="Z10" s="128"/>
      <c r="AB10" s="32" t="s">
        <v>4</v>
      </c>
      <c r="AC10" s="84">
        <f>AVERAGE(AG17:AG47)</f>
        <v>0</v>
      </c>
      <c r="AD10" s="28">
        <f>MAX(AG17:AG47)</f>
        <v>0</v>
      </c>
      <c r="AE10" s="28">
        <f>MIN(AG17:AG47)</f>
        <v>0</v>
      </c>
      <c r="AF10" s="28">
        <f>MEDIAN(AG17:AG47)</f>
        <v>0</v>
      </c>
      <c r="AG10" s="28">
        <f>MODE(AG17:AG47)</f>
        <v>0</v>
      </c>
      <c r="AH10" s="29">
        <f>STDEV(AG17:AG47)</f>
        <v>0</v>
      </c>
    </row>
    <row r="11" spans="1:44" ht="14.4" customHeight="1" thickBot="1" x14ac:dyDescent="0.35">
      <c r="A11" s="30"/>
      <c r="B11" s="30"/>
      <c r="C11" s="77" t="s">
        <v>22</v>
      </c>
      <c r="D11" s="78"/>
      <c r="E11" s="79"/>
      <c r="F11" s="22">
        <f t="shared" si="0"/>
        <v>0</v>
      </c>
      <c r="G11" s="78"/>
      <c r="H11" s="80"/>
      <c r="I11" s="22">
        <f t="shared" si="1"/>
        <v>0</v>
      </c>
      <c r="J11" s="36"/>
      <c r="K11" s="126"/>
      <c r="L11" s="127"/>
      <c r="M11" s="128"/>
      <c r="N11" s="20"/>
      <c r="O11" s="77" t="s">
        <v>22</v>
      </c>
      <c r="P11" s="92"/>
      <c r="Q11" s="81"/>
      <c r="R11" s="22">
        <f t="shared" si="2"/>
        <v>0</v>
      </c>
      <c r="S11" s="82"/>
      <c r="T11" s="81"/>
      <c r="U11" s="22">
        <f t="shared" si="3"/>
        <v>0</v>
      </c>
      <c r="W11" s="126"/>
      <c r="X11" s="127"/>
      <c r="Y11" s="127"/>
      <c r="Z11" s="128"/>
      <c r="AB11" s="32" t="s">
        <v>28</v>
      </c>
      <c r="AC11" s="85">
        <f>AVERAGE(AH17:AH47)</f>
        <v>0</v>
      </c>
      <c r="AD11" s="18">
        <f>MAX(AH17:AH47)</f>
        <v>0</v>
      </c>
      <c r="AE11" s="18">
        <f>MIN(AH17:AH47)</f>
        <v>0</v>
      </c>
      <c r="AF11" s="18">
        <f>MEDIAN(AH17:AH47)</f>
        <v>0</v>
      </c>
      <c r="AG11" s="18">
        <f>MODE(AH17:AH47)</f>
        <v>0</v>
      </c>
      <c r="AH11" s="6">
        <f>STDEV(AH17:AH47)</f>
        <v>0</v>
      </c>
    </row>
    <row r="12" spans="1:44" ht="14.4" customHeight="1" thickBot="1" x14ac:dyDescent="0.35">
      <c r="A12" s="30"/>
      <c r="B12" s="30"/>
      <c r="K12" s="129"/>
      <c r="L12" s="130"/>
      <c r="M12" s="131"/>
      <c r="N12" s="30"/>
      <c r="W12" s="129"/>
      <c r="X12" s="130"/>
      <c r="Y12" s="130"/>
      <c r="Z12" s="131"/>
    </row>
    <row r="13" spans="1:44" ht="14.4" customHeight="1" thickBot="1" x14ac:dyDescent="0.35"/>
    <row r="14" spans="1:44" ht="15" customHeight="1" thickBot="1" x14ac:dyDescent="0.35">
      <c r="C14" s="118">
        <f>Input1!B3</f>
        <v>0</v>
      </c>
      <c r="D14" s="119"/>
      <c r="E14" s="119"/>
      <c r="F14" s="119"/>
      <c r="G14" s="119"/>
      <c r="H14" s="119"/>
      <c r="I14" s="119"/>
      <c r="J14" s="120"/>
      <c r="O14" s="118">
        <f>Input2!B3</f>
        <v>0</v>
      </c>
      <c r="P14" s="119"/>
      <c r="Q14" s="119"/>
      <c r="R14" s="119"/>
      <c r="S14" s="119"/>
      <c r="T14" s="119"/>
      <c r="U14" s="119"/>
      <c r="V14" s="120"/>
      <c r="AA14" s="37"/>
      <c r="AB14" s="132">
        <f>Input1!B3</f>
        <v>0</v>
      </c>
      <c r="AC14" s="132"/>
      <c r="AD14" s="136" t="s">
        <v>29</v>
      </c>
      <c r="AE14" s="134">
        <f>Input2!B3</f>
        <v>0</v>
      </c>
      <c r="AF14" s="134"/>
      <c r="AG14" s="38"/>
      <c r="AH14" s="39"/>
    </row>
    <row r="15" spans="1:44" ht="15" customHeight="1" thickBot="1" x14ac:dyDescent="0.35">
      <c r="C15" s="121"/>
      <c r="D15" s="122"/>
      <c r="E15" s="122"/>
      <c r="F15" s="122"/>
      <c r="G15" s="122"/>
      <c r="H15" s="122"/>
      <c r="I15" s="122"/>
      <c r="J15" s="122"/>
      <c r="K15" s="107" t="s">
        <v>23</v>
      </c>
      <c r="L15" s="108"/>
      <c r="M15" s="109"/>
      <c r="O15" s="121"/>
      <c r="P15" s="122"/>
      <c r="Q15" s="122"/>
      <c r="R15" s="122"/>
      <c r="S15" s="122"/>
      <c r="T15" s="122"/>
      <c r="U15" s="122"/>
      <c r="V15" s="122"/>
      <c r="W15" s="138" t="s">
        <v>23</v>
      </c>
      <c r="X15" s="139"/>
      <c r="Y15" s="89"/>
      <c r="AA15" s="42"/>
      <c r="AB15" s="133"/>
      <c r="AC15" s="133"/>
      <c r="AD15" s="137"/>
      <c r="AE15" s="135"/>
      <c r="AF15" s="135"/>
      <c r="AG15" s="43"/>
      <c r="AH15" s="44"/>
    </row>
    <row r="16" spans="1:44" ht="15" thickBot="1" x14ac:dyDescent="0.35">
      <c r="A16" s="45" t="s">
        <v>10</v>
      </c>
      <c r="B16" s="46" t="s">
        <v>8</v>
      </c>
      <c r="C16" s="47" t="s">
        <v>6</v>
      </c>
      <c r="D16" s="7" t="s">
        <v>0</v>
      </c>
      <c r="E16" s="7" t="s">
        <v>7</v>
      </c>
      <c r="F16" s="48" t="s">
        <v>1</v>
      </c>
      <c r="G16" s="48" t="s">
        <v>2</v>
      </c>
      <c r="H16" s="48" t="s">
        <v>5</v>
      </c>
      <c r="I16" s="49" t="s">
        <v>4</v>
      </c>
      <c r="J16" s="50" t="s">
        <v>28</v>
      </c>
      <c r="K16" s="51" t="s">
        <v>11</v>
      </c>
      <c r="L16" s="52" t="s">
        <v>12</v>
      </c>
      <c r="M16" s="53" t="s">
        <v>13</v>
      </c>
      <c r="N16" s="46" t="s">
        <v>8</v>
      </c>
      <c r="O16" s="47" t="s">
        <v>6</v>
      </c>
      <c r="P16" s="7" t="s">
        <v>0</v>
      </c>
      <c r="Q16" s="7" t="s">
        <v>7</v>
      </c>
      <c r="R16" s="48" t="s">
        <v>1</v>
      </c>
      <c r="S16" s="48" t="s">
        <v>2</v>
      </c>
      <c r="T16" s="48" t="s">
        <v>5</v>
      </c>
      <c r="U16" s="49" t="s">
        <v>4</v>
      </c>
      <c r="V16" s="50" t="s">
        <v>28</v>
      </c>
      <c r="W16" s="51" t="s">
        <v>11</v>
      </c>
      <c r="X16" s="53" t="s">
        <v>13</v>
      </c>
      <c r="Y16" s="20"/>
      <c r="Z16" s="90" t="s">
        <v>8</v>
      </c>
      <c r="AA16" s="54" t="s">
        <v>6</v>
      </c>
      <c r="AB16" s="12" t="s">
        <v>0</v>
      </c>
      <c r="AC16" s="12" t="s">
        <v>7</v>
      </c>
      <c r="AD16" s="55" t="s">
        <v>1</v>
      </c>
      <c r="AE16" s="55" t="s">
        <v>2</v>
      </c>
      <c r="AF16" s="55" t="s">
        <v>5</v>
      </c>
      <c r="AG16" s="56" t="s">
        <v>4</v>
      </c>
      <c r="AH16" s="57" t="s">
        <v>28</v>
      </c>
    </row>
    <row r="17" spans="1:34" ht="15" thickBot="1" x14ac:dyDescent="0.35">
      <c r="A17" s="58">
        <v>1</v>
      </c>
      <c r="B17" s="23">
        <v>1</v>
      </c>
      <c r="C17" s="8">
        <f>Input1!B33</f>
        <v>0</v>
      </c>
      <c r="D17" s="9">
        <f>Input1!B18</f>
        <v>0</v>
      </c>
      <c r="E17" s="10">
        <f>Input1!B32</f>
        <v>0</v>
      </c>
      <c r="F17" s="10">
        <f>Input1!B24</f>
        <v>0</v>
      </c>
      <c r="G17" s="10">
        <f>Input1!B25</f>
        <v>0</v>
      </c>
      <c r="H17" s="10">
        <f>Input1!B21</f>
        <v>0</v>
      </c>
      <c r="I17" s="10">
        <f>Input1!B20</f>
        <v>0</v>
      </c>
      <c r="J17" s="10">
        <f>Input1!B28</f>
        <v>0</v>
      </c>
      <c r="K17" s="59" t="s">
        <v>14</v>
      </c>
      <c r="L17" s="40" t="s">
        <v>14</v>
      </c>
      <c r="M17" s="41" t="s">
        <v>14</v>
      </c>
      <c r="N17" s="23">
        <v>1</v>
      </c>
      <c r="O17" s="60">
        <f>Input2!B33</f>
        <v>0</v>
      </c>
      <c r="P17" s="10">
        <f>Input2!B18</f>
        <v>0</v>
      </c>
      <c r="Q17" s="10">
        <f>Input2!B32</f>
        <v>0</v>
      </c>
      <c r="R17" s="10">
        <f>Input2!B24</f>
        <v>0</v>
      </c>
      <c r="S17" s="10">
        <f>Input2!B25</f>
        <v>0</v>
      </c>
      <c r="T17" s="10">
        <f>Input2!B21</f>
        <v>0</v>
      </c>
      <c r="U17" s="10">
        <f>Input2!B20</f>
        <v>0</v>
      </c>
      <c r="V17" s="10">
        <f>Input2!B28</f>
        <v>0</v>
      </c>
      <c r="W17" s="59" t="s">
        <v>14</v>
      </c>
      <c r="X17" s="41" t="s">
        <v>14</v>
      </c>
      <c r="Y17" s="89"/>
      <c r="Z17" s="23">
        <v>1</v>
      </c>
      <c r="AA17" s="13">
        <f>O17-C17</f>
        <v>0</v>
      </c>
      <c r="AB17" s="14">
        <f t="shared" ref="AB17:AF17" si="4">P17-D17</f>
        <v>0</v>
      </c>
      <c r="AC17" s="14">
        <f t="shared" si="4"/>
        <v>0</v>
      </c>
      <c r="AD17" s="14">
        <f t="shared" si="4"/>
        <v>0</v>
      </c>
      <c r="AE17" s="14">
        <f t="shared" si="4"/>
        <v>0</v>
      </c>
      <c r="AF17" s="14">
        <f t="shared" si="4"/>
        <v>0</v>
      </c>
      <c r="AG17" s="14">
        <f>U17-I17</f>
        <v>0</v>
      </c>
      <c r="AH17" s="15">
        <f>V17-J17</f>
        <v>0</v>
      </c>
    </row>
    <row r="18" spans="1:34" x14ac:dyDescent="0.3">
      <c r="A18" s="58">
        <v>2</v>
      </c>
      <c r="B18" s="23">
        <v>3</v>
      </c>
      <c r="C18" s="4">
        <f>Input1!B140</f>
        <v>0</v>
      </c>
      <c r="D18" s="98">
        <f>Input1!B125</f>
        <v>0</v>
      </c>
      <c r="E18" s="11">
        <f>Input1!B139</f>
        <v>0</v>
      </c>
      <c r="F18" s="11">
        <f>Input1!B131</f>
        <v>0</v>
      </c>
      <c r="G18" s="11">
        <f>Input1!B132</f>
        <v>0</v>
      </c>
      <c r="H18" s="11">
        <f>Input1!B128</f>
        <v>0</v>
      </c>
      <c r="I18" s="11">
        <f>Input1!B127</f>
        <v>0</v>
      </c>
      <c r="J18" s="11">
        <f>Input1!B135</f>
        <v>0</v>
      </c>
      <c r="K18" s="61" t="s">
        <v>0</v>
      </c>
      <c r="L18" s="93">
        <v>83.7</v>
      </c>
      <c r="M18" s="1">
        <f>SUM(D18-L18)</f>
        <v>-83.7</v>
      </c>
      <c r="N18" s="23">
        <v>3</v>
      </c>
      <c r="O18" s="62">
        <f>Input2!B140</f>
        <v>0</v>
      </c>
      <c r="P18" s="101">
        <f>Input2!B125</f>
        <v>0</v>
      </c>
      <c r="Q18" s="11">
        <f>Input2!B139</f>
        <v>0</v>
      </c>
      <c r="R18" s="11">
        <f>Input2!B131</f>
        <v>0</v>
      </c>
      <c r="S18" s="11">
        <f>Input2!B132</f>
        <v>0</v>
      </c>
      <c r="T18" s="11">
        <f>Input2!B128</f>
        <v>0</v>
      </c>
      <c r="U18" s="11">
        <f>Input2!B127</f>
        <v>0</v>
      </c>
      <c r="V18" s="11">
        <f>Input2!B135</f>
        <v>0</v>
      </c>
      <c r="W18" s="61" t="s">
        <v>0</v>
      </c>
      <c r="X18" s="1">
        <f>SUM(P18-L18)</f>
        <v>-83.7</v>
      </c>
      <c r="Y18" s="86"/>
      <c r="Z18" s="23">
        <v>3</v>
      </c>
      <c r="AA18" s="16">
        <f>O18-C18</f>
        <v>0</v>
      </c>
      <c r="AB18" s="95">
        <f t="shared" ref="AB18:AB47" si="5">P18-D18</f>
        <v>0</v>
      </c>
      <c r="AC18" s="86">
        <f t="shared" ref="AC18:AC47" si="6">Q18-E18</f>
        <v>0</v>
      </c>
      <c r="AD18" s="86">
        <f t="shared" ref="AD18:AD47" si="7">R18-F18</f>
        <v>0</v>
      </c>
      <c r="AE18" s="86">
        <f t="shared" ref="AE18:AE47" si="8">S18-G18</f>
        <v>0</v>
      </c>
      <c r="AF18" s="86">
        <f t="shared" ref="AF18:AF47" si="9">T18-H18</f>
        <v>0</v>
      </c>
      <c r="AG18" s="86">
        <f t="shared" ref="AG18:AG47" si="10">U18-I18</f>
        <v>0</v>
      </c>
      <c r="AH18" s="1">
        <f>V18-J18</f>
        <v>0</v>
      </c>
    </row>
    <row r="19" spans="1:34" x14ac:dyDescent="0.3">
      <c r="A19" s="58">
        <v>3</v>
      </c>
      <c r="B19" s="23">
        <v>4</v>
      </c>
      <c r="C19" s="4">
        <f>Input1!B247</f>
        <v>0</v>
      </c>
      <c r="D19" s="99">
        <f>Input1!B232</f>
        <v>0</v>
      </c>
      <c r="E19" s="11">
        <f>Input1!B246</f>
        <v>0</v>
      </c>
      <c r="F19" s="11">
        <f>Input1!B238</f>
        <v>0</v>
      </c>
      <c r="G19" s="11">
        <f>Input1!B239</f>
        <v>0</v>
      </c>
      <c r="H19" s="11">
        <f>Input1!B235</f>
        <v>0</v>
      </c>
      <c r="I19" s="11">
        <f>Input1!B234</f>
        <v>0</v>
      </c>
      <c r="J19" s="11">
        <f>Input1!B242</f>
        <v>0</v>
      </c>
      <c r="K19" s="61" t="s">
        <v>0</v>
      </c>
      <c r="L19" s="93">
        <v>64</v>
      </c>
      <c r="M19" s="1">
        <f t="shared" ref="M19:M22" si="11">SUM(D19-L19)</f>
        <v>-64</v>
      </c>
      <c r="N19" s="23">
        <v>4</v>
      </c>
      <c r="O19" s="62">
        <f>Input2!B247</f>
        <v>0</v>
      </c>
      <c r="P19" s="102">
        <f>Input2!B232</f>
        <v>0</v>
      </c>
      <c r="Q19" s="11">
        <f>Input2!B246</f>
        <v>0</v>
      </c>
      <c r="R19" s="11">
        <f>Input2!B238</f>
        <v>0</v>
      </c>
      <c r="S19" s="11">
        <f>Input2!B239</f>
        <v>0</v>
      </c>
      <c r="T19" s="11">
        <f>Input2!B235</f>
        <v>0</v>
      </c>
      <c r="U19" s="11">
        <f>Input2!B234</f>
        <v>0</v>
      </c>
      <c r="V19" s="11">
        <f>Input2!B242</f>
        <v>0</v>
      </c>
      <c r="W19" s="61" t="s">
        <v>0</v>
      </c>
      <c r="X19" s="1">
        <f>SUM(P19-L19)</f>
        <v>-64</v>
      </c>
      <c r="Y19" s="86"/>
      <c r="Z19" s="23">
        <v>4</v>
      </c>
      <c r="AA19" s="16">
        <f t="shared" ref="AA19:AA47" si="12">O19-C19</f>
        <v>0</v>
      </c>
      <c r="AB19" s="96">
        <f t="shared" si="5"/>
        <v>0</v>
      </c>
      <c r="AC19" s="86">
        <f t="shared" si="6"/>
        <v>0</v>
      </c>
      <c r="AD19" s="86">
        <f t="shared" si="7"/>
        <v>0</v>
      </c>
      <c r="AE19" s="86">
        <f t="shared" si="8"/>
        <v>0</v>
      </c>
      <c r="AF19" s="86">
        <f t="shared" si="9"/>
        <v>0</v>
      </c>
      <c r="AG19" s="86">
        <f t="shared" si="10"/>
        <v>0</v>
      </c>
      <c r="AH19" s="1">
        <f>V19-J19</f>
        <v>0</v>
      </c>
    </row>
    <row r="20" spans="1:34" x14ac:dyDescent="0.3">
      <c r="A20" s="58">
        <v>4</v>
      </c>
      <c r="B20" s="23">
        <v>5</v>
      </c>
      <c r="C20" s="4">
        <f>Input1!B354</f>
        <v>0</v>
      </c>
      <c r="D20" s="99">
        <f>Input1!B339</f>
        <v>0</v>
      </c>
      <c r="E20" s="11">
        <f>Input1!B353</f>
        <v>0</v>
      </c>
      <c r="F20" s="11">
        <f>Input1!B345</f>
        <v>0</v>
      </c>
      <c r="G20" s="11">
        <f>Input1!B346</f>
        <v>0</v>
      </c>
      <c r="H20" s="11">
        <f>Input1!B342</f>
        <v>0</v>
      </c>
      <c r="I20" s="11">
        <f>Input1!B341</f>
        <v>0</v>
      </c>
      <c r="J20" s="11">
        <f>Input1!B349</f>
        <v>0</v>
      </c>
      <c r="K20" s="61" t="s">
        <v>0</v>
      </c>
      <c r="L20" s="93">
        <v>45.2</v>
      </c>
      <c r="M20" s="1">
        <f t="shared" si="11"/>
        <v>-45.2</v>
      </c>
      <c r="N20" s="23">
        <v>5</v>
      </c>
      <c r="O20" s="62">
        <f>Input2!B354</f>
        <v>0</v>
      </c>
      <c r="P20" s="102">
        <f>Input2!B339</f>
        <v>0</v>
      </c>
      <c r="Q20" s="11">
        <f>Input2!B353</f>
        <v>0</v>
      </c>
      <c r="R20" s="11">
        <f>Input2!B345</f>
        <v>0</v>
      </c>
      <c r="S20" s="11">
        <f>Input2!B346</f>
        <v>0</v>
      </c>
      <c r="T20" s="11">
        <f>Input2!B342</f>
        <v>0</v>
      </c>
      <c r="U20" s="11">
        <f>Input2!B341</f>
        <v>0</v>
      </c>
      <c r="V20" s="11">
        <f>Input2!B349</f>
        <v>0</v>
      </c>
      <c r="W20" s="61" t="s">
        <v>0</v>
      </c>
      <c r="X20" s="1">
        <f t="shared" ref="X20:X22" si="13">SUM(P20-L20)</f>
        <v>-45.2</v>
      </c>
      <c r="Y20" s="86"/>
      <c r="Z20" s="23">
        <v>5</v>
      </c>
      <c r="AA20" s="16">
        <f t="shared" si="12"/>
        <v>0</v>
      </c>
      <c r="AB20" s="96">
        <f t="shared" si="5"/>
        <v>0</v>
      </c>
      <c r="AC20" s="86">
        <f t="shared" si="6"/>
        <v>0</v>
      </c>
      <c r="AD20" s="86">
        <f t="shared" si="7"/>
        <v>0</v>
      </c>
      <c r="AE20" s="86">
        <f t="shared" si="8"/>
        <v>0</v>
      </c>
      <c r="AF20" s="86">
        <f t="shared" si="9"/>
        <v>0</v>
      </c>
      <c r="AG20" s="86">
        <f t="shared" si="10"/>
        <v>0</v>
      </c>
      <c r="AH20" s="1">
        <f t="shared" ref="AH20:AH46" si="14">V20-J20</f>
        <v>0</v>
      </c>
    </row>
    <row r="21" spans="1:34" x14ac:dyDescent="0.3">
      <c r="A21" s="58">
        <v>5</v>
      </c>
      <c r="B21" s="23">
        <v>6</v>
      </c>
      <c r="C21" s="4">
        <f>Input1!B461</f>
        <v>0</v>
      </c>
      <c r="D21" s="99">
        <f>Input1!B446</f>
        <v>0</v>
      </c>
      <c r="E21" s="11">
        <f>Input1!B460</f>
        <v>0</v>
      </c>
      <c r="F21" s="11">
        <f>Input1!B452</f>
        <v>0</v>
      </c>
      <c r="G21" s="11">
        <f>Input1!B453</f>
        <v>0</v>
      </c>
      <c r="H21" s="11">
        <f>Input1!B449</f>
        <v>0</v>
      </c>
      <c r="I21" s="11">
        <f>Input1!B448</f>
        <v>0</v>
      </c>
      <c r="J21" s="11">
        <f>Input1!B456</f>
        <v>0</v>
      </c>
      <c r="K21" s="61" t="s">
        <v>0</v>
      </c>
      <c r="L21" s="93">
        <v>30.7</v>
      </c>
      <c r="M21" s="1">
        <f t="shared" si="11"/>
        <v>-30.7</v>
      </c>
      <c r="N21" s="23">
        <v>6</v>
      </c>
      <c r="O21" s="62">
        <f>Input2!B461</f>
        <v>0</v>
      </c>
      <c r="P21" s="102">
        <f>Input2!B446</f>
        <v>0</v>
      </c>
      <c r="Q21" s="11">
        <f>Input2!B460</f>
        <v>0</v>
      </c>
      <c r="R21" s="11">
        <f>Input2!B452</f>
        <v>0</v>
      </c>
      <c r="S21" s="11">
        <f>Input2!B453</f>
        <v>0</v>
      </c>
      <c r="T21" s="11">
        <f>Input2!B449</f>
        <v>0</v>
      </c>
      <c r="U21" s="11">
        <f>Input2!B448</f>
        <v>0</v>
      </c>
      <c r="V21" s="11">
        <f>Input2!B456</f>
        <v>0</v>
      </c>
      <c r="W21" s="61" t="s">
        <v>0</v>
      </c>
      <c r="X21" s="1">
        <f t="shared" si="13"/>
        <v>-30.7</v>
      </c>
      <c r="Y21" s="86"/>
      <c r="Z21" s="23">
        <v>6</v>
      </c>
      <c r="AA21" s="16">
        <f t="shared" si="12"/>
        <v>0</v>
      </c>
      <c r="AB21" s="96">
        <f t="shared" si="5"/>
        <v>0</v>
      </c>
      <c r="AC21" s="86">
        <f t="shared" si="6"/>
        <v>0</v>
      </c>
      <c r="AD21" s="86">
        <f t="shared" si="7"/>
        <v>0</v>
      </c>
      <c r="AE21" s="86">
        <f t="shared" si="8"/>
        <v>0</v>
      </c>
      <c r="AF21" s="86">
        <f t="shared" si="9"/>
        <v>0</v>
      </c>
      <c r="AG21" s="86">
        <f t="shared" si="10"/>
        <v>0</v>
      </c>
      <c r="AH21" s="1">
        <f t="shared" si="14"/>
        <v>0</v>
      </c>
    </row>
    <row r="22" spans="1:34" ht="15" thickBot="1" x14ac:dyDescent="0.35">
      <c r="A22" s="58">
        <v>6</v>
      </c>
      <c r="B22" s="23">
        <v>7</v>
      </c>
      <c r="C22" s="4">
        <f>Input1!B568</f>
        <v>0</v>
      </c>
      <c r="D22" s="100">
        <f>Input1!B553</f>
        <v>0</v>
      </c>
      <c r="E22" s="11">
        <f>Input1!B567</f>
        <v>0</v>
      </c>
      <c r="F22" s="11">
        <f>Input1!B559</f>
        <v>0</v>
      </c>
      <c r="G22" s="11">
        <f>Input1!B560</f>
        <v>0</v>
      </c>
      <c r="H22" s="11">
        <f>Input1!B556</f>
        <v>0</v>
      </c>
      <c r="I22" s="11">
        <f>Input1!B555</f>
        <v>0</v>
      </c>
      <c r="J22" s="11">
        <f>Input1!B563</f>
        <v>0</v>
      </c>
      <c r="K22" s="61" t="s">
        <v>0</v>
      </c>
      <c r="L22" s="93">
        <v>12.9</v>
      </c>
      <c r="M22" s="1">
        <f t="shared" si="11"/>
        <v>-12.9</v>
      </c>
      <c r="N22" s="23">
        <v>7</v>
      </c>
      <c r="O22" s="62">
        <f>Input2!B568</f>
        <v>0</v>
      </c>
      <c r="P22" s="103">
        <f>Input2!B553</f>
        <v>0</v>
      </c>
      <c r="Q22" s="11">
        <f>Input2!B567</f>
        <v>0</v>
      </c>
      <c r="R22" s="11">
        <f>Input2!B559</f>
        <v>0</v>
      </c>
      <c r="S22" s="11">
        <f>Input2!B560</f>
        <v>0</v>
      </c>
      <c r="T22" s="11">
        <f>Input2!B556</f>
        <v>0</v>
      </c>
      <c r="U22" s="11">
        <f>Input2!B555</f>
        <v>0</v>
      </c>
      <c r="V22" s="11">
        <f>Input2!B563</f>
        <v>0</v>
      </c>
      <c r="W22" s="61" t="s">
        <v>0</v>
      </c>
      <c r="X22" s="1">
        <f t="shared" si="13"/>
        <v>-12.9</v>
      </c>
      <c r="Y22" s="86"/>
      <c r="Z22" s="23">
        <v>7</v>
      </c>
      <c r="AA22" s="16">
        <f t="shared" si="12"/>
        <v>0</v>
      </c>
      <c r="AB22" s="97">
        <f t="shared" si="5"/>
        <v>0</v>
      </c>
      <c r="AC22" s="86">
        <f t="shared" si="6"/>
        <v>0</v>
      </c>
      <c r="AD22" s="86">
        <f t="shared" si="7"/>
        <v>0</v>
      </c>
      <c r="AE22" s="86">
        <f t="shared" si="8"/>
        <v>0</v>
      </c>
      <c r="AF22" s="86">
        <f t="shared" si="9"/>
        <v>0</v>
      </c>
      <c r="AG22" s="86">
        <f t="shared" si="10"/>
        <v>0</v>
      </c>
      <c r="AH22" s="1">
        <f t="shared" si="14"/>
        <v>0</v>
      </c>
    </row>
    <row r="23" spans="1:34" x14ac:dyDescent="0.3">
      <c r="A23" s="58">
        <v>7</v>
      </c>
      <c r="B23" s="23">
        <v>8</v>
      </c>
      <c r="C23" s="4">
        <f>Input1!B675</f>
        <v>0</v>
      </c>
      <c r="D23" s="87">
        <f>Input1!B660</f>
        <v>0</v>
      </c>
      <c r="E23" s="101">
        <f>Input1!B674</f>
        <v>0</v>
      </c>
      <c r="F23" s="11">
        <f>Input1!B666</f>
        <v>0</v>
      </c>
      <c r="G23" s="11">
        <f>Input1!B667</f>
        <v>0</v>
      </c>
      <c r="H23" s="11">
        <f>Input1!B663</f>
        <v>0</v>
      </c>
      <c r="I23" s="11">
        <f>Input1!B662</f>
        <v>0</v>
      </c>
      <c r="J23" s="11">
        <f>Input1!B670</f>
        <v>0</v>
      </c>
      <c r="K23" s="61" t="s">
        <v>3</v>
      </c>
      <c r="L23" s="93">
        <v>79</v>
      </c>
      <c r="M23" s="1">
        <f>SUM(E23-L23)</f>
        <v>-79</v>
      </c>
      <c r="N23" s="23">
        <v>8</v>
      </c>
      <c r="O23" s="62">
        <f>Input2!B675</f>
        <v>0</v>
      </c>
      <c r="P23" s="11">
        <f>Input2!B660</f>
        <v>0</v>
      </c>
      <c r="Q23" s="101">
        <f>Input2!B674</f>
        <v>0</v>
      </c>
      <c r="R23" s="11">
        <f>Input2!B666</f>
        <v>0</v>
      </c>
      <c r="S23" s="11">
        <f>Input2!B667</f>
        <v>0</v>
      </c>
      <c r="T23" s="11">
        <f>Input2!B663</f>
        <v>0</v>
      </c>
      <c r="U23" s="11">
        <f>Input2!B662</f>
        <v>0</v>
      </c>
      <c r="V23" s="11">
        <f>Input2!B670</f>
        <v>0</v>
      </c>
      <c r="W23" s="61" t="s">
        <v>3</v>
      </c>
      <c r="X23" s="1">
        <f>SUM(Q23-L23)</f>
        <v>-79</v>
      </c>
      <c r="Y23" s="86"/>
      <c r="Z23" s="23">
        <v>8</v>
      </c>
      <c r="AA23" s="16">
        <f t="shared" si="12"/>
        <v>0</v>
      </c>
      <c r="AB23" s="86">
        <f t="shared" si="5"/>
        <v>0</v>
      </c>
      <c r="AC23" s="95">
        <f t="shared" si="6"/>
        <v>0</v>
      </c>
      <c r="AD23" s="86">
        <f t="shared" si="7"/>
        <v>0</v>
      </c>
      <c r="AE23" s="86">
        <f t="shared" si="8"/>
        <v>0</v>
      </c>
      <c r="AF23" s="86">
        <f t="shared" si="9"/>
        <v>0</v>
      </c>
      <c r="AG23" s="86">
        <f t="shared" si="10"/>
        <v>0</v>
      </c>
      <c r="AH23" s="1">
        <f t="shared" si="14"/>
        <v>0</v>
      </c>
    </row>
    <row r="24" spans="1:34" x14ac:dyDescent="0.3">
      <c r="A24" s="58">
        <v>8</v>
      </c>
      <c r="B24" s="23">
        <v>9</v>
      </c>
      <c r="C24" s="4">
        <f>Input1!B782</f>
        <v>0</v>
      </c>
      <c r="D24" s="87">
        <f>Input1!B767</f>
        <v>0</v>
      </c>
      <c r="E24" s="102">
        <f>Input1!B781</f>
        <v>0</v>
      </c>
      <c r="F24" s="11">
        <f>Input1!B773</f>
        <v>0</v>
      </c>
      <c r="G24" s="11">
        <f>Input1!B774</f>
        <v>0</v>
      </c>
      <c r="H24" s="11">
        <f>Input1!B770</f>
        <v>0</v>
      </c>
      <c r="I24" s="11">
        <f>Input1!B769</f>
        <v>0</v>
      </c>
      <c r="J24" s="11">
        <f>Input1!B777</f>
        <v>0</v>
      </c>
      <c r="K24" s="61" t="s">
        <v>3</v>
      </c>
      <c r="L24" s="93">
        <v>66.099999999999994</v>
      </c>
      <c r="M24" s="1">
        <f t="shared" ref="M24:M27" si="15">SUM(E24-L24)</f>
        <v>-66.099999999999994</v>
      </c>
      <c r="N24" s="23">
        <v>9</v>
      </c>
      <c r="O24" s="62">
        <f>Input2!B782</f>
        <v>0</v>
      </c>
      <c r="P24" s="11">
        <f>Input2!B767</f>
        <v>0</v>
      </c>
      <c r="Q24" s="102">
        <f>Input2!B781</f>
        <v>0</v>
      </c>
      <c r="R24" s="11">
        <f>Input2!B773</f>
        <v>0</v>
      </c>
      <c r="S24" s="11">
        <f>Input2!B774</f>
        <v>0</v>
      </c>
      <c r="T24" s="11">
        <f>Input2!B770</f>
        <v>0</v>
      </c>
      <c r="U24" s="11">
        <f>Input2!B769</f>
        <v>0</v>
      </c>
      <c r="V24" s="11">
        <f>Input2!B777</f>
        <v>0</v>
      </c>
      <c r="W24" s="61" t="s">
        <v>3</v>
      </c>
      <c r="X24" s="1">
        <f t="shared" ref="X24:X27" si="16">SUM(Q24-L24)</f>
        <v>-66.099999999999994</v>
      </c>
      <c r="Y24" s="86"/>
      <c r="Z24" s="23">
        <v>9</v>
      </c>
      <c r="AA24" s="16">
        <f t="shared" si="12"/>
        <v>0</v>
      </c>
      <c r="AB24" s="86">
        <f t="shared" si="5"/>
        <v>0</v>
      </c>
      <c r="AC24" s="96">
        <f t="shared" si="6"/>
        <v>0</v>
      </c>
      <c r="AD24" s="86">
        <f t="shared" si="7"/>
        <v>0</v>
      </c>
      <c r="AE24" s="86">
        <f t="shared" si="8"/>
        <v>0</v>
      </c>
      <c r="AF24" s="86">
        <f t="shared" si="9"/>
        <v>0</v>
      </c>
      <c r="AG24" s="86">
        <f t="shared" si="10"/>
        <v>0</v>
      </c>
      <c r="AH24" s="1">
        <f t="shared" si="14"/>
        <v>0</v>
      </c>
    </row>
    <row r="25" spans="1:34" x14ac:dyDescent="0.3">
      <c r="A25" s="58">
        <v>9</v>
      </c>
      <c r="B25" s="23">
        <v>10</v>
      </c>
      <c r="C25" s="4">
        <f>Input1!B889</f>
        <v>0</v>
      </c>
      <c r="D25" s="87">
        <f>Input1!B874</f>
        <v>0</v>
      </c>
      <c r="E25" s="102">
        <f>Input1!B888</f>
        <v>0</v>
      </c>
      <c r="F25" s="11">
        <f>Input1!B880</f>
        <v>0</v>
      </c>
      <c r="G25" s="11">
        <f>Input1!B881</f>
        <v>0</v>
      </c>
      <c r="H25" s="11">
        <f>Input1!B877</f>
        <v>0</v>
      </c>
      <c r="I25" s="11">
        <f>Input1!B876</f>
        <v>0</v>
      </c>
      <c r="J25" s="11">
        <f>Input1!B884</f>
        <v>0</v>
      </c>
      <c r="K25" s="61" t="s">
        <v>3</v>
      </c>
      <c r="L25" s="93">
        <v>56.6</v>
      </c>
      <c r="M25" s="1">
        <f t="shared" si="15"/>
        <v>-56.6</v>
      </c>
      <c r="N25" s="23">
        <v>10</v>
      </c>
      <c r="O25" s="62">
        <f>Input2!B889</f>
        <v>0</v>
      </c>
      <c r="P25" s="11">
        <f>Input2!B874</f>
        <v>0</v>
      </c>
      <c r="Q25" s="102">
        <f>Input2!B888</f>
        <v>0</v>
      </c>
      <c r="R25" s="11">
        <f>Input2!B880</f>
        <v>0</v>
      </c>
      <c r="S25" s="11">
        <f>Input2!B881</f>
        <v>0</v>
      </c>
      <c r="T25" s="11">
        <f>Input2!B877</f>
        <v>0</v>
      </c>
      <c r="U25" s="11">
        <f>Input2!B876</f>
        <v>0</v>
      </c>
      <c r="V25" s="11">
        <f>Input2!B884</f>
        <v>0</v>
      </c>
      <c r="W25" s="61" t="s">
        <v>3</v>
      </c>
      <c r="X25" s="1">
        <f t="shared" si="16"/>
        <v>-56.6</v>
      </c>
      <c r="Y25" s="86"/>
      <c r="Z25" s="23">
        <v>10</v>
      </c>
      <c r="AA25" s="16">
        <f t="shared" si="12"/>
        <v>0</v>
      </c>
      <c r="AB25" s="86">
        <f t="shared" si="5"/>
        <v>0</v>
      </c>
      <c r="AC25" s="96">
        <f t="shared" si="6"/>
        <v>0</v>
      </c>
      <c r="AD25" s="86">
        <f t="shared" si="7"/>
        <v>0</v>
      </c>
      <c r="AE25" s="86">
        <f t="shared" si="8"/>
        <v>0</v>
      </c>
      <c r="AF25" s="86">
        <f t="shared" si="9"/>
        <v>0</v>
      </c>
      <c r="AG25" s="86">
        <f t="shared" si="10"/>
        <v>0</v>
      </c>
      <c r="AH25" s="1">
        <f t="shared" si="14"/>
        <v>0</v>
      </c>
    </row>
    <row r="26" spans="1:34" x14ac:dyDescent="0.3">
      <c r="A26" s="58">
        <v>10</v>
      </c>
      <c r="B26" s="23">
        <v>11</v>
      </c>
      <c r="C26" s="4">
        <f>Input1!B996</f>
        <v>0</v>
      </c>
      <c r="D26" s="87">
        <f>Input1!B981</f>
        <v>0</v>
      </c>
      <c r="E26" s="102">
        <f>Input1!B995</f>
        <v>0</v>
      </c>
      <c r="F26" s="11">
        <f>Input1!B987</f>
        <v>0</v>
      </c>
      <c r="G26" s="11">
        <f>Input1!B988</f>
        <v>0</v>
      </c>
      <c r="H26" s="11">
        <f>Input1!B984</f>
        <v>0</v>
      </c>
      <c r="I26" s="11">
        <f>Input1!B983</f>
        <v>0</v>
      </c>
      <c r="J26" s="11">
        <f>Input1!B991</f>
        <v>0</v>
      </c>
      <c r="K26" s="61" t="s">
        <v>3</v>
      </c>
      <c r="L26" s="93">
        <v>44.6</v>
      </c>
      <c r="M26" s="1">
        <f t="shared" si="15"/>
        <v>-44.6</v>
      </c>
      <c r="N26" s="23">
        <v>11</v>
      </c>
      <c r="O26" s="62">
        <f>Input2!B996</f>
        <v>0</v>
      </c>
      <c r="P26" s="11">
        <f>Input2!B981</f>
        <v>0</v>
      </c>
      <c r="Q26" s="102">
        <f>Input2!B995</f>
        <v>0</v>
      </c>
      <c r="R26" s="11">
        <f>Input2!B987</f>
        <v>0</v>
      </c>
      <c r="S26" s="11">
        <f>Input2!B988</f>
        <v>0</v>
      </c>
      <c r="T26" s="11">
        <f>Input2!B984</f>
        <v>0</v>
      </c>
      <c r="U26" s="11">
        <f>Input2!B983</f>
        <v>0</v>
      </c>
      <c r="V26" s="11">
        <f>Input2!B991</f>
        <v>0</v>
      </c>
      <c r="W26" s="61" t="s">
        <v>3</v>
      </c>
      <c r="X26" s="1">
        <f t="shared" si="16"/>
        <v>-44.6</v>
      </c>
      <c r="Y26" s="86"/>
      <c r="Z26" s="23">
        <v>11</v>
      </c>
      <c r="AA26" s="16">
        <f t="shared" si="12"/>
        <v>0</v>
      </c>
      <c r="AB26" s="86">
        <f>P26-D26</f>
        <v>0</v>
      </c>
      <c r="AC26" s="96">
        <f t="shared" si="6"/>
        <v>0</v>
      </c>
      <c r="AD26" s="86">
        <f t="shared" si="7"/>
        <v>0</v>
      </c>
      <c r="AE26" s="86">
        <f t="shared" si="8"/>
        <v>0</v>
      </c>
      <c r="AF26" s="86">
        <f t="shared" si="9"/>
        <v>0</v>
      </c>
      <c r="AG26" s="86">
        <f t="shared" si="10"/>
        <v>0</v>
      </c>
      <c r="AH26" s="1">
        <f t="shared" si="14"/>
        <v>0</v>
      </c>
    </row>
    <row r="27" spans="1:34" ht="15" thickBot="1" x14ac:dyDescent="0.35">
      <c r="A27" s="58">
        <v>11</v>
      </c>
      <c r="B27" s="23">
        <v>12</v>
      </c>
      <c r="C27" s="4">
        <f>Input1!B1103</f>
        <v>0</v>
      </c>
      <c r="D27" s="87">
        <f>Input1!B1088</f>
        <v>0</v>
      </c>
      <c r="E27" s="103">
        <f>Input1!B1102</f>
        <v>0</v>
      </c>
      <c r="F27" s="11">
        <f>Input1!B1094</f>
        <v>0</v>
      </c>
      <c r="G27" s="11">
        <f>Input1!B1095</f>
        <v>0</v>
      </c>
      <c r="H27" s="11">
        <f>Input1!B1091</f>
        <v>0</v>
      </c>
      <c r="I27" s="11">
        <f>Input1!B1090</f>
        <v>0</v>
      </c>
      <c r="J27" s="11">
        <f>Input1!B1098</f>
        <v>0</v>
      </c>
      <c r="K27" s="61" t="s">
        <v>3</v>
      </c>
      <c r="L27" s="93">
        <v>31.3</v>
      </c>
      <c r="M27" s="1">
        <f t="shared" si="15"/>
        <v>-31.3</v>
      </c>
      <c r="N27" s="23">
        <v>12</v>
      </c>
      <c r="O27" s="62">
        <f>Input2!B1103</f>
        <v>0</v>
      </c>
      <c r="P27" s="11">
        <f>Input2!B1088</f>
        <v>0</v>
      </c>
      <c r="Q27" s="103">
        <f>Input2!B1102</f>
        <v>0</v>
      </c>
      <c r="R27" s="11">
        <f>Input2!B1094</f>
        <v>0</v>
      </c>
      <c r="S27" s="11">
        <f>Input2!B1095</f>
        <v>0</v>
      </c>
      <c r="T27" s="11">
        <f>Input2!B1091</f>
        <v>0</v>
      </c>
      <c r="U27" s="11">
        <f>Input2!B1090</f>
        <v>0</v>
      </c>
      <c r="V27" s="11">
        <f>Input2!B1098</f>
        <v>0</v>
      </c>
      <c r="W27" s="61" t="s">
        <v>3</v>
      </c>
      <c r="X27" s="1">
        <f t="shared" si="16"/>
        <v>-31.3</v>
      </c>
      <c r="Y27" s="86"/>
      <c r="Z27" s="23">
        <v>12</v>
      </c>
      <c r="AA27" s="16">
        <f t="shared" si="12"/>
        <v>0</v>
      </c>
      <c r="AB27" s="86">
        <f>P27-D27</f>
        <v>0</v>
      </c>
      <c r="AC27" s="97">
        <f t="shared" si="6"/>
        <v>0</v>
      </c>
      <c r="AD27" s="86">
        <f t="shared" si="7"/>
        <v>0</v>
      </c>
      <c r="AE27" s="86">
        <f t="shared" si="8"/>
        <v>0</v>
      </c>
      <c r="AF27" s="86">
        <f t="shared" si="9"/>
        <v>0</v>
      </c>
      <c r="AG27" s="86">
        <f t="shared" si="10"/>
        <v>0</v>
      </c>
      <c r="AH27" s="1">
        <f t="shared" si="14"/>
        <v>0</v>
      </c>
    </row>
    <row r="28" spans="1:34" x14ac:dyDescent="0.3">
      <c r="A28" s="58">
        <v>12</v>
      </c>
      <c r="B28" s="23">
        <v>13</v>
      </c>
      <c r="C28" s="4">
        <f>Input1!B1210</f>
        <v>0</v>
      </c>
      <c r="D28" s="87">
        <f>Input1!B1195</f>
        <v>0</v>
      </c>
      <c r="E28" s="11">
        <f>Input1!B1209</f>
        <v>0</v>
      </c>
      <c r="F28" s="11">
        <f>Input1!B1201</f>
        <v>0</v>
      </c>
      <c r="G28" s="101">
        <f>Input1!B1202</f>
        <v>0</v>
      </c>
      <c r="H28" s="11">
        <f>Input1!B1198</f>
        <v>0</v>
      </c>
      <c r="I28" s="11">
        <f>Input1!B1197</f>
        <v>0</v>
      </c>
      <c r="J28" s="11">
        <f>Input1!B1205</f>
        <v>0</v>
      </c>
      <c r="K28" s="63" t="s">
        <v>15</v>
      </c>
      <c r="L28" s="93">
        <v>9.6999999999999993</v>
      </c>
      <c r="M28" s="1">
        <f>SUM(G28-L28)</f>
        <v>-9.6999999999999993</v>
      </c>
      <c r="N28" s="23">
        <v>13</v>
      </c>
      <c r="O28" s="62">
        <f>Input2!B1210</f>
        <v>0</v>
      </c>
      <c r="P28" s="11">
        <f>Input2!B1195</f>
        <v>0</v>
      </c>
      <c r="Q28" s="11">
        <f>Input2!B1209</f>
        <v>0</v>
      </c>
      <c r="R28" s="11">
        <f>Input2!B1201</f>
        <v>0</v>
      </c>
      <c r="S28" s="101">
        <f>Input2!B1202</f>
        <v>0</v>
      </c>
      <c r="T28" s="11">
        <f>Input2!B1198</f>
        <v>0</v>
      </c>
      <c r="U28" s="11">
        <f>Input2!B1197</f>
        <v>0</v>
      </c>
      <c r="V28" s="11">
        <f>Input2!B1205</f>
        <v>0</v>
      </c>
      <c r="W28" s="63" t="s">
        <v>15</v>
      </c>
      <c r="X28" s="1">
        <f>SUM(S28-L28)</f>
        <v>-9.6999999999999993</v>
      </c>
      <c r="Y28" s="86"/>
      <c r="Z28" s="23">
        <v>13</v>
      </c>
      <c r="AA28" s="16">
        <f t="shared" si="12"/>
        <v>0</v>
      </c>
      <c r="AB28" s="86">
        <f>P28-D28</f>
        <v>0</v>
      </c>
      <c r="AC28" s="86">
        <f t="shared" si="6"/>
        <v>0</v>
      </c>
      <c r="AD28" s="86">
        <f t="shared" si="7"/>
        <v>0</v>
      </c>
      <c r="AE28" s="95">
        <f t="shared" si="8"/>
        <v>0</v>
      </c>
      <c r="AF28" s="86">
        <f t="shared" si="9"/>
        <v>0</v>
      </c>
      <c r="AG28" s="86">
        <f t="shared" si="10"/>
        <v>0</v>
      </c>
      <c r="AH28" s="1">
        <f t="shared" si="14"/>
        <v>0</v>
      </c>
    </row>
    <row r="29" spans="1:34" x14ac:dyDescent="0.3">
      <c r="A29" s="58">
        <v>13</v>
      </c>
      <c r="B29" s="23">
        <v>14</v>
      </c>
      <c r="C29" s="4">
        <f>Input1!B1317</f>
        <v>0</v>
      </c>
      <c r="D29" s="87">
        <f>Input1!B1302</f>
        <v>0</v>
      </c>
      <c r="E29" s="11">
        <f>Input1!B1316</f>
        <v>0</v>
      </c>
      <c r="F29" s="11">
        <f>Input1!B1308</f>
        <v>0</v>
      </c>
      <c r="G29" s="102">
        <f>Input1!B1309</f>
        <v>0</v>
      </c>
      <c r="H29" s="11">
        <f>Input1!B1305</f>
        <v>0</v>
      </c>
      <c r="I29" s="11">
        <f>Input1!B1304</f>
        <v>0</v>
      </c>
      <c r="J29" s="11">
        <f>Input1!B1312</f>
        <v>0</v>
      </c>
      <c r="K29" s="63" t="s">
        <v>15</v>
      </c>
      <c r="L29" s="93">
        <v>18.399999999999999</v>
      </c>
      <c r="M29" s="1">
        <f t="shared" ref="M29:M32" si="17">SUM(G29-L29)</f>
        <v>-18.399999999999999</v>
      </c>
      <c r="N29" s="23">
        <v>14</v>
      </c>
      <c r="O29" s="62">
        <f>Input2!B1317</f>
        <v>0</v>
      </c>
      <c r="P29" s="11">
        <f>Input2!B1302</f>
        <v>0</v>
      </c>
      <c r="Q29" s="11">
        <f>Input2!B1316</f>
        <v>0</v>
      </c>
      <c r="R29" s="11">
        <f>Input2!B1308</f>
        <v>0</v>
      </c>
      <c r="S29" s="102">
        <f>Input2!B1309</f>
        <v>0</v>
      </c>
      <c r="T29" s="11">
        <f>Input2!B1305</f>
        <v>0</v>
      </c>
      <c r="U29" s="11">
        <f>Input2!B1304</f>
        <v>0</v>
      </c>
      <c r="V29" s="11">
        <f>Input2!B1312</f>
        <v>0</v>
      </c>
      <c r="W29" s="63" t="s">
        <v>15</v>
      </c>
      <c r="X29" s="1">
        <f t="shared" ref="X29:X32" si="18">SUM(S29-L29)</f>
        <v>-18.399999999999999</v>
      </c>
      <c r="Y29" s="86"/>
      <c r="Z29" s="23">
        <v>14</v>
      </c>
      <c r="AA29" s="16">
        <f t="shared" si="12"/>
        <v>0</v>
      </c>
      <c r="AB29" s="86">
        <f>P29-D29</f>
        <v>0</v>
      </c>
      <c r="AC29" s="86">
        <f t="shared" si="6"/>
        <v>0</v>
      </c>
      <c r="AD29" s="86">
        <f t="shared" si="7"/>
        <v>0</v>
      </c>
      <c r="AE29" s="96">
        <f t="shared" si="8"/>
        <v>0</v>
      </c>
      <c r="AF29" s="86">
        <f t="shared" si="9"/>
        <v>0</v>
      </c>
      <c r="AG29" s="86">
        <f t="shared" si="10"/>
        <v>0</v>
      </c>
      <c r="AH29" s="1">
        <f t="shared" si="14"/>
        <v>0</v>
      </c>
    </row>
    <row r="30" spans="1:34" x14ac:dyDescent="0.3">
      <c r="A30" s="58">
        <v>14</v>
      </c>
      <c r="B30" s="23">
        <v>15</v>
      </c>
      <c r="C30" s="4">
        <f>Input1!B1424</f>
        <v>0</v>
      </c>
      <c r="D30" s="87">
        <f>Input1!B1409</f>
        <v>0</v>
      </c>
      <c r="E30" s="11">
        <f>Input1!B1423</f>
        <v>0</v>
      </c>
      <c r="F30" s="11">
        <f>Input1!B1415</f>
        <v>0</v>
      </c>
      <c r="G30" s="102">
        <f>Input1!B1416</f>
        <v>0</v>
      </c>
      <c r="H30" s="11">
        <f>Input1!B1412</f>
        <v>0</v>
      </c>
      <c r="I30" s="11">
        <f>Input1!B1411</f>
        <v>0</v>
      </c>
      <c r="J30" s="11">
        <f>Input1!B1419</f>
        <v>0</v>
      </c>
      <c r="K30" s="63" t="s">
        <v>15</v>
      </c>
      <c r="L30" s="93">
        <v>21.8</v>
      </c>
      <c r="M30" s="1">
        <f t="shared" si="17"/>
        <v>-21.8</v>
      </c>
      <c r="N30" s="23">
        <v>15</v>
      </c>
      <c r="O30" s="62">
        <f>Input2!B1424</f>
        <v>0</v>
      </c>
      <c r="P30" s="11">
        <f>Input2!B1409</f>
        <v>0</v>
      </c>
      <c r="Q30" s="11">
        <f>Input2!B1423</f>
        <v>0</v>
      </c>
      <c r="R30" s="11">
        <f>Input2!B1415</f>
        <v>0</v>
      </c>
      <c r="S30" s="102">
        <f>Input2!B1416</f>
        <v>0</v>
      </c>
      <c r="T30" s="11">
        <f>Input2!B1412</f>
        <v>0</v>
      </c>
      <c r="U30" s="11">
        <f>Input2!B1411</f>
        <v>0</v>
      </c>
      <c r="V30" s="11">
        <f>Input2!B1419</f>
        <v>0</v>
      </c>
      <c r="W30" s="63" t="s">
        <v>15</v>
      </c>
      <c r="X30" s="1">
        <f t="shared" si="18"/>
        <v>-21.8</v>
      </c>
      <c r="Y30" s="86"/>
      <c r="Z30" s="23">
        <v>15</v>
      </c>
      <c r="AA30" s="16">
        <f t="shared" si="12"/>
        <v>0</v>
      </c>
      <c r="AB30" s="86">
        <f t="shared" si="5"/>
        <v>0</v>
      </c>
      <c r="AC30" s="86">
        <f t="shared" si="6"/>
        <v>0</v>
      </c>
      <c r="AD30" s="86">
        <f t="shared" si="7"/>
        <v>0</v>
      </c>
      <c r="AE30" s="96">
        <f t="shared" si="8"/>
        <v>0</v>
      </c>
      <c r="AF30" s="86">
        <f t="shared" si="9"/>
        <v>0</v>
      </c>
      <c r="AG30" s="86">
        <f t="shared" si="10"/>
        <v>0</v>
      </c>
      <c r="AH30" s="1">
        <f t="shared" si="14"/>
        <v>0</v>
      </c>
    </row>
    <row r="31" spans="1:34" x14ac:dyDescent="0.3">
      <c r="A31" s="58">
        <v>15</v>
      </c>
      <c r="B31" s="23">
        <v>16</v>
      </c>
      <c r="C31" s="4">
        <f>Input1!B1531</f>
        <v>0</v>
      </c>
      <c r="D31" s="87">
        <f>Input1!B1516</f>
        <v>0</v>
      </c>
      <c r="E31" s="11">
        <f>Input1!B1530</f>
        <v>0</v>
      </c>
      <c r="F31" s="11">
        <f>Input1!B1522</f>
        <v>0</v>
      </c>
      <c r="G31" s="102">
        <f>Input1!B1523</f>
        <v>0</v>
      </c>
      <c r="H31" s="11">
        <f>Input1!B1519</f>
        <v>0</v>
      </c>
      <c r="I31" s="11">
        <f>Input1!B1518</f>
        <v>0</v>
      </c>
      <c r="J31" s="11">
        <f>Input1!B1526</f>
        <v>0</v>
      </c>
      <c r="K31" s="63" t="s">
        <v>15</v>
      </c>
      <c r="L31" s="93">
        <v>27.9</v>
      </c>
      <c r="M31" s="1">
        <f t="shared" si="17"/>
        <v>-27.9</v>
      </c>
      <c r="N31" s="23">
        <v>16</v>
      </c>
      <c r="O31" s="62">
        <f>Input2!B1531</f>
        <v>0</v>
      </c>
      <c r="P31" s="11">
        <f>Input2!B1516</f>
        <v>0</v>
      </c>
      <c r="Q31" s="11">
        <f>Input2!B1530</f>
        <v>0</v>
      </c>
      <c r="R31" s="11">
        <f>Input2!B1522</f>
        <v>0</v>
      </c>
      <c r="S31" s="102">
        <f>Input2!B1523</f>
        <v>0</v>
      </c>
      <c r="T31" s="11">
        <f>Input2!B1519</f>
        <v>0</v>
      </c>
      <c r="U31" s="11">
        <f>Input2!B1518</f>
        <v>0</v>
      </c>
      <c r="V31" s="11">
        <f>Input2!B1526</f>
        <v>0</v>
      </c>
      <c r="W31" s="63" t="s">
        <v>15</v>
      </c>
      <c r="X31" s="1">
        <f t="shared" si="18"/>
        <v>-27.9</v>
      </c>
      <c r="Y31" s="86"/>
      <c r="Z31" s="23">
        <v>16</v>
      </c>
      <c r="AA31" s="16">
        <f t="shared" si="12"/>
        <v>0</v>
      </c>
      <c r="AB31" s="86">
        <f t="shared" si="5"/>
        <v>0</v>
      </c>
      <c r="AC31" s="86">
        <f t="shared" si="6"/>
        <v>0</v>
      </c>
      <c r="AD31" s="86">
        <f t="shared" si="7"/>
        <v>0</v>
      </c>
      <c r="AE31" s="96">
        <f t="shared" si="8"/>
        <v>0</v>
      </c>
      <c r="AF31" s="86">
        <f t="shared" si="9"/>
        <v>0</v>
      </c>
      <c r="AG31" s="86">
        <f t="shared" si="10"/>
        <v>0</v>
      </c>
      <c r="AH31" s="1">
        <f t="shared" si="14"/>
        <v>0</v>
      </c>
    </row>
    <row r="32" spans="1:34" x14ac:dyDescent="0.3">
      <c r="A32" s="58">
        <v>16</v>
      </c>
      <c r="B32" s="23">
        <v>17</v>
      </c>
      <c r="C32" s="4">
        <f>Input1!B1638</f>
        <v>0</v>
      </c>
      <c r="D32" s="87">
        <f>Input1!B1623</f>
        <v>0</v>
      </c>
      <c r="E32" s="11">
        <f>Input1!B1637</f>
        <v>0</v>
      </c>
      <c r="F32" s="11">
        <f>Input1!B1629</f>
        <v>0</v>
      </c>
      <c r="G32" s="102">
        <f>Input1!B1630</f>
        <v>0</v>
      </c>
      <c r="H32" s="11">
        <f>Input1!B1626</f>
        <v>0</v>
      </c>
      <c r="I32" s="11">
        <f>Input1!B1625</f>
        <v>0</v>
      </c>
      <c r="J32" s="11">
        <f>Input1!B1633</f>
        <v>0</v>
      </c>
      <c r="K32" s="63" t="s">
        <v>15</v>
      </c>
      <c r="L32" s="93">
        <v>35.700000000000003</v>
      </c>
      <c r="M32" s="1">
        <f t="shared" si="17"/>
        <v>-35.700000000000003</v>
      </c>
      <c r="N32" s="23">
        <v>17</v>
      </c>
      <c r="O32" s="62">
        <f>Input2!B1638</f>
        <v>0</v>
      </c>
      <c r="P32" s="11">
        <f>Input2!B1623</f>
        <v>0</v>
      </c>
      <c r="Q32" s="11">
        <f>Input2!B1637</f>
        <v>0</v>
      </c>
      <c r="R32" s="11">
        <f>Input2!B1629</f>
        <v>0</v>
      </c>
      <c r="S32" s="102">
        <f>Input2!B1630</f>
        <v>0</v>
      </c>
      <c r="T32" s="11">
        <f>Input2!B1626</f>
        <v>0</v>
      </c>
      <c r="U32" s="11">
        <f>Input2!B1625</f>
        <v>0</v>
      </c>
      <c r="V32" s="11">
        <f>Input2!B1633</f>
        <v>0</v>
      </c>
      <c r="W32" s="63" t="s">
        <v>15</v>
      </c>
      <c r="X32" s="1">
        <f t="shared" si="18"/>
        <v>-35.700000000000003</v>
      </c>
      <c r="Y32" s="86"/>
      <c r="Z32" s="23">
        <v>17</v>
      </c>
      <c r="AA32" s="16">
        <f t="shared" si="12"/>
        <v>0</v>
      </c>
      <c r="AB32" s="86">
        <f t="shared" si="5"/>
        <v>0</v>
      </c>
      <c r="AC32" s="86">
        <f t="shared" si="6"/>
        <v>0</v>
      </c>
      <c r="AD32" s="86">
        <f t="shared" si="7"/>
        <v>0</v>
      </c>
      <c r="AE32" s="96">
        <f t="shared" si="8"/>
        <v>0</v>
      </c>
      <c r="AF32" s="86">
        <f t="shared" si="9"/>
        <v>0</v>
      </c>
      <c r="AG32" s="86">
        <f t="shared" si="10"/>
        <v>0</v>
      </c>
      <c r="AH32" s="1">
        <f t="shared" si="14"/>
        <v>0</v>
      </c>
    </row>
    <row r="33" spans="1:34" x14ac:dyDescent="0.3">
      <c r="A33" s="58">
        <v>17</v>
      </c>
      <c r="B33" s="23">
        <v>18</v>
      </c>
      <c r="C33" s="4">
        <f>Input1!B1745</f>
        <v>0</v>
      </c>
      <c r="D33" s="87">
        <f>Input1!B1730</f>
        <v>0</v>
      </c>
      <c r="E33" s="11">
        <f>Input1!B1744</f>
        <v>0</v>
      </c>
      <c r="F33" s="11">
        <f>Input1!B1736</f>
        <v>0</v>
      </c>
      <c r="G33" s="102">
        <f>Input1!B1737</f>
        <v>0</v>
      </c>
      <c r="H33" s="11">
        <f>Input1!B1733</f>
        <v>0</v>
      </c>
      <c r="I33" s="11">
        <f>Input1!B1732</f>
        <v>0</v>
      </c>
      <c r="J33" s="11">
        <f>Input1!B1740</f>
        <v>0</v>
      </c>
      <c r="K33" s="61" t="s">
        <v>24</v>
      </c>
      <c r="L33" s="93">
        <v>12</v>
      </c>
      <c r="M33" s="1">
        <f>SUM(G33-L33)</f>
        <v>-12</v>
      </c>
      <c r="N33" s="23">
        <v>18</v>
      </c>
      <c r="O33" s="62">
        <f>Input2!B1745</f>
        <v>0</v>
      </c>
      <c r="P33" s="11">
        <f>Input2!B1730</f>
        <v>0</v>
      </c>
      <c r="Q33" s="11">
        <f>Input2!B1744</f>
        <v>0</v>
      </c>
      <c r="R33" s="11">
        <f>Input2!B1736</f>
        <v>0</v>
      </c>
      <c r="S33" s="102">
        <f>Input2!B1737</f>
        <v>0</v>
      </c>
      <c r="T33" s="11">
        <f>Input2!B1733</f>
        <v>0</v>
      </c>
      <c r="U33" s="11">
        <f>Input2!B1732</f>
        <v>0</v>
      </c>
      <c r="V33" s="11">
        <f>Input2!B1740</f>
        <v>0</v>
      </c>
      <c r="W33" s="61" t="s">
        <v>24</v>
      </c>
      <c r="X33" s="1">
        <f>SUM(S33-L33)</f>
        <v>-12</v>
      </c>
      <c r="Y33" s="86"/>
      <c r="Z33" s="23">
        <v>18</v>
      </c>
      <c r="AA33" s="16">
        <f t="shared" si="12"/>
        <v>0</v>
      </c>
      <c r="AB33" s="86">
        <f t="shared" si="5"/>
        <v>0</v>
      </c>
      <c r="AC33" s="86">
        <f>Q33-E33</f>
        <v>0</v>
      </c>
      <c r="AD33" s="86">
        <f>R33-F33</f>
        <v>0</v>
      </c>
      <c r="AE33" s="96">
        <f t="shared" si="8"/>
        <v>0</v>
      </c>
      <c r="AF33" s="86">
        <f t="shared" si="9"/>
        <v>0</v>
      </c>
      <c r="AG33" s="86">
        <f>U33-I33</f>
        <v>0</v>
      </c>
      <c r="AH33" s="1">
        <f t="shared" si="14"/>
        <v>0</v>
      </c>
    </row>
    <row r="34" spans="1:34" x14ac:dyDescent="0.3">
      <c r="A34" s="58">
        <v>18</v>
      </c>
      <c r="B34" s="23">
        <v>19</v>
      </c>
      <c r="C34" s="4">
        <f>Input1!B1852</f>
        <v>0</v>
      </c>
      <c r="D34" s="87">
        <f>Input1!B1837</f>
        <v>0</v>
      </c>
      <c r="E34" s="11">
        <f>Input1!B1851</f>
        <v>0</v>
      </c>
      <c r="F34" s="11">
        <f>Input1!B1843</f>
        <v>0</v>
      </c>
      <c r="G34" s="102">
        <f>Input1!B1844</f>
        <v>0</v>
      </c>
      <c r="H34" s="11">
        <f>Input1!B1840</f>
        <v>0</v>
      </c>
      <c r="I34" s="11">
        <f>Input1!B1839</f>
        <v>0</v>
      </c>
      <c r="J34" s="11">
        <f>Input1!B1847</f>
        <v>0</v>
      </c>
      <c r="K34" s="61" t="s">
        <v>24</v>
      </c>
      <c r="L34" s="93">
        <v>16.8</v>
      </c>
      <c r="M34" s="1">
        <f t="shared" ref="M34:M36" si="19">SUM(G34-L34)</f>
        <v>-16.8</v>
      </c>
      <c r="N34" s="23">
        <v>19</v>
      </c>
      <c r="O34" s="62">
        <f>Input2!B1852</f>
        <v>0</v>
      </c>
      <c r="P34" s="11">
        <f>Input2!B1837</f>
        <v>0</v>
      </c>
      <c r="Q34" s="11">
        <f>Input2!B1851</f>
        <v>0</v>
      </c>
      <c r="R34" s="11">
        <f>Input2!B1843</f>
        <v>0</v>
      </c>
      <c r="S34" s="102">
        <f>Input2!B1844</f>
        <v>0</v>
      </c>
      <c r="T34" s="11">
        <f>Input2!B1840</f>
        <v>0</v>
      </c>
      <c r="U34" s="11">
        <f>Input2!B1839</f>
        <v>0</v>
      </c>
      <c r="V34" s="11">
        <f>Input2!B1847</f>
        <v>0</v>
      </c>
      <c r="W34" s="61" t="s">
        <v>24</v>
      </c>
      <c r="X34" s="1">
        <f t="shared" ref="X34:X37" si="20">SUM(S34-L34)</f>
        <v>-16.8</v>
      </c>
      <c r="Y34" s="86"/>
      <c r="Z34" s="23">
        <v>19</v>
      </c>
      <c r="AA34" s="16">
        <f t="shared" si="12"/>
        <v>0</v>
      </c>
      <c r="AB34" s="86">
        <f t="shared" si="5"/>
        <v>0</v>
      </c>
      <c r="AC34" s="86">
        <f t="shared" si="6"/>
        <v>0</v>
      </c>
      <c r="AD34" s="86">
        <f t="shared" si="7"/>
        <v>0</v>
      </c>
      <c r="AE34" s="96">
        <f>S34-G34</f>
        <v>0</v>
      </c>
      <c r="AF34" s="86">
        <f>T34-H34</f>
        <v>0</v>
      </c>
      <c r="AG34" s="86">
        <f t="shared" si="10"/>
        <v>0</v>
      </c>
      <c r="AH34" s="1">
        <f t="shared" si="14"/>
        <v>0</v>
      </c>
    </row>
    <row r="35" spans="1:34" x14ac:dyDescent="0.3">
      <c r="A35" s="58">
        <v>19</v>
      </c>
      <c r="B35" s="23">
        <v>20</v>
      </c>
      <c r="C35" s="4">
        <f>Input1!B1959</f>
        <v>0</v>
      </c>
      <c r="D35" s="87">
        <f>Input1!B1944</f>
        <v>0</v>
      </c>
      <c r="E35" s="11">
        <f>Input1!B1958</f>
        <v>0</v>
      </c>
      <c r="F35" s="11">
        <f>Input1!B1950</f>
        <v>0</v>
      </c>
      <c r="G35" s="102">
        <f>Input1!B1951</f>
        <v>0</v>
      </c>
      <c r="H35" s="11">
        <f>Input1!B1947</f>
        <v>0</v>
      </c>
      <c r="I35" s="11">
        <f>Input1!B1946</f>
        <v>0</v>
      </c>
      <c r="J35" s="11">
        <f>Input1!B1954</f>
        <v>0</v>
      </c>
      <c r="K35" s="61" t="s">
        <v>24</v>
      </c>
      <c r="L35" s="93">
        <v>23.3</v>
      </c>
      <c r="M35" s="1">
        <f t="shared" si="19"/>
        <v>-23.3</v>
      </c>
      <c r="N35" s="23">
        <v>20</v>
      </c>
      <c r="O35" s="62">
        <f>Input2!B1959</f>
        <v>0</v>
      </c>
      <c r="P35" s="11">
        <f>Input2!B1944</f>
        <v>0</v>
      </c>
      <c r="Q35" s="11">
        <f>Input2!B1958</f>
        <v>0</v>
      </c>
      <c r="R35" s="11">
        <f>Input2!B1950</f>
        <v>0</v>
      </c>
      <c r="S35" s="102">
        <f>Input2!B1951</f>
        <v>0</v>
      </c>
      <c r="T35" s="11">
        <f>Input2!B1947</f>
        <v>0</v>
      </c>
      <c r="U35" s="11">
        <f>Input2!B1946</f>
        <v>0</v>
      </c>
      <c r="V35" s="11">
        <f>Input2!B1954</f>
        <v>0</v>
      </c>
      <c r="W35" s="61" t="s">
        <v>24</v>
      </c>
      <c r="X35" s="1">
        <f t="shared" si="20"/>
        <v>-23.3</v>
      </c>
      <c r="Y35" s="86"/>
      <c r="Z35" s="23">
        <v>20</v>
      </c>
      <c r="AA35" s="16">
        <f t="shared" si="12"/>
        <v>0</v>
      </c>
      <c r="AB35" s="86">
        <f t="shared" si="5"/>
        <v>0</v>
      </c>
      <c r="AC35" s="86">
        <f t="shared" si="6"/>
        <v>0</v>
      </c>
      <c r="AD35" s="86">
        <f t="shared" si="7"/>
        <v>0</v>
      </c>
      <c r="AE35" s="96">
        <f t="shared" si="8"/>
        <v>0</v>
      </c>
      <c r="AF35" s="86">
        <f t="shared" si="9"/>
        <v>0</v>
      </c>
      <c r="AG35" s="86">
        <f t="shared" si="10"/>
        <v>0</v>
      </c>
      <c r="AH35" s="1">
        <f t="shared" si="14"/>
        <v>0</v>
      </c>
    </row>
    <row r="36" spans="1:34" x14ac:dyDescent="0.3">
      <c r="A36" s="58">
        <v>20</v>
      </c>
      <c r="B36" s="23">
        <v>21</v>
      </c>
      <c r="C36" s="4">
        <f>Input1!B2066</f>
        <v>0</v>
      </c>
      <c r="D36" s="87">
        <f>Input1!B2051</f>
        <v>0</v>
      </c>
      <c r="E36" s="11">
        <f>Input1!B2065</f>
        <v>0</v>
      </c>
      <c r="F36" s="11">
        <f>Input1!B2057</f>
        <v>0</v>
      </c>
      <c r="G36" s="102">
        <f>Input1!B2058</f>
        <v>0</v>
      </c>
      <c r="H36" s="11">
        <f>Input1!B2054</f>
        <v>0</v>
      </c>
      <c r="I36" s="11">
        <f>Input1!B2053</f>
        <v>0</v>
      </c>
      <c r="J36" s="11">
        <f>Input1!B2061</f>
        <v>0</v>
      </c>
      <c r="K36" s="61" t="s">
        <v>24</v>
      </c>
      <c r="L36" s="93">
        <v>28.5</v>
      </c>
      <c r="M36" s="1">
        <f t="shared" si="19"/>
        <v>-28.5</v>
      </c>
      <c r="N36" s="23">
        <v>21</v>
      </c>
      <c r="O36" s="62">
        <f>Input2!B2066</f>
        <v>0</v>
      </c>
      <c r="P36" s="11">
        <f>Input2!B2051</f>
        <v>0</v>
      </c>
      <c r="Q36" s="11">
        <f>Input2!B2065</f>
        <v>0</v>
      </c>
      <c r="R36" s="11">
        <f>Input2!B2057</f>
        <v>0</v>
      </c>
      <c r="S36" s="102">
        <f>Input2!B2058</f>
        <v>0</v>
      </c>
      <c r="T36" s="11">
        <f>Input2!B2054</f>
        <v>0</v>
      </c>
      <c r="U36" s="11">
        <f>Input2!B2053</f>
        <v>0</v>
      </c>
      <c r="V36" s="11">
        <f>Input2!B2061</f>
        <v>0</v>
      </c>
      <c r="W36" s="61" t="s">
        <v>24</v>
      </c>
      <c r="X36" s="1">
        <f t="shared" si="20"/>
        <v>-28.5</v>
      </c>
      <c r="Y36" s="86"/>
      <c r="Z36" s="23">
        <v>21</v>
      </c>
      <c r="AA36" s="16">
        <f t="shared" si="12"/>
        <v>0</v>
      </c>
      <c r="AB36" s="86">
        <f t="shared" si="5"/>
        <v>0</v>
      </c>
      <c r="AC36" s="86">
        <f t="shared" si="6"/>
        <v>0</v>
      </c>
      <c r="AD36" s="86">
        <f t="shared" si="7"/>
        <v>0</v>
      </c>
      <c r="AE36" s="96">
        <f t="shared" si="8"/>
        <v>0</v>
      </c>
      <c r="AF36" s="86">
        <f t="shared" si="9"/>
        <v>0</v>
      </c>
      <c r="AG36" s="86">
        <f t="shared" si="10"/>
        <v>0</v>
      </c>
      <c r="AH36" s="1">
        <f t="shared" si="14"/>
        <v>0</v>
      </c>
    </row>
    <row r="37" spans="1:34" ht="15" thickBot="1" x14ac:dyDescent="0.35">
      <c r="A37" s="58">
        <v>21</v>
      </c>
      <c r="B37" s="23">
        <v>22</v>
      </c>
      <c r="C37" s="4">
        <f>Input1!B2173</f>
        <v>0</v>
      </c>
      <c r="D37" s="87">
        <f>Input1!B2158</f>
        <v>0</v>
      </c>
      <c r="E37" s="11">
        <f>Input1!B2172</f>
        <v>0</v>
      </c>
      <c r="F37" s="11">
        <f>Input1!B2164</f>
        <v>0</v>
      </c>
      <c r="G37" s="103">
        <f>Input1!B2165</f>
        <v>0</v>
      </c>
      <c r="H37" s="11">
        <f>Input1!B2161</f>
        <v>0</v>
      </c>
      <c r="I37" s="11">
        <f>Input1!B2160</f>
        <v>0</v>
      </c>
      <c r="J37" s="11">
        <f>Input1!B2168</f>
        <v>0</v>
      </c>
      <c r="K37" s="61" t="s">
        <v>24</v>
      </c>
      <c r="L37" s="93">
        <v>34.799999999999997</v>
      </c>
      <c r="M37" s="1">
        <f>SUM(G37-L37)</f>
        <v>-34.799999999999997</v>
      </c>
      <c r="N37" s="23">
        <v>22</v>
      </c>
      <c r="O37" s="62">
        <f>Input2!B2173</f>
        <v>0</v>
      </c>
      <c r="P37" s="11">
        <f>Input2!B2158</f>
        <v>0</v>
      </c>
      <c r="Q37" s="11">
        <f>Input2!B2172</f>
        <v>0</v>
      </c>
      <c r="R37" s="11">
        <f>Input2!B2164</f>
        <v>0</v>
      </c>
      <c r="S37" s="103">
        <f>Input2!B2165</f>
        <v>0</v>
      </c>
      <c r="T37" s="11">
        <f>Input2!B2161</f>
        <v>0</v>
      </c>
      <c r="U37" s="11">
        <f>Input2!B2160</f>
        <v>0</v>
      </c>
      <c r="V37" s="11">
        <f>Input2!B2168</f>
        <v>0</v>
      </c>
      <c r="W37" s="61" t="s">
        <v>24</v>
      </c>
      <c r="X37" s="1">
        <f t="shared" si="20"/>
        <v>-34.799999999999997</v>
      </c>
      <c r="Y37" s="86"/>
      <c r="Z37" s="23">
        <v>22</v>
      </c>
      <c r="AA37" s="16">
        <f t="shared" si="12"/>
        <v>0</v>
      </c>
      <c r="AB37" s="86">
        <f t="shared" si="5"/>
        <v>0</v>
      </c>
      <c r="AC37" s="86">
        <f t="shared" si="6"/>
        <v>0</v>
      </c>
      <c r="AD37" s="86">
        <f t="shared" si="7"/>
        <v>0</v>
      </c>
      <c r="AE37" s="97">
        <f t="shared" si="8"/>
        <v>0</v>
      </c>
      <c r="AF37" s="86">
        <f t="shared" si="9"/>
        <v>0</v>
      </c>
      <c r="AG37" s="86">
        <f t="shared" si="10"/>
        <v>0</v>
      </c>
      <c r="AH37" s="1">
        <f t="shared" si="14"/>
        <v>0</v>
      </c>
    </row>
    <row r="38" spans="1:34" x14ac:dyDescent="0.3">
      <c r="A38" s="58">
        <v>22</v>
      </c>
      <c r="B38" s="23">
        <v>23</v>
      </c>
      <c r="C38" s="4">
        <f>Input1!B2280</f>
        <v>0</v>
      </c>
      <c r="D38" s="87">
        <f>Input1!B2265</f>
        <v>0</v>
      </c>
      <c r="E38" s="11">
        <f>Input1!B2279</f>
        <v>0</v>
      </c>
      <c r="F38" s="101">
        <f>Input1!B2271</f>
        <v>0</v>
      </c>
      <c r="G38" s="11">
        <f>Input1!B2272</f>
        <v>0</v>
      </c>
      <c r="H38" s="11">
        <f>Input1!B2268</f>
        <v>0</v>
      </c>
      <c r="I38" s="11">
        <f>Input1!B2267</f>
        <v>0</v>
      </c>
      <c r="J38" s="11">
        <f>Input1!B2275</f>
        <v>0</v>
      </c>
      <c r="K38" s="61" t="s">
        <v>25</v>
      </c>
      <c r="L38" s="93">
        <v>95.4</v>
      </c>
      <c r="M38" s="1">
        <f>SUM(F38-L38)</f>
        <v>-95.4</v>
      </c>
      <c r="N38" s="23">
        <v>23</v>
      </c>
      <c r="O38" s="62">
        <f>Input2!B2280</f>
        <v>0</v>
      </c>
      <c r="P38" s="11">
        <f>Input2!B2265</f>
        <v>0</v>
      </c>
      <c r="Q38" s="11">
        <f>Input2!B2279</f>
        <v>0</v>
      </c>
      <c r="R38" s="101">
        <f>Input2!B2271</f>
        <v>0</v>
      </c>
      <c r="S38" s="11">
        <f>Input2!B2272</f>
        <v>0</v>
      </c>
      <c r="T38" s="11">
        <f>Input2!B2268</f>
        <v>0</v>
      </c>
      <c r="U38" s="11">
        <f>Input2!B2267</f>
        <v>0</v>
      </c>
      <c r="V38" s="11">
        <f>Input2!B2275</f>
        <v>0</v>
      </c>
      <c r="W38" s="61" t="s">
        <v>25</v>
      </c>
      <c r="X38" s="1">
        <f>SUM(R38-L38)</f>
        <v>-95.4</v>
      </c>
      <c r="Y38" s="86"/>
      <c r="Z38" s="23">
        <v>23</v>
      </c>
      <c r="AA38" s="16">
        <f t="shared" si="12"/>
        <v>0</v>
      </c>
      <c r="AB38" s="86">
        <f t="shared" si="5"/>
        <v>0</v>
      </c>
      <c r="AC38" s="86">
        <f t="shared" si="6"/>
        <v>0</v>
      </c>
      <c r="AD38" s="95">
        <f t="shared" si="7"/>
        <v>0</v>
      </c>
      <c r="AE38" s="86">
        <f t="shared" si="8"/>
        <v>0</v>
      </c>
      <c r="AF38" s="86">
        <f t="shared" si="9"/>
        <v>0</v>
      </c>
      <c r="AG38" s="86">
        <f t="shared" si="10"/>
        <v>0</v>
      </c>
      <c r="AH38" s="1">
        <f t="shared" si="14"/>
        <v>0</v>
      </c>
    </row>
    <row r="39" spans="1:34" x14ac:dyDescent="0.3">
      <c r="A39" s="58">
        <v>23</v>
      </c>
      <c r="B39" s="23">
        <v>24</v>
      </c>
      <c r="C39" s="4">
        <f>Input1!B2387</f>
        <v>0</v>
      </c>
      <c r="D39" s="87">
        <f>Input1!B2372</f>
        <v>0</v>
      </c>
      <c r="E39" s="11">
        <f>Input1!B2386</f>
        <v>0</v>
      </c>
      <c r="F39" s="102">
        <f>Input1!B2378</f>
        <v>0</v>
      </c>
      <c r="G39" s="11">
        <f>Input1!B2379</f>
        <v>0</v>
      </c>
      <c r="H39" s="11">
        <f>Input1!B2375</f>
        <v>0</v>
      </c>
      <c r="I39" s="11">
        <f>Input1!B2374</f>
        <v>0</v>
      </c>
      <c r="J39" s="11">
        <f>Input1!B2382</f>
        <v>0</v>
      </c>
      <c r="K39" s="61" t="s">
        <v>25</v>
      </c>
      <c r="L39" s="93">
        <v>55.8</v>
      </c>
      <c r="M39" s="1">
        <f t="shared" ref="M39:M47" si="21">SUM(F39-L39)</f>
        <v>-55.8</v>
      </c>
      <c r="N39" s="23">
        <v>24</v>
      </c>
      <c r="O39" s="62">
        <f>Input2!B2387</f>
        <v>0</v>
      </c>
      <c r="P39" s="11">
        <f>Input2!B2372</f>
        <v>0</v>
      </c>
      <c r="Q39" s="11">
        <f>Input2!B2386</f>
        <v>0</v>
      </c>
      <c r="R39" s="102">
        <f>Input2!B2378</f>
        <v>0</v>
      </c>
      <c r="S39" s="11">
        <f>Input2!B2379</f>
        <v>0</v>
      </c>
      <c r="T39" s="11">
        <f>Input2!B2375</f>
        <v>0</v>
      </c>
      <c r="U39" s="11">
        <f>Input2!B2374</f>
        <v>0</v>
      </c>
      <c r="V39" s="11">
        <f>Input2!B2382</f>
        <v>0</v>
      </c>
      <c r="W39" s="61" t="s">
        <v>25</v>
      </c>
      <c r="X39" s="1">
        <f t="shared" ref="X39:X47" si="22">SUM(R39-L39)</f>
        <v>-55.8</v>
      </c>
      <c r="Y39" s="86"/>
      <c r="Z39" s="23">
        <v>24</v>
      </c>
      <c r="AA39" s="16">
        <f t="shared" si="12"/>
        <v>0</v>
      </c>
      <c r="AB39" s="86">
        <f t="shared" si="5"/>
        <v>0</v>
      </c>
      <c r="AC39" s="86">
        <f t="shared" si="6"/>
        <v>0</v>
      </c>
      <c r="AD39" s="96">
        <f t="shared" si="7"/>
        <v>0</v>
      </c>
      <c r="AE39" s="86">
        <f t="shared" si="8"/>
        <v>0</v>
      </c>
      <c r="AF39" s="86">
        <f t="shared" si="9"/>
        <v>0</v>
      </c>
      <c r="AG39" s="86">
        <f t="shared" si="10"/>
        <v>0</v>
      </c>
      <c r="AH39" s="1">
        <f t="shared" si="14"/>
        <v>0</v>
      </c>
    </row>
    <row r="40" spans="1:34" x14ac:dyDescent="0.3">
      <c r="A40" s="58">
        <v>24</v>
      </c>
      <c r="B40" s="23">
        <v>25</v>
      </c>
      <c r="C40" s="4">
        <f>Input1!B2494</f>
        <v>0</v>
      </c>
      <c r="D40" s="87">
        <f>Input1!B2479</f>
        <v>0</v>
      </c>
      <c r="E40" s="11">
        <f>Input1!B2493</f>
        <v>0</v>
      </c>
      <c r="F40" s="102">
        <f>Input1!B2485</f>
        <v>0</v>
      </c>
      <c r="G40" s="11">
        <f>Input1!B2486</f>
        <v>0</v>
      </c>
      <c r="H40" s="11">
        <f>Input1!B2482</f>
        <v>0</v>
      </c>
      <c r="I40" s="11">
        <f>Input1!B2481</f>
        <v>0</v>
      </c>
      <c r="J40" s="11">
        <f>Input1!B2489</f>
        <v>0</v>
      </c>
      <c r="K40" s="61" t="s">
        <v>25</v>
      </c>
      <c r="L40" s="93">
        <v>43.2</v>
      </c>
      <c r="M40" s="1">
        <f t="shared" si="21"/>
        <v>-43.2</v>
      </c>
      <c r="N40" s="23">
        <v>25</v>
      </c>
      <c r="O40" s="62">
        <f>Input2!B2494</f>
        <v>0</v>
      </c>
      <c r="P40" s="11">
        <f>Input2!B2479</f>
        <v>0</v>
      </c>
      <c r="Q40" s="11">
        <f>Input2!B2493</f>
        <v>0</v>
      </c>
      <c r="R40" s="102">
        <f>Input2!B2485</f>
        <v>0</v>
      </c>
      <c r="S40" s="11">
        <f>Input2!B2486</f>
        <v>0</v>
      </c>
      <c r="T40" s="11">
        <f>Input2!B2482</f>
        <v>0</v>
      </c>
      <c r="U40" s="11">
        <f>Input2!B2481</f>
        <v>0</v>
      </c>
      <c r="V40" s="11">
        <f>Input2!B2489</f>
        <v>0</v>
      </c>
      <c r="W40" s="61" t="s">
        <v>25</v>
      </c>
      <c r="X40" s="1">
        <f t="shared" si="22"/>
        <v>-43.2</v>
      </c>
      <c r="Y40" s="86"/>
      <c r="Z40" s="23">
        <v>25</v>
      </c>
      <c r="AA40" s="16">
        <f t="shared" si="12"/>
        <v>0</v>
      </c>
      <c r="AB40" s="86">
        <f t="shared" si="5"/>
        <v>0</v>
      </c>
      <c r="AC40" s="86">
        <f t="shared" si="6"/>
        <v>0</v>
      </c>
      <c r="AD40" s="96">
        <f t="shared" si="7"/>
        <v>0</v>
      </c>
      <c r="AE40" s="86">
        <f t="shared" si="8"/>
        <v>0</v>
      </c>
      <c r="AF40" s="86">
        <f t="shared" si="9"/>
        <v>0</v>
      </c>
      <c r="AG40" s="86">
        <f t="shared" si="10"/>
        <v>0</v>
      </c>
      <c r="AH40" s="1">
        <f t="shared" si="14"/>
        <v>0</v>
      </c>
    </row>
    <row r="41" spans="1:34" x14ac:dyDescent="0.3">
      <c r="A41" s="58">
        <v>25</v>
      </c>
      <c r="B41" s="23">
        <v>26</v>
      </c>
      <c r="C41" s="4">
        <f>Input1!B2601</f>
        <v>0</v>
      </c>
      <c r="D41" s="87">
        <f>Input1!B2586</f>
        <v>0</v>
      </c>
      <c r="E41" s="11">
        <f>Input1!B2600</f>
        <v>0</v>
      </c>
      <c r="F41" s="102">
        <f>Input1!B2592</f>
        <v>0</v>
      </c>
      <c r="G41" s="11">
        <f>Input1!B2593</f>
        <v>0</v>
      </c>
      <c r="H41" s="11">
        <f>Input1!B2589</f>
        <v>0</v>
      </c>
      <c r="I41" s="11">
        <f>Input1!B2588</f>
        <v>0</v>
      </c>
      <c r="J41" s="11">
        <f>Input1!B2596</f>
        <v>0</v>
      </c>
      <c r="K41" s="61" t="s">
        <v>25</v>
      </c>
      <c r="L41" s="93">
        <v>29.6</v>
      </c>
      <c r="M41" s="1">
        <f t="shared" si="21"/>
        <v>-29.6</v>
      </c>
      <c r="N41" s="23">
        <v>26</v>
      </c>
      <c r="O41" s="62">
        <f>Input2!B2601</f>
        <v>0</v>
      </c>
      <c r="P41" s="11">
        <f>Input2!B2586</f>
        <v>0</v>
      </c>
      <c r="Q41" s="11">
        <f>Input2!B2600</f>
        <v>0</v>
      </c>
      <c r="R41" s="102">
        <f>Input2!B2592</f>
        <v>0</v>
      </c>
      <c r="S41" s="11">
        <f>Input2!B2593</f>
        <v>0</v>
      </c>
      <c r="T41" s="11">
        <f>Input2!B2589</f>
        <v>0</v>
      </c>
      <c r="U41" s="11">
        <f>Input2!B2588</f>
        <v>0</v>
      </c>
      <c r="V41" s="11">
        <f>Input2!B2596</f>
        <v>0</v>
      </c>
      <c r="W41" s="61" t="s">
        <v>25</v>
      </c>
      <c r="X41" s="1">
        <f t="shared" si="22"/>
        <v>-29.6</v>
      </c>
      <c r="Y41" s="86"/>
      <c r="Z41" s="23">
        <v>26</v>
      </c>
      <c r="AA41" s="16">
        <f t="shared" si="12"/>
        <v>0</v>
      </c>
      <c r="AB41" s="86">
        <f t="shared" si="5"/>
        <v>0</v>
      </c>
      <c r="AC41" s="86">
        <f t="shared" si="6"/>
        <v>0</v>
      </c>
      <c r="AD41" s="96">
        <f t="shared" si="7"/>
        <v>0</v>
      </c>
      <c r="AE41" s="86">
        <f t="shared" si="8"/>
        <v>0</v>
      </c>
      <c r="AF41" s="86">
        <f t="shared" si="9"/>
        <v>0</v>
      </c>
      <c r="AG41" s="86">
        <f t="shared" si="10"/>
        <v>0</v>
      </c>
      <c r="AH41" s="1">
        <f t="shared" si="14"/>
        <v>0</v>
      </c>
    </row>
    <row r="42" spans="1:34" x14ac:dyDescent="0.3">
      <c r="A42" s="58">
        <v>26</v>
      </c>
      <c r="B42" s="23">
        <v>27</v>
      </c>
      <c r="C42" s="4">
        <f>Input1!B2708</f>
        <v>0</v>
      </c>
      <c r="D42" s="87">
        <f>Input1!B2693</f>
        <v>0</v>
      </c>
      <c r="E42" s="11">
        <f>Input1!B2707</f>
        <v>0</v>
      </c>
      <c r="F42" s="102">
        <f>Input1!B2699</f>
        <v>0</v>
      </c>
      <c r="G42" s="11">
        <f>Input1!B2700</f>
        <v>0</v>
      </c>
      <c r="H42" s="11">
        <f>Input1!B2696</f>
        <v>0</v>
      </c>
      <c r="I42" s="11">
        <f>Input1!B2695</f>
        <v>0</v>
      </c>
      <c r="J42" s="11">
        <f>Input1!B2703</f>
        <v>0</v>
      </c>
      <c r="K42" s="61" t="s">
        <v>25</v>
      </c>
      <c r="L42" s="93">
        <v>14.3</v>
      </c>
      <c r="M42" s="1">
        <f t="shared" si="21"/>
        <v>-14.3</v>
      </c>
      <c r="N42" s="23">
        <v>27</v>
      </c>
      <c r="O42" s="62">
        <f>Input2!B2708</f>
        <v>0</v>
      </c>
      <c r="P42" s="11">
        <f>Input2!B2693</f>
        <v>0</v>
      </c>
      <c r="Q42" s="11">
        <f>Input2!B2707</f>
        <v>0</v>
      </c>
      <c r="R42" s="102">
        <f>Input2!B2699</f>
        <v>0</v>
      </c>
      <c r="S42" s="11">
        <f>Input2!B2700</f>
        <v>0</v>
      </c>
      <c r="T42" s="11">
        <f>Input2!B2696</f>
        <v>0</v>
      </c>
      <c r="U42" s="11">
        <f>Input2!B2695</f>
        <v>0</v>
      </c>
      <c r="V42" s="11">
        <f>Input2!B2703</f>
        <v>0</v>
      </c>
      <c r="W42" s="61" t="s">
        <v>25</v>
      </c>
      <c r="X42" s="1">
        <f t="shared" si="22"/>
        <v>-14.3</v>
      </c>
      <c r="Y42" s="86"/>
      <c r="Z42" s="23">
        <v>27</v>
      </c>
      <c r="AA42" s="16">
        <f t="shared" si="12"/>
        <v>0</v>
      </c>
      <c r="AB42" s="86">
        <f t="shared" si="5"/>
        <v>0</v>
      </c>
      <c r="AC42" s="86">
        <f t="shared" si="6"/>
        <v>0</v>
      </c>
      <c r="AD42" s="96">
        <f t="shared" si="7"/>
        <v>0</v>
      </c>
      <c r="AE42" s="86">
        <f t="shared" si="8"/>
        <v>0</v>
      </c>
      <c r="AF42" s="86">
        <f t="shared" si="9"/>
        <v>0</v>
      </c>
      <c r="AG42" s="86">
        <f t="shared" si="10"/>
        <v>0</v>
      </c>
      <c r="AH42" s="1">
        <f t="shared" si="14"/>
        <v>0</v>
      </c>
    </row>
    <row r="43" spans="1:34" x14ac:dyDescent="0.3">
      <c r="A43" s="58">
        <v>27</v>
      </c>
      <c r="B43" s="23">
        <v>28</v>
      </c>
      <c r="C43" s="4">
        <f>Input1!B2815</f>
        <v>0</v>
      </c>
      <c r="D43" s="87">
        <f>Input1!B2800</f>
        <v>0</v>
      </c>
      <c r="E43" s="11">
        <f>Input1!B2814</f>
        <v>0</v>
      </c>
      <c r="F43" s="102">
        <f>Input1!B2806</f>
        <v>0</v>
      </c>
      <c r="G43" s="11">
        <f>Input1!B2807</f>
        <v>0</v>
      </c>
      <c r="H43" s="11">
        <f>Input1!B2803</f>
        <v>0</v>
      </c>
      <c r="I43" s="11">
        <f>Input1!B2802</f>
        <v>0</v>
      </c>
      <c r="J43" s="11">
        <f>Input1!B2810</f>
        <v>0</v>
      </c>
      <c r="K43" s="63" t="s">
        <v>26</v>
      </c>
      <c r="L43" s="93">
        <v>71.2</v>
      </c>
      <c r="M43" s="1">
        <f t="shared" si="21"/>
        <v>-71.2</v>
      </c>
      <c r="N43" s="23">
        <v>28</v>
      </c>
      <c r="O43" s="62">
        <f>Input2!B2815</f>
        <v>0</v>
      </c>
      <c r="P43" s="11">
        <f>Input2!B2800</f>
        <v>0</v>
      </c>
      <c r="Q43" s="11">
        <f>Input2!B2814</f>
        <v>0</v>
      </c>
      <c r="R43" s="102">
        <f>Input2!B2806</f>
        <v>0</v>
      </c>
      <c r="S43" s="11">
        <f>Input2!B2807</f>
        <v>0</v>
      </c>
      <c r="T43" s="11">
        <f>Input2!B2803</f>
        <v>0</v>
      </c>
      <c r="U43" s="11">
        <f>Input2!B2802</f>
        <v>0</v>
      </c>
      <c r="V43" s="11">
        <f>Input2!B2810</f>
        <v>0</v>
      </c>
      <c r="W43" s="63" t="s">
        <v>26</v>
      </c>
      <c r="X43" s="1">
        <f t="shared" si="22"/>
        <v>-71.2</v>
      </c>
      <c r="Y43" s="86"/>
      <c r="Z43" s="23">
        <v>28</v>
      </c>
      <c r="AA43" s="16">
        <f t="shared" si="12"/>
        <v>0</v>
      </c>
      <c r="AB43" s="86">
        <f t="shared" si="5"/>
        <v>0</v>
      </c>
      <c r="AC43" s="86">
        <f t="shared" si="6"/>
        <v>0</v>
      </c>
      <c r="AD43" s="96">
        <f t="shared" si="7"/>
        <v>0</v>
      </c>
      <c r="AE43" s="86">
        <f t="shared" si="8"/>
        <v>0</v>
      </c>
      <c r="AF43" s="86">
        <f t="shared" si="9"/>
        <v>0</v>
      </c>
      <c r="AG43" s="86">
        <f t="shared" si="10"/>
        <v>0</v>
      </c>
      <c r="AH43" s="1">
        <f t="shared" si="14"/>
        <v>0</v>
      </c>
    </row>
    <row r="44" spans="1:34" x14ac:dyDescent="0.3">
      <c r="A44" s="58">
        <v>28</v>
      </c>
      <c r="B44" s="23">
        <v>29</v>
      </c>
      <c r="C44" s="4">
        <f>Input1!B2922</f>
        <v>0</v>
      </c>
      <c r="D44" s="87">
        <f>Input1!B2907</f>
        <v>0</v>
      </c>
      <c r="E44" s="11">
        <f>Input1!B2921</f>
        <v>0</v>
      </c>
      <c r="F44" s="102">
        <f>Input1!B2913</f>
        <v>0</v>
      </c>
      <c r="G44" s="11">
        <f>Input1!B2914</f>
        <v>0</v>
      </c>
      <c r="H44" s="11">
        <f>Input1!B2910</f>
        <v>0</v>
      </c>
      <c r="I44" s="11">
        <f>Input1!B2909</f>
        <v>0</v>
      </c>
      <c r="J44" s="11">
        <f>Input1!B2917</f>
        <v>0</v>
      </c>
      <c r="K44" s="63" t="s">
        <v>26</v>
      </c>
      <c r="L44" s="93">
        <v>57.6</v>
      </c>
      <c r="M44" s="1">
        <f t="shared" si="21"/>
        <v>-57.6</v>
      </c>
      <c r="N44" s="23">
        <v>29</v>
      </c>
      <c r="O44" s="62">
        <f>Input2!B2922</f>
        <v>0</v>
      </c>
      <c r="P44" s="11">
        <f>Input2!B2907</f>
        <v>0</v>
      </c>
      <c r="Q44" s="11">
        <f>Input2!B2921</f>
        <v>0</v>
      </c>
      <c r="R44" s="102">
        <f>Input2!B2913</f>
        <v>0</v>
      </c>
      <c r="S44" s="11">
        <f>Input2!B2914</f>
        <v>0</v>
      </c>
      <c r="T44" s="11">
        <f>Input2!B2910</f>
        <v>0</v>
      </c>
      <c r="U44" s="11">
        <f>Input2!B2909</f>
        <v>0</v>
      </c>
      <c r="V44" s="11">
        <f>Input2!B2917</f>
        <v>0</v>
      </c>
      <c r="W44" s="63" t="s">
        <v>26</v>
      </c>
      <c r="X44" s="1">
        <f t="shared" si="22"/>
        <v>-57.6</v>
      </c>
      <c r="Y44" s="86"/>
      <c r="Z44" s="23">
        <v>29</v>
      </c>
      <c r="AA44" s="16">
        <f t="shared" si="12"/>
        <v>0</v>
      </c>
      <c r="AB44" s="86">
        <f t="shared" si="5"/>
        <v>0</v>
      </c>
      <c r="AC44" s="86">
        <f t="shared" si="6"/>
        <v>0</v>
      </c>
      <c r="AD44" s="96">
        <f t="shared" si="7"/>
        <v>0</v>
      </c>
      <c r="AE44" s="86">
        <f t="shared" si="8"/>
        <v>0</v>
      </c>
      <c r="AF44" s="86">
        <f t="shared" si="9"/>
        <v>0</v>
      </c>
      <c r="AG44" s="86">
        <f t="shared" si="10"/>
        <v>0</v>
      </c>
      <c r="AH44" s="1">
        <f t="shared" si="14"/>
        <v>0</v>
      </c>
    </row>
    <row r="45" spans="1:34" x14ac:dyDescent="0.3">
      <c r="A45" s="58">
        <v>29</v>
      </c>
      <c r="B45" s="23">
        <v>30</v>
      </c>
      <c r="C45" s="4">
        <f>Input1!B3029</f>
        <v>0</v>
      </c>
      <c r="D45" s="87">
        <f>Input1!B3014</f>
        <v>0</v>
      </c>
      <c r="E45" s="11">
        <f>Input1!B3028</f>
        <v>0</v>
      </c>
      <c r="F45" s="102">
        <f>Input1!B3020</f>
        <v>0</v>
      </c>
      <c r="G45" s="11">
        <f>Input1!B3021</f>
        <v>0</v>
      </c>
      <c r="H45" s="11">
        <f>Input1!B3017</f>
        <v>0</v>
      </c>
      <c r="I45" s="11">
        <f>Input1!B3016</f>
        <v>0</v>
      </c>
      <c r="J45" s="11">
        <f>Input1!B3024</f>
        <v>0</v>
      </c>
      <c r="K45" s="63" t="s">
        <v>26</v>
      </c>
      <c r="L45" s="93">
        <v>45.7</v>
      </c>
      <c r="M45" s="1">
        <f t="shared" si="21"/>
        <v>-45.7</v>
      </c>
      <c r="N45" s="23">
        <v>30</v>
      </c>
      <c r="O45" s="62">
        <f>Input2!B3029</f>
        <v>0</v>
      </c>
      <c r="P45" s="11">
        <f>Input2!B3014</f>
        <v>0</v>
      </c>
      <c r="Q45" s="11">
        <f>Input2!B3028</f>
        <v>0</v>
      </c>
      <c r="R45" s="102">
        <f>Input2!B3020</f>
        <v>0</v>
      </c>
      <c r="S45" s="11">
        <f>Input2!B3021</f>
        <v>0</v>
      </c>
      <c r="T45" s="11">
        <f>Input2!B3017</f>
        <v>0</v>
      </c>
      <c r="U45" s="11">
        <f>Input2!B3016</f>
        <v>0</v>
      </c>
      <c r="V45" s="11">
        <f>Input2!B3024</f>
        <v>0</v>
      </c>
      <c r="W45" s="63" t="s">
        <v>26</v>
      </c>
      <c r="X45" s="1">
        <f t="shared" si="22"/>
        <v>-45.7</v>
      </c>
      <c r="Y45" s="86"/>
      <c r="Z45" s="23">
        <v>30</v>
      </c>
      <c r="AA45" s="16">
        <f t="shared" si="12"/>
        <v>0</v>
      </c>
      <c r="AB45" s="86">
        <f t="shared" si="5"/>
        <v>0</v>
      </c>
      <c r="AC45" s="86">
        <f t="shared" si="6"/>
        <v>0</v>
      </c>
      <c r="AD45" s="96">
        <f t="shared" si="7"/>
        <v>0</v>
      </c>
      <c r="AE45" s="86">
        <f t="shared" si="8"/>
        <v>0</v>
      </c>
      <c r="AF45" s="86">
        <f t="shared" si="9"/>
        <v>0</v>
      </c>
      <c r="AG45" s="86">
        <f t="shared" si="10"/>
        <v>0</v>
      </c>
      <c r="AH45" s="1">
        <f t="shared" si="14"/>
        <v>0</v>
      </c>
    </row>
    <row r="46" spans="1:34" x14ac:dyDescent="0.3">
      <c r="A46" s="58">
        <v>30</v>
      </c>
      <c r="B46" s="23">
        <v>31</v>
      </c>
      <c r="C46" s="4">
        <f>Input1!B3136</f>
        <v>0</v>
      </c>
      <c r="D46" s="87">
        <f>Input1!B3121</f>
        <v>0</v>
      </c>
      <c r="E46" s="11">
        <f>Input1!B3135</f>
        <v>0</v>
      </c>
      <c r="F46" s="102">
        <f>Input1!B3127</f>
        <v>0</v>
      </c>
      <c r="G46" s="11">
        <f>Input1!B3128</f>
        <v>0</v>
      </c>
      <c r="H46" s="11">
        <f>Input1!B3124</f>
        <v>0</v>
      </c>
      <c r="I46" s="11">
        <f>Input1!B3123</f>
        <v>0</v>
      </c>
      <c r="J46" s="11">
        <f>Input1!B3131</f>
        <v>0</v>
      </c>
      <c r="K46" s="63" t="s">
        <v>26</v>
      </c>
      <c r="L46" s="93">
        <v>30.8</v>
      </c>
      <c r="M46" s="1">
        <f t="shared" si="21"/>
        <v>-30.8</v>
      </c>
      <c r="N46" s="23">
        <v>31</v>
      </c>
      <c r="O46" s="62">
        <f>Input2!B3136</f>
        <v>0</v>
      </c>
      <c r="P46" s="11">
        <f>Input2!B3121</f>
        <v>0</v>
      </c>
      <c r="Q46" s="11">
        <f>Input2!B3135</f>
        <v>0</v>
      </c>
      <c r="R46" s="102">
        <f>Input2!B3127</f>
        <v>0</v>
      </c>
      <c r="S46" s="11">
        <f>Input2!B3128</f>
        <v>0</v>
      </c>
      <c r="T46" s="11">
        <f>Input2!B3124</f>
        <v>0</v>
      </c>
      <c r="U46" s="11">
        <f>Input2!B3123</f>
        <v>0</v>
      </c>
      <c r="V46" s="11">
        <f>Input2!B3131</f>
        <v>0</v>
      </c>
      <c r="W46" s="63" t="s">
        <v>26</v>
      </c>
      <c r="X46" s="1">
        <f t="shared" si="22"/>
        <v>-30.8</v>
      </c>
      <c r="Y46" s="86"/>
      <c r="Z46" s="23">
        <v>31</v>
      </c>
      <c r="AA46" s="16">
        <f t="shared" si="12"/>
        <v>0</v>
      </c>
      <c r="AB46" s="86">
        <f t="shared" si="5"/>
        <v>0</v>
      </c>
      <c r="AC46" s="86">
        <f t="shared" si="6"/>
        <v>0</v>
      </c>
      <c r="AD46" s="96">
        <f t="shared" si="7"/>
        <v>0</v>
      </c>
      <c r="AE46" s="86">
        <f t="shared" si="8"/>
        <v>0</v>
      </c>
      <c r="AF46" s="86">
        <f t="shared" si="9"/>
        <v>0</v>
      </c>
      <c r="AG46" s="86">
        <f t="shared" si="10"/>
        <v>0</v>
      </c>
      <c r="AH46" s="1">
        <f t="shared" si="14"/>
        <v>0</v>
      </c>
    </row>
    <row r="47" spans="1:34" ht="15" thickBot="1" x14ac:dyDescent="0.35">
      <c r="A47" s="58">
        <v>31</v>
      </c>
      <c r="B47" s="23">
        <v>32</v>
      </c>
      <c r="C47" s="5">
        <f>Input1!B3243</f>
        <v>0</v>
      </c>
      <c r="D47" s="3">
        <f>Input1!B3228</f>
        <v>0</v>
      </c>
      <c r="E47" s="2">
        <f>Input1!B3242</f>
        <v>0</v>
      </c>
      <c r="F47" s="103">
        <f>Input1!B3234</f>
        <v>0</v>
      </c>
      <c r="G47" s="2">
        <f>Input1!B3235</f>
        <v>0</v>
      </c>
      <c r="H47" s="2">
        <f>Input1!B3231</f>
        <v>0</v>
      </c>
      <c r="I47" s="2">
        <f>Input1!B3230</f>
        <v>0</v>
      </c>
      <c r="J47" s="2">
        <f>Input1!B3238</f>
        <v>0</v>
      </c>
      <c r="K47" s="64" t="s">
        <v>26</v>
      </c>
      <c r="L47" s="65">
        <v>21.4</v>
      </c>
      <c r="M47" s="6">
        <f t="shared" si="21"/>
        <v>-21.4</v>
      </c>
      <c r="N47" s="23">
        <v>32</v>
      </c>
      <c r="O47" s="66">
        <f>Input2!B3243</f>
        <v>0</v>
      </c>
      <c r="P47" s="2">
        <f>Input2!B3228</f>
        <v>0</v>
      </c>
      <c r="Q47" s="2">
        <f>Input2!B3242</f>
        <v>0</v>
      </c>
      <c r="R47" s="103">
        <f>Input2!B3234</f>
        <v>0</v>
      </c>
      <c r="S47" s="2">
        <f>Input2!B3235</f>
        <v>0</v>
      </c>
      <c r="T47" s="2">
        <f>Input2!B3231</f>
        <v>0</v>
      </c>
      <c r="U47" s="2">
        <f>Input2!B3230</f>
        <v>0</v>
      </c>
      <c r="V47" s="2">
        <f>Input2!B3238</f>
        <v>0</v>
      </c>
      <c r="W47" s="64" t="s">
        <v>26</v>
      </c>
      <c r="X47" s="6">
        <f t="shared" si="22"/>
        <v>-21.4</v>
      </c>
      <c r="Y47" s="86"/>
      <c r="Z47" s="23">
        <v>32</v>
      </c>
      <c r="AA47" s="17">
        <f t="shared" si="12"/>
        <v>0</v>
      </c>
      <c r="AB47" s="18">
        <f t="shared" si="5"/>
        <v>0</v>
      </c>
      <c r="AC47" s="18">
        <f t="shared" si="6"/>
        <v>0</v>
      </c>
      <c r="AD47" s="97">
        <f t="shared" si="7"/>
        <v>0</v>
      </c>
      <c r="AE47" s="18">
        <f t="shared" si="8"/>
        <v>0</v>
      </c>
      <c r="AF47" s="18">
        <f t="shared" si="9"/>
        <v>0</v>
      </c>
      <c r="AG47" s="18">
        <f t="shared" si="10"/>
        <v>0</v>
      </c>
      <c r="AH47" s="6">
        <f>V47-J47</f>
        <v>0</v>
      </c>
    </row>
  </sheetData>
  <mergeCells count="22">
    <mergeCell ref="AB14:AC15"/>
    <mergeCell ref="AE14:AF15"/>
    <mergeCell ref="AD14:AD15"/>
    <mergeCell ref="O6:O7"/>
    <mergeCell ref="P6:R6"/>
    <mergeCell ref="S6:U6"/>
    <mergeCell ref="W15:X15"/>
    <mergeCell ref="O14:V15"/>
    <mergeCell ref="W6:Z12"/>
    <mergeCell ref="C2:N5"/>
    <mergeCell ref="K15:M15"/>
    <mergeCell ref="D6:F6"/>
    <mergeCell ref="G6:I6"/>
    <mergeCell ref="C6:C7"/>
    <mergeCell ref="C14:J15"/>
    <mergeCell ref="K6:M12"/>
    <mergeCell ref="S2:U2"/>
    <mergeCell ref="O2:R2"/>
    <mergeCell ref="O4:R4"/>
    <mergeCell ref="S4:U4"/>
    <mergeCell ref="V2:Z2"/>
    <mergeCell ref="V4:Z4"/>
  </mergeCells>
  <conditionalFormatting sqref="F8:F11">
    <cfRule type="cellIs" dxfId="68" priority="123" operator="greaterThan">
      <formula>8</formula>
    </cfRule>
    <cfRule type="cellIs" dxfId="67" priority="121" operator="between">
      <formula>4.01</formula>
      <formula>6</formula>
    </cfRule>
    <cfRule type="cellIs" dxfId="66" priority="120" operator="between">
      <formula>-4</formula>
      <formula>4</formula>
    </cfRule>
    <cfRule type="cellIs" dxfId="65" priority="119" operator="between">
      <formula>-6</formula>
      <formula>-4.01</formula>
    </cfRule>
    <cfRule type="cellIs" dxfId="64" priority="118" operator="between">
      <formula>-8</formula>
      <formula>-6.01</formula>
    </cfRule>
    <cfRule type="cellIs" dxfId="63" priority="117" operator="lessThan">
      <formula>-8</formula>
    </cfRule>
    <cfRule type="cellIs" dxfId="62" priority="122" operator="between">
      <formula>6.01</formula>
      <formula>8</formula>
    </cfRule>
  </conditionalFormatting>
  <conditionalFormatting sqref="I8:I11">
    <cfRule type="cellIs" dxfId="61" priority="111" operator="between">
      <formula>-8</formula>
      <formula>-6.01</formula>
    </cfRule>
    <cfRule type="cellIs" dxfId="60" priority="110" operator="lessThan">
      <formula>-8</formula>
    </cfRule>
    <cfRule type="cellIs" dxfId="59" priority="114" operator="between">
      <formula>4.01</formula>
      <formula>6</formula>
    </cfRule>
    <cfRule type="cellIs" dxfId="58" priority="116" operator="greaterThan">
      <formula>8</formula>
    </cfRule>
    <cfRule type="cellIs" dxfId="57" priority="115" operator="between">
      <formula>6.01</formula>
      <formula>8</formula>
    </cfRule>
    <cfRule type="cellIs" dxfId="56" priority="113" operator="between">
      <formula>-4</formula>
      <formula>4</formula>
    </cfRule>
    <cfRule type="cellIs" dxfId="55" priority="112" operator="between">
      <formula>-6</formula>
      <formula>-4.01</formula>
    </cfRule>
  </conditionalFormatting>
  <conditionalFormatting sqref="M18:M22">
    <cfRule type="cellIs" dxfId="54" priority="9" operator="between">
      <formula>-3</formula>
      <formula>-3.99</formula>
    </cfRule>
    <cfRule type="cellIs" dxfId="53" priority="6" operator="lessThanOrEqual">
      <formula>-4</formula>
    </cfRule>
    <cfRule type="cellIs" dxfId="52" priority="7" operator="greaterThanOrEqual">
      <formula>4</formula>
    </cfRule>
    <cfRule type="cellIs" dxfId="51" priority="8" operator="between">
      <formula>3</formula>
      <formula>3.99</formula>
    </cfRule>
    <cfRule type="cellIs" dxfId="50" priority="10" operator="between">
      <formula>2.99</formula>
      <formula>-2.99</formula>
    </cfRule>
  </conditionalFormatting>
  <conditionalFormatting sqref="M23:M47">
    <cfRule type="cellIs" dxfId="49" priority="22" operator="greaterThanOrEqual">
      <formula>3.5</formula>
    </cfRule>
    <cfRule type="cellIs" dxfId="48" priority="23" operator="between">
      <formula>2.5</formula>
      <formula>3.49</formula>
    </cfRule>
    <cfRule type="cellIs" dxfId="47" priority="24" operator="between">
      <formula>-2.5</formula>
      <formula>-3.49</formula>
    </cfRule>
    <cfRule type="cellIs" dxfId="46" priority="25" operator="between">
      <formula>2.49</formula>
      <formula>-2.49</formula>
    </cfRule>
    <cfRule type="cellIs" dxfId="45" priority="21" operator="lessThanOrEqual">
      <formula>-3.5</formula>
    </cfRule>
  </conditionalFormatting>
  <conditionalFormatting sqref="M41:M47">
    <cfRule type="cellIs" dxfId="44" priority="149" operator="between">
      <formula>4.01</formula>
      <formula>6</formula>
    </cfRule>
    <cfRule type="cellIs" dxfId="43" priority="148" operator="between">
      <formula>-4.001</formula>
      <formula>4.001</formula>
    </cfRule>
    <cfRule type="cellIs" dxfId="42" priority="147" operator="between">
      <formula>-6</formula>
      <formula>-4.01</formula>
    </cfRule>
    <cfRule type="cellIs" dxfId="41" priority="145" operator="lessThanOrEqual">
      <formula>-8</formula>
    </cfRule>
    <cfRule type="cellIs" dxfId="40" priority="146" operator="between">
      <formula>-7.99</formula>
      <formula>-6.01</formula>
    </cfRule>
    <cfRule type="cellIs" dxfId="39" priority="151" operator="greaterThanOrEqual">
      <formula>8</formula>
    </cfRule>
    <cfRule type="cellIs" dxfId="38" priority="150" operator="between">
      <formula>6.01</formula>
      <formula>7.99</formula>
    </cfRule>
  </conditionalFormatting>
  <conditionalFormatting sqref="R8:R11">
    <cfRule type="cellIs" dxfId="37" priority="107" operator="between">
      <formula>4.01</formula>
      <formula>6</formula>
    </cfRule>
    <cfRule type="cellIs" dxfId="36" priority="108" operator="between">
      <formula>6.01</formula>
      <formula>8</formula>
    </cfRule>
    <cfRule type="cellIs" dxfId="35" priority="109" operator="greaterThan">
      <formula>8</formula>
    </cfRule>
    <cfRule type="cellIs" dxfId="34" priority="104" operator="between">
      <formula>-8</formula>
      <formula>-6.01</formula>
    </cfRule>
    <cfRule type="cellIs" dxfId="33" priority="103" operator="lessThan">
      <formula>-8</formula>
    </cfRule>
    <cfRule type="cellIs" dxfId="32" priority="105" operator="between">
      <formula>-6</formula>
      <formula>-4.01</formula>
    </cfRule>
    <cfRule type="cellIs" dxfId="31" priority="106" operator="between">
      <formula>-4</formula>
      <formula>4</formula>
    </cfRule>
  </conditionalFormatting>
  <conditionalFormatting sqref="U8:U11">
    <cfRule type="cellIs" dxfId="30" priority="97" operator="between">
      <formula>-8</formula>
      <formula>-6.01</formula>
    </cfRule>
    <cfRule type="cellIs" dxfId="29" priority="96" operator="lessThan">
      <formula>-8</formula>
    </cfRule>
    <cfRule type="cellIs" dxfId="28" priority="102" operator="greaterThan">
      <formula>8</formula>
    </cfRule>
    <cfRule type="cellIs" dxfId="27" priority="101" operator="between">
      <formula>6.01</formula>
      <formula>8</formula>
    </cfRule>
    <cfRule type="cellIs" dxfId="26" priority="100" operator="between">
      <formula>4.01</formula>
      <formula>6</formula>
    </cfRule>
    <cfRule type="cellIs" dxfId="25" priority="99" operator="between">
      <formula>-4</formula>
      <formula>4</formula>
    </cfRule>
    <cfRule type="cellIs" dxfId="24" priority="98" operator="between">
      <formula>-6</formula>
      <formula>-4.01</formula>
    </cfRule>
  </conditionalFormatting>
  <conditionalFormatting sqref="X18:X22">
    <cfRule type="cellIs" dxfId="23" priority="12" operator="greaterThanOrEqual">
      <formula>4</formula>
    </cfRule>
    <cfRule type="cellIs" dxfId="22" priority="11" operator="lessThanOrEqual">
      <formula>-4</formula>
    </cfRule>
    <cfRule type="cellIs" dxfId="21" priority="13" operator="between">
      <formula>3</formula>
      <formula>3.99</formula>
    </cfRule>
    <cfRule type="cellIs" dxfId="20" priority="14" operator="between">
      <formula>-3</formula>
      <formula>-3.99</formula>
    </cfRule>
    <cfRule type="cellIs" dxfId="19" priority="15" operator="between">
      <formula>2.99</formula>
      <formula>-2.99</formula>
    </cfRule>
  </conditionalFormatting>
  <conditionalFormatting sqref="X23:X47">
    <cfRule type="cellIs" dxfId="18" priority="3" operator="between">
      <formula>2.5</formula>
      <formula>3.49</formula>
    </cfRule>
    <cfRule type="cellIs" dxfId="17" priority="4" operator="between">
      <formula>-2.5</formula>
      <formula>-3.49</formula>
    </cfRule>
    <cfRule type="cellIs" dxfId="16" priority="5" operator="between">
      <formula>2.49</formula>
      <formula>-2.49</formula>
    </cfRule>
    <cfRule type="cellIs" dxfId="15" priority="1" operator="lessThanOrEqual">
      <formula>-3.5</formula>
    </cfRule>
    <cfRule type="cellIs" dxfId="14" priority="2" operator="greaterThanOrEqual">
      <formula>3.5</formula>
    </cfRule>
  </conditionalFormatting>
  <conditionalFormatting sqref="AA17:AH47">
    <cfRule type="cellIs" dxfId="13" priority="38" operator="between">
      <formula>6.01</formula>
      <formula>7.99</formula>
    </cfRule>
    <cfRule type="cellIs" dxfId="12" priority="37" operator="between">
      <formula>4.01</formula>
      <formula>6</formula>
    </cfRule>
    <cfRule type="cellIs" dxfId="11" priority="36" operator="between">
      <formula>-4.001</formula>
      <formula>4.001</formula>
    </cfRule>
    <cfRule type="cellIs" dxfId="10" priority="35" operator="between">
      <formula>-6</formula>
      <formula>-4.01</formula>
    </cfRule>
    <cfRule type="cellIs" dxfId="9" priority="34" operator="between">
      <formula>-7.99</formula>
      <formula>-6.01</formula>
    </cfRule>
    <cfRule type="cellIs" dxfId="8" priority="33" operator="lessThanOrEqual">
      <formula>-8</formula>
    </cfRule>
    <cfRule type="cellIs" dxfId="7" priority="39" operator="greaterThanOrEqual">
      <formula>8</formula>
    </cfRule>
  </conditionalFormatting>
  <conditionalFormatting sqref="AC4:AH11">
    <cfRule type="cellIs" dxfId="6" priority="26" operator="lessThanOrEqual">
      <formula>-8</formula>
    </cfRule>
    <cfRule type="cellIs" dxfId="5" priority="31" operator="between">
      <formula>6.01</formula>
      <formula>7.99</formula>
    </cfRule>
    <cfRule type="cellIs" dxfId="4" priority="30" operator="between">
      <formula>4.01</formula>
      <formula>6</formula>
    </cfRule>
    <cfRule type="cellIs" dxfId="3" priority="32" operator="greaterThanOrEqual">
      <formula>8</formula>
    </cfRule>
    <cfRule type="cellIs" dxfId="2" priority="28" operator="between">
      <formula>-6</formula>
      <formula>-4.01</formula>
    </cfRule>
    <cfRule type="cellIs" dxfId="1" priority="27" operator="between">
      <formula>-7.99</formula>
      <formula>-6.01</formula>
    </cfRule>
    <cfRule type="cellIs" dxfId="0" priority="29" operator="between">
      <formula>-4.001</formula>
      <formula>4.001</formula>
    </cfRule>
  </conditionalFormatting>
  <pageMargins left="0.7" right="0.7" top="0.75" bottom="0.75" header="0.3" footer="0.3"/>
  <pageSetup orientation="portrait" verticalDpi="0" r:id="rId1"/>
  <ignoredErrors>
    <ignoredError sqref="P6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EA47-03D0-4D49-AB90-FCD3283FE916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B44A-6FED-40F8-9B5A-3F63E0B5ADD2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Kim / OCR</dc:creator>
  <cp:lastModifiedBy>Chong Kim / OCR</cp:lastModifiedBy>
  <dcterms:created xsi:type="dcterms:W3CDTF">2025-03-20T22:08:02Z</dcterms:created>
  <dcterms:modified xsi:type="dcterms:W3CDTF">2025-07-09T20:36:44Z</dcterms:modified>
</cp:coreProperties>
</file>