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hengrunming/Desktop/computer security/我的作业/1/"/>
    </mc:Choice>
  </mc:AlternateContent>
  <xr:revisionPtr revIDLastSave="0" documentId="13_ncr:1_{B9069014-4808-A54D-B1CB-81E76C68AC4D}" xr6:coauthVersionLast="46" xr6:coauthVersionMax="46" xr10:uidLastSave="{00000000-0000-0000-0000-000000000000}"/>
  <bookViews>
    <workbookView xWindow="-38400" yWindow="4480" windowWidth="38400" windowHeight="21100" xr2:uid="{00000000-000D-0000-FFFF-FFFF00000000}"/>
  </bookViews>
  <sheets>
    <sheet name="S-DES-Enc" sheetId="1" r:id="rId1"/>
    <sheet name="S-DES-Dec" sheetId="5" r:id="rId2"/>
    <sheet name="Plan9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8" i="5" l="1"/>
  <c r="AA11" i="5" s="1"/>
  <c r="AW9" i="5"/>
  <c r="AY11" i="5" s="1"/>
  <c r="AX14" i="5" s="1"/>
  <c r="Z8" i="5"/>
  <c r="Z11" i="5" s="1"/>
  <c r="AP9" i="5"/>
  <c r="AN11" i="5" s="1"/>
  <c r="AM14" i="5" s="1"/>
  <c r="X8" i="5"/>
  <c r="X11" i="5" s="1"/>
  <c r="AO9" i="5"/>
  <c r="AM11" i="5" s="1"/>
  <c r="AQ14" i="5" s="1"/>
  <c r="Y8" i="5"/>
  <c r="Y11" i="5"/>
  <c r="O14" i="5" s="1"/>
  <c r="AX9" i="5"/>
  <c r="AZ11" i="5"/>
  <c r="AY14" i="5" s="1"/>
  <c r="W8" i="5"/>
  <c r="E11" i="5" s="1"/>
  <c r="L52" i="5" s="1"/>
  <c r="AU9" i="5"/>
  <c r="AW11" i="5" s="1"/>
  <c r="AV14" i="5" s="1"/>
  <c r="AT9" i="5"/>
  <c r="AV11" i="5"/>
  <c r="AZ14" i="5"/>
  <c r="AZ25" i="5" s="1"/>
  <c r="AX29" i="5" s="1"/>
  <c r="AV31" i="5" s="1"/>
  <c r="AT34" i="5" s="1"/>
  <c r="U23" i="5" s="1"/>
  <c r="AQ9" i="5"/>
  <c r="AO11" i="5" s="1"/>
  <c r="AN14" i="5" s="1"/>
  <c r="AV9" i="5"/>
  <c r="AX11" i="5" s="1"/>
  <c r="AW14" i="5" s="1"/>
  <c r="V8" i="5"/>
  <c r="D11" i="5" s="1"/>
  <c r="L51" i="5" s="1"/>
  <c r="AS9" i="5"/>
  <c r="AQ11" i="5" s="1"/>
  <c r="AP14" i="5" s="1"/>
  <c r="AR17" i="5" s="1"/>
  <c r="AS21" i="5" s="1"/>
  <c r="U71" i="5" s="1"/>
  <c r="T8" i="5"/>
  <c r="B11" i="5"/>
  <c r="L49" i="5"/>
  <c r="AR9" i="5"/>
  <c r="AP11" i="5"/>
  <c r="AO14" i="5"/>
  <c r="AQ17" i="5" s="1"/>
  <c r="AQ21" i="5" s="1"/>
  <c r="U69" i="5" s="1"/>
  <c r="U8" i="5"/>
  <c r="C11" i="5" s="1"/>
  <c r="L50" i="5" s="1"/>
  <c r="AX17" i="5"/>
  <c r="AV21" i="5" s="1"/>
  <c r="U74" i="5" s="1"/>
  <c r="AA8" i="1"/>
  <c r="AA11" i="1" s="1"/>
  <c r="AU9" i="1"/>
  <c r="AW11" i="1"/>
  <c r="AV14" i="1"/>
  <c r="AT17" i="1" s="1"/>
  <c r="AP21" i="1" s="1"/>
  <c r="U19" i="1" s="1"/>
  <c r="Z8" i="1"/>
  <c r="Z11" i="1"/>
  <c r="P14" i="1" s="1"/>
  <c r="AS9" i="1"/>
  <c r="AQ11" i="1"/>
  <c r="AP14" i="1" s="1"/>
  <c r="X8" i="1"/>
  <c r="X11" i="1" s="1"/>
  <c r="AR9" i="1"/>
  <c r="AP11" i="1" s="1"/>
  <c r="AO14" i="1" s="1"/>
  <c r="AQ17" i="1" s="1"/>
  <c r="AQ21" i="1" s="1"/>
  <c r="U20" i="1" s="1"/>
  <c r="Y8" i="1"/>
  <c r="Y11" i="1"/>
  <c r="O14" i="1"/>
  <c r="N17" i="1" s="1"/>
  <c r="AV9" i="1"/>
  <c r="AX11" i="1"/>
  <c r="AW14" i="1"/>
  <c r="AU17" i="1" s="1"/>
  <c r="AR21" i="1" s="1"/>
  <c r="U21" i="1" s="1"/>
  <c r="W8" i="1"/>
  <c r="E11" i="1" s="1"/>
  <c r="L52" i="1" s="1"/>
  <c r="AW9" i="1"/>
  <c r="AY11" i="1"/>
  <c r="AX14" i="1" s="1"/>
  <c r="AX9" i="1"/>
  <c r="AZ11" i="1" s="1"/>
  <c r="AY14" i="1" s="1"/>
  <c r="AO9" i="1"/>
  <c r="AM11" i="1"/>
  <c r="AQ14" i="1" s="1"/>
  <c r="AT9" i="1"/>
  <c r="AV11" i="1" s="1"/>
  <c r="AZ14" i="1" s="1"/>
  <c r="V8" i="1"/>
  <c r="D11" i="1" s="1"/>
  <c r="L51" i="1" s="1"/>
  <c r="AP9" i="1"/>
  <c r="AN11" i="1"/>
  <c r="AM14" i="1"/>
  <c r="AM25" i="1" s="1"/>
  <c r="AP29" i="1" s="1"/>
  <c r="AR31" i="1" s="1"/>
  <c r="AS34" i="1" s="1"/>
  <c r="U71" i="1" s="1"/>
  <c r="T8" i="1"/>
  <c r="B11" i="1"/>
  <c r="L49" i="1" s="1"/>
  <c r="U8" i="1"/>
  <c r="C11" i="1" s="1"/>
  <c r="L50" i="1" s="1"/>
  <c r="AV25" i="1"/>
  <c r="AY29" i="1" s="1"/>
  <c r="AW31" i="1" s="1"/>
  <c r="AW34" i="1" s="1"/>
  <c r="U75" i="1" s="1"/>
  <c r="AQ9" i="1"/>
  <c r="AO11" i="1"/>
  <c r="AN14" i="1"/>
  <c r="AN25" i="1" s="1"/>
  <c r="AQ29" i="1" s="1"/>
  <c r="AS31" i="1" s="1"/>
  <c r="AU34" i="1" s="1"/>
  <c r="U73" i="1" s="1"/>
  <c r="AW25" i="1"/>
  <c r="AZ29" i="1"/>
  <c r="AX31" i="1"/>
  <c r="AV34" i="1" s="1"/>
  <c r="U74" i="1" s="1"/>
  <c r="Z54" i="1"/>
  <c r="P58" i="1" s="1"/>
  <c r="D61" i="1" s="1"/>
  <c r="L100" i="1" s="1"/>
  <c r="Y54" i="1"/>
  <c r="O58" i="1"/>
  <c r="C61" i="1" s="1"/>
  <c r="L99" i="1" s="1"/>
  <c r="Y3" i="5"/>
  <c r="U3" i="5"/>
  <c r="AO25" i="5"/>
  <c r="AM29" i="5" s="1"/>
  <c r="AO31" i="5" s="1"/>
  <c r="Y3" i="1"/>
  <c r="U3" i="1"/>
  <c r="AO25" i="1"/>
  <c r="AM29" i="1" s="1"/>
  <c r="AO31" i="1"/>
  <c r="AO17" i="1"/>
  <c r="AW17" i="1" l="1"/>
  <c r="AW21" i="1" s="1"/>
  <c r="U26" i="1" s="1"/>
  <c r="AY25" i="1"/>
  <c r="AW29" i="1" s="1"/>
  <c r="AU31" i="1" s="1"/>
  <c r="AR34" i="1" s="1"/>
  <c r="U70" i="1" s="1"/>
  <c r="AY25" i="5"/>
  <c r="AW29" i="5" s="1"/>
  <c r="AU31" i="5" s="1"/>
  <c r="AR34" i="5" s="1"/>
  <c r="U21" i="5" s="1"/>
  <c r="AW17" i="5"/>
  <c r="AW21" i="5" s="1"/>
  <c r="U75" i="5" s="1"/>
  <c r="AP25" i="5"/>
  <c r="AN29" i="5" s="1"/>
  <c r="AP31" i="5" s="1"/>
  <c r="AW25" i="5"/>
  <c r="AZ29" i="5" s="1"/>
  <c r="AX31" i="5" s="1"/>
  <c r="AV34" i="5" s="1"/>
  <c r="U25" i="5" s="1"/>
  <c r="AU17" i="5"/>
  <c r="AR21" i="5" s="1"/>
  <c r="U70" i="5" s="1"/>
  <c r="N21" i="1"/>
  <c r="N28" i="1" s="1"/>
  <c r="K30" i="1" s="1"/>
  <c r="K32" i="1" s="1"/>
  <c r="AA54" i="1"/>
  <c r="Q58" i="1" s="1"/>
  <c r="E61" i="1" s="1"/>
  <c r="L101" i="1" s="1"/>
  <c r="Q14" i="1"/>
  <c r="AN25" i="5"/>
  <c r="AQ29" i="5" s="1"/>
  <c r="AS31" i="5" s="1"/>
  <c r="AU34" i="5" s="1"/>
  <c r="U24" i="5" s="1"/>
  <c r="AP17" i="5"/>
  <c r="AO17" i="5"/>
  <c r="AM25" i="5"/>
  <c r="AP29" i="5" s="1"/>
  <c r="AR31" i="5" s="1"/>
  <c r="AS34" i="5" s="1"/>
  <c r="U22" i="5" s="1"/>
  <c r="P14" i="5"/>
  <c r="Z54" i="5"/>
  <c r="P58" i="5" s="1"/>
  <c r="D61" i="5" s="1"/>
  <c r="L100" i="5" s="1"/>
  <c r="AV25" i="5"/>
  <c r="AY29" i="5" s="1"/>
  <c r="AW31" i="5" s="1"/>
  <c r="AW34" i="5" s="1"/>
  <c r="U26" i="5" s="1"/>
  <c r="AT17" i="5"/>
  <c r="AP21" i="5" s="1"/>
  <c r="U68" i="5" s="1"/>
  <c r="AP25" i="1"/>
  <c r="AN29" i="1" s="1"/>
  <c r="AP31" i="1" s="1"/>
  <c r="AR17" i="1"/>
  <c r="AS21" i="1" s="1"/>
  <c r="U22" i="1" s="1"/>
  <c r="AV17" i="1"/>
  <c r="AT21" i="1" s="1"/>
  <c r="U23" i="1" s="1"/>
  <c r="AX25" i="1"/>
  <c r="AV29" i="1" s="1"/>
  <c r="AT31" i="1" s="1"/>
  <c r="AP34" i="1" s="1"/>
  <c r="U68" i="1" s="1"/>
  <c r="O17" i="1"/>
  <c r="O22" i="1" s="1"/>
  <c r="O28" i="1" s="1"/>
  <c r="L30" i="1" s="1"/>
  <c r="F37" i="1" s="1"/>
  <c r="Q17" i="1"/>
  <c r="Q24" i="1" s="1"/>
  <c r="Q28" i="1" s="1"/>
  <c r="T30" i="1" s="1"/>
  <c r="P17" i="5"/>
  <c r="P23" i="5" s="1"/>
  <c r="P28" i="5" s="1"/>
  <c r="S30" i="5" s="1"/>
  <c r="N17" i="5"/>
  <c r="AQ25" i="5"/>
  <c r="AO29" i="5" s="1"/>
  <c r="AQ31" i="5" s="1"/>
  <c r="AQ34" i="5" s="1"/>
  <c r="U20" i="5" s="1"/>
  <c r="AS17" i="5"/>
  <c r="AU21" i="5" s="1"/>
  <c r="U73" i="5" s="1"/>
  <c r="X54" i="5"/>
  <c r="N58" i="5" s="1"/>
  <c r="B61" i="5" s="1"/>
  <c r="L98" i="5" s="1"/>
  <c r="N14" i="5"/>
  <c r="AX17" i="1"/>
  <c r="AV21" i="1" s="1"/>
  <c r="U25" i="1" s="1"/>
  <c r="AZ25" i="1"/>
  <c r="AX29" i="1" s="1"/>
  <c r="AV31" i="1" s="1"/>
  <c r="AT34" i="1" s="1"/>
  <c r="U72" i="1" s="1"/>
  <c r="AV17" i="5"/>
  <c r="AT21" i="5" s="1"/>
  <c r="U72" i="5" s="1"/>
  <c r="AX25" i="5"/>
  <c r="AV29" i="5" s="1"/>
  <c r="AT31" i="5" s="1"/>
  <c r="AP34" i="5" s="1"/>
  <c r="U19" i="5" s="1"/>
  <c r="N14" i="1"/>
  <c r="X54" i="1"/>
  <c r="N58" i="1" s="1"/>
  <c r="B61" i="1" s="1"/>
  <c r="L98" i="1" s="1"/>
  <c r="AQ25" i="1"/>
  <c r="AO29" i="1" s="1"/>
  <c r="AQ31" i="1" s="1"/>
  <c r="AQ34" i="1" s="1"/>
  <c r="U69" i="1" s="1"/>
  <c r="AS17" i="1"/>
  <c r="AU21" i="1" s="1"/>
  <c r="U24" i="1" s="1"/>
  <c r="Q14" i="5"/>
  <c r="AA54" i="5"/>
  <c r="Q58" i="5" s="1"/>
  <c r="E61" i="5" s="1"/>
  <c r="L101" i="5" s="1"/>
  <c r="AP17" i="1"/>
  <c r="P17" i="1"/>
  <c r="P23" i="1" s="1"/>
  <c r="P28" i="1" s="1"/>
  <c r="S30" i="1" s="1"/>
  <c r="Y54" i="5"/>
  <c r="O58" i="5" s="1"/>
  <c r="C61" i="5" s="1"/>
  <c r="L99" i="5" s="1"/>
  <c r="L17" i="1" l="1"/>
  <c r="L19" i="1" s="1"/>
  <c r="L28" i="1" s="1"/>
  <c r="I30" i="1" s="1"/>
  <c r="R17" i="1"/>
  <c r="R25" i="1" s="1"/>
  <c r="R28" i="1" s="1"/>
  <c r="U30" i="1" s="1"/>
  <c r="U32" i="1" s="1"/>
  <c r="T32" i="1"/>
  <c r="T33" i="1"/>
  <c r="S17" i="1"/>
  <c r="S26" i="1" s="1"/>
  <c r="S28" i="1" s="1"/>
  <c r="V30" i="1" s="1"/>
  <c r="P37" i="1" s="1"/>
  <c r="M17" i="1"/>
  <c r="M20" i="1" s="1"/>
  <c r="M28" i="1" s="1"/>
  <c r="J30" i="1" s="1"/>
  <c r="P36" i="1"/>
  <c r="S17" i="5"/>
  <c r="S26" i="5" s="1"/>
  <c r="S28" i="5" s="1"/>
  <c r="V30" i="5" s="1"/>
  <c r="P37" i="5" s="1"/>
  <c r="M17" i="5"/>
  <c r="M20" i="5" s="1"/>
  <c r="M28" i="5" s="1"/>
  <c r="J30" i="5" s="1"/>
  <c r="O17" i="5"/>
  <c r="O22" i="5" s="1"/>
  <c r="O28" i="5" s="1"/>
  <c r="L30" i="5" s="1"/>
  <c r="F37" i="5" s="1"/>
  <c r="Q17" i="5"/>
  <c r="Q24" i="5" s="1"/>
  <c r="Q28" i="5" s="1"/>
  <c r="T30" i="5" s="1"/>
  <c r="N21" i="5"/>
  <c r="N28" i="5" s="1"/>
  <c r="K30" i="5" s="1"/>
  <c r="K32" i="5" s="1"/>
  <c r="L17" i="5"/>
  <c r="L19" i="5" s="1"/>
  <c r="L28" i="5" s="1"/>
  <c r="I30" i="5" s="1"/>
  <c r="R17" i="5"/>
  <c r="R25" i="5" s="1"/>
  <c r="R28" i="5" s="1"/>
  <c r="U30" i="5" s="1"/>
  <c r="U32" i="5" s="1"/>
  <c r="P36" i="5"/>
  <c r="Q36" i="1" l="1"/>
  <c r="T32" i="5"/>
  <c r="T33" i="5"/>
  <c r="J33" i="5"/>
  <c r="J32" i="5"/>
  <c r="J33" i="1"/>
  <c r="J32" i="1"/>
  <c r="Q36" i="5"/>
  <c r="G36" i="5"/>
  <c r="F36" i="5"/>
  <c r="F36" i="1"/>
  <c r="G36" i="1"/>
  <c r="I37" i="5" l="1"/>
  <c r="L36" i="5"/>
  <c r="K37" i="5"/>
  <c r="J36" i="5"/>
  <c r="K38" i="5"/>
  <c r="K36" i="5"/>
  <c r="J40" i="5" s="1"/>
  <c r="L35" i="5"/>
  <c r="K35" i="5"/>
  <c r="I36" i="5"/>
  <c r="L37" i="5"/>
  <c r="J37" i="5"/>
  <c r="I38" i="5"/>
  <c r="I35" i="5"/>
  <c r="J35" i="5"/>
  <c r="L38" i="5"/>
  <c r="J38" i="5"/>
  <c r="J40" i="1"/>
  <c r="V36" i="5"/>
  <c r="S37" i="5"/>
  <c r="U37" i="5"/>
  <c r="S38" i="5"/>
  <c r="T37" i="5"/>
  <c r="V38" i="5"/>
  <c r="T35" i="5"/>
  <c r="T36" i="5"/>
  <c r="U38" i="5"/>
  <c r="V35" i="5"/>
  <c r="U35" i="5"/>
  <c r="T38" i="5"/>
  <c r="T40" i="5" s="1"/>
  <c r="U36" i="5"/>
  <c r="S35" i="5"/>
  <c r="V37" i="5"/>
  <c r="S36" i="5"/>
  <c r="J37" i="1"/>
  <c r="L37" i="1"/>
  <c r="K36" i="1"/>
  <c r="J38" i="1"/>
  <c r="L38" i="1"/>
  <c r="K37" i="1"/>
  <c r="K35" i="1"/>
  <c r="L35" i="1"/>
  <c r="J35" i="1"/>
  <c r="I36" i="1"/>
  <c r="I35" i="1"/>
  <c r="I37" i="1"/>
  <c r="I38" i="1"/>
  <c r="L36" i="1"/>
  <c r="J36" i="1"/>
  <c r="K38" i="1"/>
  <c r="T36" i="1"/>
  <c r="T37" i="1"/>
  <c r="S35" i="1"/>
  <c r="V36" i="1"/>
  <c r="U36" i="1"/>
  <c r="V38" i="1"/>
  <c r="V35" i="1"/>
  <c r="U38" i="1"/>
  <c r="T40" i="1" s="1"/>
  <c r="S37" i="1"/>
  <c r="T35" i="1"/>
  <c r="U37" i="1"/>
  <c r="V37" i="1"/>
  <c r="U35" i="1"/>
  <c r="S38" i="1"/>
  <c r="T38" i="1"/>
  <c r="S36" i="1"/>
  <c r="U41" i="1" l="1"/>
  <c r="Q44" i="1" s="1"/>
  <c r="O47" i="1" s="1"/>
  <c r="O50" i="1" s="1"/>
  <c r="O54" i="1" s="1"/>
  <c r="Y58" i="1" s="1"/>
  <c r="T41" i="1"/>
  <c r="P44" i="1" s="1"/>
  <c r="P47" i="1" s="1"/>
  <c r="P51" i="1" s="1"/>
  <c r="P54" i="1" s="1"/>
  <c r="Z58" i="1" s="1"/>
  <c r="J41" i="5"/>
  <c r="N44" i="5" s="1"/>
  <c r="Q47" i="5" s="1"/>
  <c r="Q52" i="5" s="1"/>
  <c r="Q54" i="5" s="1"/>
  <c r="AA58" i="5" s="1"/>
  <c r="K41" i="5"/>
  <c r="O44" i="5" s="1"/>
  <c r="N47" i="5" s="1"/>
  <c r="N49" i="5" s="1"/>
  <c r="N54" i="5" s="1"/>
  <c r="X58" i="5" s="1"/>
  <c r="T41" i="5"/>
  <c r="P44" i="5" s="1"/>
  <c r="P47" i="5" s="1"/>
  <c r="P51" i="5" s="1"/>
  <c r="P54" i="5" s="1"/>
  <c r="Z58" i="5" s="1"/>
  <c r="U41" i="5"/>
  <c r="Q44" i="5" s="1"/>
  <c r="O47" i="5" s="1"/>
  <c r="O50" i="5" s="1"/>
  <c r="O54" i="5" s="1"/>
  <c r="Y58" i="5" s="1"/>
  <c r="K41" i="1"/>
  <c r="O44" i="1" s="1"/>
  <c r="N47" i="1" s="1"/>
  <c r="N49" i="1" s="1"/>
  <c r="N54" i="1" s="1"/>
  <c r="X58" i="1" s="1"/>
  <c r="J41" i="1"/>
  <c r="N44" i="1" s="1"/>
  <c r="Q47" i="1" s="1"/>
  <c r="Q52" i="1" s="1"/>
  <c r="Q54" i="1" s="1"/>
  <c r="AA58" i="1" s="1"/>
  <c r="N63" i="1" l="1"/>
  <c r="X103" i="1"/>
  <c r="X107" i="1" s="1"/>
  <c r="W111" i="1" s="1"/>
  <c r="N63" i="5"/>
  <c r="X103" i="5"/>
  <c r="X107" i="5" s="1"/>
  <c r="W111" i="5" s="1"/>
  <c r="O63" i="5"/>
  <c r="Y103" i="5"/>
  <c r="Y107" i="5" s="1"/>
  <c r="AA111" i="5" s="1"/>
  <c r="P63" i="5"/>
  <c r="Z103" i="5"/>
  <c r="Z107" i="5" s="1"/>
  <c r="X111" i="5" s="1"/>
  <c r="Q63" i="5"/>
  <c r="AA103" i="5"/>
  <c r="AA107" i="5" s="1"/>
  <c r="Z111" i="5" s="1"/>
  <c r="AA103" i="1"/>
  <c r="AA107" i="1" s="1"/>
  <c r="Z111" i="1" s="1"/>
  <c r="Q63" i="1"/>
  <c r="Z103" i="1"/>
  <c r="Z107" i="1" s="1"/>
  <c r="X111" i="1" s="1"/>
  <c r="P63" i="1"/>
  <c r="Y103" i="1"/>
  <c r="Y107" i="1" s="1"/>
  <c r="AA111" i="1" s="1"/>
  <c r="O63" i="1"/>
  <c r="R66" i="1" l="1"/>
  <c r="R74" i="1" s="1"/>
  <c r="R77" i="1" s="1"/>
  <c r="U79" i="1" s="1"/>
  <c r="U81" i="1" s="1"/>
  <c r="L66" i="1"/>
  <c r="L68" i="1" s="1"/>
  <c r="L77" i="1" s="1"/>
  <c r="I79" i="1" s="1"/>
  <c r="L66" i="5"/>
  <c r="L68" i="5" s="1"/>
  <c r="L77" i="5" s="1"/>
  <c r="I79" i="5" s="1"/>
  <c r="R66" i="5"/>
  <c r="R74" i="5" s="1"/>
  <c r="R77" i="5" s="1"/>
  <c r="U79" i="5" s="1"/>
  <c r="U81" i="5" s="1"/>
  <c r="Q66" i="5"/>
  <c r="Q73" i="5" s="1"/>
  <c r="Q77" i="5" s="1"/>
  <c r="T79" i="5" s="1"/>
  <c r="O66" i="5"/>
  <c r="O71" i="5" s="1"/>
  <c r="O77" i="5" s="1"/>
  <c r="L79" i="5" s="1"/>
  <c r="F86" i="5" s="1"/>
  <c r="P66" i="5"/>
  <c r="P72" i="5" s="1"/>
  <c r="P77" i="5" s="1"/>
  <c r="S79" i="5" s="1"/>
  <c r="N66" i="5"/>
  <c r="N70" i="5" s="1"/>
  <c r="N77" i="5" s="1"/>
  <c r="K79" i="5" s="1"/>
  <c r="K81" i="5" s="1"/>
  <c r="P66" i="1"/>
  <c r="P72" i="1" s="1"/>
  <c r="P77" i="1" s="1"/>
  <c r="S79" i="1" s="1"/>
  <c r="N66" i="1"/>
  <c r="N70" i="1" s="1"/>
  <c r="N77" i="1" s="1"/>
  <c r="K79" i="1" s="1"/>
  <c r="K81" i="1" s="1"/>
  <c r="S66" i="5"/>
  <c r="S75" i="5" s="1"/>
  <c r="S77" i="5" s="1"/>
  <c r="V79" i="5" s="1"/>
  <c r="P86" i="5" s="1"/>
  <c r="M66" i="5"/>
  <c r="M69" i="5" s="1"/>
  <c r="M77" i="5" s="1"/>
  <c r="J79" i="5" s="1"/>
  <c r="Q66" i="1"/>
  <c r="Q73" i="1" s="1"/>
  <c r="Q77" i="1" s="1"/>
  <c r="T79" i="1" s="1"/>
  <c r="O66" i="1"/>
  <c r="O71" i="1" s="1"/>
  <c r="O77" i="1" s="1"/>
  <c r="L79" i="1" s="1"/>
  <c r="F86" i="1" s="1"/>
  <c r="S66" i="1"/>
  <c r="S75" i="1" s="1"/>
  <c r="S77" i="1" s="1"/>
  <c r="V79" i="1" s="1"/>
  <c r="P86" i="1" s="1"/>
  <c r="M66" i="1"/>
  <c r="M69" i="1" s="1"/>
  <c r="M77" i="1" s="1"/>
  <c r="J79" i="1" s="1"/>
  <c r="Q85" i="5" l="1"/>
  <c r="P85" i="5"/>
  <c r="T82" i="5"/>
  <c r="T81" i="5"/>
  <c r="G85" i="1"/>
  <c r="F85" i="1"/>
  <c r="P85" i="1"/>
  <c r="Q85" i="1"/>
  <c r="J82" i="1"/>
  <c r="J81" i="1"/>
  <c r="F85" i="5"/>
  <c r="G85" i="5"/>
  <c r="T82" i="1"/>
  <c r="T81" i="1"/>
  <c r="J81" i="5"/>
  <c r="J82" i="5"/>
  <c r="S86" i="1" l="1"/>
  <c r="U86" i="1"/>
  <c r="U84" i="1"/>
  <c r="T86" i="1"/>
  <c r="T89" i="1" s="1"/>
  <c r="T85" i="1"/>
  <c r="V87" i="1"/>
  <c r="U87" i="1"/>
  <c r="U85" i="1"/>
  <c r="V85" i="1"/>
  <c r="S85" i="1"/>
  <c r="T84" i="1"/>
  <c r="V86" i="1"/>
  <c r="S84" i="1"/>
  <c r="V84" i="1"/>
  <c r="T87" i="1"/>
  <c r="S87" i="1"/>
  <c r="J86" i="1"/>
  <c r="I84" i="1"/>
  <c r="I85" i="1"/>
  <c r="L85" i="1"/>
  <c r="J84" i="1"/>
  <c r="K84" i="1"/>
  <c r="K85" i="1"/>
  <c r="K87" i="1"/>
  <c r="J85" i="1"/>
  <c r="K86" i="1"/>
  <c r="L84" i="1"/>
  <c r="I87" i="1"/>
  <c r="I86" i="1"/>
  <c r="J87" i="1"/>
  <c r="L87" i="1"/>
  <c r="L86" i="1"/>
  <c r="J89" i="1"/>
  <c r="K86" i="5"/>
  <c r="J89" i="5" s="1"/>
  <c r="K85" i="5"/>
  <c r="I85" i="5"/>
  <c r="J85" i="5"/>
  <c r="L85" i="5"/>
  <c r="K87" i="5"/>
  <c r="L86" i="5"/>
  <c r="J87" i="5"/>
  <c r="I86" i="5"/>
  <c r="J86" i="5"/>
  <c r="L87" i="5"/>
  <c r="K84" i="5"/>
  <c r="I87" i="5"/>
  <c r="I84" i="5"/>
  <c r="L84" i="5"/>
  <c r="J84" i="5"/>
  <c r="U84" i="5"/>
  <c r="T87" i="5"/>
  <c r="U85" i="5"/>
  <c r="V85" i="5"/>
  <c r="V84" i="5"/>
  <c r="S87" i="5"/>
  <c r="T85" i="5"/>
  <c r="U87" i="5"/>
  <c r="T89" i="5"/>
  <c r="U86" i="5"/>
  <c r="V87" i="5"/>
  <c r="S85" i="5"/>
  <c r="S84" i="5"/>
  <c r="S86" i="5"/>
  <c r="T84" i="5"/>
  <c r="V86" i="5"/>
  <c r="T86" i="5"/>
  <c r="K90" i="5" l="1"/>
  <c r="O93" i="5" s="1"/>
  <c r="N96" i="5" s="1"/>
  <c r="N98" i="5" s="1"/>
  <c r="N103" i="5" s="1"/>
  <c r="T107" i="5" s="1"/>
  <c r="U111" i="5" s="1"/>
  <c r="J90" i="5"/>
  <c r="N93" i="5" s="1"/>
  <c r="Q96" i="5" s="1"/>
  <c r="Q101" i="5" s="1"/>
  <c r="Q103" i="5" s="1"/>
  <c r="W107" i="5" s="1"/>
  <c r="T111" i="5" s="1"/>
  <c r="U90" i="1"/>
  <c r="Q93" i="1" s="1"/>
  <c r="O96" i="1" s="1"/>
  <c r="O99" i="1" s="1"/>
  <c r="O103" i="1" s="1"/>
  <c r="U107" i="1" s="1"/>
  <c r="Y111" i="1" s="1"/>
  <c r="Y113" i="1" s="1"/>
  <c r="T90" i="1"/>
  <c r="P93" i="1" s="1"/>
  <c r="P96" i="1" s="1"/>
  <c r="P100" i="1" s="1"/>
  <c r="P103" i="1" s="1"/>
  <c r="V107" i="1" s="1"/>
  <c r="V111" i="1" s="1"/>
  <c r="U90" i="5"/>
  <c r="Q93" i="5" s="1"/>
  <c r="O96" i="5" s="1"/>
  <c r="O99" i="5" s="1"/>
  <c r="O103" i="5" s="1"/>
  <c r="U107" i="5" s="1"/>
  <c r="Y111" i="5" s="1"/>
  <c r="Y113" i="5" s="1"/>
  <c r="T90" i="5"/>
  <c r="P93" i="5" s="1"/>
  <c r="P96" i="5" s="1"/>
  <c r="P100" i="5" s="1"/>
  <c r="P103" i="5" s="1"/>
  <c r="V107" i="5" s="1"/>
  <c r="V111" i="5" s="1"/>
  <c r="K90" i="1"/>
  <c r="O93" i="1" s="1"/>
  <c r="N96" i="1" s="1"/>
  <c r="N98" i="1" s="1"/>
  <c r="N103" i="1" s="1"/>
  <c r="T107" i="1" s="1"/>
  <c r="U111" i="1" s="1"/>
  <c r="J90" i="1"/>
  <c r="N93" i="1" s="1"/>
  <c r="Q96" i="1" s="1"/>
  <c r="Q101" i="1" s="1"/>
  <c r="Q103" i="1" s="1"/>
  <c r="W107" i="1" s="1"/>
  <c r="T111" i="1" s="1"/>
  <c r="U113" i="1" l="1"/>
  <c r="AD5" i="1" s="1"/>
  <c r="U113" i="5"/>
  <c r="AD5" i="5" s="1"/>
</calcChain>
</file>

<file path=xl/sharedStrings.xml><?xml version="1.0" encoding="utf-8"?>
<sst xmlns="http://schemas.openxmlformats.org/spreadsheetml/2006/main" count="55" uniqueCount="23">
  <si>
    <t xml:space="preserve">P10  = </t>
  </si>
  <si>
    <t xml:space="preserve">P8 = </t>
  </si>
  <si>
    <r>
      <t>K</t>
    </r>
    <r>
      <rPr>
        <b/>
        <vertAlign val="subscript"/>
        <sz val="10"/>
        <rFont val="Arial"/>
        <family val="2"/>
      </rPr>
      <t>1</t>
    </r>
  </si>
  <si>
    <t xml:space="preserve">LS-1 = </t>
  </si>
  <si>
    <t xml:space="preserve">LS-2 = </t>
  </si>
  <si>
    <t xml:space="preserve">S0 = </t>
  </si>
  <si>
    <t xml:space="preserve">S1 = </t>
  </si>
  <si>
    <r>
      <t>S</t>
    </r>
    <r>
      <rPr>
        <b/>
        <vertAlign val="subscript"/>
        <sz val="10"/>
        <rFont val="Arial"/>
        <family val="2"/>
      </rPr>
      <t>0</t>
    </r>
  </si>
  <si>
    <r>
      <t>S</t>
    </r>
    <r>
      <rPr>
        <b/>
        <vertAlign val="subscript"/>
        <sz val="10"/>
        <rFont val="Arial"/>
        <family val="2"/>
      </rPr>
      <t>1</t>
    </r>
  </si>
  <si>
    <t>IP  =</t>
  </si>
  <si>
    <t>E/P  =</t>
  </si>
  <si>
    <t>P4  =</t>
  </si>
  <si>
    <t>SW  =</t>
  </si>
  <si>
    <t>Plaintext  =</t>
  </si>
  <si>
    <r>
      <t>K</t>
    </r>
    <r>
      <rPr>
        <vertAlign val="subscript"/>
        <sz val="10"/>
        <rFont val="Arial"/>
        <family val="2"/>
      </rPr>
      <t>2</t>
    </r>
  </si>
  <si>
    <t>XOR</t>
  </si>
  <si>
    <r>
      <t>K</t>
    </r>
    <r>
      <rPr>
        <b/>
        <vertAlign val="subscript"/>
        <sz val="10"/>
        <rFont val="Arial"/>
        <family val="2"/>
      </rPr>
      <t>2</t>
    </r>
  </si>
  <si>
    <t>© 2001 by Marco "Kiko" Carnut &lt;kiko@cesar.org.br&gt;</t>
  </si>
  <si>
    <t>Tempest Security Technologies</t>
  </si>
  <si>
    <t>Chipertext  =</t>
  </si>
  <si>
    <t>http://www.postcogito.org</t>
  </si>
  <si>
    <t>© 2001 by Marco "Kiko" Carnut</t>
  </si>
  <si>
    <t>C2 S-DES key generation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</si>
</sst>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0"/>
  </numFmts>
  <fonts count="10" x14ac:knownFonts="1">
    <font>
      <sz val="10"/>
      <name val="Arial"/>
    </font>
    <font>
      <b/>
      <sz val="10"/>
      <name val="Arial"/>
      <family val="2"/>
    </font>
    <font>
      <sz val="6"/>
      <name val="Arial"/>
      <family val="2"/>
    </font>
    <font>
      <b/>
      <vertAlign val="subscript"/>
      <sz val="10"/>
      <name val="Arial"/>
      <family val="2"/>
    </font>
    <font>
      <b/>
      <sz val="10"/>
      <color indexed="12"/>
      <name val="Arial"/>
      <family val="2"/>
    </font>
    <font>
      <sz val="10"/>
      <color indexed="57"/>
      <name val="Arial"/>
      <family val="2"/>
    </font>
    <font>
      <vertAlign val="subscript"/>
      <sz val="10"/>
      <name val="Arial"/>
      <family val="2"/>
    </font>
    <font>
      <i/>
      <sz val="10"/>
      <name val="Arial"/>
      <family val="2"/>
    </font>
    <font>
      <u/>
      <sz val="10"/>
      <color indexed="12"/>
      <name val="Arial"/>
    </font>
    <font>
      <sz val="10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Border="1" applyAlignment="1">
      <alignment horizontal="right"/>
    </xf>
    <xf numFmtId="176" fontId="0" fillId="4" borderId="8" xfId="0" applyNumberFormat="1" applyFill="1" applyBorder="1" applyAlignment="1">
      <alignment horizontal="center"/>
    </xf>
    <xf numFmtId="176" fontId="0" fillId="4" borderId="9" xfId="0" applyNumberForma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176" fontId="0" fillId="4" borderId="11" xfId="0" applyNumberFormat="1" applyFill="1" applyBorder="1" applyAlignment="1">
      <alignment horizontal="center"/>
    </xf>
    <xf numFmtId="176" fontId="0" fillId="4" borderId="0" xfId="0" applyNumberFormat="1" applyFill="1" applyBorder="1" applyAlignment="1">
      <alignment horizontal="center"/>
    </xf>
    <xf numFmtId="176" fontId="0" fillId="4" borderId="12" xfId="0" applyNumberFormat="1" applyFill="1" applyBorder="1" applyAlignment="1">
      <alignment horizontal="center"/>
    </xf>
    <xf numFmtId="176" fontId="0" fillId="4" borderId="13" xfId="0" applyNumberFormat="1" applyFill="1" applyBorder="1" applyAlignment="1">
      <alignment horizontal="center"/>
    </xf>
    <xf numFmtId="176" fontId="0" fillId="4" borderId="14" xfId="0" applyNumberFormat="1" applyFill="1" applyBorder="1" applyAlignment="1">
      <alignment horizontal="center"/>
    </xf>
    <xf numFmtId="176" fontId="0" fillId="4" borderId="15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0" xfId="0" applyFont="1"/>
    <xf numFmtId="0" fontId="7" fillId="0" borderId="0" xfId="0" applyFont="1"/>
    <xf numFmtId="0" fontId="8" fillId="0" borderId="0" xfId="1" applyAlignment="1" applyProtection="1"/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18">
    <dxf>
      <font>
        <b/>
        <i val="0"/>
        <condense val="0"/>
        <extend val="0"/>
        <color indexed="32"/>
      </font>
    </dxf>
    <dxf>
      <font>
        <b/>
        <i val="0"/>
        <condense val="0"/>
        <extend val="0"/>
        <color indexed="32"/>
      </font>
    </dxf>
    <dxf>
      <font>
        <b/>
        <i val="0"/>
        <condense val="0"/>
        <extend val="0"/>
        <color indexed="32"/>
      </font>
    </dxf>
    <dxf>
      <font>
        <b/>
        <i val="0"/>
        <condense val="0"/>
        <extend val="0"/>
        <color indexed="32"/>
      </font>
    </dxf>
    <dxf>
      <font>
        <b/>
        <i val="0"/>
        <condense val="0"/>
        <extend val="0"/>
        <color indexed="32"/>
      </font>
    </dxf>
    <dxf>
      <font>
        <b/>
        <i val="0"/>
        <condense val="0"/>
        <extend val="0"/>
        <color indexed="32"/>
      </font>
    </dxf>
    <dxf>
      <font>
        <b/>
        <i val="0"/>
        <condense val="0"/>
        <extend val="0"/>
        <color indexed="32"/>
      </font>
      <fill>
        <patternFill patternType="solid">
          <bgColor indexed="42"/>
        </patternFill>
      </fill>
    </dxf>
    <dxf>
      <font>
        <b/>
        <i val="0"/>
        <condense val="0"/>
        <extend val="0"/>
        <color indexed="32"/>
      </font>
      <fill>
        <patternFill patternType="solid">
          <bgColor indexed="42"/>
        </patternFill>
      </fill>
    </dxf>
    <dxf>
      <font>
        <b/>
        <i val="0"/>
        <condense val="0"/>
        <extend val="0"/>
        <color indexed="12"/>
      </font>
      <fill>
        <patternFill>
          <bgColor indexed="24"/>
        </patternFill>
      </fill>
    </dxf>
    <dxf>
      <font>
        <b/>
        <i val="0"/>
        <condense val="0"/>
        <extend val="0"/>
        <color indexed="32"/>
      </font>
    </dxf>
    <dxf>
      <font>
        <b/>
        <i val="0"/>
        <condense val="0"/>
        <extend val="0"/>
        <color indexed="32"/>
      </font>
    </dxf>
    <dxf>
      <font>
        <b/>
        <i val="0"/>
        <condense val="0"/>
        <extend val="0"/>
        <color indexed="32"/>
      </font>
    </dxf>
    <dxf>
      <font>
        <b/>
        <i val="0"/>
        <condense val="0"/>
        <extend val="0"/>
        <color indexed="32"/>
      </font>
    </dxf>
    <dxf>
      <font>
        <b/>
        <i val="0"/>
        <condense val="0"/>
        <extend val="0"/>
        <color indexed="32"/>
      </font>
    </dxf>
    <dxf>
      <font>
        <b/>
        <i val="0"/>
        <condense val="0"/>
        <extend val="0"/>
        <color indexed="32"/>
      </font>
    </dxf>
    <dxf>
      <font>
        <b/>
        <i val="0"/>
        <condense val="0"/>
        <extend val="0"/>
        <color indexed="32"/>
      </font>
      <fill>
        <patternFill patternType="solid">
          <bgColor indexed="42"/>
        </patternFill>
      </fill>
    </dxf>
    <dxf>
      <font>
        <b/>
        <i val="0"/>
        <condense val="0"/>
        <extend val="0"/>
        <color indexed="32"/>
      </font>
      <fill>
        <patternFill patternType="solid">
          <bgColor indexed="42"/>
        </patternFill>
      </fill>
    </dxf>
    <dxf>
      <font>
        <b/>
        <i val="0"/>
        <condense val="0"/>
        <extend val="0"/>
        <color indexed="12"/>
      </font>
      <fill>
        <patternFill>
          <bgColor indexed="24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0</xdr:colOff>
      <xdr:row>21</xdr:row>
      <xdr:rowOff>0</xdr:rowOff>
    </xdr:from>
    <xdr:to>
      <xdr:col>45</xdr:col>
      <xdr:colOff>0</xdr:colOff>
      <xdr:row>22</xdr:row>
      <xdr:rowOff>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9715500" y="3225800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35</xdr:col>
      <xdr:colOff>203200</xdr:colOff>
      <xdr:row>22</xdr:row>
      <xdr:rowOff>0</xdr:rowOff>
    </xdr:from>
    <xdr:to>
      <xdr:col>45</xdr:col>
      <xdr:colOff>0</xdr:colOff>
      <xdr:row>22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 bwMode="auto">
        <a:xfrm flipH="1">
          <a:off x="7759700" y="3378200"/>
          <a:ext cx="195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40</xdr:col>
      <xdr:colOff>114300</xdr:colOff>
      <xdr:row>6</xdr:row>
      <xdr:rowOff>12700</xdr:rowOff>
    </xdr:from>
    <xdr:to>
      <xdr:col>42</xdr:col>
      <xdr:colOff>114300</xdr:colOff>
      <xdr:row>7</xdr:row>
      <xdr:rowOff>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ShapeType="1"/>
        </xdr:cNvSpPr>
      </xdr:nvSpPr>
      <xdr:spPr bwMode="auto">
        <a:xfrm flipH="1">
          <a:off x="8750300" y="952500"/>
          <a:ext cx="4318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41</xdr:col>
      <xdr:colOff>114300</xdr:colOff>
      <xdr:row>6</xdr:row>
      <xdr:rowOff>12700</xdr:rowOff>
    </xdr:from>
    <xdr:to>
      <xdr:col>44</xdr:col>
      <xdr:colOff>114300</xdr:colOff>
      <xdr:row>7</xdr:row>
      <xdr:rowOff>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ShapeType="1"/>
        </xdr:cNvSpPr>
      </xdr:nvSpPr>
      <xdr:spPr bwMode="auto">
        <a:xfrm flipH="1">
          <a:off x="8966200" y="952500"/>
          <a:ext cx="6477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41</xdr:col>
      <xdr:colOff>114300</xdr:colOff>
      <xdr:row>6</xdr:row>
      <xdr:rowOff>12700</xdr:rowOff>
    </xdr:from>
    <xdr:to>
      <xdr:col>42</xdr:col>
      <xdr:colOff>114300</xdr:colOff>
      <xdr:row>6</xdr:row>
      <xdr:rowOff>139700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ShapeType="1"/>
        </xdr:cNvSpPr>
      </xdr:nvSpPr>
      <xdr:spPr bwMode="auto">
        <a:xfrm>
          <a:off x="8966200" y="952500"/>
          <a:ext cx="215900" cy="127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43</xdr:col>
      <xdr:colOff>127000</xdr:colOff>
      <xdr:row>6</xdr:row>
      <xdr:rowOff>12700</xdr:rowOff>
    </xdr:from>
    <xdr:to>
      <xdr:col>46</xdr:col>
      <xdr:colOff>101600</xdr:colOff>
      <xdr:row>7</xdr:row>
      <xdr:rowOff>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ShapeType="1"/>
        </xdr:cNvSpPr>
      </xdr:nvSpPr>
      <xdr:spPr bwMode="auto">
        <a:xfrm flipH="1">
          <a:off x="9410700" y="952500"/>
          <a:ext cx="6223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43</xdr:col>
      <xdr:colOff>114300</xdr:colOff>
      <xdr:row>5</xdr:row>
      <xdr:rowOff>152400</xdr:rowOff>
    </xdr:from>
    <xdr:to>
      <xdr:col>44</xdr:col>
      <xdr:colOff>127000</xdr:colOff>
      <xdr:row>7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9398000" y="927100"/>
          <a:ext cx="2286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114300</xdr:colOff>
      <xdr:row>6</xdr:row>
      <xdr:rowOff>0</xdr:rowOff>
    </xdr:from>
    <xdr:to>
      <xdr:col>49</xdr:col>
      <xdr:colOff>114300</xdr:colOff>
      <xdr:row>7</xdr:row>
      <xdr:rowOff>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 flipV="1">
          <a:off x="9829800" y="939800"/>
          <a:ext cx="8636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40</xdr:col>
      <xdr:colOff>114300</xdr:colOff>
      <xdr:row>6</xdr:row>
      <xdr:rowOff>0</xdr:rowOff>
    </xdr:from>
    <xdr:to>
      <xdr:col>46</xdr:col>
      <xdr:colOff>139700</xdr:colOff>
      <xdr:row>7</xdr:row>
      <xdr:rowOff>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ShapeType="1"/>
        </xdr:cNvSpPr>
      </xdr:nvSpPr>
      <xdr:spPr bwMode="auto">
        <a:xfrm>
          <a:off x="8750300" y="939800"/>
          <a:ext cx="13208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47</xdr:col>
      <xdr:colOff>127000</xdr:colOff>
      <xdr:row>6</xdr:row>
      <xdr:rowOff>0</xdr:rowOff>
    </xdr:from>
    <xdr:to>
      <xdr:col>48</xdr:col>
      <xdr:colOff>114300</xdr:colOff>
      <xdr:row>7</xdr:row>
      <xdr:rowOff>0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ShapeType="1"/>
        </xdr:cNvSpPr>
      </xdr:nvSpPr>
      <xdr:spPr bwMode="auto">
        <a:xfrm flipH="1">
          <a:off x="10274300" y="939800"/>
          <a:ext cx="2032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47</xdr:col>
      <xdr:colOff>114300</xdr:colOff>
      <xdr:row>6</xdr:row>
      <xdr:rowOff>0</xdr:rowOff>
    </xdr:from>
    <xdr:to>
      <xdr:col>48</xdr:col>
      <xdr:colOff>139700</xdr:colOff>
      <xdr:row>7</xdr:row>
      <xdr:rowOff>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ShapeType="1"/>
        </xdr:cNvSpPr>
      </xdr:nvSpPr>
      <xdr:spPr bwMode="auto">
        <a:xfrm>
          <a:off x="10261600" y="939800"/>
          <a:ext cx="2413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101600</xdr:colOff>
      <xdr:row>6</xdr:row>
      <xdr:rowOff>12700</xdr:rowOff>
    </xdr:from>
    <xdr:to>
      <xdr:col>49</xdr:col>
      <xdr:colOff>114300</xdr:colOff>
      <xdr:row>7</xdr:row>
      <xdr:rowOff>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ShapeType="1"/>
        </xdr:cNvSpPr>
      </xdr:nvSpPr>
      <xdr:spPr bwMode="auto">
        <a:xfrm>
          <a:off x="9817100" y="952500"/>
          <a:ext cx="8763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76200</xdr:colOff>
      <xdr:row>22</xdr:row>
      <xdr:rowOff>0</xdr:rowOff>
    </xdr:from>
    <xdr:to>
      <xdr:col>33</xdr:col>
      <xdr:colOff>203200</xdr:colOff>
      <xdr:row>22</xdr:row>
      <xdr:rowOff>0</xdr:rowOff>
    </xdr:to>
    <xdr:sp macro="" textlink="">
      <xdr:nvSpPr>
        <xdr:cNvPr id="1051" name="Line 2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ShapeType="1"/>
        </xdr:cNvSpPr>
      </xdr:nvSpPr>
      <xdr:spPr bwMode="auto">
        <a:xfrm flipH="1">
          <a:off x="4610100" y="3378200"/>
          <a:ext cx="271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0</xdr:colOff>
      <xdr:row>40</xdr:row>
      <xdr:rowOff>12700</xdr:rowOff>
    </xdr:from>
    <xdr:to>
      <xdr:col>45</xdr:col>
      <xdr:colOff>0</xdr:colOff>
      <xdr:row>71</xdr:row>
      <xdr:rowOff>0</xdr:rowOff>
    </xdr:to>
    <xdr:sp macro="" textlink="">
      <xdr:nvSpPr>
        <xdr:cNvPr id="1052" name="Line 28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ShapeType="1"/>
        </xdr:cNvSpPr>
      </xdr:nvSpPr>
      <xdr:spPr bwMode="auto">
        <a:xfrm>
          <a:off x="9715500" y="6184900"/>
          <a:ext cx="0" cy="4711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25400</xdr:colOff>
      <xdr:row>71</xdr:row>
      <xdr:rowOff>0</xdr:rowOff>
    </xdr:from>
    <xdr:to>
      <xdr:col>45</xdr:col>
      <xdr:colOff>0</xdr:colOff>
      <xdr:row>71</xdr:row>
      <xdr:rowOff>0</xdr:rowOff>
    </xdr:to>
    <xdr:sp macro="" textlink="">
      <xdr:nvSpPr>
        <xdr:cNvPr id="1053" name="Line 29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ShapeType="1"/>
        </xdr:cNvSpPr>
      </xdr:nvSpPr>
      <xdr:spPr bwMode="auto">
        <a:xfrm flipH="1">
          <a:off x="4559300" y="10896600"/>
          <a:ext cx="5156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0</xdr:colOff>
      <xdr:row>34</xdr:row>
      <xdr:rowOff>12700</xdr:rowOff>
    </xdr:from>
    <xdr:to>
      <xdr:col>45</xdr:col>
      <xdr:colOff>0</xdr:colOff>
      <xdr:row>38</xdr:row>
      <xdr:rowOff>0</xdr:rowOff>
    </xdr:to>
    <xdr:sp macro="" textlink="">
      <xdr:nvSpPr>
        <xdr:cNvPr id="1054" name="Line 30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ShapeType="1"/>
        </xdr:cNvSpPr>
      </xdr:nvSpPr>
      <xdr:spPr bwMode="auto">
        <a:xfrm>
          <a:off x="9715500" y="5257800"/>
          <a:ext cx="0" cy="609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114300</xdr:colOff>
      <xdr:row>54</xdr:row>
      <xdr:rowOff>12700</xdr:rowOff>
    </xdr:from>
    <xdr:to>
      <xdr:col>23</xdr:col>
      <xdr:colOff>114300</xdr:colOff>
      <xdr:row>57</xdr:row>
      <xdr:rowOff>0</xdr:rowOff>
    </xdr:to>
    <xdr:sp macro="" textlink="">
      <xdr:nvSpPr>
        <xdr:cNvPr id="1071" name="Freeform 47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/>
        </xdr:cNvSpPr>
      </xdr:nvSpPr>
      <xdr:spPr bwMode="auto">
        <a:xfrm>
          <a:off x="2921000" y="8318500"/>
          <a:ext cx="2159000" cy="444500"/>
        </a:xfrm>
        <a:custGeom>
          <a:avLst/>
          <a:gdLst>
            <a:gd name="T0" fmla="*/ 200 w 200"/>
            <a:gd name="T1" fmla="*/ 0 h 50"/>
            <a:gd name="T2" fmla="*/ 200 w 200"/>
            <a:gd name="T3" fmla="*/ 8 h 50"/>
            <a:gd name="T4" fmla="*/ 0 w 200"/>
            <a:gd name="T5" fmla="*/ 44 h 50"/>
            <a:gd name="T6" fmla="*/ 0 w 200"/>
            <a:gd name="T7" fmla="*/ 50 h 5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114300</xdr:colOff>
      <xdr:row>54</xdr:row>
      <xdr:rowOff>12700</xdr:rowOff>
    </xdr:from>
    <xdr:to>
      <xdr:col>24</xdr:col>
      <xdr:colOff>114300</xdr:colOff>
      <xdr:row>57</xdr:row>
      <xdr:rowOff>0</xdr:rowOff>
    </xdr:to>
    <xdr:sp macro="" textlink="">
      <xdr:nvSpPr>
        <xdr:cNvPr id="1072" name="Freeform 48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/>
        </xdr:cNvSpPr>
      </xdr:nvSpPr>
      <xdr:spPr bwMode="auto">
        <a:xfrm>
          <a:off x="3136900" y="8318500"/>
          <a:ext cx="2159000" cy="444500"/>
        </a:xfrm>
        <a:custGeom>
          <a:avLst/>
          <a:gdLst>
            <a:gd name="T0" fmla="*/ 200 w 200"/>
            <a:gd name="T1" fmla="*/ 0 h 50"/>
            <a:gd name="T2" fmla="*/ 200 w 200"/>
            <a:gd name="T3" fmla="*/ 8 h 50"/>
            <a:gd name="T4" fmla="*/ 0 w 200"/>
            <a:gd name="T5" fmla="*/ 44 h 50"/>
            <a:gd name="T6" fmla="*/ 0 w 200"/>
            <a:gd name="T7" fmla="*/ 50 h 5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114300</xdr:colOff>
      <xdr:row>54</xdr:row>
      <xdr:rowOff>12700</xdr:rowOff>
    </xdr:from>
    <xdr:to>
      <xdr:col>25</xdr:col>
      <xdr:colOff>114300</xdr:colOff>
      <xdr:row>57</xdr:row>
      <xdr:rowOff>0</xdr:rowOff>
    </xdr:to>
    <xdr:sp macro="" textlink="">
      <xdr:nvSpPr>
        <xdr:cNvPr id="1073" name="Freeform 49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/>
        </xdr:cNvSpPr>
      </xdr:nvSpPr>
      <xdr:spPr bwMode="auto">
        <a:xfrm>
          <a:off x="3352800" y="8318500"/>
          <a:ext cx="2159000" cy="444500"/>
        </a:xfrm>
        <a:custGeom>
          <a:avLst/>
          <a:gdLst>
            <a:gd name="T0" fmla="*/ 200 w 200"/>
            <a:gd name="T1" fmla="*/ 0 h 50"/>
            <a:gd name="T2" fmla="*/ 200 w 200"/>
            <a:gd name="T3" fmla="*/ 8 h 50"/>
            <a:gd name="T4" fmla="*/ 0 w 200"/>
            <a:gd name="T5" fmla="*/ 44 h 50"/>
            <a:gd name="T6" fmla="*/ 0 w 200"/>
            <a:gd name="T7" fmla="*/ 50 h 5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101600</xdr:colOff>
      <xdr:row>54</xdr:row>
      <xdr:rowOff>12700</xdr:rowOff>
    </xdr:from>
    <xdr:to>
      <xdr:col>26</xdr:col>
      <xdr:colOff>101600</xdr:colOff>
      <xdr:row>57</xdr:row>
      <xdr:rowOff>0</xdr:rowOff>
    </xdr:to>
    <xdr:sp macro="" textlink="">
      <xdr:nvSpPr>
        <xdr:cNvPr id="1074" name="Freeform 50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/>
        </xdr:cNvSpPr>
      </xdr:nvSpPr>
      <xdr:spPr bwMode="auto">
        <a:xfrm>
          <a:off x="3556000" y="8318500"/>
          <a:ext cx="2159000" cy="444500"/>
        </a:xfrm>
        <a:custGeom>
          <a:avLst/>
          <a:gdLst>
            <a:gd name="T0" fmla="*/ 200 w 200"/>
            <a:gd name="T1" fmla="*/ 0 h 50"/>
            <a:gd name="T2" fmla="*/ 200 w 200"/>
            <a:gd name="T3" fmla="*/ 8 h 50"/>
            <a:gd name="T4" fmla="*/ 0 w 200"/>
            <a:gd name="T5" fmla="*/ 44 h 50"/>
            <a:gd name="T6" fmla="*/ 0 w 200"/>
            <a:gd name="T7" fmla="*/ 50 h 5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114300</xdr:colOff>
      <xdr:row>54</xdr:row>
      <xdr:rowOff>12700</xdr:rowOff>
    </xdr:from>
    <xdr:to>
      <xdr:col>23</xdr:col>
      <xdr:colOff>114300</xdr:colOff>
      <xdr:row>57</xdr:row>
      <xdr:rowOff>0</xdr:rowOff>
    </xdr:to>
    <xdr:sp macro="" textlink="">
      <xdr:nvSpPr>
        <xdr:cNvPr id="1075" name="Freeform 51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/>
        </xdr:cNvSpPr>
      </xdr:nvSpPr>
      <xdr:spPr bwMode="auto">
        <a:xfrm flipH="1">
          <a:off x="2921000" y="8318500"/>
          <a:ext cx="2159000" cy="444500"/>
        </a:xfrm>
        <a:custGeom>
          <a:avLst/>
          <a:gdLst>
            <a:gd name="T0" fmla="*/ 200 w 200"/>
            <a:gd name="T1" fmla="*/ 0 h 50"/>
            <a:gd name="T2" fmla="*/ 200 w 200"/>
            <a:gd name="T3" fmla="*/ 8 h 50"/>
            <a:gd name="T4" fmla="*/ 0 w 200"/>
            <a:gd name="T5" fmla="*/ 44 h 50"/>
            <a:gd name="T6" fmla="*/ 0 w 200"/>
            <a:gd name="T7" fmla="*/ 50 h 5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114300</xdr:colOff>
      <xdr:row>54</xdr:row>
      <xdr:rowOff>12700</xdr:rowOff>
    </xdr:from>
    <xdr:to>
      <xdr:col>24</xdr:col>
      <xdr:colOff>114300</xdr:colOff>
      <xdr:row>57</xdr:row>
      <xdr:rowOff>0</xdr:rowOff>
    </xdr:to>
    <xdr:sp macro="" textlink="">
      <xdr:nvSpPr>
        <xdr:cNvPr id="1076" name="Freeform 52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/>
        </xdr:cNvSpPr>
      </xdr:nvSpPr>
      <xdr:spPr bwMode="auto">
        <a:xfrm flipH="1">
          <a:off x="3136900" y="8318500"/>
          <a:ext cx="2159000" cy="444500"/>
        </a:xfrm>
        <a:custGeom>
          <a:avLst/>
          <a:gdLst>
            <a:gd name="T0" fmla="*/ 200 w 200"/>
            <a:gd name="T1" fmla="*/ 0 h 50"/>
            <a:gd name="T2" fmla="*/ 200 w 200"/>
            <a:gd name="T3" fmla="*/ 8 h 50"/>
            <a:gd name="T4" fmla="*/ 0 w 200"/>
            <a:gd name="T5" fmla="*/ 44 h 50"/>
            <a:gd name="T6" fmla="*/ 0 w 200"/>
            <a:gd name="T7" fmla="*/ 50 h 5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101600</xdr:colOff>
      <xdr:row>54</xdr:row>
      <xdr:rowOff>12700</xdr:rowOff>
    </xdr:from>
    <xdr:to>
      <xdr:col>25</xdr:col>
      <xdr:colOff>101600</xdr:colOff>
      <xdr:row>57</xdr:row>
      <xdr:rowOff>0</xdr:rowOff>
    </xdr:to>
    <xdr:sp macro="" textlink="">
      <xdr:nvSpPr>
        <xdr:cNvPr id="1077" name="Freeform 53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/>
        </xdr:cNvSpPr>
      </xdr:nvSpPr>
      <xdr:spPr bwMode="auto">
        <a:xfrm flipH="1">
          <a:off x="3340100" y="8318500"/>
          <a:ext cx="2159000" cy="444500"/>
        </a:xfrm>
        <a:custGeom>
          <a:avLst/>
          <a:gdLst>
            <a:gd name="T0" fmla="*/ 200 w 200"/>
            <a:gd name="T1" fmla="*/ 0 h 50"/>
            <a:gd name="T2" fmla="*/ 200 w 200"/>
            <a:gd name="T3" fmla="*/ 8 h 50"/>
            <a:gd name="T4" fmla="*/ 0 w 200"/>
            <a:gd name="T5" fmla="*/ 44 h 50"/>
            <a:gd name="T6" fmla="*/ 0 w 200"/>
            <a:gd name="T7" fmla="*/ 50 h 5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101600</xdr:colOff>
      <xdr:row>54</xdr:row>
      <xdr:rowOff>12700</xdr:rowOff>
    </xdr:from>
    <xdr:to>
      <xdr:col>26</xdr:col>
      <xdr:colOff>101600</xdr:colOff>
      <xdr:row>57</xdr:row>
      <xdr:rowOff>0</xdr:rowOff>
    </xdr:to>
    <xdr:sp macro="" textlink="">
      <xdr:nvSpPr>
        <xdr:cNvPr id="1078" name="Freeform 54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/>
        </xdr:cNvSpPr>
      </xdr:nvSpPr>
      <xdr:spPr bwMode="auto">
        <a:xfrm flipH="1">
          <a:off x="3556000" y="8318500"/>
          <a:ext cx="2159000" cy="444500"/>
        </a:xfrm>
        <a:custGeom>
          <a:avLst/>
          <a:gdLst>
            <a:gd name="T0" fmla="*/ 200 w 200"/>
            <a:gd name="T1" fmla="*/ 0 h 50"/>
            <a:gd name="T2" fmla="*/ 200 w 200"/>
            <a:gd name="T3" fmla="*/ 8 h 50"/>
            <a:gd name="T4" fmla="*/ 0 w 200"/>
            <a:gd name="T5" fmla="*/ 44 h 50"/>
            <a:gd name="T6" fmla="*/ 0 w 200"/>
            <a:gd name="T7" fmla="*/ 50 h 5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114300</xdr:colOff>
      <xdr:row>8</xdr:row>
      <xdr:rowOff>0</xdr:rowOff>
    </xdr:from>
    <xdr:to>
      <xdr:col>26</xdr:col>
      <xdr:colOff>152400</xdr:colOff>
      <xdr:row>52</xdr:row>
      <xdr:rowOff>127000</xdr:rowOff>
    </xdr:to>
    <xdr:grpSp>
      <xdr:nvGrpSpPr>
        <xdr:cNvPr id="1188" name="Group 164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GrpSpPr>
          <a:grpSpLocks/>
        </xdr:cNvGrpSpPr>
      </xdr:nvGrpSpPr>
      <xdr:grpSpPr bwMode="auto">
        <a:xfrm>
          <a:off x="331394" y="1335128"/>
          <a:ext cx="5465450" cy="7383368"/>
          <a:chOff x="30" y="136"/>
          <a:chExt cx="504" cy="768"/>
        </a:xfrm>
      </xdr:grpSpPr>
      <xdr:sp macro="" textlink="">
        <xdr:nvSpPr>
          <xdr:cNvPr id="1039" name="Freeform 15">
            <a:extLst>
              <a:ext uri="{FF2B5EF4-FFF2-40B4-BE49-F238E27FC236}">
                <a16:creationId xmlns:a16="http://schemas.microsoft.com/office/drawing/2014/main" id="{00000000-0008-0000-0000-00000F040000}"/>
              </a:ext>
            </a:extLst>
          </xdr:cNvPr>
          <xdr:cNvSpPr>
            <a:spLocks/>
          </xdr:cNvSpPr>
        </xdr:nvSpPr>
        <xdr:spPr bwMode="auto">
          <a:xfrm>
            <a:off x="30" y="137"/>
            <a:ext cx="360" cy="33"/>
          </a:xfrm>
          <a:custGeom>
            <a:avLst/>
            <a:gdLst>
              <a:gd name="T0" fmla="*/ 0 w 360"/>
              <a:gd name="T1" fmla="*/ 33 h 33"/>
              <a:gd name="T2" fmla="*/ 0 w 360"/>
              <a:gd name="T3" fmla="*/ 4 h 33"/>
              <a:gd name="T4" fmla="*/ 360 w 360"/>
              <a:gd name="T5" fmla="*/ 4 h 33"/>
              <a:gd name="T6" fmla="*/ 360 w 360"/>
              <a:gd name="T7" fmla="*/ 0 h 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60" h="33">
                <a:moveTo>
                  <a:pt x="0" y="33"/>
                </a:moveTo>
                <a:lnTo>
                  <a:pt x="0" y="4"/>
                </a:lnTo>
                <a:lnTo>
                  <a:pt x="360" y="4"/>
                </a:lnTo>
                <a:cubicBezTo>
                  <a:pt x="360" y="3"/>
                  <a:pt x="360" y="1"/>
                  <a:pt x="360" y="0"/>
                </a:cubicBez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41" name="Freeform 17">
            <a:extLst>
              <a:ext uri="{FF2B5EF4-FFF2-40B4-BE49-F238E27FC236}">
                <a16:creationId xmlns:a16="http://schemas.microsoft.com/office/drawing/2014/main" id="{00000000-0008-0000-0000-000011040000}"/>
              </a:ext>
            </a:extLst>
          </xdr:cNvPr>
          <xdr:cNvSpPr>
            <a:spLocks/>
          </xdr:cNvSpPr>
        </xdr:nvSpPr>
        <xdr:spPr bwMode="auto">
          <a:xfrm>
            <a:off x="50" y="137"/>
            <a:ext cx="360" cy="33"/>
          </a:xfrm>
          <a:custGeom>
            <a:avLst/>
            <a:gdLst>
              <a:gd name="T0" fmla="*/ 360 w 360"/>
              <a:gd name="T1" fmla="*/ 0 h 33"/>
              <a:gd name="T2" fmla="*/ 360 w 360"/>
              <a:gd name="T3" fmla="*/ 8 h 33"/>
              <a:gd name="T4" fmla="*/ 0 w 360"/>
              <a:gd name="T5" fmla="*/ 8 h 33"/>
              <a:gd name="T6" fmla="*/ 0 w 360"/>
              <a:gd name="T7" fmla="*/ 33 h 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60" h="33">
                <a:moveTo>
                  <a:pt x="360" y="0"/>
                </a:moveTo>
                <a:lnTo>
                  <a:pt x="360" y="8"/>
                </a:lnTo>
                <a:lnTo>
                  <a:pt x="0" y="8"/>
                </a:lnTo>
                <a:lnTo>
                  <a:pt x="0" y="33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42" name="Freeform 18">
            <a:extLst>
              <a:ext uri="{FF2B5EF4-FFF2-40B4-BE49-F238E27FC236}">
                <a16:creationId xmlns:a16="http://schemas.microsoft.com/office/drawing/2014/main" id="{00000000-0008-0000-0000-000012040000}"/>
              </a:ext>
            </a:extLst>
          </xdr:cNvPr>
          <xdr:cNvSpPr>
            <a:spLocks/>
          </xdr:cNvSpPr>
        </xdr:nvSpPr>
        <xdr:spPr bwMode="auto">
          <a:xfrm>
            <a:off x="70" y="137"/>
            <a:ext cx="360" cy="33"/>
          </a:xfrm>
          <a:custGeom>
            <a:avLst/>
            <a:gdLst>
              <a:gd name="T0" fmla="*/ 360 w 360"/>
              <a:gd name="T1" fmla="*/ 0 h 33"/>
              <a:gd name="T2" fmla="*/ 360 w 360"/>
              <a:gd name="T3" fmla="*/ 14 h 33"/>
              <a:gd name="T4" fmla="*/ 0 w 360"/>
              <a:gd name="T5" fmla="*/ 14 h 33"/>
              <a:gd name="T6" fmla="*/ 0 w 360"/>
              <a:gd name="T7" fmla="*/ 33 h 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60" h="33">
                <a:moveTo>
                  <a:pt x="360" y="0"/>
                </a:moveTo>
                <a:lnTo>
                  <a:pt x="360" y="14"/>
                </a:lnTo>
                <a:lnTo>
                  <a:pt x="0" y="14"/>
                </a:lnTo>
                <a:lnTo>
                  <a:pt x="0" y="33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45" name="Freeform 21">
            <a:extLst>
              <a:ext uri="{FF2B5EF4-FFF2-40B4-BE49-F238E27FC236}">
                <a16:creationId xmlns:a16="http://schemas.microsoft.com/office/drawing/2014/main" id="{00000000-0008-0000-0000-000015040000}"/>
              </a:ext>
            </a:extLst>
          </xdr:cNvPr>
          <xdr:cNvSpPr>
            <a:spLocks/>
          </xdr:cNvSpPr>
        </xdr:nvSpPr>
        <xdr:spPr bwMode="auto">
          <a:xfrm>
            <a:off x="91" y="136"/>
            <a:ext cx="359" cy="34"/>
          </a:xfrm>
          <a:custGeom>
            <a:avLst/>
            <a:gdLst>
              <a:gd name="T0" fmla="*/ 359 w 359"/>
              <a:gd name="T1" fmla="*/ 0 h 34"/>
              <a:gd name="T2" fmla="*/ 359 w 359"/>
              <a:gd name="T3" fmla="*/ 20 h 34"/>
              <a:gd name="T4" fmla="*/ 0 w 359"/>
              <a:gd name="T5" fmla="*/ 20 h 34"/>
              <a:gd name="T6" fmla="*/ 0 w 359"/>
              <a:gd name="T7" fmla="*/ 34 h 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59" h="34">
                <a:moveTo>
                  <a:pt x="359" y="0"/>
                </a:moveTo>
                <a:lnTo>
                  <a:pt x="359" y="20"/>
                </a:lnTo>
                <a:lnTo>
                  <a:pt x="0" y="20"/>
                </a:lnTo>
                <a:lnTo>
                  <a:pt x="0" y="34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46" name="Line 22">
            <a:extLst>
              <a:ext uri="{FF2B5EF4-FFF2-40B4-BE49-F238E27FC236}">
                <a16:creationId xmlns:a16="http://schemas.microsoft.com/office/drawing/2014/main" id="{00000000-0008-0000-0000-000016040000}"/>
              </a:ext>
            </a:extLst>
          </xdr:cNvPr>
          <xdr:cNvSpPr>
            <a:spLocks noChangeShapeType="1"/>
          </xdr:cNvSpPr>
        </xdr:nvSpPr>
        <xdr:spPr bwMode="auto">
          <a:xfrm>
            <a:off x="470" y="136"/>
            <a:ext cx="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47" name="Line 23">
            <a:extLst>
              <a:ext uri="{FF2B5EF4-FFF2-40B4-BE49-F238E27FC236}">
                <a16:creationId xmlns:a16="http://schemas.microsoft.com/office/drawing/2014/main" id="{00000000-0008-0000-0000-000017040000}"/>
              </a:ext>
            </a:extLst>
          </xdr:cNvPr>
          <xdr:cNvSpPr>
            <a:spLocks noChangeShapeType="1"/>
          </xdr:cNvSpPr>
        </xdr:nvSpPr>
        <xdr:spPr bwMode="auto">
          <a:xfrm>
            <a:off x="490" y="136"/>
            <a:ext cx="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48" name="Line 24">
            <a:extLst>
              <a:ext uri="{FF2B5EF4-FFF2-40B4-BE49-F238E27FC236}">
                <a16:creationId xmlns:a16="http://schemas.microsoft.com/office/drawing/2014/main" id="{00000000-0008-0000-0000-000018040000}"/>
              </a:ext>
            </a:extLst>
          </xdr:cNvPr>
          <xdr:cNvSpPr>
            <a:spLocks noChangeShapeType="1"/>
          </xdr:cNvSpPr>
        </xdr:nvSpPr>
        <xdr:spPr bwMode="auto">
          <a:xfrm>
            <a:off x="510" y="136"/>
            <a:ext cx="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49" name="Line 25">
            <a:extLst>
              <a:ext uri="{FF2B5EF4-FFF2-40B4-BE49-F238E27FC236}">
                <a16:creationId xmlns:a16="http://schemas.microsoft.com/office/drawing/2014/main" id="{00000000-0008-0000-0000-000019040000}"/>
              </a:ext>
            </a:extLst>
          </xdr:cNvPr>
          <xdr:cNvSpPr>
            <a:spLocks noChangeShapeType="1"/>
          </xdr:cNvSpPr>
        </xdr:nvSpPr>
        <xdr:spPr bwMode="auto">
          <a:xfrm>
            <a:off x="530" y="136"/>
            <a:ext cx="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grpSp>
        <xdr:nvGrpSpPr>
          <xdr:cNvPr id="1060" name="Group 36">
            <a:extLst>
              <a:ext uri="{FF2B5EF4-FFF2-40B4-BE49-F238E27FC236}">
                <a16:creationId xmlns:a16="http://schemas.microsoft.com/office/drawing/2014/main" id="{00000000-0008-0000-0000-000024040000}"/>
              </a:ext>
            </a:extLst>
          </xdr:cNvPr>
          <xdr:cNvGrpSpPr>
            <a:grpSpLocks/>
          </xdr:cNvGrpSpPr>
        </xdr:nvGrpSpPr>
        <xdr:grpSpPr bwMode="auto">
          <a:xfrm>
            <a:off x="470" y="188"/>
            <a:ext cx="60" cy="715"/>
            <a:chOff x="470" y="209"/>
            <a:chExt cx="60" cy="34"/>
          </a:xfrm>
        </xdr:grpSpPr>
        <xdr:sp macro="" textlink="">
          <xdr:nvSpPr>
            <xdr:cNvPr id="1056" name="Line 32">
              <a:extLs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70" y="209"/>
              <a:ext cx="0" cy="3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057" name="Line 33">
              <a:extLs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90" y="209"/>
              <a:ext cx="0" cy="3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058" name="Line 34">
              <a:extLs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10" y="209"/>
              <a:ext cx="0" cy="3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059" name="Line 35">
              <a:extLs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0" y="209"/>
              <a:ext cx="0" cy="3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062" name="Line 38">
            <a:extLst>
              <a:ext uri="{FF2B5EF4-FFF2-40B4-BE49-F238E27FC236}">
                <a16:creationId xmlns:a16="http://schemas.microsoft.com/office/drawing/2014/main" id="{00000000-0008-0000-0000-000026040000}"/>
              </a:ext>
            </a:extLst>
          </xdr:cNvPr>
          <xdr:cNvSpPr>
            <a:spLocks noChangeShapeType="1"/>
          </xdr:cNvSpPr>
        </xdr:nvSpPr>
        <xdr:spPr bwMode="auto">
          <a:xfrm>
            <a:off x="31" y="190"/>
            <a:ext cx="0" cy="69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63" name="Line 39">
            <a:extLst>
              <a:ext uri="{FF2B5EF4-FFF2-40B4-BE49-F238E27FC236}">
                <a16:creationId xmlns:a16="http://schemas.microsoft.com/office/drawing/2014/main" id="{00000000-0008-0000-0000-000027040000}"/>
              </a:ext>
            </a:extLst>
          </xdr:cNvPr>
          <xdr:cNvSpPr>
            <a:spLocks noChangeShapeType="1"/>
          </xdr:cNvSpPr>
        </xdr:nvSpPr>
        <xdr:spPr bwMode="auto">
          <a:xfrm>
            <a:off x="51" y="190"/>
            <a:ext cx="0" cy="67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64" name="Line 40">
            <a:extLst>
              <a:ext uri="{FF2B5EF4-FFF2-40B4-BE49-F238E27FC236}">
                <a16:creationId xmlns:a16="http://schemas.microsoft.com/office/drawing/2014/main" id="{00000000-0008-0000-0000-000028040000}"/>
              </a:ext>
            </a:extLst>
          </xdr:cNvPr>
          <xdr:cNvSpPr>
            <a:spLocks noChangeShapeType="1"/>
          </xdr:cNvSpPr>
        </xdr:nvSpPr>
        <xdr:spPr bwMode="auto">
          <a:xfrm>
            <a:off x="71" y="190"/>
            <a:ext cx="0" cy="65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65" name="Line 41">
            <a:extLst>
              <a:ext uri="{FF2B5EF4-FFF2-40B4-BE49-F238E27FC236}">
                <a16:creationId xmlns:a16="http://schemas.microsoft.com/office/drawing/2014/main" id="{00000000-0008-0000-0000-000029040000}"/>
              </a:ext>
            </a:extLst>
          </xdr:cNvPr>
          <xdr:cNvSpPr>
            <a:spLocks noChangeShapeType="1"/>
          </xdr:cNvSpPr>
        </xdr:nvSpPr>
        <xdr:spPr bwMode="auto">
          <a:xfrm>
            <a:off x="91" y="190"/>
            <a:ext cx="0" cy="63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66" name="Line 42">
            <a:extLst>
              <a:ext uri="{FF2B5EF4-FFF2-40B4-BE49-F238E27FC236}">
                <a16:creationId xmlns:a16="http://schemas.microsoft.com/office/drawing/2014/main" id="{00000000-0008-0000-0000-00002A040000}"/>
              </a:ext>
            </a:extLst>
          </xdr:cNvPr>
          <xdr:cNvSpPr>
            <a:spLocks noChangeShapeType="1"/>
          </xdr:cNvSpPr>
        </xdr:nvSpPr>
        <xdr:spPr bwMode="auto">
          <a:xfrm>
            <a:off x="91" y="830"/>
            <a:ext cx="12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67" name="Line 43">
            <a:extLst>
              <a:ext uri="{FF2B5EF4-FFF2-40B4-BE49-F238E27FC236}">
                <a16:creationId xmlns:a16="http://schemas.microsoft.com/office/drawing/2014/main" id="{00000000-0008-0000-0000-00002B040000}"/>
              </a:ext>
            </a:extLst>
          </xdr:cNvPr>
          <xdr:cNvSpPr>
            <a:spLocks noChangeShapeType="1"/>
          </xdr:cNvSpPr>
        </xdr:nvSpPr>
        <xdr:spPr bwMode="auto">
          <a:xfrm>
            <a:off x="71" y="848"/>
            <a:ext cx="14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68" name="Line 44">
            <a:extLst>
              <a:ext uri="{FF2B5EF4-FFF2-40B4-BE49-F238E27FC236}">
                <a16:creationId xmlns:a16="http://schemas.microsoft.com/office/drawing/2014/main" id="{00000000-0008-0000-0000-00002C040000}"/>
              </a:ext>
            </a:extLst>
          </xdr:cNvPr>
          <xdr:cNvSpPr>
            <a:spLocks noChangeShapeType="1"/>
          </xdr:cNvSpPr>
        </xdr:nvSpPr>
        <xdr:spPr bwMode="auto">
          <a:xfrm>
            <a:off x="51" y="86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69" name="Line 45">
            <a:extLst>
              <a:ext uri="{FF2B5EF4-FFF2-40B4-BE49-F238E27FC236}">
                <a16:creationId xmlns:a16="http://schemas.microsoft.com/office/drawing/2014/main" id="{00000000-0008-0000-0000-00002D040000}"/>
              </a:ext>
            </a:extLst>
          </xdr:cNvPr>
          <xdr:cNvSpPr>
            <a:spLocks noChangeShapeType="1"/>
          </xdr:cNvSpPr>
        </xdr:nvSpPr>
        <xdr:spPr bwMode="auto">
          <a:xfrm>
            <a:off x="31" y="881"/>
            <a:ext cx="18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87" name="Freeform 63">
            <a:extLst>
              <a:ext uri="{FF2B5EF4-FFF2-40B4-BE49-F238E27FC236}">
                <a16:creationId xmlns:a16="http://schemas.microsoft.com/office/drawing/2014/main" id="{00000000-0008-0000-0000-00003F040000}"/>
              </a:ext>
            </a:extLst>
          </xdr:cNvPr>
          <xdr:cNvSpPr>
            <a:spLocks/>
          </xdr:cNvSpPr>
        </xdr:nvSpPr>
        <xdr:spPr bwMode="auto">
          <a:xfrm>
            <a:off x="271" y="191"/>
            <a:ext cx="199" cy="30"/>
          </a:xfrm>
          <a:custGeom>
            <a:avLst/>
            <a:gdLst>
              <a:gd name="T0" fmla="*/ 199 w 199"/>
              <a:gd name="T1" fmla="*/ 0 h 30"/>
              <a:gd name="T2" fmla="*/ 0 w 199"/>
              <a:gd name="T3" fmla="*/ 0 h 30"/>
              <a:gd name="T4" fmla="*/ 0 w 199"/>
              <a:gd name="T5" fmla="*/ 30 h 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99" h="30">
                <a:moveTo>
                  <a:pt x="199" y="0"/>
                </a:moveTo>
                <a:lnTo>
                  <a:pt x="0" y="0"/>
                </a:lnTo>
                <a:lnTo>
                  <a:pt x="0" y="30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89" name="Freeform 65">
            <a:extLst>
              <a:ext uri="{FF2B5EF4-FFF2-40B4-BE49-F238E27FC236}">
                <a16:creationId xmlns:a16="http://schemas.microsoft.com/office/drawing/2014/main" id="{00000000-0008-0000-0000-000041040000}"/>
              </a:ext>
            </a:extLst>
          </xdr:cNvPr>
          <xdr:cNvSpPr>
            <a:spLocks/>
          </xdr:cNvSpPr>
        </xdr:nvSpPr>
        <xdr:spPr bwMode="auto">
          <a:xfrm>
            <a:off x="291" y="198"/>
            <a:ext cx="199" cy="23"/>
          </a:xfrm>
          <a:custGeom>
            <a:avLst/>
            <a:gdLst>
              <a:gd name="T0" fmla="*/ 199 w 199"/>
              <a:gd name="T1" fmla="*/ 0 h 23"/>
              <a:gd name="T2" fmla="*/ 0 w 199"/>
              <a:gd name="T3" fmla="*/ 0 h 23"/>
              <a:gd name="T4" fmla="*/ 0 w 199"/>
              <a:gd name="T5" fmla="*/ 23 h 2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99" h="23">
                <a:moveTo>
                  <a:pt x="199" y="0"/>
                </a:moveTo>
                <a:lnTo>
                  <a:pt x="0" y="0"/>
                </a:lnTo>
                <a:lnTo>
                  <a:pt x="0" y="23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91" name="Freeform 67">
            <a:extLst>
              <a:ext uri="{FF2B5EF4-FFF2-40B4-BE49-F238E27FC236}">
                <a16:creationId xmlns:a16="http://schemas.microsoft.com/office/drawing/2014/main" id="{00000000-0008-0000-0000-000043040000}"/>
              </a:ext>
            </a:extLst>
          </xdr:cNvPr>
          <xdr:cNvSpPr>
            <a:spLocks/>
          </xdr:cNvSpPr>
        </xdr:nvSpPr>
        <xdr:spPr bwMode="auto">
          <a:xfrm>
            <a:off x="311" y="206"/>
            <a:ext cx="199" cy="15"/>
          </a:xfrm>
          <a:custGeom>
            <a:avLst/>
            <a:gdLst>
              <a:gd name="T0" fmla="*/ 199 w 199"/>
              <a:gd name="T1" fmla="*/ 0 h 15"/>
              <a:gd name="T2" fmla="*/ 0 w 199"/>
              <a:gd name="T3" fmla="*/ 0 h 15"/>
              <a:gd name="T4" fmla="*/ 0 w 199"/>
              <a:gd name="T5" fmla="*/ 15 h 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99" h="15">
                <a:moveTo>
                  <a:pt x="199" y="0"/>
                </a:moveTo>
                <a:lnTo>
                  <a:pt x="0" y="0"/>
                </a:lnTo>
                <a:lnTo>
                  <a:pt x="0" y="15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92" name="Freeform 68">
            <a:extLst>
              <a:ext uri="{FF2B5EF4-FFF2-40B4-BE49-F238E27FC236}">
                <a16:creationId xmlns:a16="http://schemas.microsoft.com/office/drawing/2014/main" id="{00000000-0008-0000-0000-000044040000}"/>
              </a:ext>
            </a:extLst>
          </xdr:cNvPr>
          <xdr:cNvSpPr>
            <a:spLocks/>
          </xdr:cNvSpPr>
        </xdr:nvSpPr>
        <xdr:spPr bwMode="auto">
          <a:xfrm>
            <a:off x="330" y="214"/>
            <a:ext cx="200" cy="7"/>
          </a:xfrm>
          <a:custGeom>
            <a:avLst/>
            <a:gdLst>
              <a:gd name="T0" fmla="*/ 200 w 200"/>
              <a:gd name="T1" fmla="*/ 0 h 6"/>
              <a:gd name="T2" fmla="*/ 0 w 200"/>
              <a:gd name="T3" fmla="*/ 0 h 6"/>
              <a:gd name="T4" fmla="*/ 0 w 200"/>
              <a:gd name="T5" fmla="*/ 6 h 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200" h="6">
                <a:moveTo>
                  <a:pt x="200" y="0"/>
                </a:moveTo>
                <a:lnTo>
                  <a:pt x="0" y="0"/>
                </a:lnTo>
                <a:lnTo>
                  <a:pt x="0" y="6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93" name="Oval 69">
            <a:extLst>
              <a:ext uri="{FF2B5EF4-FFF2-40B4-BE49-F238E27FC236}">
                <a16:creationId xmlns:a16="http://schemas.microsoft.com/office/drawing/2014/main" id="{00000000-0008-0000-0000-000045040000}"/>
              </a:ext>
            </a:extLst>
          </xdr:cNvPr>
          <xdr:cNvSpPr>
            <a:spLocks noChangeArrowheads="1"/>
          </xdr:cNvSpPr>
        </xdr:nvSpPr>
        <xdr:spPr bwMode="auto">
          <a:xfrm>
            <a:off x="526" y="210"/>
            <a:ext cx="8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94" name="Oval 70">
            <a:extLst>
              <a:ext uri="{FF2B5EF4-FFF2-40B4-BE49-F238E27FC236}">
                <a16:creationId xmlns:a16="http://schemas.microsoft.com/office/drawing/2014/main" id="{00000000-0008-0000-0000-000046040000}"/>
              </a:ext>
            </a:extLst>
          </xdr:cNvPr>
          <xdr:cNvSpPr>
            <a:spLocks noChangeArrowheads="1"/>
          </xdr:cNvSpPr>
        </xdr:nvSpPr>
        <xdr:spPr bwMode="auto">
          <a:xfrm>
            <a:off x="526" y="210"/>
            <a:ext cx="8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95" name="Oval 71">
            <a:extLst>
              <a:ext uri="{FF2B5EF4-FFF2-40B4-BE49-F238E27FC236}">
                <a16:creationId xmlns:a16="http://schemas.microsoft.com/office/drawing/2014/main" id="{00000000-0008-0000-0000-000047040000}"/>
              </a:ext>
            </a:extLst>
          </xdr:cNvPr>
          <xdr:cNvSpPr>
            <a:spLocks noChangeArrowheads="1"/>
          </xdr:cNvSpPr>
        </xdr:nvSpPr>
        <xdr:spPr bwMode="auto">
          <a:xfrm>
            <a:off x="506" y="201"/>
            <a:ext cx="8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96" name="Oval 72">
            <a:extLst>
              <a:ext uri="{FF2B5EF4-FFF2-40B4-BE49-F238E27FC236}">
                <a16:creationId xmlns:a16="http://schemas.microsoft.com/office/drawing/2014/main" id="{00000000-0008-0000-0000-000048040000}"/>
              </a:ext>
            </a:extLst>
          </xdr:cNvPr>
          <xdr:cNvSpPr>
            <a:spLocks noChangeArrowheads="1"/>
          </xdr:cNvSpPr>
        </xdr:nvSpPr>
        <xdr:spPr bwMode="auto">
          <a:xfrm>
            <a:off x="485" y="194"/>
            <a:ext cx="8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97" name="Oval 73">
            <a:extLst>
              <a:ext uri="{FF2B5EF4-FFF2-40B4-BE49-F238E27FC236}">
                <a16:creationId xmlns:a16="http://schemas.microsoft.com/office/drawing/2014/main" id="{00000000-0008-0000-0000-000049040000}"/>
              </a:ext>
            </a:extLst>
          </xdr:cNvPr>
          <xdr:cNvSpPr>
            <a:spLocks noChangeArrowheads="1"/>
          </xdr:cNvSpPr>
        </xdr:nvSpPr>
        <xdr:spPr bwMode="auto">
          <a:xfrm>
            <a:off x="466" y="186"/>
            <a:ext cx="8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98" name="Line 74">
            <a:extLst>
              <a:ext uri="{FF2B5EF4-FFF2-40B4-BE49-F238E27FC236}">
                <a16:creationId xmlns:a16="http://schemas.microsoft.com/office/drawing/2014/main" id="{00000000-0008-0000-0000-00004A0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32" y="238"/>
            <a:ext cx="98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99" name="Line 75">
            <a:extLst>
              <a:ext uri="{FF2B5EF4-FFF2-40B4-BE49-F238E27FC236}">
                <a16:creationId xmlns:a16="http://schemas.microsoft.com/office/drawing/2014/main" id="{00000000-0008-0000-0000-00004B04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252" y="238"/>
            <a:ext cx="19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00" name="Line 76">
            <a:extLst>
              <a:ext uri="{FF2B5EF4-FFF2-40B4-BE49-F238E27FC236}">
                <a16:creationId xmlns:a16="http://schemas.microsoft.com/office/drawing/2014/main" id="{00000000-0008-0000-0000-00004C0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70" y="238"/>
            <a:ext cx="21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01" name="Line 77">
            <a:extLst>
              <a:ext uri="{FF2B5EF4-FFF2-40B4-BE49-F238E27FC236}">
                <a16:creationId xmlns:a16="http://schemas.microsoft.com/office/drawing/2014/main" id="{00000000-0008-0000-0000-00004D0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239"/>
            <a:ext cx="19" cy="1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02" name="Line 78">
            <a:extLst>
              <a:ext uri="{FF2B5EF4-FFF2-40B4-BE49-F238E27FC236}">
                <a16:creationId xmlns:a16="http://schemas.microsoft.com/office/drawing/2014/main" id="{00000000-0008-0000-0000-00004E040000}"/>
              </a:ext>
            </a:extLst>
          </xdr:cNvPr>
          <xdr:cNvSpPr>
            <a:spLocks noChangeShapeType="1"/>
          </xdr:cNvSpPr>
        </xdr:nvSpPr>
        <xdr:spPr bwMode="auto">
          <a:xfrm>
            <a:off x="291" y="238"/>
            <a:ext cx="22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03" name="Line 79">
            <a:extLst>
              <a:ext uri="{FF2B5EF4-FFF2-40B4-BE49-F238E27FC236}">
                <a16:creationId xmlns:a16="http://schemas.microsoft.com/office/drawing/2014/main" id="{00000000-0008-0000-0000-00004F040000}"/>
              </a:ext>
            </a:extLst>
          </xdr:cNvPr>
          <xdr:cNvSpPr>
            <a:spLocks noChangeShapeType="1"/>
          </xdr:cNvSpPr>
        </xdr:nvSpPr>
        <xdr:spPr bwMode="auto">
          <a:xfrm>
            <a:off x="311" y="240"/>
            <a:ext cx="21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04" name="Line 80">
            <a:extLst>
              <a:ext uri="{FF2B5EF4-FFF2-40B4-BE49-F238E27FC236}">
                <a16:creationId xmlns:a16="http://schemas.microsoft.com/office/drawing/2014/main" id="{00000000-0008-0000-0000-000050040000}"/>
              </a:ext>
            </a:extLst>
          </xdr:cNvPr>
          <xdr:cNvSpPr>
            <a:spLocks noChangeShapeType="1"/>
          </xdr:cNvSpPr>
        </xdr:nvSpPr>
        <xdr:spPr bwMode="auto">
          <a:xfrm>
            <a:off x="330" y="238"/>
            <a:ext cx="21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05" name="Line 81">
            <a:extLst>
              <a:ext uri="{FF2B5EF4-FFF2-40B4-BE49-F238E27FC236}">
                <a16:creationId xmlns:a16="http://schemas.microsoft.com/office/drawing/2014/main" id="{00000000-0008-0000-0000-000051040000}"/>
              </a:ext>
            </a:extLst>
          </xdr:cNvPr>
          <xdr:cNvSpPr>
            <a:spLocks noChangeShapeType="1"/>
          </xdr:cNvSpPr>
        </xdr:nvSpPr>
        <xdr:spPr bwMode="auto">
          <a:xfrm>
            <a:off x="271" y="239"/>
            <a:ext cx="99" cy="1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grpSp>
        <xdr:nvGrpSpPr>
          <xdr:cNvPr id="1115" name="Group 91">
            <a:extLst>
              <a:ext uri="{FF2B5EF4-FFF2-40B4-BE49-F238E27FC236}">
                <a16:creationId xmlns:a16="http://schemas.microsoft.com/office/drawing/2014/main" id="{00000000-0008-0000-0000-00005B040000}"/>
              </a:ext>
            </a:extLst>
          </xdr:cNvPr>
          <xdr:cNvGrpSpPr>
            <a:grpSpLocks/>
          </xdr:cNvGrpSpPr>
        </xdr:nvGrpSpPr>
        <xdr:grpSpPr bwMode="auto">
          <a:xfrm>
            <a:off x="171" y="478"/>
            <a:ext cx="120" cy="16"/>
            <a:chOff x="171" y="478"/>
            <a:chExt cx="120" cy="16"/>
          </a:xfrm>
        </xdr:grpSpPr>
        <xdr:sp macro="" textlink="">
          <xdr:nvSpPr>
            <xdr:cNvPr id="1107" name="Freeform 83">
              <a:extLs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>
              <a:spLocks/>
            </xdr:cNvSpPr>
          </xdr:nvSpPr>
          <xdr:spPr bwMode="auto">
            <a:xfrm>
              <a:off x="171" y="478"/>
              <a:ext cx="60" cy="16"/>
            </a:xfrm>
            <a:custGeom>
              <a:avLst/>
              <a:gdLst>
                <a:gd name="T0" fmla="*/ 60 w 60"/>
                <a:gd name="T1" fmla="*/ 0 h 16"/>
                <a:gd name="T2" fmla="*/ 60 w 60"/>
                <a:gd name="T3" fmla="*/ 3 h 16"/>
                <a:gd name="T4" fmla="*/ 0 w 60"/>
                <a:gd name="T5" fmla="*/ 3 h 16"/>
                <a:gd name="T6" fmla="*/ 0 w 60"/>
                <a:gd name="T7" fmla="*/ 16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60" h="16">
                  <a:moveTo>
                    <a:pt x="60" y="0"/>
                  </a:moveTo>
                  <a:lnTo>
                    <a:pt x="60" y="3"/>
                  </a:lnTo>
                  <a:lnTo>
                    <a:pt x="0" y="3"/>
                  </a:lnTo>
                  <a:lnTo>
                    <a:pt x="0" y="16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109" name="Freeform 85">
              <a:extLs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>
              <a:spLocks/>
            </xdr:cNvSpPr>
          </xdr:nvSpPr>
          <xdr:spPr bwMode="auto">
            <a:xfrm>
              <a:off x="191" y="478"/>
              <a:ext cx="60" cy="16"/>
            </a:xfrm>
            <a:custGeom>
              <a:avLst/>
              <a:gdLst>
                <a:gd name="T0" fmla="*/ 60 w 60"/>
                <a:gd name="T1" fmla="*/ 0 h 16"/>
                <a:gd name="T2" fmla="*/ 60 w 60"/>
                <a:gd name="T3" fmla="*/ 6 h 16"/>
                <a:gd name="T4" fmla="*/ 0 w 60"/>
                <a:gd name="T5" fmla="*/ 6 h 16"/>
                <a:gd name="T6" fmla="*/ 0 w 60"/>
                <a:gd name="T7" fmla="*/ 16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60" h="16">
                  <a:moveTo>
                    <a:pt x="60" y="0"/>
                  </a:moveTo>
                  <a:lnTo>
                    <a:pt x="60" y="6"/>
                  </a:lnTo>
                  <a:lnTo>
                    <a:pt x="0" y="6"/>
                  </a:lnTo>
                  <a:lnTo>
                    <a:pt x="0" y="16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113" name="Freeform 89">
              <a:extLs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>
              <a:spLocks/>
            </xdr:cNvSpPr>
          </xdr:nvSpPr>
          <xdr:spPr bwMode="auto">
            <a:xfrm>
              <a:off x="211" y="478"/>
              <a:ext cx="59" cy="16"/>
            </a:xfrm>
            <a:custGeom>
              <a:avLst/>
              <a:gdLst>
                <a:gd name="T0" fmla="*/ 59 w 59"/>
                <a:gd name="T1" fmla="*/ 0 h 16"/>
                <a:gd name="T2" fmla="*/ 59 w 59"/>
                <a:gd name="T3" fmla="*/ 10 h 16"/>
                <a:gd name="T4" fmla="*/ 0 w 59"/>
                <a:gd name="T5" fmla="*/ 10 h 16"/>
                <a:gd name="T6" fmla="*/ 0 w 59"/>
                <a:gd name="T7" fmla="*/ 16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59" h="16">
                  <a:moveTo>
                    <a:pt x="59" y="0"/>
                  </a:moveTo>
                  <a:lnTo>
                    <a:pt x="59" y="10"/>
                  </a:lnTo>
                  <a:lnTo>
                    <a:pt x="0" y="10"/>
                  </a:lnTo>
                  <a:lnTo>
                    <a:pt x="0" y="16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114" name="Freeform 90">
              <a:extLs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>
              <a:spLocks/>
            </xdr:cNvSpPr>
          </xdr:nvSpPr>
          <xdr:spPr bwMode="auto">
            <a:xfrm>
              <a:off x="231" y="478"/>
              <a:ext cx="60" cy="16"/>
            </a:xfrm>
            <a:custGeom>
              <a:avLst/>
              <a:gdLst>
                <a:gd name="T0" fmla="*/ 60 w 60"/>
                <a:gd name="T1" fmla="*/ 0 h 16"/>
                <a:gd name="T2" fmla="*/ 60 w 60"/>
                <a:gd name="T3" fmla="*/ 14 h 16"/>
                <a:gd name="T4" fmla="*/ 0 w 60"/>
                <a:gd name="T5" fmla="*/ 14 h 16"/>
                <a:gd name="T6" fmla="*/ 0 w 60"/>
                <a:gd name="T7" fmla="*/ 16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60" h="16">
                  <a:moveTo>
                    <a:pt x="60" y="0"/>
                  </a:moveTo>
                  <a:lnTo>
                    <a:pt x="60" y="14"/>
                  </a:lnTo>
                  <a:lnTo>
                    <a:pt x="0" y="14"/>
                  </a:lnTo>
                  <a:lnTo>
                    <a:pt x="0" y="16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1116" name="Group 92">
            <a:extLst>
              <a:ext uri="{FF2B5EF4-FFF2-40B4-BE49-F238E27FC236}">
                <a16:creationId xmlns:a16="http://schemas.microsoft.com/office/drawing/2014/main" id="{00000000-0008-0000-0000-00005C040000}"/>
              </a:ext>
            </a:extLst>
          </xdr:cNvPr>
          <xdr:cNvGrpSpPr>
            <a:grpSpLocks/>
          </xdr:cNvGrpSpPr>
        </xdr:nvGrpSpPr>
        <xdr:grpSpPr bwMode="auto">
          <a:xfrm flipH="1">
            <a:off x="310" y="478"/>
            <a:ext cx="120" cy="16"/>
            <a:chOff x="171" y="478"/>
            <a:chExt cx="120" cy="16"/>
          </a:xfrm>
        </xdr:grpSpPr>
        <xdr:sp macro="" textlink="">
          <xdr:nvSpPr>
            <xdr:cNvPr id="1117" name="Freeform 93">
              <a:extLs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>
              <a:spLocks/>
            </xdr:cNvSpPr>
          </xdr:nvSpPr>
          <xdr:spPr bwMode="auto">
            <a:xfrm>
              <a:off x="171" y="478"/>
              <a:ext cx="60" cy="16"/>
            </a:xfrm>
            <a:custGeom>
              <a:avLst/>
              <a:gdLst>
                <a:gd name="T0" fmla="*/ 60 w 60"/>
                <a:gd name="T1" fmla="*/ 0 h 16"/>
                <a:gd name="T2" fmla="*/ 60 w 60"/>
                <a:gd name="T3" fmla="*/ 3 h 16"/>
                <a:gd name="T4" fmla="*/ 0 w 60"/>
                <a:gd name="T5" fmla="*/ 3 h 16"/>
                <a:gd name="T6" fmla="*/ 0 w 60"/>
                <a:gd name="T7" fmla="*/ 16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60" h="16">
                  <a:moveTo>
                    <a:pt x="60" y="0"/>
                  </a:moveTo>
                  <a:lnTo>
                    <a:pt x="60" y="3"/>
                  </a:lnTo>
                  <a:lnTo>
                    <a:pt x="0" y="3"/>
                  </a:lnTo>
                  <a:lnTo>
                    <a:pt x="0" y="16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118" name="Freeform 94">
              <a:extLs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>
              <a:spLocks/>
            </xdr:cNvSpPr>
          </xdr:nvSpPr>
          <xdr:spPr bwMode="auto">
            <a:xfrm>
              <a:off x="191" y="478"/>
              <a:ext cx="60" cy="16"/>
            </a:xfrm>
            <a:custGeom>
              <a:avLst/>
              <a:gdLst>
                <a:gd name="T0" fmla="*/ 60 w 60"/>
                <a:gd name="T1" fmla="*/ 0 h 16"/>
                <a:gd name="T2" fmla="*/ 60 w 60"/>
                <a:gd name="T3" fmla="*/ 6 h 16"/>
                <a:gd name="T4" fmla="*/ 0 w 60"/>
                <a:gd name="T5" fmla="*/ 6 h 16"/>
                <a:gd name="T6" fmla="*/ 0 w 60"/>
                <a:gd name="T7" fmla="*/ 16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60" h="16">
                  <a:moveTo>
                    <a:pt x="60" y="0"/>
                  </a:moveTo>
                  <a:lnTo>
                    <a:pt x="60" y="6"/>
                  </a:lnTo>
                  <a:lnTo>
                    <a:pt x="0" y="6"/>
                  </a:lnTo>
                  <a:lnTo>
                    <a:pt x="0" y="16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119" name="Freeform 95">
              <a:extLs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>
              <a:spLocks/>
            </xdr:cNvSpPr>
          </xdr:nvSpPr>
          <xdr:spPr bwMode="auto">
            <a:xfrm>
              <a:off x="211" y="478"/>
              <a:ext cx="59" cy="16"/>
            </a:xfrm>
            <a:custGeom>
              <a:avLst/>
              <a:gdLst>
                <a:gd name="T0" fmla="*/ 59 w 59"/>
                <a:gd name="T1" fmla="*/ 0 h 16"/>
                <a:gd name="T2" fmla="*/ 59 w 59"/>
                <a:gd name="T3" fmla="*/ 10 h 16"/>
                <a:gd name="T4" fmla="*/ 0 w 59"/>
                <a:gd name="T5" fmla="*/ 10 h 16"/>
                <a:gd name="T6" fmla="*/ 0 w 59"/>
                <a:gd name="T7" fmla="*/ 16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59" h="16">
                  <a:moveTo>
                    <a:pt x="59" y="0"/>
                  </a:moveTo>
                  <a:lnTo>
                    <a:pt x="59" y="10"/>
                  </a:lnTo>
                  <a:lnTo>
                    <a:pt x="0" y="10"/>
                  </a:lnTo>
                  <a:lnTo>
                    <a:pt x="0" y="16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120" name="Freeform 96">
              <a:extLs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>
              <a:spLocks/>
            </xdr:cNvSpPr>
          </xdr:nvSpPr>
          <xdr:spPr bwMode="auto">
            <a:xfrm>
              <a:off x="231" y="478"/>
              <a:ext cx="60" cy="16"/>
            </a:xfrm>
            <a:custGeom>
              <a:avLst/>
              <a:gdLst>
                <a:gd name="T0" fmla="*/ 60 w 60"/>
                <a:gd name="T1" fmla="*/ 0 h 16"/>
                <a:gd name="T2" fmla="*/ 60 w 60"/>
                <a:gd name="T3" fmla="*/ 14 h 16"/>
                <a:gd name="T4" fmla="*/ 0 w 60"/>
                <a:gd name="T5" fmla="*/ 14 h 16"/>
                <a:gd name="T6" fmla="*/ 0 w 60"/>
                <a:gd name="T7" fmla="*/ 16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60" h="16">
                  <a:moveTo>
                    <a:pt x="60" y="0"/>
                  </a:moveTo>
                  <a:lnTo>
                    <a:pt x="60" y="14"/>
                  </a:lnTo>
                  <a:lnTo>
                    <a:pt x="0" y="14"/>
                  </a:lnTo>
                  <a:lnTo>
                    <a:pt x="0" y="16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122" name="Line 98">
            <a:extLst>
              <a:ext uri="{FF2B5EF4-FFF2-40B4-BE49-F238E27FC236}">
                <a16:creationId xmlns:a16="http://schemas.microsoft.com/office/drawing/2014/main" id="{00000000-0008-0000-0000-000062040000}"/>
              </a:ext>
            </a:extLst>
          </xdr:cNvPr>
          <xdr:cNvSpPr>
            <a:spLocks noChangeShapeType="1"/>
          </xdr:cNvSpPr>
        </xdr:nvSpPr>
        <xdr:spPr bwMode="auto">
          <a:xfrm>
            <a:off x="191" y="512"/>
            <a:ext cx="0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23" name="Line 99">
            <a:extLst>
              <a:ext uri="{FF2B5EF4-FFF2-40B4-BE49-F238E27FC236}">
                <a16:creationId xmlns:a16="http://schemas.microsoft.com/office/drawing/2014/main" id="{00000000-0008-0000-0000-000063040000}"/>
              </a:ext>
            </a:extLst>
          </xdr:cNvPr>
          <xdr:cNvSpPr>
            <a:spLocks noChangeShapeType="1"/>
          </xdr:cNvSpPr>
        </xdr:nvSpPr>
        <xdr:spPr bwMode="auto">
          <a:xfrm>
            <a:off x="210" y="512"/>
            <a:ext cx="0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24" name="Freeform 100">
            <a:extLst>
              <a:ext uri="{FF2B5EF4-FFF2-40B4-BE49-F238E27FC236}">
                <a16:creationId xmlns:a16="http://schemas.microsoft.com/office/drawing/2014/main" id="{00000000-0008-0000-0000-000064040000}"/>
              </a:ext>
            </a:extLst>
          </xdr:cNvPr>
          <xdr:cNvSpPr>
            <a:spLocks/>
          </xdr:cNvSpPr>
        </xdr:nvSpPr>
        <xdr:spPr bwMode="auto">
          <a:xfrm>
            <a:off x="100" y="512"/>
            <a:ext cx="131" cy="111"/>
          </a:xfrm>
          <a:custGeom>
            <a:avLst/>
            <a:gdLst>
              <a:gd name="T0" fmla="*/ 131 w 131"/>
              <a:gd name="T1" fmla="*/ 0 h 113"/>
              <a:gd name="T2" fmla="*/ 131 w 131"/>
              <a:gd name="T3" fmla="*/ 13 h 113"/>
              <a:gd name="T4" fmla="*/ 0 w 131"/>
              <a:gd name="T5" fmla="*/ 13 h 113"/>
              <a:gd name="T6" fmla="*/ 0 w 131"/>
              <a:gd name="T7" fmla="*/ 113 h 1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131" h="113">
                <a:moveTo>
                  <a:pt x="131" y="0"/>
                </a:moveTo>
                <a:lnTo>
                  <a:pt x="131" y="13"/>
                </a:lnTo>
                <a:lnTo>
                  <a:pt x="0" y="13"/>
                </a:lnTo>
                <a:lnTo>
                  <a:pt x="0" y="113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26" name="Line 102">
            <a:extLst>
              <a:ext uri="{FF2B5EF4-FFF2-40B4-BE49-F238E27FC236}">
                <a16:creationId xmlns:a16="http://schemas.microsoft.com/office/drawing/2014/main" id="{00000000-0008-0000-0000-000066040000}"/>
              </a:ext>
            </a:extLst>
          </xdr:cNvPr>
          <xdr:cNvSpPr>
            <a:spLocks noChangeShapeType="1"/>
          </xdr:cNvSpPr>
        </xdr:nvSpPr>
        <xdr:spPr bwMode="auto">
          <a:xfrm>
            <a:off x="100" y="623"/>
            <a:ext cx="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28" name="Freeform 104">
            <a:extLst>
              <a:ext uri="{FF2B5EF4-FFF2-40B4-BE49-F238E27FC236}">
                <a16:creationId xmlns:a16="http://schemas.microsoft.com/office/drawing/2014/main" id="{00000000-0008-0000-0000-000068040000}"/>
              </a:ext>
            </a:extLst>
          </xdr:cNvPr>
          <xdr:cNvSpPr>
            <a:spLocks/>
          </xdr:cNvSpPr>
        </xdr:nvSpPr>
        <xdr:spPr bwMode="auto">
          <a:xfrm>
            <a:off x="110" y="512"/>
            <a:ext cx="61" cy="85"/>
          </a:xfrm>
          <a:custGeom>
            <a:avLst/>
            <a:gdLst>
              <a:gd name="T0" fmla="*/ 61 w 61"/>
              <a:gd name="T1" fmla="*/ 0 h 85"/>
              <a:gd name="T2" fmla="*/ 61 w 61"/>
              <a:gd name="T3" fmla="*/ 6 h 85"/>
              <a:gd name="T4" fmla="*/ 0 w 61"/>
              <a:gd name="T5" fmla="*/ 6 h 85"/>
              <a:gd name="T6" fmla="*/ 0 w 61"/>
              <a:gd name="T7" fmla="*/ 85 h 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1" h="85">
                <a:moveTo>
                  <a:pt x="61" y="0"/>
                </a:moveTo>
                <a:lnTo>
                  <a:pt x="61" y="6"/>
                </a:lnTo>
                <a:lnTo>
                  <a:pt x="0" y="6"/>
                </a:lnTo>
                <a:lnTo>
                  <a:pt x="0" y="85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29" name="Line 105">
            <a:extLst>
              <a:ext uri="{FF2B5EF4-FFF2-40B4-BE49-F238E27FC236}">
                <a16:creationId xmlns:a16="http://schemas.microsoft.com/office/drawing/2014/main" id="{00000000-0008-0000-0000-000069040000}"/>
              </a:ext>
            </a:extLst>
          </xdr:cNvPr>
          <xdr:cNvSpPr>
            <a:spLocks noChangeShapeType="1"/>
          </xdr:cNvSpPr>
        </xdr:nvSpPr>
        <xdr:spPr bwMode="auto">
          <a:xfrm>
            <a:off x="391" y="512"/>
            <a:ext cx="0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30" name="Line 106">
            <a:extLst>
              <a:ext uri="{FF2B5EF4-FFF2-40B4-BE49-F238E27FC236}">
                <a16:creationId xmlns:a16="http://schemas.microsoft.com/office/drawing/2014/main" id="{00000000-0008-0000-0000-00006A040000}"/>
              </a:ext>
            </a:extLst>
          </xdr:cNvPr>
          <xdr:cNvSpPr>
            <a:spLocks noChangeShapeType="1"/>
          </xdr:cNvSpPr>
        </xdr:nvSpPr>
        <xdr:spPr bwMode="auto">
          <a:xfrm>
            <a:off x="410" y="512"/>
            <a:ext cx="0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31" name="Freeform 107">
            <a:extLst>
              <a:ext uri="{FF2B5EF4-FFF2-40B4-BE49-F238E27FC236}">
                <a16:creationId xmlns:a16="http://schemas.microsoft.com/office/drawing/2014/main" id="{00000000-0008-0000-0000-00006B040000}"/>
              </a:ext>
            </a:extLst>
          </xdr:cNvPr>
          <xdr:cNvSpPr>
            <a:spLocks/>
          </xdr:cNvSpPr>
        </xdr:nvSpPr>
        <xdr:spPr bwMode="auto">
          <a:xfrm>
            <a:off x="300" y="512"/>
            <a:ext cx="131" cy="111"/>
          </a:xfrm>
          <a:custGeom>
            <a:avLst/>
            <a:gdLst>
              <a:gd name="T0" fmla="*/ 131 w 131"/>
              <a:gd name="T1" fmla="*/ 0 h 113"/>
              <a:gd name="T2" fmla="*/ 131 w 131"/>
              <a:gd name="T3" fmla="*/ 13 h 113"/>
              <a:gd name="T4" fmla="*/ 0 w 131"/>
              <a:gd name="T5" fmla="*/ 13 h 113"/>
              <a:gd name="T6" fmla="*/ 0 w 131"/>
              <a:gd name="T7" fmla="*/ 113 h 1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131" h="113">
                <a:moveTo>
                  <a:pt x="131" y="0"/>
                </a:moveTo>
                <a:lnTo>
                  <a:pt x="131" y="13"/>
                </a:lnTo>
                <a:lnTo>
                  <a:pt x="0" y="13"/>
                </a:lnTo>
                <a:lnTo>
                  <a:pt x="0" y="113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32" name="Line 108">
            <a:extLst>
              <a:ext uri="{FF2B5EF4-FFF2-40B4-BE49-F238E27FC236}">
                <a16:creationId xmlns:a16="http://schemas.microsoft.com/office/drawing/2014/main" id="{00000000-0008-0000-0000-00006C040000}"/>
              </a:ext>
            </a:extLst>
          </xdr:cNvPr>
          <xdr:cNvSpPr>
            <a:spLocks noChangeShapeType="1"/>
          </xdr:cNvSpPr>
        </xdr:nvSpPr>
        <xdr:spPr bwMode="auto">
          <a:xfrm>
            <a:off x="300" y="623"/>
            <a:ext cx="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33" name="Freeform 109">
            <a:extLst>
              <a:ext uri="{FF2B5EF4-FFF2-40B4-BE49-F238E27FC236}">
                <a16:creationId xmlns:a16="http://schemas.microsoft.com/office/drawing/2014/main" id="{00000000-0008-0000-0000-00006D040000}"/>
              </a:ext>
            </a:extLst>
          </xdr:cNvPr>
          <xdr:cNvSpPr>
            <a:spLocks/>
          </xdr:cNvSpPr>
        </xdr:nvSpPr>
        <xdr:spPr bwMode="auto">
          <a:xfrm>
            <a:off x="310" y="512"/>
            <a:ext cx="61" cy="85"/>
          </a:xfrm>
          <a:custGeom>
            <a:avLst/>
            <a:gdLst>
              <a:gd name="T0" fmla="*/ 61 w 61"/>
              <a:gd name="T1" fmla="*/ 0 h 85"/>
              <a:gd name="T2" fmla="*/ 61 w 61"/>
              <a:gd name="T3" fmla="*/ 6 h 85"/>
              <a:gd name="T4" fmla="*/ 0 w 61"/>
              <a:gd name="T5" fmla="*/ 6 h 85"/>
              <a:gd name="T6" fmla="*/ 0 w 61"/>
              <a:gd name="T7" fmla="*/ 85 h 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1" h="85">
                <a:moveTo>
                  <a:pt x="61" y="0"/>
                </a:moveTo>
                <a:lnTo>
                  <a:pt x="61" y="6"/>
                </a:lnTo>
                <a:lnTo>
                  <a:pt x="0" y="6"/>
                </a:lnTo>
                <a:lnTo>
                  <a:pt x="0" y="85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grpSp>
        <xdr:nvGrpSpPr>
          <xdr:cNvPr id="1136" name="Group 112">
            <a:extLst>
              <a:ext uri="{FF2B5EF4-FFF2-40B4-BE49-F238E27FC236}">
                <a16:creationId xmlns:a16="http://schemas.microsoft.com/office/drawing/2014/main" id="{00000000-0008-0000-0000-000070040000}"/>
              </a:ext>
            </a:extLst>
          </xdr:cNvPr>
          <xdr:cNvGrpSpPr>
            <a:grpSpLocks/>
          </xdr:cNvGrpSpPr>
        </xdr:nvGrpSpPr>
        <xdr:grpSpPr bwMode="auto">
          <a:xfrm>
            <a:off x="191" y="704"/>
            <a:ext cx="100" cy="33"/>
            <a:chOff x="191" y="704"/>
            <a:chExt cx="100" cy="33"/>
          </a:xfrm>
        </xdr:grpSpPr>
        <xdr:sp macro="" textlink="">
          <xdr:nvSpPr>
            <xdr:cNvPr id="1134" name="Freeform 110">
              <a:extLs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>
              <a:spLocks/>
            </xdr:cNvSpPr>
          </xdr:nvSpPr>
          <xdr:spPr bwMode="auto">
            <a:xfrm>
              <a:off x="191" y="704"/>
              <a:ext cx="80" cy="33"/>
            </a:xfrm>
            <a:custGeom>
              <a:avLst/>
              <a:gdLst>
                <a:gd name="T0" fmla="*/ 0 w 80"/>
                <a:gd name="T1" fmla="*/ 0 h 33"/>
                <a:gd name="T2" fmla="*/ 0 w 80"/>
                <a:gd name="T3" fmla="*/ 25 h 33"/>
                <a:gd name="T4" fmla="*/ 80 w 80"/>
                <a:gd name="T5" fmla="*/ 25 h 33"/>
                <a:gd name="T6" fmla="*/ 80 w 80"/>
                <a:gd name="T7" fmla="*/ 33 h 3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80" h="33">
                  <a:moveTo>
                    <a:pt x="0" y="0"/>
                  </a:moveTo>
                  <a:lnTo>
                    <a:pt x="0" y="25"/>
                  </a:lnTo>
                  <a:lnTo>
                    <a:pt x="80" y="25"/>
                  </a:lnTo>
                  <a:lnTo>
                    <a:pt x="80" y="33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135" name="Freeform 111">
              <a:extLs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>
              <a:spLocks/>
            </xdr:cNvSpPr>
          </xdr:nvSpPr>
          <xdr:spPr bwMode="auto">
            <a:xfrm>
              <a:off x="211" y="704"/>
              <a:ext cx="80" cy="33"/>
            </a:xfrm>
            <a:custGeom>
              <a:avLst/>
              <a:gdLst>
                <a:gd name="T0" fmla="*/ 0 w 80"/>
                <a:gd name="T1" fmla="*/ 0 h 33"/>
                <a:gd name="T2" fmla="*/ 0 w 80"/>
                <a:gd name="T3" fmla="*/ 16 h 33"/>
                <a:gd name="T4" fmla="*/ 80 w 80"/>
                <a:gd name="T5" fmla="*/ 16 h 33"/>
                <a:gd name="T6" fmla="*/ 80 w 80"/>
                <a:gd name="T7" fmla="*/ 33 h 3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80" h="33">
                  <a:moveTo>
                    <a:pt x="0" y="0"/>
                  </a:moveTo>
                  <a:lnTo>
                    <a:pt x="0" y="16"/>
                  </a:lnTo>
                  <a:lnTo>
                    <a:pt x="80" y="16"/>
                  </a:lnTo>
                  <a:lnTo>
                    <a:pt x="80" y="33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1137" name="Group 113">
            <a:extLst>
              <a:ext uri="{FF2B5EF4-FFF2-40B4-BE49-F238E27FC236}">
                <a16:creationId xmlns:a16="http://schemas.microsoft.com/office/drawing/2014/main" id="{00000000-0008-0000-0000-000071040000}"/>
              </a:ext>
            </a:extLst>
          </xdr:cNvPr>
          <xdr:cNvGrpSpPr>
            <a:grpSpLocks/>
          </xdr:cNvGrpSpPr>
        </xdr:nvGrpSpPr>
        <xdr:grpSpPr bwMode="auto">
          <a:xfrm flipH="1">
            <a:off x="311" y="704"/>
            <a:ext cx="100" cy="33"/>
            <a:chOff x="191" y="704"/>
            <a:chExt cx="100" cy="33"/>
          </a:xfrm>
        </xdr:grpSpPr>
        <xdr:sp macro="" textlink="">
          <xdr:nvSpPr>
            <xdr:cNvPr id="1138" name="Freeform 114">
              <a:extLs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>
              <a:spLocks/>
            </xdr:cNvSpPr>
          </xdr:nvSpPr>
          <xdr:spPr bwMode="auto">
            <a:xfrm>
              <a:off x="191" y="704"/>
              <a:ext cx="80" cy="33"/>
            </a:xfrm>
            <a:custGeom>
              <a:avLst/>
              <a:gdLst>
                <a:gd name="T0" fmla="*/ 0 w 80"/>
                <a:gd name="T1" fmla="*/ 0 h 33"/>
                <a:gd name="T2" fmla="*/ 0 w 80"/>
                <a:gd name="T3" fmla="*/ 25 h 33"/>
                <a:gd name="T4" fmla="*/ 80 w 80"/>
                <a:gd name="T5" fmla="*/ 25 h 33"/>
                <a:gd name="T6" fmla="*/ 80 w 80"/>
                <a:gd name="T7" fmla="*/ 33 h 3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80" h="33">
                  <a:moveTo>
                    <a:pt x="0" y="0"/>
                  </a:moveTo>
                  <a:lnTo>
                    <a:pt x="0" y="25"/>
                  </a:lnTo>
                  <a:lnTo>
                    <a:pt x="80" y="25"/>
                  </a:lnTo>
                  <a:lnTo>
                    <a:pt x="80" y="33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139" name="Freeform 115">
              <a:extLs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>
              <a:spLocks/>
            </xdr:cNvSpPr>
          </xdr:nvSpPr>
          <xdr:spPr bwMode="auto">
            <a:xfrm>
              <a:off x="211" y="704"/>
              <a:ext cx="80" cy="33"/>
            </a:xfrm>
            <a:custGeom>
              <a:avLst/>
              <a:gdLst>
                <a:gd name="T0" fmla="*/ 0 w 80"/>
                <a:gd name="T1" fmla="*/ 0 h 33"/>
                <a:gd name="T2" fmla="*/ 0 w 80"/>
                <a:gd name="T3" fmla="*/ 16 h 33"/>
                <a:gd name="T4" fmla="*/ 80 w 80"/>
                <a:gd name="T5" fmla="*/ 16 h 33"/>
                <a:gd name="T6" fmla="*/ 80 w 80"/>
                <a:gd name="T7" fmla="*/ 33 h 3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80" h="33">
                  <a:moveTo>
                    <a:pt x="0" y="0"/>
                  </a:moveTo>
                  <a:lnTo>
                    <a:pt x="0" y="16"/>
                  </a:lnTo>
                  <a:lnTo>
                    <a:pt x="80" y="16"/>
                  </a:lnTo>
                  <a:lnTo>
                    <a:pt x="80" y="33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140" name="Line 116">
            <a:extLst>
              <a:ext uri="{FF2B5EF4-FFF2-40B4-BE49-F238E27FC236}">
                <a16:creationId xmlns:a16="http://schemas.microsoft.com/office/drawing/2014/main" id="{00000000-0008-0000-0000-0000740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71" y="754"/>
            <a:ext cx="20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41" name="Line 117">
            <a:extLst>
              <a:ext uri="{FF2B5EF4-FFF2-40B4-BE49-F238E27FC236}">
                <a16:creationId xmlns:a16="http://schemas.microsoft.com/office/drawing/2014/main" id="{00000000-0008-0000-0000-0000750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94" y="755"/>
            <a:ext cx="37" cy="1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43" name="Line 119">
            <a:extLst>
              <a:ext uri="{FF2B5EF4-FFF2-40B4-BE49-F238E27FC236}">
                <a16:creationId xmlns:a16="http://schemas.microsoft.com/office/drawing/2014/main" id="{00000000-0008-0000-0000-00007704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11" y="755"/>
            <a:ext cx="0" cy="1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45" name="Line 121">
            <a:extLst>
              <a:ext uri="{FF2B5EF4-FFF2-40B4-BE49-F238E27FC236}">
                <a16:creationId xmlns:a16="http://schemas.microsoft.com/office/drawing/2014/main" id="{00000000-0008-0000-0000-00007904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271" y="755"/>
            <a:ext cx="59" cy="1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46" name="Line 122">
            <a:extLst>
              <a:ext uri="{FF2B5EF4-FFF2-40B4-BE49-F238E27FC236}">
                <a16:creationId xmlns:a16="http://schemas.microsoft.com/office/drawing/2014/main" id="{00000000-0008-0000-0000-00007A040000}"/>
              </a:ext>
            </a:extLst>
          </xdr:cNvPr>
          <xdr:cNvSpPr>
            <a:spLocks noChangeShapeType="1"/>
          </xdr:cNvSpPr>
        </xdr:nvSpPr>
        <xdr:spPr bwMode="auto">
          <a:xfrm>
            <a:off x="370" y="292"/>
            <a:ext cx="0" cy="12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47" name="Line 123">
            <a:extLst>
              <a:ext uri="{FF2B5EF4-FFF2-40B4-BE49-F238E27FC236}">
                <a16:creationId xmlns:a16="http://schemas.microsoft.com/office/drawing/2014/main" id="{00000000-0008-0000-0000-00007B040000}"/>
              </a:ext>
            </a:extLst>
          </xdr:cNvPr>
          <xdr:cNvSpPr>
            <a:spLocks noChangeShapeType="1"/>
          </xdr:cNvSpPr>
        </xdr:nvSpPr>
        <xdr:spPr bwMode="auto">
          <a:xfrm>
            <a:off x="349" y="292"/>
            <a:ext cx="0" cy="1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48" name="Line 124">
            <a:extLst>
              <a:ext uri="{FF2B5EF4-FFF2-40B4-BE49-F238E27FC236}">
                <a16:creationId xmlns:a16="http://schemas.microsoft.com/office/drawing/2014/main" id="{00000000-0008-0000-0000-00007C040000}"/>
              </a:ext>
            </a:extLst>
          </xdr:cNvPr>
          <xdr:cNvSpPr>
            <a:spLocks noChangeShapeType="1"/>
          </xdr:cNvSpPr>
        </xdr:nvSpPr>
        <xdr:spPr bwMode="auto">
          <a:xfrm>
            <a:off x="330" y="292"/>
            <a:ext cx="0" cy="9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49" name="Line 125">
            <a:extLst>
              <a:ext uri="{FF2B5EF4-FFF2-40B4-BE49-F238E27FC236}">
                <a16:creationId xmlns:a16="http://schemas.microsoft.com/office/drawing/2014/main" id="{00000000-0008-0000-0000-00007D040000}"/>
              </a:ext>
            </a:extLst>
          </xdr:cNvPr>
          <xdr:cNvSpPr>
            <a:spLocks noChangeShapeType="1"/>
          </xdr:cNvSpPr>
        </xdr:nvSpPr>
        <xdr:spPr bwMode="auto">
          <a:xfrm>
            <a:off x="310" y="292"/>
            <a:ext cx="0" cy="7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50" name="Line 126">
            <a:extLst>
              <a:ext uri="{FF2B5EF4-FFF2-40B4-BE49-F238E27FC236}">
                <a16:creationId xmlns:a16="http://schemas.microsoft.com/office/drawing/2014/main" id="{00000000-0008-0000-0000-00007E040000}"/>
              </a:ext>
            </a:extLst>
          </xdr:cNvPr>
          <xdr:cNvSpPr>
            <a:spLocks noChangeShapeType="1"/>
          </xdr:cNvSpPr>
        </xdr:nvSpPr>
        <xdr:spPr bwMode="auto">
          <a:xfrm>
            <a:off x="290" y="292"/>
            <a:ext cx="0" cy="6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51" name="Line 127">
            <a:extLst>
              <a:ext uri="{FF2B5EF4-FFF2-40B4-BE49-F238E27FC236}">
                <a16:creationId xmlns:a16="http://schemas.microsoft.com/office/drawing/2014/main" id="{00000000-0008-0000-0000-00007F040000}"/>
              </a:ext>
            </a:extLst>
          </xdr:cNvPr>
          <xdr:cNvSpPr>
            <a:spLocks noChangeShapeType="1"/>
          </xdr:cNvSpPr>
        </xdr:nvSpPr>
        <xdr:spPr bwMode="auto">
          <a:xfrm>
            <a:off x="270" y="292"/>
            <a:ext cx="0" cy="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52" name="Line 128">
            <a:extLst>
              <a:ext uri="{FF2B5EF4-FFF2-40B4-BE49-F238E27FC236}">
                <a16:creationId xmlns:a16="http://schemas.microsoft.com/office/drawing/2014/main" id="{00000000-0008-0000-0000-000080040000}"/>
              </a:ext>
            </a:extLst>
          </xdr:cNvPr>
          <xdr:cNvSpPr>
            <a:spLocks noChangeShapeType="1"/>
          </xdr:cNvSpPr>
        </xdr:nvSpPr>
        <xdr:spPr bwMode="auto">
          <a:xfrm>
            <a:off x="250" y="292"/>
            <a:ext cx="0" cy="2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53" name="Line 129">
            <a:extLst>
              <a:ext uri="{FF2B5EF4-FFF2-40B4-BE49-F238E27FC236}">
                <a16:creationId xmlns:a16="http://schemas.microsoft.com/office/drawing/2014/main" id="{00000000-0008-0000-0000-000081040000}"/>
              </a:ext>
            </a:extLst>
          </xdr:cNvPr>
          <xdr:cNvSpPr>
            <a:spLocks noChangeShapeType="1"/>
          </xdr:cNvSpPr>
        </xdr:nvSpPr>
        <xdr:spPr bwMode="auto">
          <a:xfrm>
            <a:off x="231" y="292"/>
            <a:ext cx="0" cy="1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grpSp>
        <xdr:nvGrpSpPr>
          <xdr:cNvPr id="1155" name="Group 131">
            <a:extLst>
              <a:ext uri="{FF2B5EF4-FFF2-40B4-BE49-F238E27FC236}">
                <a16:creationId xmlns:a16="http://schemas.microsoft.com/office/drawing/2014/main" id="{00000000-0008-0000-0000-000083040000}"/>
              </a:ext>
            </a:extLst>
          </xdr:cNvPr>
          <xdr:cNvGrpSpPr>
            <a:grpSpLocks/>
          </xdr:cNvGrpSpPr>
        </xdr:nvGrpSpPr>
        <xdr:grpSpPr bwMode="auto">
          <a:xfrm flipH="1" flipV="1">
            <a:off x="230" y="328"/>
            <a:ext cx="139" cy="131"/>
            <a:chOff x="231" y="292"/>
            <a:chExt cx="139" cy="128"/>
          </a:xfrm>
        </xdr:grpSpPr>
        <xdr:sp macro="" textlink="">
          <xdr:nvSpPr>
            <xdr:cNvPr id="1156" name="Line 132">
              <a:extLs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70" y="292"/>
              <a:ext cx="0" cy="12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157" name="Line 133">
              <a:extLs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49" y="292"/>
              <a:ext cx="0" cy="1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158" name="Line 134">
              <a:extLs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0" y="292"/>
              <a:ext cx="0" cy="93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159" name="Line 135">
              <a:extLs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10" y="292"/>
              <a:ext cx="0" cy="7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160" name="Line 136">
              <a:extLs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90" y="292"/>
              <a:ext cx="0" cy="59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161" name="Line 137">
              <a:extLs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0" y="292"/>
              <a:ext cx="0" cy="4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162" name="Line 138">
              <a:extLs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50" y="292"/>
              <a:ext cx="0" cy="2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163" name="Line 139">
              <a:extLs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31" y="292"/>
              <a:ext cx="0" cy="1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165" name="Line 141">
            <a:extLst>
              <a:ext uri="{FF2B5EF4-FFF2-40B4-BE49-F238E27FC236}">
                <a16:creationId xmlns:a16="http://schemas.microsoft.com/office/drawing/2014/main" id="{00000000-0008-0000-0000-00008D040000}"/>
              </a:ext>
            </a:extLst>
          </xdr:cNvPr>
          <xdr:cNvSpPr>
            <a:spLocks noChangeShapeType="1"/>
          </xdr:cNvSpPr>
        </xdr:nvSpPr>
        <xdr:spPr bwMode="auto">
          <a:xfrm rot="16200000" flipV="1">
            <a:off x="318" y="238"/>
            <a:ext cx="0" cy="1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66" name="Line 142">
            <a:extLst>
              <a:ext uri="{FF2B5EF4-FFF2-40B4-BE49-F238E27FC236}">
                <a16:creationId xmlns:a16="http://schemas.microsoft.com/office/drawing/2014/main" id="{00000000-0008-0000-0000-00008E040000}"/>
              </a:ext>
            </a:extLst>
          </xdr:cNvPr>
          <xdr:cNvSpPr>
            <a:spLocks noChangeShapeType="1"/>
          </xdr:cNvSpPr>
        </xdr:nvSpPr>
        <xdr:spPr bwMode="auto">
          <a:xfrm rot="16200000" flipV="1">
            <a:off x="328" y="266"/>
            <a:ext cx="0" cy="13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67" name="Line 143">
            <a:extLst>
              <a:ext uri="{FF2B5EF4-FFF2-40B4-BE49-F238E27FC236}">
                <a16:creationId xmlns:a16="http://schemas.microsoft.com/office/drawing/2014/main" id="{00000000-0008-0000-0000-00008F040000}"/>
              </a:ext>
            </a:extLst>
          </xdr:cNvPr>
          <xdr:cNvSpPr>
            <a:spLocks noChangeShapeType="1"/>
          </xdr:cNvSpPr>
        </xdr:nvSpPr>
        <xdr:spPr bwMode="auto">
          <a:xfrm rot="16200000" flipV="1">
            <a:off x="339" y="294"/>
            <a:ext cx="0" cy="11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68" name="Line 144">
            <a:extLst>
              <a:ext uri="{FF2B5EF4-FFF2-40B4-BE49-F238E27FC236}">
                <a16:creationId xmlns:a16="http://schemas.microsoft.com/office/drawing/2014/main" id="{00000000-0008-0000-0000-000090040000}"/>
              </a:ext>
            </a:extLst>
          </xdr:cNvPr>
          <xdr:cNvSpPr>
            <a:spLocks noChangeShapeType="1"/>
          </xdr:cNvSpPr>
        </xdr:nvSpPr>
        <xdr:spPr bwMode="auto">
          <a:xfrm rot="16200000" flipV="1">
            <a:off x="350" y="322"/>
            <a:ext cx="0" cy="8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69" name="Line 145">
            <a:extLst>
              <a:ext uri="{FF2B5EF4-FFF2-40B4-BE49-F238E27FC236}">
                <a16:creationId xmlns:a16="http://schemas.microsoft.com/office/drawing/2014/main" id="{00000000-0008-0000-0000-000091040000}"/>
              </a:ext>
            </a:extLst>
          </xdr:cNvPr>
          <xdr:cNvSpPr>
            <a:spLocks noChangeShapeType="1"/>
          </xdr:cNvSpPr>
        </xdr:nvSpPr>
        <xdr:spPr bwMode="auto">
          <a:xfrm rot="16200000" flipV="1">
            <a:off x="359" y="348"/>
            <a:ext cx="0" cy="7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70" name="Line 146">
            <a:extLst>
              <a:ext uri="{FF2B5EF4-FFF2-40B4-BE49-F238E27FC236}">
                <a16:creationId xmlns:a16="http://schemas.microsoft.com/office/drawing/2014/main" id="{00000000-0008-0000-0000-000092040000}"/>
              </a:ext>
            </a:extLst>
          </xdr:cNvPr>
          <xdr:cNvSpPr>
            <a:spLocks noChangeShapeType="1"/>
          </xdr:cNvSpPr>
        </xdr:nvSpPr>
        <xdr:spPr bwMode="auto">
          <a:xfrm rot="16200000" flipV="1">
            <a:off x="368" y="375"/>
            <a:ext cx="0" cy="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71" name="Line 147">
            <a:extLst>
              <a:ext uri="{FF2B5EF4-FFF2-40B4-BE49-F238E27FC236}">
                <a16:creationId xmlns:a16="http://schemas.microsoft.com/office/drawing/2014/main" id="{00000000-0008-0000-0000-000093040000}"/>
              </a:ext>
            </a:extLst>
          </xdr:cNvPr>
          <xdr:cNvSpPr>
            <a:spLocks noChangeShapeType="1"/>
          </xdr:cNvSpPr>
        </xdr:nvSpPr>
        <xdr:spPr bwMode="auto">
          <a:xfrm rot="16200000" flipV="1">
            <a:off x="378" y="402"/>
            <a:ext cx="0" cy="3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72" name="Line 148">
            <a:extLst>
              <a:ext uri="{FF2B5EF4-FFF2-40B4-BE49-F238E27FC236}">
                <a16:creationId xmlns:a16="http://schemas.microsoft.com/office/drawing/2014/main" id="{00000000-0008-0000-0000-000094040000}"/>
              </a:ext>
            </a:extLst>
          </xdr:cNvPr>
          <xdr:cNvSpPr>
            <a:spLocks noChangeShapeType="1"/>
          </xdr:cNvSpPr>
        </xdr:nvSpPr>
        <xdr:spPr bwMode="auto">
          <a:xfrm rot="16200000" flipV="1">
            <a:off x="388" y="429"/>
            <a:ext cx="0" cy="1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grpSp>
        <xdr:nvGrpSpPr>
          <xdr:cNvPr id="1177" name="Group 153">
            <a:extLst>
              <a:ext uri="{FF2B5EF4-FFF2-40B4-BE49-F238E27FC236}">
                <a16:creationId xmlns:a16="http://schemas.microsoft.com/office/drawing/2014/main" id="{00000000-0008-0000-0000-000099040000}"/>
              </a:ext>
            </a:extLst>
          </xdr:cNvPr>
          <xdr:cNvGrpSpPr>
            <a:grpSpLocks/>
          </xdr:cNvGrpSpPr>
        </xdr:nvGrpSpPr>
        <xdr:grpSpPr bwMode="auto">
          <a:xfrm>
            <a:off x="271" y="809"/>
            <a:ext cx="59" cy="61"/>
            <a:chOff x="271" y="809"/>
            <a:chExt cx="59" cy="61"/>
          </a:xfrm>
        </xdr:grpSpPr>
        <xdr:sp macro="" textlink="">
          <xdr:nvSpPr>
            <xdr:cNvPr id="1173" name="Line 149">
              <a:extLs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0" y="809"/>
              <a:ext cx="0" cy="6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174" name="Line 150">
              <a:extLs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10" y="809"/>
              <a:ext cx="0" cy="4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175" name="Line 151">
              <a:extLs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90" y="809"/>
              <a:ext cx="0" cy="2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176" name="Line 152">
              <a:extLs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1" y="809"/>
              <a:ext cx="0" cy="1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1178" name="Group 154">
            <a:extLst>
              <a:ext uri="{FF2B5EF4-FFF2-40B4-BE49-F238E27FC236}">
                <a16:creationId xmlns:a16="http://schemas.microsoft.com/office/drawing/2014/main" id="{00000000-0008-0000-0000-00009A040000}"/>
              </a:ext>
            </a:extLst>
          </xdr:cNvPr>
          <xdr:cNvGrpSpPr>
            <a:grpSpLocks/>
          </xdr:cNvGrpSpPr>
        </xdr:nvGrpSpPr>
        <xdr:grpSpPr bwMode="auto">
          <a:xfrm flipH="1" flipV="1">
            <a:off x="271" y="843"/>
            <a:ext cx="59" cy="61"/>
            <a:chOff x="271" y="809"/>
            <a:chExt cx="59" cy="61"/>
          </a:xfrm>
        </xdr:grpSpPr>
        <xdr:sp macro="" textlink="">
          <xdr:nvSpPr>
            <xdr:cNvPr id="1179" name="Line 155">
              <a:extLs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0" y="809"/>
              <a:ext cx="0" cy="6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180" name="Line 156">
              <a:extLs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10" y="809"/>
              <a:ext cx="0" cy="4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181" name="Line 157">
              <a:extLs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90" y="809"/>
              <a:ext cx="0" cy="2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182" name="Line 158">
              <a:extLs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1" y="809"/>
              <a:ext cx="0" cy="1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184" name="Line 160">
            <a:extLst>
              <a:ext uri="{FF2B5EF4-FFF2-40B4-BE49-F238E27FC236}">
                <a16:creationId xmlns:a16="http://schemas.microsoft.com/office/drawing/2014/main" id="{00000000-0008-0000-0000-0000A0040000}"/>
              </a:ext>
            </a:extLst>
          </xdr:cNvPr>
          <xdr:cNvSpPr>
            <a:spLocks noChangeShapeType="1"/>
          </xdr:cNvSpPr>
        </xdr:nvSpPr>
        <xdr:spPr bwMode="auto">
          <a:xfrm rot="5400000" flipV="1">
            <a:off x="277" y="842"/>
            <a:ext cx="0" cy="8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85" name="Line 161">
            <a:extLst>
              <a:ext uri="{FF2B5EF4-FFF2-40B4-BE49-F238E27FC236}">
                <a16:creationId xmlns:a16="http://schemas.microsoft.com/office/drawing/2014/main" id="{00000000-0008-0000-0000-0000A1040000}"/>
              </a:ext>
            </a:extLst>
          </xdr:cNvPr>
          <xdr:cNvSpPr>
            <a:spLocks noChangeShapeType="1"/>
          </xdr:cNvSpPr>
        </xdr:nvSpPr>
        <xdr:spPr bwMode="auto">
          <a:xfrm rot="5400000" flipV="1">
            <a:off x="266" y="836"/>
            <a:ext cx="0" cy="5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86" name="Line 162">
            <a:extLst>
              <a:ext uri="{FF2B5EF4-FFF2-40B4-BE49-F238E27FC236}">
                <a16:creationId xmlns:a16="http://schemas.microsoft.com/office/drawing/2014/main" id="{00000000-0008-0000-0000-0000A2040000}"/>
              </a:ext>
            </a:extLst>
          </xdr:cNvPr>
          <xdr:cNvSpPr>
            <a:spLocks noChangeShapeType="1"/>
          </xdr:cNvSpPr>
        </xdr:nvSpPr>
        <xdr:spPr bwMode="auto">
          <a:xfrm rot="5400000" flipV="1">
            <a:off x="256" y="829"/>
            <a:ext cx="0" cy="4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187" name="Line 163">
            <a:extLst>
              <a:ext uri="{FF2B5EF4-FFF2-40B4-BE49-F238E27FC236}">
                <a16:creationId xmlns:a16="http://schemas.microsoft.com/office/drawing/2014/main" id="{00000000-0008-0000-0000-0000A3040000}"/>
              </a:ext>
            </a:extLst>
          </xdr:cNvPr>
          <xdr:cNvSpPr>
            <a:spLocks noChangeShapeType="1"/>
          </xdr:cNvSpPr>
        </xdr:nvSpPr>
        <xdr:spPr bwMode="auto">
          <a:xfrm rot="5400000" flipV="1">
            <a:off x="246" y="821"/>
            <a:ext cx="0" cy="2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114300</xdr:colOff>
      <xdr:row>58</xdr:row>
      <xdr:rowOff>0</xdr:rowOff>
    </xdr:from>
    <xdr:to>
      <xdr:col>13</xdr:col>
      <xdr:colOff>114300</xdr:colOff>
      <xdr:row>59</xdr:row>
      <xdr:rowOff>139700</xdr:rowOff>
    </xdr:to>
    <xdr:sp macro="" textlink="">
      <xdr:nvSpPr>
        <xdr:cNvPr id="1190" name="Freeform 166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>
          <a:spLocks/>
        </xdr:cNvSpPr>
      </xdr:nvSpPr>
      <xdr:spPr bwMode="auto">
        <a:xfrm>
          <a:off x="330200" y="8915400"/>
          <a:ext cx="2590800" cy="292100"/>
        </a:xfrm>
        <a:custGeom>
          <a:avLst/>
          <a:gdLst>
            <a:gd name="T0" fmla="*/ 0 w 360"/>
            <a:gd name="T1" fmla="*/ 33 h 33"/>
            <a:gd name="T2" fmla="*/ 0 w 360"/>
            <a:gd name="T3" fmla="*/ 4 h 33"/>
            <a:gd name="T4" fmla="*/ 360 w 360"/>
            <a:gd name="T5" fmla="*/ 4 h 33"/>
            <a:gd name="T6" fmla="*/ 360 w 360"/>
            <a:gd name="T7" fmla="*/ 0 h 3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60" h="33">
              <a:moveTo>
                <a:pt x="0" y="33"/>
              </a:moveTo>
              <a:lnTo>
                <a:pt x="0" y="4"/>
              </a:lnTo>
              <a:lnTo>
                <a:pt x="360" y="4"/>
              </a:lnTo>
              <a:cubicBezTo>
                <a:pt x="360" y="3"/>
                <a:pt x="360" y="1"/>
                <a:pt x="360" y="0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114300</xdr:colOff>
      <xdr:row>58</xdr:row>
      <xdr:rowOff>0</xdr:rowOff>
    </xdr:from>
    <xdr:to>
      <xdr:col>14</xdr:col>
      <xdr:colOff>114300</xdr:colOff>
      <xdr:row>59</xdr:row>
      <xdr:rowOff>139700</xdr:rowOff>
    </xdr:to>
    <xdr:sp macro="" textlink="">
      <xdr:nvSpPr>
        <xdr:cNvPr id="1191" name="Freeform 167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>
          <a:spLocks/>
        </xdr:cNvSpPr>
      </xdr:nvSpPr>
      <xdr:spPr bwMode="auto">
        <a:xfrm>
          <a:off x="546100" y="8915400"/>
          <a:ext cx="2590800" cy="292100"/>
        </a:xfrm>
        <a:custGeom>
          <a:avLst/>
          <a:gdLst>
            <a:gd name="T0" fmla="*/ 360 w 360"/>
            <a:gd name="T1" fmla="*/ 0 h 33"/>
            <a:gd name="T2" fmla="*/ 360 w 360"/>
            <a:gd name="T3" fmla="*/ 8 h 33"/>
            <a:gd name="T4" fmla="*/ 0 w 360"/>
            <a:gd name="T5" fmla="*/ 8 h 33"/>
            <a:gd name="T6" fmla="*/ 0 w 360"/>
            <a:gd name="T7" fmla="*/ 33 h 3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60" h="33">
              <a:moveTo>
                <a:pt x="360" y="0"/>
              </a:moveTo>
              <a:lnTo>
                <a:pt x="360" y="8"/>
              </a:lnTo>
              <a:lnTo>
                <a:pt x="0" y="8"/>
              </a:lnTo>
              <a:lnTo>
                <a:pt x="0" y="33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58</xdr:row>
      <xdr:rowOff>0</xdr:rowOff>
    </xdr:from>
    <xdr:to>
      <xdr:col>15</xdr:col>
      <xdr:colOff>114300</xdr:colOff>
      <xdr:row>59</xdr:row>
      <xdr:rowOff>139700</xdr:rowOff>
    </xdr:to>
    <xdr:sp macro="" textlink="">
      <xdr:nvSpPr>
        <xdr:cNvPr id="1192" name="Freeform 168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>
          <a:spLocks/>
        </xdr:cNvSpPr>
      </xdr:nvSpPr>
      <xdr:spPr bwMode="auto">
        <a:xfrm>
          <a:off x="762000" y="8915400"/>
          <a:ext cx="2590800" cy="292100"/>
        </a:xfrm>
        <a:custGeom>
          <a:avLst/>
          <a:gdLst>
            <a:gd name="T0" fmla="*/ 360 w 360"/>
            <a:gd name="T1" fmla="*/ 0 h 33"/>
            <a:gd name="T2" fmla="*/ 360 w 360"/>
            <a:gd name="T3" fmla="*/ 14 h 33"/>
            <a:gd name="T4" fmla="*/ 0 w 360"/>
            <a:gd name="T5" fmla="*/ 14 h 33"/>
            <a:gd name="T6" fmla="*/ 0 w 360"/>
            <a:gd name="T7" fmla="*/ 33 h 3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60" h="33">
              <a:moveTo>
                <a:pt x="360" y="0"/>
              </a:moveTo>
              <a:lnTo>
                <a:pt x="360" y="14"/>
              </a:lnTo>
              <a:lnTo>
                <a:pt x="0" y="14"/>
              </a:lnTo>
              <a:lnTo>
                <a:pt x="0" y="33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114300</xdr:colOff>
      <xdr:row>57</xdr:row>
      <xdr:rowOff>139700</xdr:rowOff>
    </xdr:from>
    <xdr:to>
      <xdr:col>16</xdr:col>
      <xdr:colOff>114300</xdr:colOff>
      <xdr:row>59</xdr:row>
      <xdr:rowOff>139700</xdr:rowOff>
    </xdr:to>
    <xdr:sp macro="" textlink="">
      <xdr:nvSpPr>
        <xdr:cNvPr id="1193" name="Freeform 169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>
          <a:spLocks/>
        </xdr:cNvSpPr>
      </xdr:nvSpPr>
      <xdr:spPr bwMode="auto">
        <a:xfrm>
          <a:off x="977900" y="8902700"/>
          <a:ext cx="2590800" cy="304800"/>
        </a:xfrm>
        <a:custGeom>
          <a:avLst/>
          <a:gdLst>
            <a:gd name="T0" fmla="*/ 359 w 359"/>
            <a:gd name="T1" fmla="*/ 0 h 34"/>
            <a:gd name="T2" fmla="*/ 359 w 359"/>
            <a:gd name="T3" fmla="*/ 20 h 34"/>
            <a:gd name="T4" fmla="*/ 0 w 359"/>
            <a:gd name="T5" fmla="*/ 20 h 34"/>
            <a:gd name="T6" fmla="*/ 0 w 359"/>
            <a:gd name="T7" fmla="*/ 34 h 3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59" h="34">
              <a:moveTo>
                <a:pt x="359" y="0"/>
              </a:moveTo>
              <a:lnTo>
                <a:pt x="359" y="20"/>
              </a:lnTo>
              <a:lnTo>
                <a:pt x="0" y="20"/>
              </a:lnTo>
              <a:lnTo>
                <a:pt x="0" y="34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114300</xdr:colOff>
      <xdr:row>58</xdr:row>
      <xdr:rowOff>25400</xdr:rowOff>
    </xdr:from>
    <xdr:to>
      <xdr:col>23</xdr:col>
      <xdr:colOff>114300</xdr:colOff>
      <xdr:row>60</xdr:row>
      <xdr:rowOff>25400</xdr:rowOff>
    </xdr:to>
    <xdr:sp macro="" textlink="">
      <xdr:nvSpPr>
        <xdr:cNvPr id="1194" name="Line 170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>
          <a:spLocks noChangeShapeType="1"/>
        </xdr:cNvSpPr>
      </xdr:nvSpPr>
      <xdr:spPr bwMode="auto">
        <a:xfrm>
          <a:off x="5080000" y="89408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114300</xdr:colOff>
      <xdr:row>58</xdr:row>
      <xdr:rowOff>25400</xdr:rowOff>
    </xdr:from>
    <xdr:to>
      <xdr:col>24</xdr:col>
      <xdr:colOff>114300</xdr:colOff>
      <xdr:row>60</xdr:row>
      <xdr:rowOff>25400</xdr:rowOff>
    </xdr:to>
    <xdr:sp macro="" textlink="">
      <xdr:nvSpPr>
        <xdr:cNvPr id="1195" name="Line 171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>
          <a:spLocks noChangeShapeType="1"/>
        </xdr:cNvSpPr>
      </xdr:nvSpPr>
      <xdr:spPr bwMode="auto">
        <a:xfrm>
          <a:off x="5295900" y="89408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25</xdr:col>
      <xdr:colOff>114300</xdr:colOff>
      <xdr:row>58</xdr:row>
      <xdr:rowOff>25400</xdr:rowOff>
    </xdr:from>
    <xdr:to>
      <xdr:col>25</xdr:col>
      <xdr:colOff>114300</xdr:colOff>
      <xdr:row>60</xdr:row>
      <xdr:rowOff>25400</xdr:rowOff>
    </xdr:to>
    <xdr:sp macro="" textlink="">
      <xdr:nvSpPr>
        <xdr:cNvPr id="1196" name="Line 172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>
          <a:spLocks noChangeShapeType="1"/>
        </xdr:cNvSpPr>
      </xdr:nvSpPr>
      <xdr:spPr bwMode="auto">
        <a:xfrm>
          <a:off x="5511800" y="89408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26</xdr:col>
      <xdr:colOff>114300</xdr:colOff>
      <xdr:row>58</xdr:row>
      <xdr:rowOff>25400</xdr:rowOff>
    </xdr:from>
    <xdr:to>
      <xdr:col>26</xdr:col>
      <xdr:colOff>114300</xdr:colOff>
      <xdr:row>60</xdr:row>
      <xdr:rowOff>25400</xdr:rowOff>
    </xdr:to>
    <xdr:sp macro="" textlink="">
      <xdr:nvSpPr>
        <xdr:cNvPr id="1197" name="Line 173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>
          <a:spLocks noChangeShapeType="1"/>
        </xdr:cNvSpPr>
      </xdr:nvSpPr>
      <xdr:spPr bwMode="auto">
        <a:xfrm>
          <a:off x="5727700" y="89408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114300</xdr:colOff>
      <xdr:row>60</xdr:row>
      <xdr:rowOff>12700</xdr:rowOff>
    </xdr:from>
    <xdr:to>
      <xdr:col>26</xdr:col>
      <xdr:colOff>114300</xdr:colOff>
      <xdr:row>101</xdr:row>
      <xdr:rowOff>139700</xdr:rowOff>
    </xdr:to>
    <xdr:grpSp>
      <xdr:nvGrpSpPr>
        <xdr:cNvPr id="1198" name="Group 174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GrpSpPr>
          <a:grpSpLocks/>
        </xdr:cNvGrpSpPr>
      </xdr:nvGrpSpPr>
      <xdr:grpSpPr bwMode="auto">
        <a:xfrm>
          <a:off x="5107462" y="9906760"/>
          <a:ext cx="651282" cy="6862342"/>
          <a:chOff x="470" y="209"/>
          <a:chExt cx="60" cy="34"/>
        </a:xfrm>
      </xdr:grpSpPr>
      <xdr:sp macro="" textlink="">
        <xdr:nvSpPr>
          <xdr:cNvPr id="1199" name="Line 175">
            <a:extLst>
              <a:ext uri="{FF2B5EF4-FFF2-40B4-BE49-F238E27FC236}">
                <a16:creationId xmlns:a16="http://schemas.microsoft.com/office/drawing/2014/main" id="{00000000-0008-0000-0000-0000AF040000}"/>
              </a:ext>
            </a:extLst>
          </xdr:cNvPr>
          <xdr:cNvSpPr>
            <a:spLocks noChangeShapeType="1"/>
          </xdr:cNvSpPr>
        </xdr:nvSpPr>
        <xdr:spPr bwMode="auto">
          <a:xfrm>
            <a:off x="470" y="209"/>
            <a:ext cx="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00" name="Line 176">
            <a:extLst>
              <a:ext uri="{FF2B5EF4-FFF2-40B4-BE49-F238E27FC236}">
                <a16:creationId xmlns:a16="http://schemas.microsoft.com/office/drawing/2014/main" id="{00000000-0008-0000-0000-0000B0040000}"/>
              </a:ext>
            </a:extLst>
          </xdr:cNvPr>
          <xdr:cNvSpPr>
            <a:spLocks noChangeShapeType="1"/>
          </xdr:cNvSpPr>
        </xdr:nvSpPr>
        <xdr:spPr bwMode="auto">
          <a:xfrm>
            <a:off x="490" y="209"/>
            <a:ext cx="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01" name="Line 177">
            <a:extLst>
              <a:ext uri="{FF2B5EF4-FFF2-40B4-BE49-F238E27FC236}">
                <a16:creationId xmlns:a16="http://schemas.microsoft.com/office/drawing/2014/main" id="{00000000-0008-0000-0000-0000B1040000}"/>
              </a:ext>
            </a:extLst>
          </xdr:cNvPr>
          <xdr:cNvSpPr>
            <a:spLocks noChangeShapeType="1"/>
          </xdr:cNvSpPr>
        </xdr:nvSpPr>
        <xdr:spPr bwMode="auto">
          <a:xfrm>
            <a:off x="510" y="209"/>
            <a:ext cx="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02" name="Line 178">
            <a:extLst>
              <a:ext uri="{FF2B5EF4-FFF2-40B4-BE49-F238E27FC236}">
                <a16:creationId xmlns:a16="http://schemas.microsoft.com/office/drawing/2014/main" id="{00000000-0008-0000-0000-0000B2040000}"/>
              </a:ext>
            </a:extLst>
          </xdr:cNvPr>
          <xdr:cNvSpPr>
            <a:spLocks noChangeShapeType="1"/>
          </xdr:cNvSpPr>
        </xdr:nvSpPr>
        <xdr:spPr bwMode="auto">
          <a:xfrm>
            <a:off x="530" y="209"/>
            <a:ext cx="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114300</xdr:colOff>
      <xdr:row>61</xdr:row>
      <xdr:rowOff>0</xdr:rowOff>
    </xdr:from>
    <xdr:to>
      <xdr:col>4</xdr:col>
      <xdr:colOff>114300</xdr:colOff>
      <xdr:row>100</xdr:row>
      <xdr:rowOff>88900</xdr:rowOff>
    </xdr:to>
    <xdr:grpSp>
      <xdr:nvGrpSpPr>
        <xdr:cNvPr id="1297" name="Group 273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GrpSpPr>
          <a:grpSpLocks/>
        </xdr:cNvGrpSpPr>
      </xdr:nvGrpSpPr>
      <xdr:grpSpPr bwMode="auto">
        <a:xfrm>
          <a:off x="331394" y="10056880"/>
          <a:ext cx="651282" cy="6498601"/>
          <a:chOff x="31" y="1029"/>
          <a:chExt cx="60" cy="691"/>
        </a:xfrm>
      </xdr:grpSpPr>
      <xdr:sp macro="" textlink="">
        <xdr:nvSpPr>
          <xdr:cNvPr id="1203" name="Line 179">
            <a:extLst>
              <a:ext uri="{FF2B5EF4-FFF2-40B4-BE49-F238E27FC236}">
                <a16:creationId xmlns:a16="http://schemas.microsoft.com/office/drawing/2014/main" id="{00000000-0008-0000-0000-0000B3040000}"/>
              </a:ext>
            </a:extLst>
          </xdr:cNvPr>
          <xdr:cNvSpPr>
            <a:spLocks noChangeShapeType="1"/>
          </xdr:cNvSpPr>
        </xdr:nvSpPr>
        <xdr:spPr bwMode="auto">
          <a:xfrm>
            <a:off x="31" y="1029"/>
            <a:ext cx="0" cy="69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04" name="Line 180">
            <a:extLst>
              <a:ext uri="{FF2B5EF4-FFF2-40B4-BE49-F238E27FC236}">
                <a16:creationId xmlns:a16="http://schemas.microsoft.com/office/drawing/2014/main" id="{00000000-0008-0000-0000-0000B4040000}"/>
              </a:ext>
            </a:extLst>
          </xdr:cNvPr>
          <xdr:cNvSpPr>
            <a:spLocks noChangeShapeType="1"/>
          </xdr:cNvSpPr>
        </xdr:nvSpPr>
        <xdr:spPr bwMode="auto">
          <a:xfrm>
            <a:off x="51" y="1029"/>
            <a:ext cx="0" cy="67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05" name="Line 181">
            <a:extLst>
              <a:ext uri="{FF2B5EF4-FFF2-40B4-BE49-F238E27FC236}">
                <a16:creationId xmlns:a16="http://schemas.microsoft.com/office/drawing/2014/main" id="{00000000-0008-0000-0000-0000B5040000}"/>
              </a:ext>
            </a:extLst>
          </xdr:cNvPr>
          <xdr:cNvSpPr>
            <a:spLocks noChangeShapeType="1"/>
          </xdr:cNvSpPr>
        </xdr:nvSpPr>
        <xdr:spPr bwMode="auto">
          <a:xfrm>
            <a:off x="71" y="1029"/>
            <a:ext cx="0" cy="65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06" name="Line 182">
            <a:extLst>
              <a:ext uri="{FF2B5EF4-FFF2-40B4-BE49-F238E27FC236}">
                <a16:creationId xmlns:a16="http://schemas.microsoft.com/office/drawing/2014/main" id="{00000000-0008-0000-0000-0000B6040000}"/>
              </a:ext>
            </a:extLst>
          </xdr:cNvPr>
          <xdr:cNvSpPr>
            <a:spLocks noChangeShapeType="1"/>
          </xdr:cNvSpPr>
        </xdr:nvSpPr>
        <xdr:spPr bwMode="auto">
          <a:xfrm>
            <a:off x="91" y="1029"/>
            <a:ext cx="0" cy="63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4</xdr:col>
      <xdr:colOff>114300</xdr:colOff>
      <xdr:row>97</xdr:row>
      <xdr:rowOff>88900</xdr:rowOff>
    </xdr:from>
    <xdr:to>
      <xdr:col>10</xdr:col>
      <xdr:colOff>203200</xdr:colOff>
      <xdr:row>97</xdr:row>
      <xdr:rowOff>88900</xdr:rowOff>
    </xdr:to>
    <xdr:sp macro="" textlink="">
      <xdr:nvSpPr>
        <xdr:cNvPr id="1207" name="Line 183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>
          <a:spLocks noChangeShapeType="1"/>
        </xdr:cNvSpPr>
      </xdr:nvSpPr>
      <xdr:spPr bwMode="auto">
        <a:xfrm>
          <a:off x="977900" y="14973300"/>
          <a:ext cx="1384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98</xdr:row>
      <xdr:rowOff>101600</xdr:rowOff>
    </xdr:from>
    <xdr:to>
      <xdr:col>10</xdr:col>
      <xdr:colOff>203200</xdr:colOff>
      <xdr:row>98</xdr:row>
      <xdr:rowOff>101600</xdr:rowOff>
    </xdr:to>
    <xdr:sp macro="" textlink="">
      <xdr:nvSpPr>
        <xdr:cNvPr id="1208" name="Line 184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>
          <a:spLocks noChangeShapeType="1"/>
        </xdr:cNvSpPr>
      </xdr:nvSpPr>
      <xdr:spPr bwMode="auto">
        <a:xfrm>
          <a:off x="762000" y="15138400"/>
          <a:ext cx="1600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114300</xdr:colOff>
      <xdr:row>99</xdr:row>
      <xdr:rowOff>88900</xdr:rowOff>
    </xdr:from>
    <xdr:to>
      <xdr:col>10</xdr:col>
      <xdr:colOff>203200</xdr:colOff>
      <xdr:row>99</xdr:row>
      <xdr:rowOff>88900</xdr:rowOff>
    </xdr:to>
    <xdr:sp macro="" textlink="">
      <xdr:nvSpPr>
        <xdr:cNvPr id="1209" name="Line 185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>
          <a:spLocks noChangeShapeType="1"/>
        </xdr:cNvSpPr>
      </xdr:nvSpPr>
      <xdr:spPr bwMode="auto">
        <a:xfrm>
          <a:off x="546100" y="15278100"/>
          <a:ext cx="1816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114300</xdr:colOff>
      <xdr:row>100</xdr:row>
      <xdr:rowOff>88900</xdr:rowOff>
    </xdr:from>
    <xdr:to>
      <xdr:col>10</xdr:col>
      <xdr:colOff>203200</xdr:colOff>
      <xdr:row>100</xdr:row>
      <xdr:rowOff>88900</xdr:rowOff>
    </xdr:to>
    <xdr:sp macro="" textlink="">
      <xdr:nvSpPr>
        <xdr:cNvPr id="1210" name="Line 186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>
          <a:spLocks noChangeShapeType="1"/>
        </xdr:cNvSpPr>
      </xdr:nvSpPr>
      <xdr:spPr bwMode="auto">
        <a:xfrm>
          <a:off x="330200" y="15430500"/>
          <a:ext cx="2032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114300</xdr:colOff>
      <xdr:row>60</xdr:row>
      <xdr:rowOff>38100</xdr:rowOff>
    </xdr:from>
    <xdr:to>
      <xdr:col>23</xdr:col>
      <xdr:colOff>114300</xdr:colOff>
      <xdr:row>62</xdr:row>
      <xdr:rowOff>0</xdr:rowOff>
    </xdr:to>
    <xdr:sp macro="" textlink="">
      <xdr:nvSpPr>
        <xdr:cNvPr id="1211" name="Freeform 187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>
          <a:spLocks/>
        </xdr:cNvSpPr>
      </xdr:nvSpPr>
      <xdr:spPr bwMode="auto">
        <a:xfrm>
          <a:off x="2921000" y="9258300"/>
          <a:ext cx="2159000" cy="266700"/>
        </a:xfrm>
        <a:custGeom>
          <a:avLst/>
          <a:gdLst>
            <a:gd name="T0" fmla="*/ 199 w 199"/>
            <a:gd name="T1" fmla="*/ 0 h 30"/>
            <a:gd name="T2" fmla="*/ 0 w 199"/>
            <a:gd name="T3" fmla="*/ 0 h 30"/>
            <a:gd name="T4" fmla="*/ 0 w 199"/>
            <a:gd name="T5" fmla="*/ 30 h 3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99" h="30">
              <a:moveTo>
                <a:pt x="199" y="0"/>
              </a:moveTo>
              <a:lnTo>
                <a:pt x="0" y="0"/>
              </a:lnTo>
              <a:lnTo>
                <a:pt x="0" y="3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114300</xdr:colOff>
      <xdr:row>60</xdr:row>
      <xdr:rowOff>101600</xdr:rowOff>
    </xdr:from>
    <xdr:to>
      <xdr:col>24</xdr:col>
      <xdr:colOff>114300</xdr:colOff>
      <xdr:row>62</xdr:row>
      <xdr:rowOff>0</xdr:rowOff>
    </xdr:to>
    <xdr:sp macro="" textlink="">
      <xdr:nvSpPr>
        <xdr:cNvPr id="1212" name="Freeform 188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>
          <a:spLocks/>
        </xdr:cNvSpPr>
      </xdr:nvSpPr>
      <xdr:spPr bwMode="auto">
        <a:xfrm>
          <a:off x="3136900" y="9321800"/>
          <a:ext cx="2159000" cy="203200"/>
        </a:xfrm>
        <a:custGeom>
          <a:avLst/>
          <a:gdLst>
            <a:gd name="T0" fmla="*/ 199 w 199"/>
            <a:gd name="T1" fmla="*/ 0 h 23"/>
            <a:gd name="T2" fmla="*/ 0 w 199"/>
            <a:gd name="T3" fmla="*/ 0 h 23"/>
            <a:gd name="T4" fmla="*/ 0 w 199"/>
            <a:gd name="T5" fmla="*/ 23 h 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99" h="23">
              <a:moveTo>
                <a:pt x="199" y="0"/>
              </a:moveTo>
              <a:lnTo>
                <a:pt x="0" y="0"/>
              </a:lnTo>
              <a:lnTo>
                <a:pt x="0" y="23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114300</xdr:colOff>
      <xdr:row>61</xdr:row>
      <xdr:rowOff>12700</xdr:rowOff>
    </xdr:from>
    <xdr:to>
      <xdr:col>25</xdr:col>
      <xdr:colOff>114300</xdr:colOff>
      <xdr:row>62</xdr:row>
      <xdr:rowOff>0</xdr:rowOff>
    </xdr:to>
    <xdr:sp macro="" textlink="">
      <xdr:nvSpPr>
        <xdr:cNvPr id="1213" name="Freeform 189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>
          <a:spLocks/>
        </xdr:cNvSpPr>
      </xdr:nvSpPr>
      <xdr:spPr bwMode="auto">
        <a:xfrm>
          <a:off x="3352800" y="9385300"/>
          <a:ext cx="2159000" cy="139700"/>
        </a:xfrm>
        <a:custGeom>
          <a:avLst/>
          <a:gdLst>
            <a:gd name="T0" fmla="*/ 199 w 199"/>
            <a:gd name="T1" fmla="*/ 0 h 15"/>
            <a:gd name="T2" fmla="*/ 0 w 199"/>
            <a:gd name="T3" fmla="*/ 0 h 15"/>
            <a:gd name="T4" fmla="*/ 0 w 199"/>
            <a:gd name="T5" fmla="*/ 15 h 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99" h="15">
              <a:moveTo>
                <a:pt x="199" y="0"/>
              </a:moveTo>
              <a:lnTo>
                <a:pt x="0" y="0"/>
              </a:lnTo>
              <a:lnTo>
                <a:pt x="0" y="15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114300</xdr:colOff>
      <xdr:row>61</xdr:row>
      <xdr:rowOff>88900</xdr:rowOff>
    </xdr:from>
    <xdr:to>
      <xdr:col>26</xdr:col>
      <xdr:colOff>114300</xdr:colOff>
      <xdr:row>62</xdr:row>
      <xdr:rowOff>0</xdr:rowOff>
    </xdr:to>
    <xdr:sp macro="" textlink="">
      <xdr:nvSpPr>
        <xdr:cNvPr id="1214" name="Freeform 190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>
          <a:spLocks/>
        </xdr:cNvSpPr>
      </xdr:nvSpPr>
      <xdr:spPr bwMode="auto">
        <a:xfrm>
          <a:off x="3568700" y="9461500"/>
          <a:ext cx="2159000" cy="63500"/>
        </a:xfrm>
        <a:custGeom>
          <a:avLst/>
          <a:gdLst>
            <a:gd name="T0" fmla="*/ 200 w 200"/>
            <a:gd name="T1" fmla="*/ 0 h 6"/>
            <a:gd name="T2" fmla="*/ 0 w 200"/>
            <a:gd name="T3" fmla="*/ 0 h 6"/>
            <a:gd name="T4" fmla="*/ 0 w 200"/>
            <a:gd name="T5" fmla="*/ 6 h 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00" h="6">
              <a:moveTo>
                <a:pt x="200" y="0"/>
              </a:moveTo>
              <a:lnTo>
                <a:pt x="0" y="0"/>
              </a:lnTo>
              <a:lnTo>
                <a:pt x="0" y="6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26</xdr:col>
      <xdr:colOff>63500</xdr:colOff>
      <xdr:row>61</xdr:row>
      <xdr:rowOff>50800</xdr:rowOff>
    </xdr:from>
    <xdr:to>
      <xdr:col>26</xdr:col>
      <xdr:colOff>152400</xdr:colOff>
      <xdr:row>61</xdr:row>
      <xdr:rowOff>127000</xdr:rowOff>
    </xdr:to>
    <xdr:sp macro="" textlink="">
      <xdr:nvSpPr>
        <xdr:cNvPr id="1215" name="Oval 191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>
          <a:spLocks noChangeArrowheads="1"/>
        </xdr:cNvSpPr>
      </xdr:nvSpPr>
      <xdr:spPr bwMode="auto">
        <a:xfrm>
          <a:off x="5676900" y="9423400"/>
          <a:ext cx="889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26</xdr:col>
      <xdr:colOff>63500</xdr:colOff>
      <xdr:row>61</xdr:row>
      <xdr:rowOff>50800</xdr:rowOff>
    </xdr:from>
    <xdr:to>
      <xdr:col>26</xdr:col>
      <xdr:colOff>152400</xdr:colOff>
      <xdr:row>61</xdr:row>
      <xdr:rowOff>127000</xdr:rowOff>
    </xdr:to>
    <xdr:sp macro="" textlink="">
      <xdr:nvSpPr>
        <xdr:cNvPr id="1216" name="Oval 192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>
          <a:spLocks noChangeArrowheads="1"/>
        </xdr:cNvSpPr>
      </xdr:nvSpPr>
      <xdr:spPr bwMode="auto">
        <a:xfrm>
          <a:off x="5676900" y="9423400"/>
          <a:ext cx="889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25</xdr:col>
      <xdr:colOff>63500</xdr:colOff>
      <xdr:row>60</xdr:row>
      <xdr:rowOff>127000</xdr:rowOff>
    </xdr:from>
    <xdr:to>
      <xdr:col>25</xdr:col>
      <xdr:colOff>152400</xdr:colOff>
      <xdr:row>61</xdr:row>
      <xdr:rowOff>50800</xdr:rowOff>
    </xdr:to>
    <xdr:sp macro="" textlink="">
      <xdr:nvSpPr>
        <xdr:cNvPr id="1217" name="Oval 193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>
          <a:spLocks noChangeArrowheads="1"/>
        </xdr:cNvSpPr>
      </xdr:nvSpPr>
      <xdr:spPr bwMode="auto">
        <a:xfrm>
          <a:off x="5461000" y="9347200"/>
          <a:ext cx="889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50800</xdr:colOff>
      <xdr:row>60</xdr:row>
      <xdr:rowOff>63500</xdr:rowOff>
    </xdr:from>
    <xdr:to>
      <xdr:col>24</xdr:col>
      <xdr:colOff>139700</xdr:colOff>
      <xdr:row>60</xdr:row>
      <xdr:rowOff>139700</xdr:rowOff>
    </xdr:to>
    <xdr:sp macro="" textlink="">
      <xdr:nvSpPr>
        <xdr:cNvPr id="1218" name="Oval 194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>
          <a:spLocks noChangeArrowheads="1"/>
        </xdr:cNvSpPr>
      </xdr:nvSpPr>
      <xdr:spPr bwMode="auto">
        <a:xfrm>
          <a:off x="5232400" y="9283700"/>
          <a:ext cx="889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63500</xdr:colOff>
      <xdr:row>59</xdr:row>
      <xdr:rowOff>139700</xdr:rowOff>
    </xdr:from>
    <xdr:to>
      <xdr:col>23</xdr:col>
      <xdr:colOff>152400</xdr:colOff>
      <xdr:row>60</xdr:row>
      <xdr:rowOff>63500</xdr:rowOff>
    </xdr:to>
    <xdr:sp macro="" textlink="">
      <xdr:nvSpPr>
        <xdr:cNvPr id="1219" name="Oval 195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>
          <a:spLocks noChangeArrowheads="1"/>
        </xdr:cNvSpPr>
      </xdr:nvSpPr>
      <xdr:spPr bwMode="auto">
        <a:xfrm>
          <a:off x="5029200" y="9207500"/>
          <a:ext cx="889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127000</xdr:colOff>
      <xdr:row>63</xdr:row>
      <xdr:rowOff>0</xdr:rowOff>
    </xdr:from>
    <xdr:to>
      <xdr:col>16</xdr:col>
      <xdr:colOff>114300</xdr:colOff>
      <xdr:row>64</xdr:row>
      <xdr:rowOff>0</xdr:rowOff>
    </xdr:to>
    <xdr:sp macro="" textlink="">
      <xdr:nvSpPr>
        <xdr:cNvPr id="1220" name="Line 196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>
          <a:spLocks noChangeShapeType="1"/>
        </xdr:cNvSpPr>
      </xdr:nvSpPr>
      <xdr:spPr bwMode="auto">
        <a:xfrm flipV="1">
          <a:off x="2501900" y="9677400"/>
          <a:ext cx="10668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127000</xdr:colOff>
      <xdr:row>63</xdr:row>
      <xdr:rowOff>0</xdr:rowOff>
    </xdr:from>
    <xdr:to>
      <xdr:col>13</xdr:col>
      <xdr:colOff>114300</xdr:colOff>
      <xdr:row>64</xdr:row>
      <xdr:rowOff>0</xdr:rowOff>
    </xdr:to>
    <xdr:sp macro="" textlink="">
      <xdr:nvSpPr>
        <xdr:cNvPr id="1221" name="Line 197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>
          <a:spLocks noChangeShapeType="1"/>
        </xdr:cNvSpPr>
      </xdr:nvSpPr>
      <xdr:spPr bwMode="auto">
        <a:xfrm flipH="1">
          <a:off x="2717800" y="9677400"/>
          <a:ext cx="2032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114300</xdr:colOff>
      <xdr:row>63</xdr:row>
      <xdr:rowOff>0</xdr:rowOff>
    </xdr:from>
    <xdr:to>
      <xdr:col>14</xdr:col>
      <xdr:colOff>114300</xdr:colOff>
      <xdr:row>64</xdr:row>
      <xdr:rowOff>0</xdr:rowOff>
    </xdr:to>
    <xdr:sp macro="" textlink="">
      <xdr:nvSpPr>
        <xdr:cNvPr id="1222" name="Line 198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>
          <a:spLocks noChangeShapeType="1"/>
        </xdr:cNvSpPr>
      </xdr:nvSpPr>
      <xdr:spPr bwMode="auto">
        <a:xfrm flipV="1">
          <a:off x="2921000" y="9677400"/>
          <a:ext cx="215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127000</xdr:colOff>
      <xdr:row>63</xdr:row>
      <xdr:rowOff>12700</xdr:rowOff>
    </xdr:from>
    <xdr:to>
      <xdr:col>15</xdr:col>
      <xdr:colOff>114300</xdr:colOff>
      <xdr:row>64</xdr:row>
      <xdr:rowOff>0</xdr:rowOff>
    </xdr:to>
    <xdr:sp macro="" textlink="">
      <xdr:nvSpPr>
        <xdr:cNvPr id="1223" name="Line 199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>
          <a:spLocks noChangeShapeType="1"/>
        </xdr:cNvSpPr>
      </xdr:nvSpPr>
      <xdr:spPr bwMode="auto">
        <a:xfrm flipV="1">
          <a:off x="3149600" y="9690100"/>
          <a:ext cx="2032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114300</xdr:colOff>
      <xdr:row>63</xdr:row>
      <xdr:rowOff>0</xdr:rowOff>
    </xdr:from>
    <xdr:to>
      <xdr:col>15</xdr:col>
      <xdr:colOff>139700</xdr:colOff>
      <xdr:row>64</xdr:row>
      <xdr:rowOff>0</xdr:rowOff>
    </xdr:to>
    <xdr:sp macro="" textlink="">
      <xdr:nvSpPr>
        <xdr:cNvPr id="1224" name="Line 200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>
          <a:spLocks noChangeShapeType="1"/>
        </xdr:cNvSpPr>
      </xdr:nvSpPr>
      <xdr:spPr bwMode="auto">
        <a:xfrm>
          <a:off x="3136900" y="9677400"/>
          <a:ext cx="2413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114300</xdr:colOff>
      <xdr:row>63</xdr:row>
      <xdr:rowOff>12700</xdr:rowOff>
    </xdr:from>
    <xdr:to>
      <xdr:col>16</xdr:col>
      <xdr:colOff>127000</xdr:colOff>
      <xdr:row>64</xdr:row>
      <xdr:rowOff>0</xdr:rowOff>
    </xdr:to>
    <xdr:sp macro="" textlink="">
      <xdr:nvSpPr>
        <xdr:cNvPr id="1225" name="Line 201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>
          <a:spLocks noChangeShapeType="1"/>
        </xdr:cNvSpPr>
      </xdr:nvSpPr>
      <xdr:spPr bwMode="auto">
        <a:xfrm>
          <a:off x="3352800" y="9690100"/>
          <a:ext cx="2286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114300</xdr:colOff>
      <xdr:row>63</xdr:row>
      <xdr:rowOff>0</xdr:rowOff>
    </xdr:from>
    <xdr:to>
      <xdr:col>17</xdr:col>
      <xdr:colOff>114300</xdr:colOff>
      <xdr:row>64</xdr:row>
      <xdr:rowOff>0</xdr:rowOff>
    </xdr:to>
    <xdr:sp macro="" textlink="">
      <xdr:nvSpPr>
        <xdr:cNvPr id="1226" name="Line 202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>
          <a:spLocks noChangeShapeType="1"/>
        </xdr:cNvSpPr>
      </xdr:nvSpPr>
      <xdr:spPr bwMode="auto">
        <a:xfrm>
          <a:off x="3568700" y="9677400"/>
          <a:ext cx="215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114300</xdr:colOff>
      <xdr:row>63</xdr:row>
      <xdr:rowOff>12700</xdr:rowOff>
    </xdr:from>
    <xdr:to>
      <xdr:col>18</xdr:col>
      <xdr:colOff>114300</xdr:colOff>
      <xdr:row>64</xdr:row>
      <xdr:rowOff>0</xdr:rowOff>
    </xdr:to>
    <xdr:sp macro="" textlink="">
      <xdr:nvSpPr>
        <xdr:cNvPr id="1227" name="Line 203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>
          <a:spLocks noChangeShapeType="1"/>
        </xdr:cNvSpPr>
      </xdr:nvSpPr>
      <xdr:spPr bwMode="auto">
        <a:xfrm>
          <a:off x="2921000" y="9690100"/>
          <a:ext cx="10795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114300</xdr:colOff>
      <xdr:row>77</xdr:row>
      <xdr:rowOff>12700</xdr:rowOff>
    </xdr:from>
    <xdr:to>
      <xdr:col>14</xdr:col>
      <xdr:colOff>114300</xdr:colOff>
      <xdr:row>78</xdr:row>
      <xdr:rowOff>12700</xdr:rowOff>
    </xdr:to>
    <xdr:grpSp>
      <xdr:nvGrpSpPr>
        <xdr:cNvPr id="1228" name="Group 204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GrpSpPr>
          <a:grpSpLocks/>
        </xdr:cNvGrpSpPr>
      </xdr:nvGrpSpPr>
      <xdr:grpSpPr bwMode="auto">
        <a:xfrm>
          <a:off x="1851052" y="12674709"/>
          <a:ext cx="1302564" cy="162820"/>
          <a:chOff x="171" y="478"/>
          <a:chExt cx="120" cy="16"/>
        </a:xfrm>
      </xdr:grpSpPr>
      <xdr:sp macro="" textlink="">
        <xdr:nvSpPr>
          <xdr:cNvPr id="1229" name="Freeform 205">
            <a:extLst>
              <a:ext uri="{FF2B5EF4-FFF2-40B4-BE49-F238E27FC236}">
                <a16:creationId xmlns:a16="http://schemas.microsoft.com/office/drawing/2014/main" id="{00000000-0008-0000-0000-0000CD040000}"/>
              </a:ext>
            </a:extLst>
          </xdr:cNvPr>
          <xdr:cNvSpPr>
            <a:spLocks/>
          </xdr:cNvSpPr>
        </xdr:nvSpPr>
        <xdr:spPr bwMode="auto">
          <a:xfrm>
            <a:off x="171" y="478"/>
            <a:ext cx="60" cy="16"/>
          </a:xfrm>
          <a:custGeom>
            <a:avLst/>
            <a:gdLst>
              <a:gd name="T0" fmla="*/ 60 w 60"/>
              <a:gd name="T1" fmla="*/ 0 h 16"/>
              <a:gd name="T2" fmla="*/ 60 w 60"/>
              <a:gd name="T3" fmla="*/ 3 h 16"/>
              <a:gd name="T4" fmla="*/ 0 w 60"/>
              <a:gd name="T5" fmla="*/ 3 h 16"/>
              <a:gd name="T6" fmla="*/ 0 w 60"/>
              <a:gd name="T7" fmla="*/ 16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0" h="16">
                <a:moveTo>
                  <a:pt x="60" y="0"/>
                </a:moveTo>
                <a:lnTo>
                  <a:pt x="60" y="3"/>
                </a:lnTo>
                <a:lnTo>
                  <a:pt x="0" y="3"/>
                </a:lnTo>
                <a:lnTo>
                  <a:pt x="0" y="16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30" name="Freeform 206">
            <a:extLst>
              <a:ext uri="{FF2B5EF4-FFF2-40B4-BE49-F238E27FC236}">
                <a16:creationId xmlns:a16="http://schemas.microsoft.com/office/drawing/2014/main" id="{00000000-0008-0000-0000-0000CE040000}"/>
              </a:ext>
            </a:extLst>
          </xdr:cNvPr>
          <xdr:cNvSpPr>
            <a:spLocks/>
          </xdr:cNvSpPr>
        </xdr:nvSpPr>
        <xdr:spPr bwMode="auto">
          <a:xfrm>
            <a:off x="191" y="478"/>
            <a:ext cx="60" cy="16"/>
          </a:xfrm>
          <a:custGeom>
            <a:avLst/>
            <a:gdLst>
              <a:gd name="T0" fmla="*/ 60 w 60"/>
              <a:gd name="T1" fmla="*/ 0 h 16"/>
              <a:gd name="T2" fmla="*/ 60 w 60"/>
              <a:gd name="T3" fmla="*/ 6 h 16"/>
              <a:gd name="T4" fmla="*/ 0 w 60"/>
              <a:gd name="T5" fmla="*/ 6 h 16"/>
              <a:gd name="T6" fmla="*/ 0 w 60"/>
              <a:gd name="T7" fmla="*/ 16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0" h="16">
                <a:moveTo>
                  <a:pt x="60" y="0"/>
                </a:moveTo>
                <a:lnTo>
                  <a:pt x="60" y="6"/>
                </a:lnTo>
                <a:lnTo>
                  <a:pt x="0" y="6"/>
                </a:lnTo>
                <a:lnTo>
                  <a:pt x="0" y="16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31" name="Freeform 207">
            <a:extLst>
              <a:ext uri="{FF2B5EF4-FFF2-40B4-BE49-F238E27FC236}">
                <a16:creationId xmlns:a16="http://schemas.microsoft.com/office/drawing/2014/main" id="{00000000-0008-0000-0000-0000CF040000}"/>
              </a:ext>
            </a:extLst>
          </xdr:cNvPr>
          <xdr:cNvSpPr>
            <a:spLocks/>
          </xdr:cNvSpPr>
        </xdr:nvSpPr>
        <xdr:spPr bwMode="auto">
          <a:xfrm>
            <a:off x="211" y="478"/>
            <a:ext cx="59" cy="16"/>
          </a:xfrm>
          <a:custGeom>
            <a:avLst/>
            <a:gdLst>
              <a:gd name="T0" fmla="*/ 59 w 59"/>
              <a:gd name="T1" fmla="*/ 0 h 16"/>
              <a:gd name="T2" fmla="*/ 59 w 59"/>
              <a:gd name="T3" fmla="*/ 10 h 16"/>
              <a:gd name="T4" fmla="*/ 0 w 59"/>
              <a:gd name="T5" fmla="*/ 10 h 16"/>
              <a:gd name="T6" fmla="*/ 0 w 59"/>
              <a:gd name="T7" fmla="*/ 16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59" h="16">
                <a:moveTo>
                  <a:pt x="59" y="0"/>
                </a:moveTo>
                <a:lnTo>
                  <a:pt x="59" y="10"/>
                </a:lnTo>
                <a:lnTo>
                  <a:pt x="0" y="10"/>
                </a:lnTo>
                <a:lnTo>
                  <a:pt x="0" y="16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32" name="Freeform 208">
            <a:extLst>
              <a:ext uri="{FF2B5EF4-FFF2-40B4-BE49-F238E27FC236}">
                <a16:creationId xmlns:a16="http://schemas.microsoft.com/office/drawing/2014/main" id="{00000000-0008-0000-0000-0000D0040000}"/>
              </a:ext>
            </a:extLst>
          </xdr:cNvPr>
          <xdr:cNvSpPr>
            <a:spLocks/>
          </xdr:cNvSpPr>
        </xdr:nvSpPr>
        <xdr:spPr bwMode="auto">
          <a:xfrm>
            <a:off x="231" y="478"/>
            <a:ext cx="60" cy="16"/>
          </a:xfrm>
          <a:custGeom>
            <a:avLst/>
            <a:gdLst>
              <a:gd name="T0" fmla="*/ 60 w 60"/>
              <a:gd name="T1" fmla="*/ 0 h 16"/>
              <a:gd name="T2" fmla="*/ 60 w 60"/>
              <a:gd name="T3" fmla="*/ 14 h 16"/>
              <a:gd name="T4" fmla="*/ 0 w 60"/>
              <a:gd name="T5" fmla="*/ 14 h 16"/>
              <a:gd name="T6" fmla="*/ 0 w 60"/>
              <a:gd name="T7" fmla="*/ 16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0" h="16">
                <a:moveTo>
                  <a:pt x="60" y="0"/>
                </a:moveTo>
                <a:lnTo>
                  <a:pt x="60" y="14"/>
                </a:lnTo>
                <a:lnTo>
                  <a:pt x="0" y="14"/>
                </a:lnTo>
                <a:lnTo>
                  <a:pt x="0" y="16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15</xdr:col>
      <xdr:colOff>114300</xdr:colOff>
      <xdr:row>77</xdr:row>
      <xdr:rowOff>12700</xdr:rowOff>
    </xdr:from>
    <xdr:to>
      <xdr:col>21</xdr:col>
      <xdr:colOff>114300</xdr:colOff>
      <xdr:row>78</xdr:row>
      <xdr:rowOff>12700</xdr:rowOff>
    </xdr:to>
    <xdr:grpSp>
      <xdr:nvGrpSpPr>
        <xdr:cNvPr id="1233" name="Group 209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GrpSpPr>
          <a:grpSpLocks/>
        </xdr:cNvGrpSpPr>
      </xdr:nvGrpSpPr>
      <xdr:grpSpPr bwMode="auto">
        <a:xfrm flipH="1">
          <a:off x="3370710" y="12674709"/>
          <a:ext cx="1302564" cy="162820"/>
          <a:chOff x="171" y="478"/>
          <a:chExt cx="120" cy="16"/>
        </a:xfrm>
      </xdr:grpSpPr>
      <xdr:sp macro="" textlink="">
        <xdr:nvSpPr>
          <xdr:cNvPr id="1234" name="Freeform 210">
            <a:extLst>
              <a:ext uri="{FF2B5EF4-FFF2-40B4-BE49-F238E27FC236}">
                <a16:creationId xmlns:a16="http://schemas.microsoft.com/office/drawing/2014/main" id="{00000000-0008-0000-0000-0000D2040000}"/>
              </a:ext>
            </a:extLst>
          </xdr:cNvPr>
          <xdr:cNvSpPr>
            <a:spLocks/>
          </xdr:cNvSpPr>
        </xdr:nvSpPr>
        <xdr:spPr bwMode="auto">
          <a:xfrm>
            <a:off x="171" y="478"/>
            <a:ext cx="60" cy="16"/>
          </a:xfrm>
          <a:custGeom>
            <a:avLst/>
            <a:gdLst>
              <a:gd name="T0" fmla="*/ 60 w 60"/>
              <a:gd name="T1" fmla="*/ 0 h 16"/>
              <a:gd name="T2" fmla="*/ 60 w 60"/>
              <a:gd name="T3" fmla="*/ 3 h 16"/>
              <a:gd name="T4" fmla="*/ 0 w 60"/>
              <a:gd name="T5" fmla="*/ 3 h 16"/>
              <a:gd name="T6" fmla="*/ 0 w 60"/>
              <a:gd name="T7" fmla="*/ 16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0" h="16">
                <a:moveTo>
                  <a:pt x="60" y="0"/>
                </a:moveTo>
                <a:lnTo>
                  <a:pt x="60" y="3"/>
                </a:lnTo>
                <a:lnTo>
                  <a:pt x="0" y="3"/>
                </a:lnTo>
                <a:lnTo>
                  <a:pt x="0" y="16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35" name="Freeform 211">
            <a:extLst>
              <a:ext uri="{FF2B5EF4-FFF2-40B4-BE49-F238E27FC236}">
                <a16:creationId xmlns:a16="http://schemas.microsoft.com/office/drawing/2014/main" id="{00000000-0008-0000-0000-0000D3040000}"/>
              </a:ext>
            </a:extLst>
          </xdr:cNvPr>
          <xdr:cNvSpPr>
            <a:spLocks/>
          </xdr:cNvSpPr>
        </xdr:nvSpPr>
        <xdr:spPr bwMode="auto">
          <a:xfrm>
            <a:off x="191" y="478"/>
            <a:ext cx="60" cy="16"/>
          </a:xfrm>
          <a:custGeom>
            <a:avLst/>
            <a:gdLst>
              <a:gd name="T0" fmla="*/ 60 w 60"/>
              <a:gd name="T1" fmla="*/ 0 h 16"/>
              <a:gd name="T2" fmla="*/ 60 w 60"/>
              <a:gd name="T3" fmla="*/ 6 h 16"/>
              <a:gd name="T4" fmla="*/ 0 w 60"/>
              <a:gd name="T5" fmla="*/ 6 h 16"/>
              <a:gd name="T6" fmla="*/ 0 w 60"/>
              <a:gd name="T7" fmla="*/ 16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0" h="16">
                <a:moveTo>
                  <a:pt x="60" y="0"/>
                </a:moveTo>
                <a:lnTo>
                  <a:pt x="60" y="6"/>
                </a:lnTo>
                <a:lnTo>
                  <a:pt x="0" y="6"/>
                </a:lnTo>
                <a:lnTo>
                  <a:pt x="0" y="16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36" name="Freeform 212">
            <a:extLst>
              <a:ext uri="{FF2B5EF4-FFF2-40B4-BE49-F238E27FC236}">
                <a16:creationId xmlns:a16="http://schemas.microsoft.com/office/drawing/2014/main" id="{00000000-0008-0000-0000-0000D4040000}"/>
              </a:ext>
            </a:extLst>
          </xdr:cNvPr>
          <xdr:cNvSpPr>
            <a:spLocks/>
          </xdr:cNvSpPr>
        </xdr:nvSpPr>
        <xdr:spPr bwMode="auto">
          <a:xfrm>
            <a:off x="211" y="478"/>
            <a:ext cx="59" cy="16"/>
          </a:xfrm>
          <a:custGeom>
            <a:avLst/>
            <a:gdLst>
              <a:gd name="T0" fmla="*/ 59 w 59"/>
              <a:gd name="T1" fmla="*/ 0 h 16"/>
              <a:gd name="T2" fmla="*/ 59 w 59"/>
              <a:gd name="T3" fmla="*/ 10 h 16"/>
              <a:gd name="T4" fmla="*/ 0 w 59"/>
              <a:gd name="T5" fmla="*/ 10 h 16"/>
              <a:gd name="T6" fmla="*/ 0 w 59"/>
              <a:gd name="T7" fmla="*/ 16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59" h="16">
                <a:moveTo>
                  <a:pt x="59" y="0"/>
                </a:moveTo>
                <a:lnTo>
                  <a:pt x="59" y="10"/>
                </a:lnTo>
                <a:lnTo>
                  <a:pt x="0" y="10"/>
                </a:lnTo>
                <a:lnTo>
                  <a:pt x="0" y="16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37" name="Freeform 213">
            <a:extLst>
              <a:ext uri="{FF2B5EF4-FFF2-40B4-BE49-F238E27FC236}">
                <a16:creationId xmlns:a16="http://schemas.microsoft.com/office/drawing/2014/main" id="{00000000-0008-0000-0000-0000D5040000}"/>
              </a:ext>
            </a:extLst>
          </xdr:cNvPr>
          <xdr:cNvSpPr>
            <a:spLocks/>
          </xdr:cNvSpPr>
        </xdr:nvSpPr>
        <xdr:spPr bwMode="auto">
          <a:xfrm>
            <a:off x="231" y="478"/>
            <a:ext cx="60" cy="16"/>
          </a:xfrm>
          <a:custGeom>
            <a:avLst/>
            <a:gdLst>
              <a:gd name="T0" fmla="*/ 60 w 60"/>
              <a:gd name="T1" fmla="*/ 0 h 16"/>
              <a:gd name="T2" fmla="*/ 60 w 60"/>
              <a:gd name="T3" fmla="*/ 14 h 16"/>
              <a:gd name="T4" fmla="*/ 0 w 60"/>
              <a:gd name="T5" fmla="*/ 14 h 16"/>
              <a:gd name="T6" fmla="*/ 0 w 60"/>
              <a:gd name="T7" fmla="*/ 16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0" h="16">
                <a:moveTo>
                  <a:pt x="60" y="0"/>
                </a:moveTo>
                <a:lnTo>
                  <a:pt x="60" y="14"/>
                </a:lnTo>
                <a:lnTo>
                  <a:pt x="0" y="14"/>
                </a:lnTo>
                <a:lnTo>
                  <a:pt x="0" y="16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9</xdr:col>
      <xdr:colOff>114300</xdr:colOff>
      <xdr:row>79</xdr:row>
      <xdr:rowOff>12700</xdr:rowOff>
    </xdr:from>
    <xdr:to>
      <xdr:col>9</xdr:col>
      <xdr:colOff>114300</xdr:colOff>
      <xdr:row>80</xdr:row>
      <xdr:rowOff>12700</xdr:rowOff>
    </xdr:to>
    <xdr:sp macro="" textlink="">
      <xdr:nvSpPr>
        <xdr:cNvPr id="1238" name="Line 214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>
          <a:spLocks noChangeShapeType="1"/>
        </xdr:cNvSpPr>
      </xdr:nvSpPr>
      <xdr:spPr bwMode="auto">
        <a:xfrm>
          <a:off x="2057400" y="12128500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114300</xdr:colOff>
      <xdr:row>79</xdr:row>
      <xdr:rowOff>12700</xdr:rowOff>
    </xdr:from>
    <xdr:to>
      <xdr:col>10</xdr:col>
      <xdr:colOff>114300</xdr:colOff>
      <xdr:row>80</xdr:row>
      <xdr:rowOff>12700</xdr:rowOff>
    </xdr:to>
    <xdr:sp macro="" textlink="">
      <xdr:nvSpPr>
        <xdr:cNvPr id="1239" name="Line 215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>
          <a:spLocks noChangeShapeType="1"/>
        </xdr:cNvSpPr>
      </xdr:nvSpPr>
      <xdr:spPr bwMode="auto">
        <a:xfrm>
          <a:off x="2273300" y="12128500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0</xdr:colOff>
      <xdr:row>79</xdr:row>
      <xdr:rowOff>12700</xdr:rowOff>
    </xdr:from>
    <xdr:to>
      <xdr:col>11</xdr:col>
      <xdr:colOff>114300</xdr:colOff>
      <xdr:row>85</xdr:row>
      <xdr:rowOff>76200</xdr:rowOff>
    </xdr:to>
    <xdr:sp macro="" textlink="">
      <xdr:nvSpPr>
        <xdr:cNvPr id="1240" name="Freeform 216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>
          <a:spLocks/>
        </xdr:cNvSpPr>
      </xdr:nvSpPr>
      <xdr:spPr bwMode="auto">
        <a:xfrm>
          <a:off x="1079500" y="12128500"/>
          <a:ext cx="1409700" cy="990600"/>
        </a:xfrm>
        <a:custGeom>
          <a:avLst/>
          <a:gdLst>
            <a:gd name="T0" fmla="*/ 131 w 131"/>
            <a:gd name="T1" fmla="*/ 0 h 113"/>
            <a:gd name="T2" fmla="*/ 131 w 131"/>
            <a:gd name="T3" fmla="*/ 13 h 113"/>
            <a:gd name="T4" fmla="*/ 0 w 131"/>
            <a:gd name="T5" fmla="*/ 13 h 113"/>
            <a:gd name="T6" fmla="*/ 0 w 131"/>
            <a:gd name="T7" fmla="*/ 113 h 11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31" h="113">
              <a:moveTo>
                <a:pt x="131" y="0"/>
              </a:moveTo>
              <a:lnTo>
                <a:pt x="131" y="13"/>
              </a:lnTo>
              <a:lnTo>
                <a:pt x="0" y="13"/>
              </a:lnTo>
              <a:lnTo>
                <a:pt x="0" y="113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0</xdr:colOff>
      <xdr:row>85</xdr:row>
      <xdr:rowOff>76200</xdr:rowOff>
    </xdr:from>
    <xdr:to>
      <xdr:col>5</xdr:col>
      <xdr:colOff>63500</xdr:colOff>
      <xdr:row>85</xdr:row>
      <xdr:rowOff>76200</xdr:rowOff>
    </xdr:to>
    <xdr:sp macro="" textlink="">
      <xdr:nvSpPr>
        <xdr:cNvPr id="1241" name="Line 217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>
          <a:spLocks noChangeShapeType="1"/>
        </xdr:cNvSpPr>
      </xdr:nvSpPr>
      <xdr:spPr bwMode="auto">
        <a:xfrm>
          <a:off x="1079500" y="13119100"/>
          <a:ext cx="63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114300</xdr:colOff>
      <xdr:row>79</xdr:row>
      <xdr:rowOff>12700</xdr:rowOff>
    </xdr:from>
    <xdr:to>
      <xdr:col>8</xdr:col>
      <xdr:colOff>114300</xdr:colOff>
      <xdr:row>83</xdr:row>
      <xdr:rowOff>139700</xdr:rowOff>
    </xdr:to>
    <xdr:sp macro="" textlink="">
      <xdr:nvSpPr>
        <xdr:cNvPr id="1242" name="Freeform 218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>
          <a:spLocks/>
        </xdr:cNvSpPr>
      </xdr:nvSpPr>
      <xdr:spPr bwMode="auto">
        <a:xfrm>
          <a:off x="1193800" y="12128500"/>
          <a:ext cx="647700" cy="749300"/>
        </a:xfrm>
        <a:custGeom>
          <a:avLst/>
          <a:gdLst>
            <a:gd name="T0" fmla="*/ 61 w 61"/>
            <a:gd name="T1" fmla="*/ 0 h 85"/>
            <a:gd name="T2" fmla="*/ 61 w 61"/>
            <a:gd name="T3" fmla="*/ 6 h 85"/>
            <a:gd name="T4" fmla="*/ 0 w 61"/>
            <a:gd name="T5" fmla="*/ 6 h 85"/>
            <a:gd name="T6" fmla="*/ 0 w 61"/>
            <a:gd name="T7" fmla="*/ 85 h 8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61" h="85">
              <a:moveTo>
                <a:pt x="61" y="0"/>
              </a:moveTo>
              <a:lnTo>
                <a:pt x="61" y="6"/>
              </a:lnTo>
              <a:lnTo>
                <a:pt x="0" y="6"/>
              </a:lnTo>
              <a:lnTo>
                <a:pt x="0" y="85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19</xdr:col>
      <xdr:colOff>114300</xdr:colOff>
      <xdr:row>79</xdr:row>
      <xdr:rowOff>12700</xdr:rowOff>
    </xdr:from>
    <xdr:to>
      <xdr:col>19</xdr:col>
      <xdr:colOff>114300</xdr:colOff>
      <xdr:row>80</xdr:row>
      <xdr:rowOff>12700</xdr:rowOff>
    </xdr:to>
    <xdr:sp macro="" textlink="">
      <xdr:nvSpPr>
        <xdr:cNvPr id="1243" name="Line 219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>
          <a:spLocks noChangeShapeType="1"/>
        </xdr:cNvSpPr>
      </xdr:nvSpPr>
      <xdr:spPr bwMode="auto">
        <a:xfrm>
          <a:off x="4216400" y="12128500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20</xdr:col>
      <xdr:colOff>114300</xdr:colOff>
      <xdr:row>79</xdr:row>
      <xdr:rowOff>12700</xdr:rowOff>
    </xdr:from>
    <xdr:to>
      <xdr:col>20</xdr:col>
      <xdr:colOff>114300</xdr:colOff>
      <xdr:row>80</xdr:row>
      <xdr:rowOff>12700</xdr:rowOff>
    </xdr:to>
    <xdr:sp macro="" textlink="">
      <xdr:nvSpPr>
        <xdr:cNvPr id="1244" name="Line 220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>
          <a:spLocks noChangeShapeType="1"/>
        </xdr:cNvSpPr>
      </xdr:nvSpPr>
      <xdr:spPr bwMode="auto">
        <a:xfrm>
          <a:off x="4432300" y="12128500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0</xdr:colOff>
      <xdr:row>79</xdr:row>
      <xdr:rowOff>12700</xdr:rowOff>
    </xdr:from>
    <xdr:to>
      <xdr:col>21</xdr:col>
      <xdr:colOff>114300</xdr:colOff>
      <xdr:row>85</xdr:row>
      <xdr:rowOff>76200</xdr:rowOff>
    </xdr:to>
    <xdr:sp macro="" textlink="">
      <xdr:nvSpPr>
        <xdr:cNvPr id="1245" name="Freeform 221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>
          <a:spLocks/>
        </xdr:cNvSpPr>
      </xdr:nvSpPr>
      <xdr:spPr bwMode="auto">
        <a:xfrm>
          <a:off x="3238500" y="12128500"/>
          <a:ext cx="1409700" cy="990600"/>
        </a:xfrm>
        <a:custGeom>
          <a:avLst/>
          <a:gdLst>
            <a:gd name="T0" fmla="*/ 131 w 131"/>
            <a:gd name="T1" fmla="*/ 0 h 113"/>
            <a:gd name="T2" fmla="*/ 131 w 131"/>
            <a:gd name="T3" fmla="*/ 13 h 113"/>
            <a:gd name="T4" fmla="*/ 0 w 131"/>
            <a:gd name="T5" fmla="*/ 13 h 113"/>
            <a:gd name="T6" fmla="*/ 0 w 131"/>
            <a:gd name="T7" fmla="*/ 113 h 11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31" h="113">
              <a:moveTo>
                <a:pt x="131" y="0"/>
              </a:moveTo>
              <a:lnTo>
                <a:pt x="131" y="13"/>
              </a:lnTo>
              <a:lnTo>
                <a:pt x="0" y="13"/>
              </a:lnTo>
              <a:lnTo>
                <a:pt x="0" y="113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0</xdr:colOff>
      <xdr:row>85</xdr:row>
      <xdr:rowOff>76200</xdr:rowOff>
    </xdr:from>
    <xdr:to>
      <xdr:col>15</xdr:col>
      <xdr:colOff>63500</xdr:colOff>
      <xdr:row>85</xdr:row>
      <xdr:rowOff>76200</xdr:rowOff>
    </xdr:to>
    <xdr:sp macro="" textlink="">
      <xdr:nvSpPr>
        <xdr:cNvPr id="1246" name="Line 222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>
          <a:spLocks noChangeShapeType="1"/>
        </xdr:cNvSpPr>
      </xdr:nvSpPr>
      <xdr:spPr bwMode="auto">
        <a:xfrm>
          <a:off x="3238500" y="13119100"/>
          <a:ext cx="63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114300</xdr:colOff>
      <xdr:row>79</xdr:row>
      <xdr:rowOff>12700</xdr:rowOff>
    </xdr:from>
    <xdr:to>
      <xdr:col>18</xdr:col>
      <xdr:colOff>114300</xdr:colOff>
      <xdr:row>83</xdr:row>
      <xdr:rowOff>139700</xdr:rowOff>
    </xdr:to>
    <xdr:sp macro="" textlink="">
      <xdr:nvSpPr>
        <xdr:cNvPr id="1247" name="Freeform 223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>
          <a:spLocks/>
        </xdr:cNvSpPr>
      </xdr:nvSpPr>
      <xdr:spPr bwMode="auto">
        <a:xfrm>
          <a:off x="3352800" y="12128500"/>
          <a:ext cx="647700" cy="749300"/>
        </a:xfrm>
        <a:custGeom>
          <a:avLst/>
          <a:gdLst>
            <a:gd name="T0" fmla="*/ 61 w 61"/>
            <a:gd name="T1" fmla="*/ 0 h 85"/>
            <a:gd name="T2" fmla="*/ 61 w 61"/>
            <a:gd name="T3" fmla="*/ 6 h 85"/>
            <a:gd name="T4" fmla="*/ 0 w 61"/>
            <a:gd name="T5" fmla="*/ 6 h 85"/>
            <a:gd name="T6" fmla="*/ 0 w 61"/>
            <a:gd name="T7" fmla="*/ 85 h 8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61" h="85">
              <a:moveTo>
                <a:pt x="61" y="0"/>
              </a:moveTo>
              <a:lnTo>
                <a:pt x="61" y="6"/>
              </a:lnTo>
              <a:lnTo>
                <a:pt x="0" y="6"/>
              </a:lnTo>
              <a:lnTo>
                <a:pt x="0" y="85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114300</xdr:colOff>
      <xdr:row>90</xdr:row>
      <xdr:rowOff>25400</xdr:rowOff>
    </xdr:from>
    <xdr:to>
      <xdr:col>14</xdr:col>
      <xdr:colOff>114300</xdr:colOff>
      <xdr:row>92</xdr:row>
      <xdr:rowOff>12700</xdr:rowOff>
    </xdr:to>
    <xdr:grpSp>
      <xdr:nvGrpSpPr>
        <xdr:cNvPr id="1248" name="Group 224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GrpSpPr>
          <a:grpSpLocks/>
        </xdr:cNvGrpSpPr>
      </xdr:nvGrpSpPr>
      <xdr:grpSpPr bwMode="auto">
        <a:xfrm>
          <a:off x="2068146" y="14863776"/>
          <a:ext cx="1085470" cy="312941"/>
          <a:chOff x="191" y="704"/>
          <a:chExt cx="100" cy="33"/>
        </a:xfrm>
      </xdr:grpSpPr>
      <xdr:sp macro="" textlink="">
        <xdr:nvSpPr>
          <xdr:cNvPr id="1249" name="Freeform 225">
            <a:extLst>
              <a:ext uri="{FF2B5EF4-FFF2-40B4-BE49-F238E27FC236}">
                <a16:creationId xmlns:a16="http://schemas.microsoft.com/office/drawing/2014/main" id="{00000000-0008-0000-0000-0000E1040000}"/>
              </a:ext>
            </a:extLst>
          </xdr:cNvPr>
          <xdr:cNvSpPr>
            <a:spLocks/>
          </xdr:cNvSpPr>
        </xdr:nvSpPr>
        <xdr:spPr bwMode="auto">
          <a:xfrm>
            <a:off x="191" y="704"/>
            <a:ext cx="80" cy="33"/>
          </a:xfrm>
          <a:custGeom>
            <a:avLst/>
            <a:gdLst>
              <a:gd name="T0" fmla="*/ 0 w 80"/>
              <a:gd name="T1" fmla="*/ 0 h 33"/>
              <a:gd name="T2" fmla="*/ 0 w 80"/>
              <a:gd name="T3" fmla="*/ 25 h 33"/>
              <a:gd name="T4" fmla="*/ 80 w 80"/>
              <a:gd name="T5" fmla="*/ 25 h 33"/>
              <a:gd name="T6" fmla="*/ 80 w 80"/>
              <a:gd name="T7" fmla="*/ 33 h 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80" h="33">
                <a:moveTo>
                  <a:pt x="0" y="0"/>
                </a:moveTo>
                <a:lnTo>
                  <a:pt x="0" y="25"/>
                </a:lnTo>
                <a:lnTo>
                  <a:pt x="80" y="25"/>
                </a:lnTo>
                <a:lnTo>
                  <a:pt x="80" y="33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50" name="Freeform 226">
            <a:extLst>
              <a:ext uri="{FF2B5EF4-FFF2-40B4-BE49-F238E27FC236}">
                <a16:creationId xmlns:a16="http://schemas.microsoft.com/office/drawing/2014/main" id="{00000000-0008-0000-0000-0000E2040000}"/>
              </a:ext>
            </a:extLst>
          </xdr:cNvPr>
          <xdr:cNvSpPr>
            <a:spLocks/>
          </xdr:cNvSpPr>
        </xdr:nvSpPr>
        <xdr:spPr bwMode="auto">
          <a:xfrm>
            <a:off x="211" y="704"/>
            <a:ext cx="80" cy="33"/>
          </a:xfrm>
          <a:custGeom>
            <a:avLst/>
            <a:gdLst>
              <a:gd name="T0" fmla="*/ 0 w 80"/>
              <a:gd name="T1" fmla="*/ 0 h 33"/>
              <a:gd name="T2" fmla="*/ 0 w 80"/>
              <a:gd name="T3" fmla="*/ 16 h 33"/>
              <a:gd name="T4" fmla="*/ 80 w 80"/>
              <a:gd name="T5" fmla="*/ 16 h 33"/>
              <a:gd name="T6" fmla="*/ 80 w 80"/>
              <a:gd name="T7" fmla="*/ 33 h 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80" h="33">
                <a:moveTo>
                  <a:pt x="0" y="0"/>
                </a:moveTo>
                <a:lnTo>
                  <a:pt x="0" y="16"/>
                </a:lnTo>
                <a:lnTo>
                  <a:pt x="80" y="16"/>
                </a:lnTo>
                <a:lnTo>
                  <a:pt x="80" y="33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15</xdr:col>
      <xdr:colOff>114300</xdr:colOff>
      <xdr:row>90</xdr:row>
      <xdr:rowOff>25400</xdr:rowOff>
    </xdr:from>
    <xdr:to>
      <xdr:col>20</xdr:col>
      <xdr:colOff>114300</xdr:colOff>
      <xdr:row>92</xdr:row>
      <xdr:rowOff>12700</xdr:rowOff>
    </xdr:to>
    <xdr:grpSp>
      <xdr:nvGrpSpPr>
        <xdr:cNvPr id="1251" name="Group 227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GrpSpPr>
          <a:grpSpLocks/>
        </xdr:cNvGrpSpPr>
      </xdr:nvGrpSpPr>
      <xdr:grpSpPr bwMode="auto">
        <a:xfrm flipH="1">
          <a:off x="3370710" y="14863776"/>
          <a:ext cx="1085470" cy="312941"/>
          <a:chOff x="191" y="704"/>
          <a:chExt cx="100" cy="33"/>
        </a:xfrm>
      </xdr:grpSpPr>
      <xdr:sp macro="" textlink="">
        <xdr:nvSpPr>
          <xdr:cNvPr id="1252" name="Freeform 228">
            <a:extLst>
              <a:ext uri="{FF2B5EF4-FFF2-40B4-BE49-F238E27FC236}">
                <a16:creationId xmlns:a16="http://schemas.microsoft.com/office/drawing/2014/main" id="{00000000-0008-0000-0000-0000E4040000}"/>
              </a:ext>
            </a:extLst>
          </xdr:cNvPr>
          <xdr:cNvSpPr>
            <a:spLocks/>
          </xdr:cNvSpPr>
        </xdr:nvSpPr>
        <xdr:spPr bwMode="auto">
          <a:xfrm>
            <a:off x="191" y="704"/>
            <a:ext cx="80" cy="33"/>
          </a:xfrm>
          <a:custGeom>
            <a:avLst/>
            <a:gdLst>
              <a:gd name="T0" fmla="*/ 0 w 80"/>
              <a:gd name="T1" fmla="*/ 0 h 33"/>
              <a:gd name="T2" fmla="*/ 0 w 80"/>
              <a:gd name="T3" fmla="*/ 25 h 33"/>
              <a:gd name="T4" fmla="*/ 80 w 80"/>
              <a:gd name="T5" fmla="*/ 25 h 33"/>
              <a:gd name="T6" fmla="*/ 80 w 80"/>
              <a:gd name="T7" fmla="*/ 33 h 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80" h="33">
                <a:moveTo>
                  <a:pt x="0" y="0"/>
                </a:moveTo>
                <a:lnTo>
                  <a:pt x="0" y="25"/>
                </a:lnTo>
                <a:lnTo>
                  <a:pt x="80" y="25"/>
                </a:lnTo>
                <a:lnTo>
                  <a:pt x="80" y="33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53" name="Freeform 229">
            <a:extLst>
              <a:ext uri="{FF2B5EF4-FFF2-40B4-BE49-F238E27FC236}">
                <a16:creationId xmlns:a16="http://schemas.microsoft.com/office/drawing/2014/main" id="{00000000-0008-0000-0000-0000E5040000}"/>
              </a:ext>
            </a:extLst>
          </xdr:cNvPr>
          <xdr:cNvSpPr>
            <a:spLocks/>
          </xdr:cNvSpPr>
        </xdr:nvSpPr>
        <xdr:spPr bwMode="auto">
          <a:xfrm>
            <a:off x="211" y="704"/>
            <a:ext cx="80" cy="33"/>
          </a:xfrm>
          <a:custGeom>
            <a:avLst/>
            <a:gdLst>
              <a:gd name="T0" fmla="*/ 0 w 80"/>
              <a:gd name="T1" fmla="*/ 0 h 33"/>
              <a:gd name="T2" fmla="*/ 0 w 80"/>
              <a:gd name="T3" fmla="*/ 16 h 33"/>
              <a:gd name="T4" fmla="*/ 80 w 80"/>
              <a:gd name="T5" fmla="*/ 16 h 33"/>
              <a:gd name="T6" fmla="*/ 80 w 80"/>
              <a:gd name="T7" fmla="*/ 33 h 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80" h="33">
                <a:moveTo>
                  <a:pt x="0" y="0"/>
                </a:moveTo>
                <a:lnTo>
                  <a:pt x="0" y="16"/>
                </a:lnTo>
                <a:lnTo>
                  <a:pt x="80" y="16"/>
                </a:lnTo>
                <a:lnTo>
                  <a:pt x="80" y="33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13</xdr:col>
      <xdr:colOff>114300</xdr:colOff>
      <xdr:row>92</xdr:row>
      <xdr:rowOff>139700</xdr:rowOff>
    </xdr:from>
    <xdr:to>
      <xdr:col>14</xdr:col>
      <xdr:colOff>114300</xdr:colOff>
      <xdr:row>93</xdr:row>
      <xdr:rowOff>139700</xdr:rowOff>
    </xdr:to>
    <xdr:sp macro="" textlink="">
      <xdr:nvSpPr>
        <xdr:cNvPr id="1254" name="Line 230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>
          <a:spLocks noChangeShapeType="1"/>
        </xdr:cNvSpPr>
      </xdr:nvSpPr>
      <xdr:spPr bwMode="auto">
        <a:xfrm flipV="1">
          <a:off x="2921000" y="14262100"/>
          <a:ext cx="215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152400</xdr:colOff>
      <xdr:row>93</xdr:row>
      <xdr:rowOff>0</xdr:rowOff>
    </xdr:from>
    <xdr:to>
      <xdr:col>16</xdr:col>
      <xdr:colOff>114300</xdr:colOff>
      <xdr:row>93</xdr:row>
      <xdr:rowOff>139700</xdr:rowOff>
    </xdr:to>
    <xdr:sp macro="" textlink="">
      <xdr:nvSpPr>
        <xdr:cNvPr id="1255" name="Line 231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>
          <a:spLocks noChangeShapeType="1"/>
        </xdr:cNvSpPr>
      </xdr:nvSpPr>
      <xdr:spPr bwMode="auto">
        <a:xfrm flipV="1">
          <a:off x="3175000" y="14274800"/>
          <a:ext cx="3937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114300</xdr:colOff>
      <xdr:row>93</xdr:row>
      <xdr:rowOff>0</xdr:rowOff>
    </xdr:from>
    <xdr:to>
      <xdr:col>15</xdr:col>
      <xdr:colOff>114300</xdr:colOff>
      <xdr:row>93</xdr:row>
      <xdr:rowOff>139700</xdr:rowOff>
    </xdr:to>
    <xdr:sp macro="" textlink="">
      <xdr:nvSpPr>
        <xdr:cNvPr id="1256" name="Line 232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>
          <a:spLocks noChangeShapeType="1"/>
        </xdr:cNvSpPr>
      </xdr:nvSpPr>
      <xdr:spPr bwMode="auto">
        <a:xfrm flipV="1">
          <a:off x="3352800" y="142748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114300</xdr:colOff>
      <xdr:row>93</xdr:row>
      <xdr:rowOff>0</xdr:rowOff>
    </xdr:from>
    <xdr:to>
      <xdr:col>16</xdr:col>
      <xdr:colOff>114300</xdr:colOff>
      <xdr:row>93</xdr:row>
      <xdr:rowOff>139700</xdr:rowOff>
    </xdr:to>
    <xdr:sp macro="" textlink="">
      <xdr:nvSpPr>
        <xdr:cNvPr id="1257" name="Line 233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>
          <a:spLocks noChangeShapeType="1"/>
        </xdr:cNvSpPr>
      </xdr:nvSpPr>
      <xdr:spPr bwMode="auto">
        <a:xfrm flipH="1" flipV="1">
          <a:off x="2921000" y="14274800"/>
          <a:ext cx="6477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18</xdr:col>
      <xdr:colOff>114300</xdr:colOff>
      <xdr:row>66</xdr:row>
      <xdr:rowOff>25400</xdr:rowOff>
    </xdr:from>
    <xdr:to>
      <xdr:col>18</xdr:col>
      <xdr:colOff>114300</xdr:colOff>
      <xdr:row>73</xdr:row>
      <xdr:rowOff>101600</xdr:rowOff>
    </xdr:to>
    <xdr:sp macro="" textlink="">
      <xdr:nvSpPr>
        <xdr:cNvPr id="1258" name="Line 234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>
          <a:spLocks noChangeShapeType="1"/>
        </xdr:cNvSpPr>
      </xdr:nvSpPr>
      <xdr:spPr bwMode="auto">
        <a:xfrm>
          <a:off x="4000500" y="10160000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101600</xdr:colOff>
      <xdr:row>66</xdr:row>
      <xdr:rowOff>25400</xdr:rowOff>
    </xdr:from>
    <xdr:to>
      <xdr:col>17</xdr:col>
      <xdr:colOff>101600</xdr:colOff>
      <xdr:row>72</xdr:row>
      <xdr:rowOff>101600</xdr:rowOff>
    </xdr:to>
    <xdr:sp macro="" textlink="">
      <xdr:nvSpPr>
        <xdr:cNvPr id="1259" name="Line 235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>
          <a:spLocks noChangeShapeType="1"/>
        </xdr:cNvSpPr>
      </xdr:nvSpPr>
      <xdr:spPr bwMode="auto">
        <a:xfrm>
          <a:off x="3771900" y="10160000"/>
          <a:ext cx="0" cy="99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114300</xdr:colOff>
      <xdr:row>66</xdr:row>
      <xdr:rowOff>25400</xdr:rowOff>
    </xdr:from>
    <xdr:to>
      <xdr:col>16</xdr:col>
      <xdr:colOff>114300</xdr:colOff>
      <xdr:row>71</xdr:row>
      <xdr:rowOff>101600</xdr:rowOff>
    </xdr:to>
    <xdr:sp macro="" textlink="">
      <xdr:nvSpPr>
        <xdr:cNvPr id="1260" name="Line 236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>
          <a:spLocks noChangeShapeType="1"/>
        </xdr:cNvSpPr>
      </xdr:nvSpPr>
      <xdr:spPr bwMode="auto">
        <a:xfrm>
          <a:off x="3568700" y="101600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114300</xdr:colOff>
      <xdr:row>66</xdr:row>
      <xdr:rowOff>25400</xdr:rowOff>
    </xdr:from>
    <xdr:to>
      <xdr:col>15</xdr:col>
      <xdr:colOff>114300</xdr:colOff>
      <xdr:row>70</xdr:row>
      <xdr:rowOff>101600</xdr:rowOff>
    </xdr:to>
    <xdr:sp macro="" textlink="">
      <xdr:nvSpPr>
        <xdr:cNvPr id="1261" name="Line 237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>
          <a:spLocks noChangeShapeType="1"/>
        </xdr:cNvSpPr>
      </xdr:nvSpPr>
      <xdr:spPr bwMode="auto">
        <a:xfrm>
          <a:off x="3352800" y="10160000"/>
          <a:ext cx="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114300</xdr:colOff>
      <xdr:row>66</xdr:row>
      <xdr:rowOff>25400</xdr:rowOff>
    </xdr:from>
    <xdr:to>
      <xdr:col>14</xdr:col>
      <xdr:colOff>114300</xdr:colOff>
      <xdr:row>69</xdr:row>
      <xdr:rowOff>114300</xdr:rowOff>
    </xdr:to>
    <xdr:sp macro="" textlink="">
      <xdr:nvSpPr>
        <xdr:cNvPr id="1262" name="Line 238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>
          <a:spLocks noChangeShapeType="1"/>
        </xdr:cNvSpPr>
      </xdr:nvSpPr>
      <xdr:spPr bwMode="auto">
        <a:xfrm>
          <a:off x="3136900" y="10160000"/>
          <a:ext cx="0" cy="546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114300</xdr:colOff>
      <xdr:row>66</xdr:row>
      <xdr:rowOff>25400</xdr:rowOff>
    </xdr:from>
    <xdr:to>
      <xdr:col>13</xdr:col>
      <xdr:colOff>114300</xdr:colOff>
      <xdr:row>68</xdr:row>
      <xdr:rowOff>114300</xdr:rowOff>
    </xdr:to>
    <xdr:sp macro="" textlink="">
      <xdr:nvSpPr>
        <xdr:cNvPr id="1263" name="Line 239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>
          <a:spLocks noChangeShapeType="1"/>
        </xdr:cNvSpPr>
      </xdr:nvSpPr>
      <xdr:spPr bwMode="auto">
        <a:xfrm>
          <a:off x="2921000" y="10160000"/>
          <a:ext cx="0" cy="393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114300</xdr:colOff>
      <xdr:row>66</xdr:row>
      <xdr:rowOff>25400</xdr:rowOff>
    </xdr:from>
    <xdr:to>
      <xdr:col>12</xdr:col>
      <xdr:colOff>114300</xdr:colOff>
      <xdr:row>67</xdr:row>
      <xdr:rowOff>114300</xdr:rowOff>
    </xdr:to>
    <xdr:sp macro="" textlink="">
      <xdr:nvSpPr>
        <xdr:cNvPr id="1264" name="Line 240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>
          <a:spLocks noChangeShapeType="1"/>
        </xdr:cNvSpPr>
      </xdr:nvSpPr>
      <xdr:spPr bwMode="auto">
        <a:xfrm>
          <a:off x="2705100" y="10160000"/>
          <a:ext cx="0" cy="241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114300</xdr:colOff>
      <xdr:row>66</xdr:row>
      <xdr:rowOff>25400</xdr:rowOff>
    </xdr:from>
    <xdr:to>
      <xdr:col>11</xdr:col>
      <xdr:colOff>114300</xdr:colOff>
      <xdr:row>66</xdr:row>
      <xdr:rowOff>114300</xdr:rowOff>
    </xdr:to>
    <xdr:sp macro="" textlink="">
      <xdr:nvSpPr>
        <xdr:cNvPr id="1265" name="Line 241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>
          <a:spLocks noChangeShapeType="1"/>
        </xdr:cNvSpPr>
      </xdr:nvSpPr>
      <xdr:spPr bwMode="auto">
        <a:xfrm>
          <a:off x="2489200" y="10160000"/>
          <a:ext cx="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114300</xdr:colOff>
      <xdr:row>68</xdr:row>
      <xdr:rowOff>50800</xdr:rowOff>
    </xdr:from>
    <xdr:to>
      <xdr:col>18</xdr:col>
      <xdr:colOff>101600</xdr:colOff>
      <xdr:row>76</xdr:row>
      <xdr:rowOff>0</xdr:rowOff>
    </xdr:to>
    <xdr:grpSp>
      <xdr:nvGrpSpPr>
        <xdr:cNvPr id="1266" name="Group 242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GrpSpPr>
          <a:grpSpLocks/>
        </xdr:cNvGrpSpPr>
      </xdr:nvGrpSpPr>
      <xdr:grpSpPr bwMode="auto">
        <a:xfrm flipH="1" flipV="1">
          <a:off x="2502334" y="11247424"/>
          <a:ext cx="1506958" cy="1251764"/>
          <a:chOff x="231" y="292"/>
          <a:chExt cx="139" cy="128"/>
        </a:xfrm>
      </xdr:grpSpPr>
      <xdr:sp macro="" textlink="">
        <xdr:nvSpPr>
          <xdr:cNvPr id="1267" name="Line 243">
            <a:extLst>
              <a:ext uri="{FF2B5EF4-FFF2-40B4-BE49-F238E27FC236}">
                <a16:creationId xmlns:a16="http://schemas.microsoft.com/office/drawing/2014/main" id="{00000000-0008-0000-0000-0000F3040000}"/>
              </a:ext>
            </a:extLst>
          </xdr:cNvPr>
          <xdr:cNvSpPr>
            <a:spLocks noChangeShapeType="1"/>
          </xdr:cNvSpPr>
        </xdr:nvSpPr>
        <xdr:spPr bwMode="auto">
          <a:xfrm>
            <a:off x="370" y="292"/>
            <a:ext cx="0" cy="12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68" name="Line 244">
            <a:extLst>
              <a:ext uri="{FF2B5EF4-FFF2-40B4-BE49-F238E27FC236}">
                <a16:creationId xmlns:a16="http://schemas.microsoft.com/office/drawing/2014/main" id="{00000000-0008-0000-0000-0000F4040000}"/>
              </a:ext>
            </a:extLst>
          </xdr:cNvPr>
          <xdr:cNvSpPr>
            <a:spLocks noChangeShapeType="1"/>
          </xdr:cNvSpPr>
        </xdr:nvSpPr>
        <xdr:spPr bwMode="auto">
          <a:xfrm>
            <a:off x="349" y="292"/>
            <a:ext cx="0" cy="1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69" name="Line 245">
            <a:extLst>
              <a:ext uri="{FF2B5EF4-FFF2-40B4-BE49-F238E27FC236}">
                <a16:creationId xmlns:a16="http://schemas.microsoft.com/office/drawing/2014/main" id="{00000000-0008-0000-0000-0000F5040000}"/>
              </a:ext>
            </a:extLst>
          </xdr:cNvPr>
          <xdr:cNvSpPr>
            <a:spLocks noChangeShapeType="1"/>
          </xdr:cNvSpPr>
        </xdr:nvSpPr>
        <xdr:spPr bwMode="auto">
          <a:xfrm>
            <a:off x="330" y="292"/>
            <a:ext cx="0" cy="9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70" name="Line 246">
            <a:extLst>
              <a:ext uri="{FF2B5EF4-FFF2-40B4-BE49-F238E27FC236}">
                <a16:creationId xmlns:a16="http://schemas.microsoft.com/office/drawing/2014/main" id="{00000000-0008-0000-0000-0000F6040000}"/>
              </a:ext>
            </a:extLst>
          </xdr:cNvPr>
          <xdr:cNvSpPr>
            <a:spLocks noChangeShapeType="1"/>
          </xdr:cNvSpPr>
        </xdr:nvSpPr>
        <xdr:spPr bwMode="auto">
          <a:xfrm>
            <a:off x="310" y="292"/>
            <a:ext cx="0" cy="7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71" name="Line 247">
            <a:extLst>
              <a:ext uri="{FF2B5EF4-FFF2-40B4-BE49-F238E27FC236}">
                <a16:creationId xmlns:a16="http://schemas.microsoft.com/office/drawing/2014/main" id="{00000000-0008-0000-0000-0000F7040000}"/>
              </a:ext>
            </a:extLst>
          </xdr:cNvPr>
          <xdr:cNvSpPr>
            <a:spLocks noChangeShapeType="1"/>
          </xdr:cNvSpPr>
        </xdr:nvSpPr>
        <xdr:spPr bwMode="auto">
          <a:xfrm>
            <a:off x="290" y="292"/>
            <a:ext cx="0" cy="5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72" name="Line 248">
            <a:extLst>
              <a:ext uri="{FF2B5EF4-FFF2-40B4-BE49-F238E27FC236}">
                <a16:creationId xmlns:a16="http://schemas.microsoft.com/office/drawing/2014/main" id="{00000000-0008-0000-0000-0000F8040000}"/>
              </a:ext>
            </a:extLst>
          </xdr:cNvPr>
          <xdr:cNvSpPr>
            <a:spLocks noChangeShapeType="1"/>
          </xdr:cNvSpPr>
        </xdr:nvSpPr>
        <xdr:spPr bwMode="auto">
          <a:xfrm>
            <a:off x="270" y="292"/>
            <a:ext cx="0" cy="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73" name="Line 249">
            <a:extLst>
              <a:ext uri="{FF2B5EF4-FFF2-40B4-BE49-F238E27FC236}">
                <a16:creationId xmlns:a16="http://schemas.microsoft.com/office/drawing/2014/main" id="{00000000-0008-0000-0000-0000F9040000}"/>
              </a:ext>
            </a:extLst>
          </xdr:cNvPr>
          <xdr:cNvSpPr>
            <a:spLocks noChangeShapeType="1"/>
          </xdr:cNvSpPr>
        </xdr:nvSpPr>
        <xdr:spPr bwMode="auto">
          <a:xfrm>
            <a:off x="250" y="292"/>
            <a:ext cx="0" cy="2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74" name="Line 250">
            <a:extLst>
              <a:ext uri="{FF2B5EF4-FFF2-40B4-BE49-F238E27FC236}">
                <a16:creationId xmlns:a16="http://schemas.microsoft.com/office/drawing/2014/main" id="{00000000-0008-0000-0000-0000FA040000}"/>
              </a:ext>
            </a:extLst>
          </xdr:cNvPr>
          <xdr:cNvSpPr>
            <a:spLocks noChangeShapeType="1"/>
          </xdr:cNvSpPr>
        </xdr:nvSpPr>
        <xdr:spPr bwMode="auto">
          <a:xfrm>
            <a:off x="231" y="292"/>
            <a:ext cx="0" cy="1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12</xdr:col>
      <xdr:colOff>25400</xdr:colOff>
      <xdr:row>67</xdr:row>
      <xdr:rowOff>76200</xdr:rowOff>
    </xdr:from>
    <xdr:to>
      <xdr:col>19</xdr:col>
      <xdr:colOff>152400</xdr:colOff>
      <xdr:row>67</xdr:row>
      <xdr:rowOff>76200</xdr:rowOff>
    </xdr:to>
    <xdr:sp macro="" textlink="">
      <xdr:nvSpPr>
        <xdr:cNvPr id="1275" name="Line 251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>
          <a:spLocks noChangeShapeType="1"/>
        </xdr:cNvSpPr>
      </xdr:nvSpPr>
      <xdr:spPr bwMode="auto">
        <a:xfrm rot="16200000" flipV="1">
          <a:off x="3435350" y="95440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25400</xdr:colOff>
      <xdr:row>68</xdr:row>
      <xdr:rowOff>76200</xdr:rowOff>
    </xdr:from>
    <xdr:to>
      <xdr:col>19</xdr:col>
      <xdr:colOff>152400</xdr:colOff>
      <xdr:row>68</xdr:row>
      <xdr:rowOff>76200</xdr:rowOff>
    </xdr:to>
    <xdr:sp macro="" textlink="">
      <xdr:nvSpPr>
        <xdr:cNvPr id="1276" name="Line 252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>
          <a:spLocks noChangeShapeType="1"/>
        </xdr:cNvSpPr>
      </xdr:nvSpPr>
      <xdr:spPr bwMode="auto">
        <a:xfrm rot="16200000" flipV="1">
          <a:off x="3543300" y="9804400"/>
          <a:ext cx="0" cy="142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38100</xdr:colOff>
      <xdr:row>69</xdr:row>
      <xdr:rowOff>76200</xdr:rowOff>
    </xdr:from>
    <xdr:to>
      <xdr:col>19</xdr:col>
      <xdr:colOff>152400</xdr:colOff>
      <xdr:row>69</xdr:row>
      <xdr:rowOff>76200</xdr:rowOff>
    </xdr:to>
    <xdr:sp macro="" textlink="">
      <xdr:nvSpPr>
        <xdr:cNvPr id="1277" name="Line 253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>
          <a:spLocks noChangeShapeType="1"/>
        </xdr:cNvSpPr>
      </xdr:nvSpPr>
      <xdr:spPr bwMode="auto">
        <a:xfrm rot="16200000" flipV="1">
          <a:off x="3657600" y="10071100"/>
          <a:ext cx="0" cy="1193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63500</xdr:colOff>
      <xdr:row>70</xdr:row>
      <xdr:rowOff>76200</xdr:rowOff>
    </xdr:from>
    <xdr:to>
      <xdr:col>19</xdr:col>
      <xdr:colOff>152400</xdr:colOff>
      <xdr:row>70</xdr:row>
      <xdr:rowOff>76200</xdr:rowOff>
    </xdr:to>
    <xdr:sp macro="" textlink="">
      <xdr:nvSpPr>
        <xdr:cNvPr id="1278" name="Line 254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>
          <a:spLocks noChangeShapeType="1"/>
        </xdr:cNvSpPr>
      </xdr:nvSpPr>
      <xdr:spPr bwMode="auto">
        <a:xfrm rot="16200000" flipV="1">
          <a:off x="3778250" y="10344150"/>
          <a:ext cx="0" cy="952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38100</xdr:colOff>
      <xdr:row>71</xdr:row>
      <xdr:rowOff>76200</xdr:rowOff>
    </xdr:from>
    <xdr:to>
      <xdr:col>19</xdr:col>
      <xdr:colOff>152400</xdr:colOff>
      <xdr:row>71</xdr:row>
      <xdr:rowOff>76200</xdr:rowOff>
    </xdr:to>
    <xdr:sp macro="" textlink="">
      <xdr:nvSpPr>
        <xdr:cNvPr id="1279" name="Line 255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>
          <a:spLocks noChangeShapeType="1"/>
        </xdr:cNvSpPr>
      </xdr:nvSpPr>
      <xdr:spPr bwMode="auto">
        <a:xfrm rot="16200000" flipV="1">
          <a:off x="3873500" y="10591800"/>
          <a:ext cx="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25400</xdr:colOff>
      <xdr:row>72</xdr:row>
      <xdr:rowOff>88900</xdr:rowOff>
    </xdr:from>
    <xdr:to>
      <xdr:col>19</xdr:col>
      <xdr:colOff>152400</xdr:colOff>
      <xdr:row>72</xdr:row>
      <xdr:rowOff>88900</xdr:rowOff>
    </xdr:to>
    <xdr:sp macro="" textlink="">
      <xdr:nvSpPr>
        <xdr:cNvPr id="1280" name="Line 256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>
          <a:spLocks noChangeShapeType="1"/>
        </xdr:cNvSpPr>
      </xdr:nvSpPr>
      <xdr:spPr bwMode="auto">
        <a:xfrm rot="16200000" flipV="1">
          <a:off x="3975100" y="10858500"/>
          <a:ext cx="0" cy="558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18</xdr:col>
      <xdr:colOff>25400</xdr:colOff>
      <xdr:row>73</xdr:row>
      <xdr:rowOff>88900</xdr:rowOff>
    </xdr:from>
    <xdr:to>
      <xdr:col>19</xdr:col>
      <xdr:colOff>152400</xdr:colOff>
      <xdr:row>73</xdr:row>
      <xdr:rowOff>88900</xdr:rowOff>
    </xdr:to>
    <xdr:sp macro="" textlink="">
      <xdr:nvSpPr>
        <xdr:cNvPr id="1281" name="Line 257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ShapeType="1"/>
        </xdr:cNvSpPr>
      </xdr:nvSpPr>
      <xdr:spPr bwMode="auto">
        <a:xfrm rot="16200000" flipV="1">
          <a:off x="4083050" y="11118850"/>
          <a:ext cx="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19</xdr:col>
      <xdr:colOff>25400</xdr:colOff>
      <xdr:row>74</xdr:row>
      <xdr:rowOff>88900</xdr:rowOff>
    </xdr:from>
    <xdr:to>
      <xdr:col>19</xdr:col>
      <xdr:colOff>152400</xdr:colOff>
      <xdr:row>74</xdr:row>
      <xdr:rowOff>88900</xdr:rowOff>
    </xdr:to>
    <xdr:sp macro="" textlink="">
      <xdr:nvSpPr>
        <xdr:cNvPr id="1282" name="Line 258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>
          <a:spLocks noChangeShapeType="1"/>
        </xdr:cNvSpPr>
      </xdr:nvSpPr>
      <xdr:spPr bwMode="auto">
        <a:xfrm rot="16200000" flipV="1">
          <a:off x="4191000" y="11379200"/>
          <a:ext cx="0" cy="127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114300</xdr:colOff>
      <xdr:row>96</xdr:row>
      <xdr:rowOff>50800</xdr:rowOff>
    </xdr:from>
    <xdr:to>
      <xdr:col>16</xdr:col>
      <xdr:colOff>114300</xdr:colOff>
      <xdr:row>99</xdr:row>
      <xdr:rowOff>139700</xdr:rowOff>
    </xdr:to>
    <xdr:grpSp>
      <xdr:nvGrpSpPr>
        <xdr:cNvPr id="1283" name="Group 259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GrpSpPr>
          <a:grpSpLocks/>
        </xdr:cNvGrpSpPr>
      </xdr:nvGrpSpPr>
      <xdr:grpSpPr bwMode="auto">
        <a:xfrm>
          <a:off x="2936522" y="15866099"/>
          <a:ext cx="651282" cy="577362"/>
          <a:chOff x="271" y="809"/>
          <a:chExt cx="59" cy="61"/>
        </a:xfrm>
      </xdr:grpSpPr>
      <xdr:sp macro="" textlink="">
        <xdr:nvSpPr>
          <xdr:cNvPr id="1284" name="Line 260">
            <a:extLst>
              <a:ext uri="{FF2B5EF4-FFF2-40B4-BE49-F238E27FC236}">
                <a16:creationId xmlns:a16="http://schemas.microsoft.com/office/drawing/2014/main" id="{00000000-0008-0000-0000-000004050000}"/>
              </a:ext>
            </a:extLst>
          </xdr:cNvPr>
          <xdr:cNvSpPr>
            <a:spLocks noChangeShapeType="1"/>
          </xdr:cNvSpPr>
        </xdr:nvSpPr>
        <xdr:spPr bwMode="auto">
          <a:xfrm>
            <a:off x="330" y="809"/>
            <a:ext cx="0" cy="6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85" name="Line 261">
            <a:extLst>
              <a:ext uri="{FF2B5EF4-FFF2-40B4-BE49-F238E27FC236}">
                <a16:creationId xmlns:a16="http://schemas.microsoft.com/office/drawing/2014/main" id="{00000000-0008-0000-0000-000005050000}"/>
              </a:ext>
            </a:extLst>
          </xdr:cNvPr>
          <xdr:cNvSpPr>
            <a:spLocks noChangeShapeType="1"/>
          </xdr:cNvSpPr>
        </xdr:nvSpPr>
        <xdr:spPr bwMode="auto">
          <a:xfrm>
            <a:off x="310" y="809"/>
            <a:ext cx="0" cy="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86" name="Line 262">
            <a:extLst>
              <a:ext uri="{FF2B5EF4-FFF2-40B4-BE49-F238E27FC236}">
                <a16:creationId xmlns:a16="http://schemas.microsoft.com/office/drawing/2014/main" id="{00000000-0008-0000-0000-000006050000}"/>
              </a:ext>
            </a:extLst>
          </xdr:cNvPr>
          <xdr:cNvSpPr>
            <a:spLocks noChangeShapeType="1"/>
          </xdr:cNvSpPr>
        </xdr:nvSpPr>
        <xdr:spPr bwMode="auto">
          <a:xfrm>
            <a:off x="290" y="809"/>
            <a:ext cx="0" cy="2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87" name="Line 263">
            <a:extLst>
              <a:ext uri="{FF2B5EF4-FFF2-40B4-BE49-F238E27FC236}">
                <a16:creationId xmlns:a16="http://schemas.microsoft.com/office/drawing/2014/main" id="{00000000-0008-0000-0000-000007050000}"/>
              </a:ext>
            </a:extLst>
          </xdr:cNvPr>
          <xdr:cNvSpPr>
            <a:spLocks noChangeShapeType="1"/>
          </xdr:cNvSpPr>
        </xdr:nvSpPr>
        <xdr:spPr bwMode="auto">
          <a:xfrm>
            <a:off x="271" y="809"/>
            <a:ext cx="0" cy="1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13</xdr:col>
      <xdr:colOff>114300</xdr:colOff>
      <xdr:row>98</xdr:row>
      <xdr:rowOff>50800</xdr:rowOff>
    </xdr:from>
    <xdr:to>
      <xdr:col>16</xdr:col>
      <xdr:colOff>114300</xdr:colOff>
      <xdr:row>101</xdr:row>
      <xdr:rowOff>139700</xdr:rowOff>
    </xdr:to>
    <xdr:grpSp>
      <xdr:nvGrpSpPr>
        <xdr:cNvPr id="1288" name="Group 264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GrpSpPr>
          <a:grpSpLocks/>
        </xdr:cNvGrpSpPr>
      </xdr:nvGrpSpPr>
      <xdr:grpSpPr bwMode="auto">
        <a:xfrm flipH="1" flipV="1">
          <a:off x="2936522" y="16191740"/>
          <a:ext cx="651282" cy="577362"/>
          <a:chOff x="271" y="809"/>
          <a:chExt cx="59" cy="61"/>
        </a:xfrm>
      </xdr:grpSpPr>
      <xdr:sp macro="" textlink="">
        <xdr:nvSpPr>
          <xdr:cNvPr id="1289" name="Line 265">
            <a:extLst>
              <a:ext uri="{FF2B5EF4-FFF2-40B4-BE49-F238E27FC236}">
                <a16:creationId xmlns:a16="http://schemas.microsoft.com/office/drawing/2014/main" id="{00000000-0008-0000-0000-000009050000}"/>
              </a:ext>
            </a:extLst>
          </xdr:cNvPr>
          <xdr:cNvSpPr>
            <a:spLocks noChangeShapeType="1"/>
          </xdr:cNvSpPr>
        </xdr:nvSpPr>
        <xdr:spPr bwMode="auto">
          <a:xfrm>
            <a:off x="330" y="809"/>
            <a:ext cx="0" cy="6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90" name="Line 266">
            <a:extLst>
              <a:ext uri="{FF2B5EF4-FFF2-40B4-BE49-F238E27FC236}">
                <a16:creationId xmlns:a16="http://schemas.microsoft.com/office/drawing/2014/main" id="{00000000-0008-0000-0000-00000A050000}"/>
              </a:ext>
            </a:extLst>
          </xdr:cNvPr>
          <xdr:cNvSpPr>
            <a:spLocks noChangeShapeType="1"/>
          </xdr:cNvSpPr>
        </xdr:nvSpPr>
        <xdr:spPr bwMode="auto">
          <a:xfrm>
            <a:off x="310" y="809"/>
            <a:ext cx="0" cy="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91" name="Line 267">
            <a:extLst>
              <a:ext uri="{FF2B5EF4-FFF2-40B4-BE49-F238E27FC236}">
                <a16:creationId xmlns:a16="http://schemas.microsoft.com/office/drawing/2014/main" id="{00000000-0008-0000-0000-00000B050000}"/>
              </a:ext>
            </a:extLst>
          </xdr:cNvPr>
          <xdr:cNvSpPr>
            <a:spLocks noChangeShapeType="1"/>
          </xdr:cNvSpPr>
        </xdr:nvSpPr>
        <xdr:spPr bwMode="auto">
          <a:xfrm>
            <a:off x="290" y="809"/>
            <a:ext cx="0" cy="2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92" name="Line 268">
            <a:extLst>
              <a:ext uri="{FF2B5EF4-FFF2-40B4-BE49-F238E27FC236}">
                <a16:creationId xmlns:a16="http://schemas.microsoft.com/office/drawing/2014/main" id="{00000000-0008-0000-0000-00000C050000}"/>
              </a:ext>
            </a:extLst>
          </xdr:cNvPr>
          <xdr:cNvSpPr>
            <a:spLocks noChangeShapeType="1"/>
          </xdr:cNvSpPr>
        </xdr:nvSpPr>
        <xdr:spPr bwMode="auto">
          <a:xfrm>
            <a:off x="271" y="809"/>
            <a:ext cx="0" cy="1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11</xdr:col>
      <xdr:colOff>177800</xdr:colOff>
      <xdr:row>100</xdr:row>
      <xdr:rowOff>101600</xdr:rowOff>
    </xdr:from>
    <xdr:to>
      <xdr:col>15</xdr:col>
      <xdr:colOff>177800</xdr:colOff>
      <xdr:row>100</xdr:row>
      <xdr:rowOff>101600</xdr:rowOff>
    </xdr:to>
    <xdr:sp macro="" textlink="">
      <xdr:nvSpPr>
        <xdr:cNvPr id="1293" name="Line 269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>
          <a:spLocks noChangeShapeType="1"/>
        </xdr:cNvSpPr>
      </xdr:nvSpPr>
      <xdr:spPr bwMode="auto">
        <a:xfrm rot="5400000" flipV="1">
          <a:off x="2984500" y="15011400"/>
          <a:ext cx="0" cy="863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177800</xdr:colOff>
      <xdr:row>99</xdr:row>
      <xdr:rowOff>101600</xdr:rowOff>
    </xdr:from>
    <xdr:to>
      <xdr:col>14</xdr:col>
      <xdr:colOff>165100</xdr:colOff>
      <xdr:row>99</xdr:row>
      <xdr:rowOff>101600</xdr:rowOff>
    </xdr:to>
    <xdr:sp macro="" textlink="">
      <xdr:nvSpPr>
        <xdr:cNvPr id="1294" name="Line 270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>
          <a:spLocks noChangeShapeType="1"/>
        </xdr:cNvSpPr>
      </xdr:nvSpPr>
      <xdr:spPr bwMode="auto">
        <a:xfrm rot="5400000" flipV="1">
          <a:off x="2870200" y="14973300"/>
          <a:ext cx="0" cy="635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177800</xdr:colOff>
      <xdr:row>98</xdr:row>
      <xdr:rowOff>101600</xdr:rowOff>
    </xdr:from>
    <xdr:to>
      <xdr:col>13</xdr:col>
      <xdr:colOff>177800</xdr:colOff>
      <xdr:row>98</xdr:row>
      <xdr:rowOff>101600</xdr:rowOff>
    </xdr:to>
    <xdr:sp macro="" textlink="">
      <xdr:nvSpPr>
        <xdr:cNvPr id="1295" name="Line 271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>
          <a:spLocks noChangeShapeType="1"/>
        </xdr:cNvSpPr>
      </xdr:nvSpPr>
      <xdr:spPr bwMode="auto">
        <a:xfrm rot="5400000" flipV="1">
          <a:off x="2768600" y="14922500"/>
          <a:ext cx="0" cy="431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177800</xdr:colOff>
      <xdr:row>97</xdr:row>
      <xdr:rowOff>101600</xdr:rowOff>
    </xdr:from>
    <xdr:to>
      <xdr:col>12</xdr:col>
      <xdr:colOff>177800</xdr:colOff>
      <xdr:row>97</xdr:row>
      <xdr:rowOff>101600</xdr:rowOff>
    </xdr:to>
    <xdr:sp macro="" textlink="">
      <xdr:nvSpPr>
        <xdr:cNvPr id="1296" name="Line 272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>
          <a:spLocks noChangeShapeType="1"/>
        </xdr:cNvSpPr>
      </xdr:nvSpPr>
      <xdr:spPr bwMode="auto">
        <a:xfrm rot="5400000" flipV="1">
          <a:off x="2660650" y="1487805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19</xdr:col>
      <xdr:colOff>114300</xdr:colOff>
      <xdr:row>5</xdr:row>
      <xdr:rowOff>0</xdr:rowOff>
    </xdr:from>
    <xdr:to>
      <xdr:col>20</xdr:col>
      <xdr:colOff>114300</xdr:colOff>
      <xdr:row>6</xdr:row>
      <xdr:rowOff>0</xdr:rowOff>
    </xdr:to>
    <xdr:sp macro="" textlink="">
      <xdr:nvSpPr>
        <xdr:cNvPr id="1298" name="Line 274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>
          <a:spLocks noChangeShapeType="1"/>
        </xdr:cNvSpPr>
      </xdr:nvSpPr>
      <xdr:spPr bwMode="auto">
        <a:xfrm flipV="1">
          <a:off x="4216400" y="774700"/>
          <a:ext cx="2159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20</xdr:col>
      <xdr:colOff>114300</xdr:colOff>
      <xdr:row>5</xdr:row>
      <xdr:rowOff>0</xdr:rowOff>
    </xdr:from>
    <xdr:to>
      <xdr:col>24</xdr:col>
      <xdr:colOff>114300</xdr:colOff>
      <xdr:row>6</xdr:row>
      <xdr:rowOff>0</xdr:rowOff>
    </xdr:to>
    <xdr:sp macro="" textlink="">
      <xdr:nvSpPr>
        <xdr:cNvPr id="1300" name="Line 276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>
          <a:spLocks noChangeShapeType="1"/>
        </xdr:cNvSpPr>
      </xdr:nvSpPr>
      <xdr:spPr bwMode="auto">
        <a:xfrm flipV="1">
          <a:off x="4432300" y="774700"/>
          <a:ext cx="8636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114300</xdr:colOff>
      <xdr:row>5</xdr:row>
      <xdr:rowOff>0</xdr:rowOff>
    </xdr:from>
    <xdr:to>
      <xdr:col>21</xdr:col>
      <xdr:colOff>114300</xdr:colOff>
      <xdr:row>6</xdr:row>
      <xdr:rowOff>0</xdr:rowOff>
    </xdr:to>
    <xdr:sp macro="" textlink="">
      <xdr:nvSpPr>
        <xdr:cNvPr id="1301" name="Line 277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>
          <a:spLocks noChangeShapeType="1"/>
        </xdr:cNvSpPr>
      </xdr:nvSpPr>
      <xdr:spPr bwMode="auto">
        <a:xfrm flipV="1">
          <a:off x="4648200" y="774700"/>
          <a:ext cx="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19</xdr:col>
      <xdr:colOff>114300</xdr:colOff>
      <xdr:row>5</xdr:row>
      <xdr:rowOff>12700</xdr:rowOff>
    </xdr:from>
    <xdr:to>
      <xdr:col>22</xdr:col>
      <xdr:colOff>114300</xdr:colOff>
      <xdr:row>6</xdr:row>
      <xdr:rowOff>0</xdr:rowOff>
    </xdr:to>
    <xdr:sp macro="" textlink="">
      <xdr:nvSpPr>
        <xdr:cNvPr id="1302" name="Line 278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>
          <a:spLocks noChangeShapeType="1"/>
        </xdr:cNvSpPr>
      </xdr:nvSpPr>
      <xdr:spPr bwMode="auto">
        <a:xfrm flipH="1" flipV="1">
          <a:off x="4216400" y="787400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22</xdr:col>
      <xdr:colOff>114300</xdr:colOff>
      <xdr:row>5</xdr:row>
      <xdr:rowOff>0</xdr:rowOff>
    </xdr:from>
    <xdr:to>
      <xdr:col>23</xdr:col>
      <xdr:colOff>114300</xdr:colOff>
      <xdr:row>6</xdr:row>
      <xdr:rowOff>0</xdr:rowOff>
    </xdr:to>
    <xdr:sp macro="" textlink="">
      <xdr:nvSpPr>
        <xdr:cNvPr id="1303" name="Line 279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>
          <a:spLocks noChangeShapeType="1"/>
        </xdr:cNvSpPr>
      </xdr:nvSpPr>
      <xdr:spPr bwMode="auto">
        <a:xfrm flipH="1" flipV="1">
          <a:off x="4864100" y="774700"/>
          <a:ext cx="2159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127000</xdr:colOff>
      <xdr:row>5</xdr:row>
      <xdr:rowOff>0</xdr:rowOff>
    </xdr:from>
    <xdr:to>
      <xdr:col>26</xdr:col>
      <xdr:colOff>114300</xdr:colOff>
      <xdr:row>6</xdr:row>
      <xdr:rowOff>0</xdr:rowOff>
    </xdr:to>
    <xdr:sp macro="" textlink="">
      <xdr:nvSpPr>
        <xdr:cNvPr id="1304" name="Line 280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>
          <a:spLocks noChangeShapeType="1"/>
        </xdr:cNvSpPr>
      </xdr:nvSpPr>
      <xdr:spPr bwMode="auto">
        <a:xfrm flipV="1">
          <a:off x="5308600" y="774700"/>
          <a:ext cx="4191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114300</xdr:colOff>
      <xdr:row>5</xdr:row>
      <xdr:rowOff>12700</xdr:rowOff>
    </xdr:from>
    <xdr:to>
      <xdr:col>25</xdr:col>
      <xdr:colOff>114300</xdr:colOff>
      <xdr:row>6</xdr:row>
      <xdr:rowOff>0</xdr:rowOff>
    </xdr:to>
    <xdr:sp macro="" textlink="">
      <xdr:nvSpPr>
        <xdr:cNvPr id="1305" name="Line 281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>
          <a:spLocks noChangeShapeType="1"/>
        </xdr:cNvSpPr>
      </xdr:nvSpPr>
      <xdr:spPr bwMode="auto">
        <a:xfrm flipH="1" flipV="1">
          <a:off x="5080000" y="787400"/>
          <a:ext cx="4318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25</xdr:col>
      <xdr:colOff>114300</xdr:colOff>
      <xdr:row>5</xdr:row>
      <xdr:rowOff>12700</xdr:rowOff>
    </xdr:from>
    <xdr:to>
      <xdr:col>26</xdr:col>
      <xdr:colOff>114300</xdr:colOff>
      <xdr:row>6</xdr:row>
      <xdr:rowOff>0</xdr:rowOff>
    </xdr:to>
    <xdr:sp macro="" textlink="">
      <xdr:nvSpPr>
        <xdr:cNvPr id="1307" name="Line 283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>
          <a:spLocks noChangeShapeType="1"/>
        </xdr:cNvSpPr>
      </xdr:nvSpPr>
      <xdr:spPr bwMode="auto">
        <a:xfrm flipH="1" flipV="1">
          <a:off x="5511800" y="787400"/>
          <a:ext cx="215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114300</xdr:colOff>
      <xdr:row>9</xdr:row>
      <xdr:rowOff>0</xdr:rowOff>
    </xdr:from>
    <xdr:to>
      <xdr:col>44</xdr:col>
      <xdr:colOff>114300</xdr:colOff>
      <xdr:row>10</xdr:row>
      <xdr:rowOff>0</xdr:rowOff>
    </xdr:to>
    <xdr:grpSp>
      <xdr:nvGrpSpPr>
        <xdr:cNvPr id="1317" name="Group 293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GrpSpPr>
          <a:grpSpLocks/>
        </xdr:cNvGrpSpPr>
      </xdr:nvGrpSpPr>
      <xdr:grpSpPr bwMode="auto">
        <a:xfrm>
          <a:off x="8363873" y="1497949"/>
          <a:ext cx="1302564" cy="162820"/>
          <a:chOff x="771" y="153"/>
          <a:chExt cx="119" cy="17"/>
        </a:xfrm>
      </xdr:grpSpPr>
      <xdr:sp macro="" textlink="">
        <xdr:nvSpPr>
          <xdr:cNvPr id="1311" name="Freeform 287">
            <a:extLst>
              <a:ext uri="{FF2B5EF4-FFF2-40B4-BE49-F238E27FC236}">
                <a16:creationId xmlns:a16="http://schemas.microsoft.com/office/drawing/2014/main" id="{00000000-0008-0000-0000-00001F050000}"/>
              </a:ext>
            </a:extLst>
          </xdr:cNvPr>
          <xdr:cNvSpPr>
            <a:spLocks/>
          </xdr:cNvSpPr>
        </xdr:nvSpPr>
        <xdr:spPr bwMode="auto">
          <a:xfrm>
            <a:off x="771" y="153"/>
            <a:ext cx="40" cy="17"/>
          </a:xfrm>
          <a:custGeom>
            <a:avLst/>
            <a:gdLst>
              <a:gd name="T0" fmla="*/ 40 w 40"/>
              <a:gd name="T1" fmla="*/ 0 h 17"/>
              <a:gd name="T2" fmla="*/ 40 w 40"/>
              <a:gd name="T3" fmla="*/ 3 h 17"/>
              <a:gd name="T4" fmla="*/ 0 w 40"/>
              <a:gd name="T5" fmla="*/ 3 h 17"/>
              <a:gd name="T6" fmla="*/ 0 w 40"/>
              <a:gd name="T7" fmla="*/ 17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40" h="17">
                <a:moveTo>
                  <a:pt x="40" y="0"/>
                </a:moveTo>
                <a:lnTo>
                  <a:pt x="40" y="3"/>
                </a:lnTo>
                <a:lnTo>
                  <a:pt x="0" y="3"/>
                </a:lnTo>
                <a:lnTo>
                  <a:pt x="0" y="17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12" name="Freeform 288">
            <a:extLst>
              <a:ext uri="{FF2B5EF4-FFF2-40B4-BE49-F238E27FC236}">
                <a16:creationId xmlns:a16="http://schemas.microsoft.com/office/drawing/2014/main" id="{00000000-0008-0000-0000-000020050000}"/>
              </a:ext>
            </a:extLst>
          </xdr:cNvPr>
          <xdr:cNvSpPr>
            <a:spLocks/>
          </xdr:cNvSpPr>
        </xdr:nvSpPr>
        <xdr:spPr bwMode="auto">
          <a:xfrm>
            <a:off x="791" y="153"/>
            <a:ext cx="39" cy="17"/>
          </a:xfrm>
          <a:custGeom>
            <a:avLst/>
            <a:gdLst>
              <a:gd name="T0" fmla="*/ 39 w 39"/>
              <a:gd name="T1" fmla="*/ 0 h 17"/>
              <a:gd name="T2" fmla="*/ 39 w 39"/>
              <a:gd name="T3" fmla="*/ 6 h 17"/>
              <a:gd name="T4" fmla="*/ 0 w 39"/>
              <a:gd name="T5" fmla="*/ 6 h 17"/>
              <a:gd name="T6" fmla="*/ 0 w 39"/>
              <a:gd name="T7" fmla="*/ 17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9" h="17">
                <a:moveTo>
                  <a:pt x="39" y="0"/>
                </a:moveTo>
                <a:lnTo>
                  <a:pt x="39" y="6"/>
                </a:lnTo>
                <a:lnTo>
                  <a:pt x="0" y="6"/>
                </a:lnTo>
                <a:lnTo>
                  <a:pt x="0" y="17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13" name="Freeform 289">
            <a:extLst>
              <a:ext uri="{FF2B5EF4-FFF2-40B4-BE49-F238E27FC236}">
                <a16:creationId xmlns:a16="http://schemas.microsoft.com/office/drawing/2014/main" id="{00000000-0008-0000-0000-000021050000}"/>
              </a:ext>
            </a:extLst>
          </xdr:cNvPr>
          <xdr:cNvSpPr>
            <a:spLocks/>
          </xdr:cNvSpPr>
        </xdr:nvSpPr>
        <xdr:spPr bwMode="auto">
          <a:xfrm>
            <a:off x="811" y="153"/>
            <a:ext cx="39" cy="17"/>
          </a:xfrm>
          <a:custGeom>
            <a:avLst/>
            <a:gdLst>
              <a:gd name="T0" fmla="*/ 39 w 39"/>
              <a:gd name="T1" fmla="*/ 0 h 17"/>
              <a:gd name="T2" fmla="*/ 39 w 39"/>
              <a:gd name="T3" fmla="*/ 8 h 17"/>
              <a:gd name="T4" fmla="*/ 0 w 39"/>
              <a:gd name="T5" fmla="*/ 8 h 17"/>
              <a:gd name="T6" fmla="*/ 0 w 39"/>
              <a:gd name="T7" fmla="*/ 17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9" h="17">
                <a:moveTo>
                  <a:pt x="39" y="0"/>
                </a:moveTo>
                <a:lnTo>
                  <a:pt x="39" y="8"/>
                </a:lnTo>
                <a:lnTo>
                  <a:pt x="0" y="8"/>
                </a:lnTo>
                <a:lnTo>
                  <a:pt x="0" y="17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14" name="Freeform 290">
            <a:extLst>
              <a:ext uri="{FF2B5EF4-FFF2-40B4-BE49-F238E27FC236}">
                <a16:creationId xmlns:a16="http://schemas.microsoft.com/office/drawing/2014/main" id="{00000000-0008-0000-0000-000022050000}"/>
              </a:ext>
            </a:extLst>
          </xdr:cNvPr>
          <xdr:cNvSpPr>
            <a:spLocks/>
          </xdr:cNvSpPr>
        </xdr:nvSpPr>
        <xdr:spPr bwMode="auto">
          <a:xfrm>
            <a:off x="831" y="153"/>
            <a:ext cx="39" cy="17"/>
          </a:xfrm>
          <a:custGeom>
            <a:avLst/>
            <a:gdLst>
              <a:gd name="T0" fmla="*/ 39 w 39"/>
              <a:gd name="T1" fmla="*/ 0 h 17"/>
              <a:gd name="T2" fmla="*/ 39 w 39"/>
              <a:gd name="T3" fmla="*/ 11 h 17"/>
              <a:gd name="T4" fmla="*/ 0 w 39"/>
              <a:gd name="T5" fmla="*/ 11 h 17"/>
              <a:gd name="T6" fmla="*/ 0 w 39"/>
              <a:gd name="T7" fmla="*/ 17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9" h="17">
                <a:moveTo>
                  <a:pt x="39" y="0"/>
                </a:moveTo>
                <a:lnTo>
                  <a:pt x="39" y="11"/>
                </a:lnTo>
                <a:lnTo>
                  <a:pt x="0" y="11"/>
                </a:lnTo>
                <a:lnTo>
                  <a:pt x="0" y="17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15" name="Freeform 291">
            <a:extLst>
              <a:ext uri="{FF2B5EF4-FFF2-40B4-BE49-F238E27FC236}">
                <a16:creationId xmlns:a16="http://schemas.microsoft.com/office/drawing/2014/main" id="{00000000-0008-0000-0000-000023050000}"/>
              </a:ext>
            </a:extLst>
          </xdr:cNvPr>
          <xdr:cNvSpPr>
            <a:spLocks/>
          </xdr:cNvSpPr>
        </xdr:nvSpPr>
        <xdr:spPr bwMode="auto">
          <a:xfrm>
            <a:off x="851" y="153"/>
            <a:ext cx="39" cy="17"/>
          </a:xfrm>
          <a:custGeom>
            <a:avLst/>
            <a:gdLst>
              <a:gd name="T0" fmla="*/ 39 w 39"/>
              <a:gd name="T1" fmla="*/ 0 h 17"/>
              <a:gd name="T2" fmla="*/ 39 w 39"/>
              <a:gd name="T3" fmla="*/ 13 h 17"/>
              <a:gd name="T4" fmla="*/ 0 w 39"/>
              <a:gd name="T5" fmla="*/ 13 h 17"/>
              <a:gd name="T6" fmla="*/ 0 w 39"/>
              <a:gd name="T7" fmla="*/ 17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9" h="17">
                <a:moveTo>
                  <a:pt x="39" y="0"/>
                </a:moveTo>
                <a:lnTo>
                  <a:pt x="39" y="13"/>
                </a:lnTo>
                <a:lnTo>
                  <a:pt x="0" y="13"/>
                </a:lnTo>
                <a:lnTo>
                  <a:pt x="0" y="17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45</xdr:col>
      <xdr:colOff>114300</xdr:colOff>
      <xdr:row>9</xdr:row>
      <xdr:rowOff>0</xdr:rowOff>
    </xdr:from>
    <xdr:to>
      <xdr:col>51</xdr:col>
      <xdr:colOff>114300</xdr:colOff>
      <xdr:row>10</xdr:row>
      <xdr:rowOff>0</xdr:rowOff>
    </xdr:to>
    <xdr:grpSp>
      <xdr:nvGrpSpPr>
        <xdr:cNvPr id="1318" name="Group 294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GrpSpPr>
          <a:grpSpLocks/>
        </xdr:cNvGrpSpPr>
      </xdr:nvGrpSpPr>
      <xdr:grpSpPr bwMode="auto">
        <a:xfrm flipH="1">
          <a:off x="9883531" y="1497949"/>
          <a:ext cx="1275427" cy="162820"/>
          <a:chOff x="771" y="153"/>
          <a:chExt cx="119" cy="17"/>
        </a:xfrm>
      </xdr:grpSpPr>
      <xdr:sp macro="" textlink="">
        <xdr:nvSpPr>
          <xdr:cNvPr id="1319" name="Freeform 295">
            <a:extLst>
              <a:ext uri="{FF2B5EF4-FFF2-40B4-BE49-F238E27FC236}">
                <a16:creationId xmlns:a16="http://schemas.microsoft.com/office/drawing/2014/main" id="{00000000-0008-0000-0000-000027050000}"/>
              </a:ext>
            </a:extLst>
          </xdr:cNvPr>
          <xdr:cNvSpPr>
            <a:spLocks/>
          </xdr:cNvSpPr>
        </xdr:nvSpPr>
        <xdr:spPr bwMode="auto">
          <a:xfrm>
            <a:off x="771" y="153"/>
            <a:ext cx="40" cy="17"/>
          </a:xfrm>
          <a:custGeom>
            <a:avLst/>
            <a:gdLst>
              <a:gd name="T0" fmla="*/ 40 w 40"/>
              <a:gd name="T1" fmla="*/ 0 h 17"/>
              <a:gd name="T2" fmla="*/ 40 w 40"/>
              <a:gd name="T3" fmla="*/ 3 h 17"/>
              <a:gd name="T4" fmla="*/ 0 w 40"/>
              <a:gd name="T5" fmla="*/ 3 h 17"/>
              <a:gd name="T6" fmla="*/ 0 w 40"/>
              <a:gd name="T7" fmla="*/ 17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40" h="17">
                <a:moveTo>
                  <a:pt x="40" y="0"/>
                </a:moveTo>
                <a:lnTo>
                  <a:pt x="40" y="3"/>
                </a:lnTo>
                <a:lnTo>
                  <a:pt x="0" y="3"/>
                </a:lnTo>
                <a:lnTo>
                  <a:pt x="0" y="17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20" name="Freeform 296">
            <a:extLst>
              <a:ext uri="{FF2B5EF4-FFF2-40B4-BE49-F238E27FC236}">
                <a16:creationId xmlns:a16="http://schemas.microsoft.com/office/drawing/2014/main" id="{00000000-0008-0000-0000-000028050000}"/>
              </a:ext>
            </a:extLst>
          </xdr:cNvPr>
          <xdr:cNvSpPr>
            <a:spLocks/>
          </xdr:cNvSpPr>
        </xdr:nvSpPr>
        <xdr:spPr bwMode="auto">
          <a:xfrm>
            <a:off x="791" y="153"/>
            <a:ext cx="39" cy="17"/>
          </a:xfrm>
          <a:custGeom>
            <a:avLst/>
            <a:gdLst>
              <a:gd name="T0" fmla="*/ 39 w 39"/>
              <a:gd name="T1" fmla="*/ 0 h 17"/>
              <a:gd name="T2" fmla="*/ 39 w 39"/>
              <a:gd name="T3" fmla="*/ 6 h 17"/>
              <a:gd name="T4" fmla="*/ 0 w 39"/>
              <a:gd name="T5" fmla="*/ 6 h 17"/>
              <a:gd name="T6" fmla="*/ 0 w 39"/>
              <a:gd name="T7" fmla="*/ 17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9" h="17">
                <a:moveTo>
                  <a:pt x="39" y="0"/>
                </a:moveTo>
                <a:lnTo>
                  <a:pt x="39" y="6"/>
                </a:lnTo>
                <a:lnTo>
                  <a:pt x="0" y="6"/>
                </a:lnTo>
                <a:lnTo>
                  <a:pt x="0" y="17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21" name="Freeform 297">
            <a:extLst>
              <a:ext uri="{FF2B5EF4-FFF2-40B4-BE49-F238E27FC236}">
                <a16:creationId xmlns:a16="http://schemas.microsoft.com/office/drawing/2014/main" id="{00000000-0008-0000-0000-000029050000}"/>
              </a:ext>
            </a:extLst>
          </xdr:cNvPr>
          <xdr:cNvSpPr>
            <a:spLocks/>
          </xdr:cNvSpPr>
        </xdr:nvSpPr>
        <xdr:spPr bwMode="auto">
          <a:xfrm>
            <a:off x="811" y="153"/>
            <a:ext cx="39" cy="17"/>
          </a:xfrm>
          <a:custGeom>
            <a:avLst/>
            <a:gdLst>
              <a:gd name="T0" fmla="*/ 39 w 39"/>
              <a:gd name="T1" fmla="*/ 0 h 17"/>
              <a:gd name="T2" fmla="*/ 39 w 39"/>
              <a:gd name="T3" fmla="*/ 8 h 17"/>
              <a:gd name="T4" fmla="*/ 0 w 39"/>
              <a:gd name="T5" fmla="*/ 8 h 17"/>
              <a:gd name="T6" fmla="*/ 0 w 39"/>
              <a:gd name="T7" fmla="*/ 17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9" h="17">
                <a:moveTo>
                  <a:pt x="39" y="0"/>
                </a:moveTo>
                <a:lnTo>
                  <a:pt x="39" y="8"/>
                </a:lnTo>
                <a:lnTo>
                  <a:pt x="0" y="8"/>
                </a:lnTo>
                <a:lnTo>
                  <a:pt x="0" y="17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22" name="Freeform 298">
            <a:extLst>
              <a:ext uri="{FF2B5EF4-FFF2-40B4-BE49-F238E27FC236}">
                <a16:creationId xmlns:a16="http://schemas.microsoft.com/office/drawing/2014/main" id="{00000000-0008-0000-0000-00002A050000}"/>
              </a:ext>
            </a:extLst>
          </xdr:cNvPr>
          <xdr:cNvSpPr>
            <a:spLocks/>
          </xdr:cNvSpPr>
        </xdr:nvSpPr>
        <xdr:spPr bwMode="auto">
          <a:xfrm>
            <a:off x="831" y="153"/>
            <a:ext cx="39" cy="17"/>
          </a:xfrm>
          <a:custGeom>
            <a:avLst/>
            <a:gdLst>
              <a:gd name="T0" fmla="*/ 39 w 39"/>
              <a:gd name="T1" fmla="*/ 0 h 17"/>
              <a:gd name="T2" fmla="*/ 39 w 39"/>
              <a:gd name="T3" fmla="*/ 11 h 17"/>
              <a:gd name="T4" fmla="*/ 0 w 39"/>
              <a:gd name="T5" fmla="*/ 11 h 17"/>
              <a:gd name="T6" fmla="*/ 0 w 39"/>
              <a:gd name="T7" fmla="*/ 17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9" h="17">
                <a:moveTo>
                  <a:pt x="39" y="0"/>
                </a:moveTo>
                <a:lnTo>
                  <a:pt x="39" y="11"/>
                </a:lnTo>
                <a:lnTo>
                  <a:pt x="0" y="11"/>
                </a:lnTo>
                <a:lnTo>
                  <a:pt x="0" y="17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23" name="Freeform 299">
            <a:extLst>
              <a:ext uri="{FF2B5EF4-FFF2-40B4-BE49-F238E27FC236}">
                <a16:creationId xmlns:a16="http://schemas.microsoft.com/office/drawing/2014/main" id="{00000000-0008-0000-0000-00002B050000}"/>
              </a:ext>
            </a:extLst>
          </xdr:cNvPr>
          <xdr:cNvSpPr>
            <a:spLocks/>
          </xdr:cNvSpPr>
        </xdr:nvSpPr>
        <xdr:spPr bwMode="auto">
          <a:xfrm>
            <a:off x="851" y="153"/>
            <a:ext cx="39" cy="17"/>
          </a:xfrm>
          <a:custGeom>
            <a:avLst/>
            <a:gdLst>
              <a:gd name="T0" fmla="*/ 39 w 39"/>
              <a:gd name="T1" fmla="*/ 0 h 17"/>
              <a:gd name="T2" fmla="*/ 39 w 39"/>
              <a:gd name="T3" fmla="*/ 13 h 17"/>
              <a:gd name="T4" fmla="*/ 0 w 39"/>
              <a:gd name="T5" fmla="*/ 13 h 17"/>
              <a:gd name="T6" fmla="*/ 0 w 39"/>
              <a:gd name="T7" fmla="*/ 17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9" h="17">
                <a:moveTo>
                  <a:pt x="39" y="0"/>
                </a:moveTo>
                <a:lnTo>
                  <a:pt x="39" y="13"/>
                </a:lnTo>
                <a:lnTo>
                  <a:pt x="0" y="13"/>
                </a:lnTo>
                <a:lnTo>
                  <a:pt x="0" y="17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38</xdr:col>
      <xdr:colOff>114300</xdr:colOff>
      <xdr:row>11</xdr:row>
      <xdr:rowOff>0</xdr:rowOff>
    </xdr:from>
    <xdr:to>
      <xdr:col>39</xdr:col>
      <xdr:colOff>114300</xdr:colOff>
      <xdr:row>12</xdr:row>
      <xdr:rowOff>0</xdr:rowOff>
    </xdr:to>
    <xdr:sp macro="" textlink="">
      <xdr:nvSpPr>
        <xdr:cNvPr id="1324" name="Line 300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>
          <a:spLocks noChangeShapeType="1"/>
        </xdr:cNvSpPr>
      </xdr:nvSpPr>
      <xdr:spPr bwMode="auto">
        <a:xfrm flipV="1">
          <a:off x="8318500" y="1701800"/>
          <a:ext cx="215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39</xdr:col>
      <xdr:colOff>114300</xdr:colOff>
      <xdr:row>11</xdr:row>
      <xdr:rowOff>0</xdr:rowOff>
    </xdr:from>
    <xdr:to>
      <xdr:col>40</xdr:col>
      <xdr:colOff>114300</xdr:colOff>
      <xdr:row>12</xdr:row>
      <xdr:rowOff>0</xdr:rowOff>
    </xdr:to>
    <xdr:sp macro="" textlink="">
      <xdr:nvSpPr>
        <xdr:cNvPr id="1325" name="Line 301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>
          <a:spLocks noChangeShapeType="1"/>
        </xdr:cNvSpPr>
      </xdr:nvSpPr>
      <xdr:spPr bwMode="auto">
        <a:xfrm flipV="1">
          <a:off x="8534400" y="1701800"/>
          <a:ext cx="215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40</xdr:col>
      <xdr:colOff>114300</xdr:colOff>
      <xdr:row>11</xdr:row>
      <xdr:rowOff>0</xdr:rowOff>
    </xdr:from>
    <xdr:to>
      <xdr:col>41</xdr:col>
      <xdr:colOff>114300</xdr:colOff>
      <xdr:row>12</xdr:row>
      <xdr:rowOff>0</xdr:rowOff>
    </xdr:to>
    <xdr:sp macro="" textlink="">
      <xdr:nvSpPr>
        <xdr:cNvPr id="1326" name="Line 302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>
          <a:spLocks noChangeShapeType="1"/>
        </xdr:cNvSpPr>
      </xdr:nvSpPr>
      <xdr:spPr bwMode="auto">
        <a:xfrm flipV="1">
          <a:off x="8750300" y="1701800"/>
          <a:ext cx="215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41</xdr:col>
      <xdr:colOff>114300</xdr:colOff>
      <xdr:row>11</xdr:row>
      <xdr:rowOff>0</xdr:rowOff>
    </xdr:from>
    <xdr:to>
      <xdr:col>42</xdr:col>
      <xdr:colOff>114300</xdr:colOff>
      <xdr:row>12</xdr:row>
      <xdr:rowOff>0</xdr:rowOff>
    </xdr:to>
    <xdr:sp macro="" textlink="">
      <xdr:nvSpPr>
        <xdr:cNvPr id="1327" name="Line 303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>
          <a:spLocks noChangeShapeType="1"/>
        </xdr:cNvSpPr>
      </xdr:nvSpPr>
      <xdr:spPr bwMode="auto">
        <a:xfrm flipV="1">
          <a:off x="8966200" y="1701800"/>
          <a:ext cx="215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114300</xdr:colOff>
      <xdr:row>11</xdr:row>
      <xdr:rowOff>0</xdr:rowOff>
    </xdr:from>
    <xdr:to>
      <xdr:col>42</xdr:col>
      <xdr:colOff>114300</xdr:colOff>
      <xdr:row>12</xdr:row>
      <xdr:rowOff>0</xdr:rowOff>
    </xdr:to>
    <xdr:sp macro="" textlink="">
      <xdr:nvSpPr>
        <xdr:cNvPr id="1328" name="Line 304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>
          <a:spLocks noChangeShapeType="1"/>
        </xdr:cNvSpPr>
      </xdr:nvSpPr>
      <xdr:spPr bwMode="auto">
        <a:xfrm>
          <a:off x="8318500" y="1701800"/>
          <a:ext cx="8636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47</xdr:col>
      <xdr:colOff>114300</xdr:colOff>
      <xdr:row>11</xdr:row>
      <xdr:rowOff>0</xdr:rowOff>
    </xdr:from>
    <xdr:to>
      <xdr:col>48</xdr:col>
      <xdr:colOff>114300</xdr:colOff>
      <xdr:row>12</xdr:row>
      <xdr:rowOff>0</xdr:rowOff>
    </xdr:to>
    <xdr:sp macro="" textlink="">
      <xdr:nvSpPr>
        <xdr:cNvPr id="1329" name="Line 305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>
          <a:spLocks noChangeShapeType="1"/>
        </xdr:cNvSpPr>
      </xdr:nvSpPr>
      <xdr:spPr bwMode="auto">
        <a:xfrm flipV="1">
          <a:off x="10261600" y="1701800"/>
          <a:ext cx="215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48</xdr:col>
      <xdr:colOff>114300</xdr:colOff>
      <xdr:row>11</xdr:row>
      <xdr:rowOff>0</xdr:rowOff>
    </xdr:from>
    <xdr:to>
      <xdr:col>49</xdr:col>
      <xdr:colOff>114300</xdr:colOff>
      <xdr:row>12</xdr:row>
      <xdr:rowOff>0</xdr:rowOff>
    </xdr:to>
    <xdr:sp macro="" textlink="">
      <xdr:nvSpPr>
        <xdr:cNvPr id="1330" name="Line 306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>
          <a:spLocks noChangeShapeType="1"/>
        </xdr:cNvSpPr>
      </xdr:nvSpPr>
      <xdr:spPr bwMode="auto">
        <a:xfrm flipV="1">
          <a:off x="10477500" y="1701800"/>
          <a:ext cx="215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49</xdr:col>
      <xdr:colOff>114300</xdr:colOff>
      <xdr:row>11</xdr:row>
      <xdr:rowOff>0</xdr:rowOff>
    </xdr:from>
    <xdr:to>
      <xdr:col>50</xdr:col>
      <xdr:colOff>101600</xdr:colOff>
      <xdr:row>12</xdr:row>
      <xdr:rowOff>0</xdr:rowOff>
    </xdr:to>
    <xdr:sp macro="" textlink="">
      <xdr:nvSpPr>
        <xdr:cNvPr id="1331" name="Line 307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>
          <a:spLocks noChangeShapeType="1"/>
        </xdr:cNvSpPr>
      </xdr:nvSpPr>
      <xdr:spPr bwMode="auto">
        <a:xfrm flipV="1">
          <a:off x="10693400" y="1701800"/>
          <a:ext cx="2032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50</xdr:col>
      <xdr:colOff>101600</xdr:colOff>
      <xdr:row>11</xdr:row>
      <xdr:rowOff>0</xdr:rowOff>
    </xdr:from>
    <xdr:to>
      <xdr:col>51</xdr:col>
      <xdr:colOff>114300</xdr:colOff>
      <xdr:row>12</xdr:row>
      <xdr:rowOff>0</xdr:rowOff>
    </xdr:to>
    <xdr:sp macro="" textlink="">
      <xdr:nvSpPr>
        <xdr:cNvPr id="1332" name="Line 308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>
          <a:spLocks noChangeShapeType="1"/>
        </xdr:cNvSpPr>
      </xdr:nvSpPr>
      <xdr:spPr bwMode="auto">
        <a:xfrm flipV="1">
          <a:off x="10896600" y="1701800"/>
          <a:ext cx="2032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47</xdr:col>
      <xdr:colOff>114300</xdr:colOff>
      <xdr:row>11</xdr:row>
      <xdr:rowOff>0</xdr:rowOff>
    </xdr:from>
    <xdr:to>
      <xdr:col>51</xdr:col>
      <xdr:colOff>114300</xdr:colOff>
      <xdr:row>12</xdr:row>
      <xdr:rowOff>0</xdr:rowOff>
    </xdr:to>
    <xdr:sp macro="" textlink="">
      <xdr:nvSpPr>
        <xdr:cNvPr id="1333" name="Line 309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>
          <a:spLocks noChangeShapeType="1"/>
        </xdr:cNvSpPr>
      </xdr:nvSpPr>
      <xdr:spPr bwMode="auto">
        <a:xfrm>
          <a:off x="10261600" y="1701800"/>
          <a:ext cx="8382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114300</xdr:colOff>
      <xdr:row>14</xdr:row>
      <xdr:rowOff>12700</xdr:rowOff>
    </xdr:from>
    <xdr:to>
      <xdr:col>51</xdr:col>
      <xdr:colOff>114300</xdr:colOff>
      <xdr:row>16</xdr:row>
      <xdr:rowOff>0</xdr:rowOff>
    </xdr:to>
    <xdr:grpSp>
      <xdr:nvGrpSpPr>
        <xdr:cNvPr id="1346" name="Group 322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GrpSpPr>
          <a:grpSpLocks/>
        </xdr:cNvGrpSpPr>
      </xdr:nvGrpSpPr>
      <xdr:grpSpPr bwMode="auto">
        <a:xfrm flipV="1">
          <a:off x="8363873" y="2324751"/>
          <a:ext cx="2795085" cy="312941"/>
          <a:chOff x="771" y="239"/>
          <a:chExt cx="259" cy="17"/>
        </a:xfrm>
      </xdr:grpSpPr>
      <xdr:grpSp>
        <xdr:nvGrpSpPr>
          <xdr:cNvPr id="1334" name="Group 310">
            <a:extLst>
              <a:ext uri="{FF2B5EF4-FFF2-40B4-BE49-F238E27FC236}">
                <a16:creationId xmlns:a16="http://schemas.microsoft.com/office/drawing/2014/main" id="{00000000-0008-0000-0000-000036050000}"/>
              </a:ext>
            </a:extLst>
          </xdr:cNvPr>
          <xdr:cNvGrpSpPr>
            <a:grpSpLocks/>
          </xdr:cNvGrpSpPr>
        </xdr:nvGrpSpPr>
        <xdr:grpSpPr bwMode="auto">
          <a:xfrm>
            <a:off x="771" y="239"/>
            <a:ext cx="119" cy="17"/>
            <a:chOff x="771" y="153"/>
            <a:chExt cx="119" cy="17"/>
          </a:xfrm>
        </xdr:grpSpPr>
        <xdr:sp macro="" textlink="">
          <xdr:nvSpPr>
            <xdr:cNvPr id="1335" name="Freeform 311">
              <a:extLs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>
              <a:spLocks/>
            </xdr:cNvSpPr>
          </xdr:nvSpPr>
          <xdr:spPr bwMode="auto">
            <a:xfrm>
              <a:off x="771" y="153"/>
              <a:ext cx="40" cy="17"/>
            </a:xfrm>
            <a:custGeom>
              <a:avLst/>
              <a:gdLst>
                <a:gd name="T0" fmla="*/ 40 w 40"/>
                <a:gd name="T1" fmla="*/ 0 h 17"/>
                <a:gd name="T2" fmla="*/ 40 w 40"/>
                <a:gd name="T3" fmla="*/ 3 h 17"/>
                <a:gd name="T4" fmla="*/ 0 w 40"/>
                <a:gd name="T5" fmla="*/ 3 h 17"/>
                <a:gd name="T6" fmla="*/ 0 w 40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40" h="17">
                  <a:moveTo>
                    <a:pt x="40" y="0"/>
                  </a:moveTo>
                  <a:lnTo>
                    <a:pt x="40" y="3"/>
                  </a:lnTo>
                  <a:lnTo>
                    <a:pt x="0" y="3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336" name="Freeform 312">
              <a:extLs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>
              <a:spLocks/>
            </xdr:cNvSpPr>
          </xdr:nvSpPr>
          <xdr:spPr bwMode="auto">
            <a:xfrm>
              <a:off x="79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6 h 17"/>
                <a:gd name="T4" fmla="*/ 0 w 39"/>
                <a:gd name="T5" fmla="*/ 6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6"/>
                  </a:lnTo>
                  <a:lnTo>
                    <a:pt x="0" y="6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337" name="Freeform 313">
              <a:extLs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>
              <a:spLocks/>
            </xdr:cNvSpPr>
          </xdr:nvSpPr>
          <xdr:spPr bwMode="auto">
            <a:xfrm>
              <a:off x="81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8 h 17"/>
                <a:gd name="T4" fmla="*/ 0 w 39"/>
                <a:gd name="T5" fmla="*/ 8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8"/>
                  </a:lnTo>
                  <a:lnTo>
                    <a:pt x="0" y="8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338" name="Freeform 314">
              <a:extLs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>
              <a:spLocks/>
            </xdr:cNvSpPr>
          </xdr:nvSpPr>
          <xdr:spPr bwMode="auto">
            <a:xfrm>
              <a:off x="83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11 h 17"/>
                <a:gd name="T4" fmla="*/ 0 w 39"/>
                <a:gd name="T5" fmla="*/ 11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11"/>
                  </a:lnTo>
                  <a:lnTo>
                    <a:pt x="0" y="11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339" name="Freeform 315">
              <a:extLs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>
              <a:spLocks/>
            </xdr:cNvSpPr>
          </xdr:nvSpPr>
          <xdr:spPr bwMode="auto">
            <a:xfrm>
              <a:off x="85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13 h 17"/>
                <a:gd name="T4" fmla="*/ 0 w 39"/>
                <a:gd name="T5" fmla="*/ 13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13"/>
                  </a:lnTo>
                  <a:lnTo>
                    <a:pt x="0" y="13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1340" name="Group 316">
            <a:extLst>
              <a:ext uri="{FF2B5EF4-FFF2-40B4-BE49-F238E27FC236}">
                <a16:creationId xmlns:a16="http://schemas.microsoft.com/office/drawing/2014/main" id="{00000000-0008-0000-0000-00003C050000}"/>
              </a:ext>
            </a:extLst>
          </xdr:cNvPr>
          <xdr:cNvGrpSpPr>
            <a:grpSpLocks/>
          </xdr:cNvGrpSpPr>
        </xdr:nvGrpSpPr>
        <xdr:grpSpPr bwMode="auto">
          <a:xfrm flipH="1">
            <a:off x="911" y="239"/>
            <a:ext cx="119" cy="17"/>
            <a:chOff x="771" y="153"/>
            <a:chExt cx="119" cy="17"/>
          </a:xfrm>
        </xdr:grpSpPr>
        <xdr:sp macro="" textlink="">
          <xdr:nvSpPr>
            <xdr:cNvPr id="1341" name="Freeform 317">
              <a:extLs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>
              <a:spLocks/>
            </xdr:cNvSpPr>
          </xdr:nvSpPr>
          <xdr:spPr bwMode="auto">
            <a:xfrm>
              <a:off x="771" y="153"/>
              <a:ext cx="40" cy="17"/>
            </a:xfrm>
            <a:custGeom>
              <a:avLst/>
              <a:gdLst>
                <a:gd name="T0" fmla="*/ 40 w 40"/>
                <a:gd name="T1" fmla="*/ 0 h 17"/>
                <a:gd name="T2" fmla="*/ 40 w 40"/>
                <a:gd name="T3" fmla="*/ 3 h 17"/>
                <a:gd name="T4" fmla="*/ 0 w 40"/>
                <a:gd name="T5" fmla="*/ 3 h 17"/>
                <a:gd name="T6" fmla="*/ 0 w 40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40" h="17">
                  <a:moveTo>
                    <a:pt x="40" y="0"/>
                  </a:moveTo>
                  <a:lnTo>
                    <a:pt x="40" y="3"/>
                  </a:lnTo>
                  <a:lnTo>
                    <a:pt x="0" y="3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342" name="Freeform 318">
              <a:extLs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>
              <a:spLocks/>
            </xdr:cNvSpPr>
          </xdr:nvSpPr>
          <xdr:spPr bwMode="auto">
            <a:xfrm>
              <a:off x="79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6 h 17"/>
                <a:gd name="T4" fmla="*/ 0 w 39"/>
                <a:gd name="T5" fmla="*/ 6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6"/>
                  </a:lnTo>
                  <a:lnTo>
                    <a:pt x="0" y="6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343" name="Freeform 319">
              <a:extLs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>
              <a:spLocks/>
            </xdr:cNvSpPr>
          </xdr:nvSpPr>
          <xdr:spPr bwMode="auto">
            <a:xfrm>
              <a:off x="81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8 h 17"/>
                <a:gd name="T4" fmla="*/ 0 w 39"/>
                <a:gd name="T5" fmla="*/ 8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8"/>
                  </a:lnTo>
                  <a:lnTo>
                    <a:pt x="0" y="8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344" name="Freeform 320">
              <a:extLs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>
              <a:spLocks/>
            </xdr:cNvSpPr>
          </xdr:nvSpPr>
          <xdr:spPr bwMode="auto">
            <a:xfrm>
              <a:off x="83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11 h 17"/>
                <a:gd name="T4" fmla="*/ 0 w 39"/>
                <a:gd name="T5" fmla="*/ 11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11"/>
                  </a:lnTo>
                  <a:lnTo>
                    <a:pt x="0" y="11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345" name="Freeform 321">
              <a:extLs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>
              <a:spLocks/>
            </xdr:cNvSpPr>
          </xdr:nvSpPr>
          <xdr:spPr bwMode="auto">
            <a:xfrm>
              <a:off x="85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13 h 17"/>
                <a:gd name="T4" fmla="*/ 0 w 39"/>
                <a:gd name="T5" fmla="*/ 13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13"/>
                  </a:lnTo>
                  <a:lnTo>
                    <a:pt x="0" y="13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41</xdr:col>
      <xdr:colOff>114300</xdr:colOff>
      <xdr:row>17</xdr:row>
      <xdr:rowOff>0</xdr:rowOff>
    </xdr:from>
    <xdr:to>
      <xdr:col>45</xdr:col>
      <xdr:colOff>114300</xdr:colOff>
      <xdr:row>19</xdr:row>
      <xdr:rowOff>0</xdr:rowOff>
    </xdr:to>
    <xdr:sp macro="" textlink="">
      <xdr:nvSpPr>
        <xdr:cNvPr id="1348" name="Line 324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>
          <a:spLocks noChangeShapeType="1"/>
        </xdr:cNvSpPr>
      </xdr:nvSpPr>
      <xdr:spPr bwMode="auto">
        <a:xfrm flipV="1">
          <a:off x="8966200" y="2616200"/>
          <a:ext cx="8636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42</xdr:col>
      <xdr:colOff>114300</xdr:colOff>
      <xdr:row>17</xdr:row>
      <xdr:rowOff>0</xdr:rowOff>
    </xdr:from>
    <xdr:to>
      <xdr:col>42</xdr:col>
      <xdr:colOff>114300</xdr:colOff>
      <xdr:row>19</xdr:row>
      <xdr:rowOff>0</xdr:rowOff>
    </xdr:to>
    <xdr:sp macro="" textlink="">
      <xdr:nvSpPr>
        <xdr:cNvPr id="1349" name="Line 325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>
          <a:spLocks noChangeShapeType="1"/>
        </xdr:cNvSpPr>
      </xdr:nvSpPr>
      <xdr:spPr bwMode="auto">
        <a:xfrm flipV="1">
          <a:off x="9182100" y="26162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43</xdr:col>
      <xdr:colOff>114300</xdr:colOff>
      <xdr:row>17</xdr:row>
      <xdr:rowOff>12700</xdr:rowOff>
    </xdr:from>
    <xdr:to>
      <xdr:col>46</xdr:col>
      <xdr:colOff>114300</xdr:colOff>
      <xdr:row>19</xdr:row>
      <xdr:rowOff>0</xdr:rowOff>
    </xdr:to>
    <xdr:sp macro="" textlink="">
      <xdr:nvSpPr>
        <xdr:cNvPr id="1350" name="Line 326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>
          <a:spLocks noChangeShapeType="1"/>
        </xdr:cNvSpPr>
      </xdr:nvSpPr>
      <xdr:spPr bwMode="auto">
        <a:xfrm flipV="1">
          <a:off x="9398000" y="2628900"/>
          <a:ext cx="647700" cy="292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43</xdr:col>
      <xdr:colOff>114300</xdr:colOff>
      <xdr:row>17</xdr:row>
      <xdr:rowOff>0</xdr:rowOff>
    </xdr:from>
    <xdr:to>
      <xdr:col>44</xdr:col>
      <xdr:colOff>114300</xdr:colOff>
      <xdr:row>19</xdr:row>
      <xdr:rowOff>0</xdr:rowOff>
    </xdr:to>
    <xdr:sp macro="" textlink="">
      <xdr:nvSpPr>
        <xdr:cNvPr id="1351" name="Line 327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>
          <a:spLocks noChangeShapeType="1"/>
        </xdr:cNvSpPr>
      </xdr:nvSpPr>
      <xdr:spPr bwMode="auto">
        <a:xfrm flipH="1" flipV="1">
          <a:off x="9398000" y="2616200"/>
          <a:ext cx="2159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114300</xdr:colOff>
      <xdr:row>17</xdr:row>
      <xdr:rowOff>0</xdr:rowOff>
    </xdr:from>
    <xdr:to>
      <xdr:col>47</xdr:col>
      <xdr:colOff>114300</xdr:colOff>
      <xdr:row>19</xdr:row>
      <xdr:rowOff>0</xdr:rowOff>
    </xdr:to>
    <xdr:sp macro="" textlink="">
      <xdr:nvSpPr>
        <xdr:cNvPr id="1352" name="Line 328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>
          <a:spLocks noChangeShapeType="1"/>
        </xdr:cNvSpPr>
      </xdr:nvSpPr>
      <xdr:spPr bwMode="auto">
        <a:xfrm flipV="1">
          <a:off x="9829800" y="2616200"/>
          <a:ext cx="4318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44</xdr:col>
      <xdr:colOff>114300</xdr:colOff>
      <xdr:row>17</xdr:row>
      <xdr:rowOff>12700</xdr:rowOff>
    </xdr:from>
    <xdr:to>
      <xdr:col>46</xdr:col>
      <xdr:colOff>114300</xdr:colOff>
      <xdr:row>19</xdr:row>
      <xdr:rowOff>0</xdr:rowOff>
    </xdr:to>
    <xdr:sp macro="" textlink="">
      <xdr:nvSpPr>
        <xdr:cNvPr id="1353" name="Line 329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>
          <a:spLocks noChangeShapeType="1"/>
        </xdr:cNvSpPr>
      </xdr:nvSpPr>
      <xdr:spPr bwMode="auto">
        <a:xfrm flipH="1" flipV="1">
          <a:off x="9613900" y="2628900"/>
          <a:ext cx="431800" cy="292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47</xdr:col>
      <xdr:colOff>114300</xdr:colOff>
      <xdr:row>17</xdr:row>
      <xdr:rowOff>0</xdr:rowOff>
    </xdr:from>
    <xdr:to>
      <xdr:col>49</xdr:col>
      <xdr:colOff>114300</xdr:colOff>
      <xdr:row>19</xdr:row>
      <xdr:rowOff>0</xdr:rowOff>
    </xdr:to>
    <xdr:sp macro="" textlink="">
      <xdr:nvSpPr>
        <xdr:cNvPr id="1354" name="Line 330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>
          <a:spLocks noChangeShapeType="1"/>
        </xdr:cNvSpPr>
      </xdr:nvSpPr>
      <xdr:spPr bwMode="auto">
        <a:xfrm flipV="1">
          <a:off x="10261600" y="2616200"/>
          <a:ext cx="4318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48</xdr:col>
      <xdr:colOff>114300</xdr:colOff>
      <xdr:row>17</xdr:row>
      <xdr:rowOff>0</xdr:rowOff>
    </xdr:from>
    <xdr:to>
      <xdr:col>48</xdr:col>
      <xdr:colOff>114300</xdr:colOff>
      <xdr:row>19</xdr:row>
      <xdr:rowOff>0</xdr:rowOff>
    </xdr:to>
    <xdr:sp macro="" textlink="">
      <xdr:nvSpPr>
        <xdr:cNvPr id="1355" name="Line 331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>
          <a:spLocks noChangeShapeType="1"/>
        </xdr:cNvSpPr>
      </xdr:nvSpPr>
      <xdr:spPr bwMode="auto">
        <a:xfrm flipV="1">
          <a:off x="10477500" y="26162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40</xdr:col>
      <xdr:colOff>88900</xdr:colOff>
      <xdr:row>16</xdr:row>
      <xdr:rowOff>139700</xdr:rowOff>
    </xdr:from>
    <xdr:to>
      <xdr:col>40</xdr:col>
      <xdr:colOff>127000</xdr:colOff>
      <xdr:row>17</xdr:row>
      <xdr:rowOff>12700</xdr:rowOff>
    </xdr:to>
    <xdr:sp macro="" textlink="">
      <xdr:nvSpPr>
        <xdr:cNvPr id="1356" name="Rectangle 332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>
          <a:spLocks noChangeArrowheads="1"/>
        </xdr:cNvSpPr>
      </xdr:nvSpPr>
      <xdr:spPr bwMode="auto">
        <a:xfrm>
          <a:off x="8724900" y="2603500"/>
          <a:ext cx="38100" cy="2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41</xdr:col>
      <xdr:colOff>88900</xdr:colOff>
      <xdr:row>16</xdr:row>
      <xdr:rowOff>139700</xdr:rowOff>
    </xdr:from>
    <xdr:to>
      <xdr:col>41</xdr:col>
      <xdr:colOff>127000</xdr:colOff>
      <xdr:row>17</xdr:row>
      <xdr:rowOff>12700</xdr:rowOff>
    </xdr:to>
    <xdr:sp macro="" textlink="">
      <xdr:nvSpPr>
        <xdr:cNvPr id="1357" name="Rectangle 333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>
          <a:spLocks noChangeArrowheads="1"/>
        </xdr:cNvSpPr>
      </xdr:nvSpPr>
      <xdr:spPr bwMode="auto">
        <a:xfrm>
          <a:off x="8940800" y="2603500"/>
          <a:ext cx="38100" cy="2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114300</xdr:colOff>
      <xdr:row>25</xdr:row>
      <xdr:rowOff>0</xdr:rowOff>
    </xdr:from>
    <xdr:to>
      <xdr:col>40</xdr:col>
      <xdr:colOff>114300</xdr:colOff>
      <xdr:row>27</xdr:row>
      <xdr:rowOff>0</xdr:rowOff>
    </xdr:to>
    <xdr:sp macro="" textlink="">
      <xdr:nvSpPr>
        <xdr:cNvPr id="1358" name="Line 334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>
          <a:spLocks noChangeShapeType="1"/>
        </xdr:cNvSpPr>
      </xdr:nvSpPr>
      <xdr:spPr bwMode="auto">
        <a:xfrm flipV="1">
          <a:off x="8318500" y="3835400"/>
          <a:ext cx="43180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39</xdr:col>
      <xdr:colOff>114300</xdr:colOff>
      <xdr:row>25</xdr:row>
      <xdr:rowOff>0</xdr:rowOff>
    </xdr:from>
    <xdr:to>
      <xdr:col>41</xdr:col>
      <xdr:colOff>114300</xdr:colOff>
      <xdr:row>27</xdr:row>
      <xdr:rowOff>0</xdr:rowOff>
    </xdr:to>
    <xdr:sp macro="" textlink="">
      <xdr:nvSpPr>
        <xdr:cNvPr id="1359" name="Line 335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>
          <a:spLocks noChangeShapeType="1"/>
        </xdr:cNvSpPr>
      </xdr:nvSpPr>
      <xdr:spPr bwMode="auto">
        <a:xfrm flipV="1">
          <a:off x="8534400" y="3835400"/>
          <a:ext cx="43180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40</xdr:col>
      <xdr:colOff>114300</xdr:colOff>
      <xdr:row>25</xdr:row>
      <xdr:rowOff>0</xdr:rowOff>
    </xdr:from>
    <xdr:to>
      <xdr:col>42</xdr:col>
      <xdr:colOff>114300</xdr:colOff>
      <xdr:row>27</xdr:row>
      <xdr:rowOff>0</xdr:rowOff>
    </xdr:to>
    <xdr:sp macro="" textlink="">
      <xdr:nvSpPr>
        <xdr:cNvPr id="1360" name="Line 336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>
          <a:spLocks noChangeShapeType="1"/>
        </xdr:cNvSpPr>
      </xdr:nvSpPr>
      <xdr:spPr bwMode="auto">
        <a:xfrm flipV="1">
          <a:off x="8750300" y="3835400"/>
          <a:ext cx="43180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114300</xdr:colOff>
      <xdr:row>25</xdr:row>
      <xdr:rowOff>0</xdr:rowOff>
    </xdr:from>
    <xdr:to>
      <xdr:col>41</xdr:col>
      <xdr:colOff>127000</xdr:colOff>
      <xdr:row>27</xdr:row>
      <xdr:rowOff>0</xdr:rowOff>
    </xdr:to>
    <xdr:sp macro="" textlink="">
      <xdr:nvSpPr>
        <xdr:cNvPr id="1361" name="Line 337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>
          <a:spLocks noChangeShapeType="1"/>
        </xdr:cNvSpPr>
      </xdr:nvSpPr>
      <xdr:spPr bwMode="auto">
        <a:xfrm flipH="1" flipV="1">
          <a:off x="8318500" y="3835400"/>
          <a:ext cx="66040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39</xdr:col>
      <xdr:colOff>114300</xdr:colOff>
      <xdr:row>25</xdr:row>
      <xdr:rowOff>0</xdr:rowOff>
    </xdr:from>
    <xdr:to>
      <xdr:col>42</xdr:col>
      <xdr:colOff>127000</xdr:colOff>
      <xdr:row>27</xdr:row>
      <xdr:rowOff>0</xdr:rowOff>
    </xdr:to>
    <xdr:sp macro="" textlink="">
      <xdr:nvSpPr>
        <xdr:cNvPr id="1362" name="Line 338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>
          <a:spLocks noChangeShapeType="1"/>
        </xdr:cNvSpPr>
      </xdr:nvSpPr>
      <xdr:spPr bwMode="auto">
        <a:xfrm flipH="1" flipV="1">
          <a:off x="8534400" y="3835400"/>
          <a:ext cx="66040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47</xdr:col>
      <xdr:colOff>114300</xdr:colOff>
      <xdr:row>25</xdr:row>
      <xdr:rowOff>0</xdr:rowOff>
    </xdr:from>
    <xdr:to>
      <xdr:col>49</xdr:col>
      <xdr:colOff>114300</xdr:colOff>
      <xdr:row>27</xdr:row>
      <xdr:rowOff>0</xdr:rowOff>
    </xdr:to>
    <xdr:sp macro="" textlink="">
      <xdr:nvSpPr>
        <xdr:cNvPr id="1363" name="Line 339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>
          <a:spLocks noChangeShapeType="1"/>
        </xdr:cNvSpPr>
      </xdr:nvSpPr>
      <xdr:spPr bwMode="auto">
        <a:xfrm flipV="1">
          <a:off x="10261600" y="3835400"/>
          <a:ext cx="43180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48</xdr:col>
      <xdr:colOff>114300</xdr:colOff>
      <xdr:row>25</xdr:row>
      <xdr:rowOff>0</xdr:rowOff>
    </xdr:from>
    <xdr:to>
      <xdr:col>50</xdr:col>
      <xdr:colOff>114300</xdr:colOff>
      <xdr:row>27</xdr:row>
      <xdr:rowOff>0</xdr:rowOff>
    </xdr:to>
    <xdr:sp macro="" textlink="">
      <xdr:nvSpPr>
        <xdr:cNvPr id="1364" name="Line 340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>
          <a:spLocks noChangeShapeType="1"/>
        </xdr:cNvSpPr>
      </xdr:nvSpPr>
      <xdr:spPr bwMode="auto">
        <a:xfrm flipV="1">
          <a:off x="10477500" y="3835400"/>
          <a:ext cx="43180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49</xdr:col>
      <xdr:colOff>127000</xdr:colOff>
      <xdr:row>25</xdr:row>
      <xdr:rowOff>0</xdr:rowOff>
    </xdr:from>
    <xdr:to>
      <xdr:col>51</xdr:col>
      <xdr:colOff>127000</xdr:colOff>
      <xdr:row>27</xdr:row>
      <xdr:rowOff>0</xdr:rowOff>
    </xdr:to>
    <xdr:sp macro="" textlink="">
      <xdr:nvSpPr>
        <xdr:cNvPr id="1365" name="Line 341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>
          <a:spLocks noChangeShapeType="1"/>
        </xdr:cNvSpPr>
      </xdr:nvSpPr>
      <xdr:spPr bwMode="auto">
        <a:xfrm flipV="1">
          <a:off x="10706100" y="3835400"/>
          <a:ext cx="40640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47</xdr:col>
      <xdr:colOff>114300</xdr:colOff>
      <xdr:row>25</xdr:row>
      <xdr:rowOff>0</xdr:rowOff>
    </xdr:from>
    <xdr:to>
      <xdr:col>50</xdr:col>
      <xdr:colOff>139700</xdr:colOff>
      <xdr:row>27</xdr:row>
      <xdr:rowOff>0</xdr:rowOff>
    </xdr:to>
    <xdr:sp macro="" textlink="">
      <xdr:nvSpPr>
        <xdr:cNvPr id="1366" name="Line 342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>
          <a:spLocks noChangeShapeType="1"/>
        </xdr:cNvSpPr>
      </xdr:nvSpPr>
      <xdr:spPr bwMode="auto">
        <a:xfrm flipH="1" flipV="1">
          <a:off x="10261600" y="3835400"/>
          <a:ext cx="67310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48</xdr:col>
      <xdr:colOff>114300</xdr:colOff>
      <xdr:row>25</xdr:row>
      <xdr:rowOff>0</xdr:rowOff>
    </xdr:from>
    <xdr:to>
      <xdr:col>51</xdr:col>
      <xdr:colOff>139700</xdr:colOff>
      <xdr:row>27</xdr:row>
      <xdr:rowOff>0</xdr:rowOff>
    </xdr:to>
    <xdr:sp macro="" textlink="">
      <xdr:nvSpPr>
        <xdr:cNvPr id="1367" name="Line 343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>
          <a:spLocks noChangeShapeType="1"/>
        </xdr:cNvSpPr>
      </xdr:nvSpPr>
      <xdr:spPr bwMode="auto">
        <a:xfrm flipH="1" flipV="1">
          <a:off x="10477500" y="3835400"/>
          <a:ext cx="64770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114300</xdr:colOff>
      <xdr:row>29</xdr:row>
      <xdr:rowOff>12700</xdr:rowOff>
    </xdr:from>
    <xdr:to>
      <xdr:col>51</xdr:col>
      <xdr:colOff>114300</xdr:colOff>
      <xdr:row>30</xdr:row>
      <xdr:rowOff>0</xdr:rowOff>
    </xdr:to>
    <xdr:grpSp>
      <xdr:nvGrpSpPr>
        <xdr:cNvPr id="1380" name="Group 356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GrpSpPr>
          <a:grpSpLocks/>
        </xdr:cNvGrpSpPr>
      </xdr:nvGrpSpPr>
      <xdr:grpSpPr bwMode="auto">
        <a:xfrm flipV="1">
          <a:off x="8363873" y="4783341"/>
          <a:ext cx="2795085" cy="166403"/>
          <a:chOff x="771" y="495"/>
          <a:chExt cx="259" cy="17"/>
        </a:xfrm>
      </xdr:grpSpPr>
      <xdr:grpSp>
        <xdr:nvGrpSpPr>
          <xdr:cNvPr id="1368" name="Group 344">
            <a:extLst>
              <a:ext uri="{FF2B5EF4-FFF2-40B4-BE49-F238E27FC236}">
                <a16:creationId xmlns:a16="http://schemas.microsoft.com/office/drawing/2014/main" id="{00000000-0008-0000-0000-000058050000}"/>
              </a:ext>
            </a:extLst>
          </xdr:cNvPr>
          <xdr:cNvGrpSpPr>
            <a:grpSpLocks/>
          </xdr:cNvGrpSpPr>
        </xdr:nvGrpSpPr>
        <xdr:grpSpPr bwMode="auto">
          <a:xfrm>
            <a:off x="771" y="495"/>
            <a:ext cx="119" cy="17"/>
            <a:chOff x="771" y="153"/>
            <a:chExt cx="119" cy="17"/>
          </a:xfrm>
        </xdr:grpSpPr>
        <xdr:sp macro="" textlink="">
          <xdr:nvSpPr>
            <xdr:cNvPr id="1369" name="Freeform 345">
              <a:extLs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>
              <a:spLocks/>
            </xdr:cNvSpPr>
          </xdr:nvSpPr>
          <xdr:spPr bwMode="auto">
            <a:xfrm>
              <a:off x="771" y="153"/>
              <a:ext cx="40" cy="17"/>
            </a:xfrm>
            <a:custGeom>
              <a:avLst/>
              <a:gdLst>
                <a:gd name="T0" fmla="*/ 40 w 40"/>
                <a:gd name="T1" fmla="*/ 0 h 17"/>
                <a:gd name="T2" fmla="*/ 40 w 40"/>
                <a:gd name="T3" fmla="*/ 3 h 17"/>
                <a:gd name="T4" fmla="*/ 0 w 40"/>
                <a:gd name="T5" fmla="*/ 3 h 17"/>
                <a:gd name="T6" fmla="*/ 0 w 40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40" h="17">
                  <a:moveTo>
                    <a:pt x="40" y="0"/>
                  </a:moveTo>
                  <a:lnTo>
                    <a:pt x="40" y="3"/>
                  </a:lnTo>
                  <a:lnTo>
                    <a:pt x="0" y="3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370" name="Freeform 346">
              <a:extLs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>
              <a:spLocks/>
            </xdr:cNvSpPr>
          </xdr:nvSpPr>
          <xdr:spPr bwMode="auto">
            <a:xfrm>
              <a:off x="79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6 h 17"/>
                <a:gd name="T4" fmla="*/ 0 w 39"/>
                <a:gd name="T5" fmla="*/ 6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6"/>
                  </a:lnTo>
                  <a:lnTo>
                    <a:pt x="0" y="6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371" name="Freeform 347">
              <a:extLs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>
              <a:spLocks/>
            </xdr:cNvSpPr>
          </xdr:nvSpPr>
          <xdr:spPr bwMode="auto">
            <a:xfrm>
              <a:off x="81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8 h 17"/>
                <a:gd name="T4" fmla="*/ 0 w 39"/>
                <a:gd name="T5" fmla="*/ 8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8"/>
                  </a:lnTo>
                  <a:lnTo>
                    <a:pt x="0" y="8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372" name="Freeform 348">
              <a:extLs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>
              <a:spLocks/>
            </xdr:cNvSpPr>
          </xdr:nvSpPr>
          <xdr:spPr bwMode="auto">
            <a:xfrm>
              <a:off x="83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11 h 17"/>
                <a:gd name="T4" fmla="*/ 0 w 39"/>
                <a:gd name="T5" fmla="*/ 11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11"/>
                  </a:lnTo>
                  <a:lnTo>
                    <a:pt x="0" y="11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373" name="Freeform 349">
              <a:extLs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>
              <a:spLocks/>
            </xdr:cNvSpPr>
          </xdr:nvSpPr>
          <xdr:spPr bwMode="auto">
            <a:xfrm>
              <a:off x="85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13 h 17"/>
                <a:gd name="T4" fmla="*/ 0 w 39"/>
                <a:gd name="T5" fmla="*/ 13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13"/>
                  </a:lnTo>
                  <a:lnTo>
                    <a:pt x="0" y="13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1374" name="Group 350">
            <a:extLst>
              <a:ext uri="{FF2B5EF4-FFF2-40B4-BE49-F238E27FC236}">
                <a16:creationId xmlns:a16="http://schemas.microsoft.com/office/drawing/2014/main" id="{00000000-0008-0000-0000-00005E050000}"/>
              </a:ext>
            </a:extLst>
          </xdr:cNvPr>
          <xdr:cNvGrpSpPr>
            <a:grpSpLocks/>
          </xdr:cNvGrpSpPr>
        </xdr:nvGrpSpPr>
        <xdr:grpSpPr bwMode="auto">
          <a:xfrm flipH="1">
            <a:off x="911" y="495"/>
            <a:ext cx="119" cy="17"/>
            <a:chOff x="771" y="153"/>
            <a:chExt cx="119" cy="17"/>
          </a:xfrm>
        </xdr:grpSpPr>
        <xdr:sp macro="" textlink="">
          <xdr:nvSpPr>
            <xdr:cNvPr id="1375" name="Freeform 351">
              <a:extLs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>
              <a:spLocks/>
            </xdr:cNvSpPr>
          </xdr:nvSpPr>
          <xdr:spPr bwMode="auto">
            <a:xfrm>
              <a:off x="771" y="153"/>
              <a:ext cx="40" cy="17"/>
            </a:xfrm>
            <a:custGeom>
              <a:avLst/>
              <a:gdLst>
                <a:gd name="T0" fmla="*/ 40 w 40"/>
                <a:gd name="T1" fmla="*/ 0 h 17"/>
                <a:gd name="T2" fmla="*/ 40 w 40"/>
                <a:gd name="T3" fmla="*/ 3 h 17"/>
                <a:gd name="T4" fmla="*/ 0 w 40"/>
                <a:gd name="T5" fmla="*/ 3 h 17"/>
                <a:gd name="T6" fmla="*/ 0 w 40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40" h="17">
                  <a:moveTo>
                    <a:pt x="40" y="0"/>
                  </a:moveTo>
                  <a:lnTo>
                    <a:pt x="40" y="3"/>
                  </a:lnTo>
                  <a:lnTo>
                    <a:pt x="0" y="3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376" name="Freeform 352">
              <a:extLs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>
              <a:spLocks/>
            </xdr:cNvSpPr>
          </xdr:nvSpPr>
          <xdr:spPr bwMode="auto">
            <a:xfrm>
              <a:off x="79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6 h 17"/>
                <a:gd name="T4" fmla="*/ 0 w 39"/>
                <a:gd name="T5" fmla="*/ 6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6"/>
                  </a:lnTo>
                  <a:lnTo>
                    <a:pt x="0" y="6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377" name="Freeform 353">
              <a:extLs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>
              <a:spLocks/>
            </xdr:cNvSpPr>
          </xdr:nvSpPr>
          <xdr:spPr bwMode="auto">
            <a:xfrm>
              <a:off x="81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8 h 17"/>
                <a:gd name="T4" fmla="*/ 0 w 39"/>
                <a:gd name="T5" fmla="*/ 8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8"/>
                  </a:lnTo>
                  <a:lnTo>
                    <a:pt x="0" y="8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378" name="Freeform 354">
              <a:extLs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>
              <a:spLocks/>
            </xdr:cNvSpPr>
          </xdr:nvSpPr>
          <xdr:spPr bwMode="auto">
            <a:xfrm>
              <a:off x="83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11 h 17"/>
                <a:gd name="T4" fmla="*/ 0 w 39"/>
                <a:gd name="T5" fmla="*/ 11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11"/>
                  </a:lnTo>
                  <a:lnTo>
                    <a:pt x="0" y="11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1379" name="Freeform 355">
              <a:extLs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>
              <a:spLocks/>
            </xdr:cNvSpPr>
          </xdr:nvSpPr>
          <xdr:spPr bwMode="auto">
            <a:xfrm>
              <a:off x="85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13 h 17"/>
                <a:gd name="T4" fmla="*/ 0 w 39"/>
                <a:gd name="T5" fmla="*/ 13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13"/>
                  </a:lnTo>
                  <a:lnTo>
                    <a:pt x="0" y="13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41</xdr:col>
      <xdr:colOff>114300</xdr:colOff>
      <xdr:row>31</xdr:row>
      <xdr:rowOff>0</xdr:rowOff>
    </xdr:from>
    <xdr:to>
      <xdr:col>49</xdr:col>
      <xdr:colOff>114300</xdr:colOff>
      <xdr:row>32</xdr:row>
      <xdr:rowOff>0</xdr:rowOff>
    </xdr:to>
    <xdr:grpSp>
      <xdr:nvGrpSpPr>
        <xdr:cNvPr id="1391" name="Group 367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GrpSpPr>
          <a:grpSpLocks/>
        </xdr:cNvGrpSpPr>
      </xdr:nvGrpSpPr>
      <xdr:grpSpPr bwMode="auto">
        <a:xfrm>
          <a:off x="9015155" y="5112564"/>
          <a:ext cx="1736752" cy="162821"/>
          <a:chOff x="831" y="529"/>
          <a:chExt cx="159" cy="34"/>
        </a:xfrm>
      </xdr:grpSpPr>
      <xdr:sp macro="" textlink="">
        <xdr:nvSpPr>
          <xdr:cNvPr id="1381" name="Line 357">
            <a:extLst>
              <a:ext uri="{FF2B5EF4-FFF2-40B4-BE49-F238E27FC236}">
                <a16:creationId xmlns:a16="http://schemas.microsoft.com/office/drawing/2014/main" id="{00000000-0008-0000-0000-00006505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31" y="529"/>
            <a:ext cx="8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82" name="Line 358">
            <a:extLst>
              <a:ext uri="{FF2B5EF4-FFF2-40B4-BE49-F238E27FC236}">
                <a16:creationId xmlns:a16="http://schemas.microsoft.com/office/drawing/2014/main" id="{00000000-0008-0000-0000-00006605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1" y="529"/>
            <a:ext cx="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83" name="Line 359">
            <a:extLst>
              <a:ext uri="{FF2B5EF4-FFF2-40B4-BE49-F238E27FC236}">
                <a16:creationId xmlns:a16="http://schemas.microsoft.com/office/drawing/2014/main" id="{00000000-0008-0000-0000-00006705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71" y="530"/>
            <a:ext cx="60" cy="3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84" name="Line 360">
            <a:extLst>
              <a:ext uri="{FF2B5EF4-FFF2-40B4-BE49-F238E27FC236}">
                <a16:creationId xmlns:a16="http://schemas.microsoft.com/office/drawing/2014/main" id="{00000000-0008-0000-0000-00006805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871" y="529"/>
            <a:ext cx="2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85" name="Line 361">
            <a:extLst>
              <a:ext uri="{FF2B5EF4-FFF2-40B4-BE49-F238E27FC236}">
                <a16:creationId xmlns:a16="http://schemas.microsoft.com/office/drawing/2014/main" id="{00000000-0008-0000-0000-00006905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911" y="529"/>
            <a:ext cx="4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86" name="Line 362">
            <a:extLst>
              <a:ext uri="{FF2B5EF4-FFF2-40B4-BE49-F238E27FC236}">
                <a16:creationId xmlns:a16="http://schemas.microsoft.com/office/drawing/2014/main" id="{00000000-0008-0000-0000-00006A05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891" y="530"/>
            <a:ext cx="40" cy="3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87" name="Line 363">
            <a:extLst>
              <a:ext uri="{FF2B5EF4-FFF2-40B4-BE49-F238E27FC236}">
                <a16:creationId xmlns:a16="http://schemas.microsoft.com/office/drawing/2014/main" id="{00000000-0008-0000-0000-00006B05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951" y="529"/>
            <a:ext cx="39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88" name="Line 364">
            <a:extLst>
              <a:ext uri="{FF2B5EF4-FFF2-40B4-BE49-F238E27FC236}">
                <a16:creationId xmlns:a16="http://schemas.microsoft.com/office/drawing/2014/main" id="{00000000-0008-0000-0000-00006C05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971" y="529"/>
            <a:ext cx="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40</xdr:col>
      <xdr:colOff>88900</xdr:colOff>
      <xdr:row>30</xdr:row>
      <xdr:rowOff>139700</xdr:rowOff>
    </xdr:from>
    <xdr:to>
      <xdr:col>40</xdr:col>
      <xdr:colOff>127000</xdr:colOff>
      <xdr:row>31</xdr:row>
      <xdr:rowOff>12700</xdr:rowOff>
    </xdr:to>
    <xdr:sp macro="" textlink="">
      <xdr:nvSpPr>
        <xdr:cNvPr id="1389" name="Rectangle 365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>
          <a:spLocks noChangeArrowheads="1"/>
        </xdr:cNvSpPr>
      </xdr:nvSpPr>
      <xdr:spPr bwMode="auto">
        <a:xfrm>
          <a:off x="8724900" y="4762500"/>
          <a:ext cx="38100" cy="2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41</xdr:col>
      <xdr:colOff>88900</xdr:colOff>
      <xdr:row>30</xdr:row>
      <xdr:rowOff>139700</xdr:rowOff>
    </xdr:from>
    <xdr:to>
      <xdr:col>41</xdr:col>
      <xdr:colOff>127000</xdr:colOff>
      <xdr:row>31</xdr:row>
      <xdr:rowOff>12700</xdr:rowOff>
    </xdr:to>
    <xdr:sp macro="" textlink="">
      <xdr:nvSpPr>
        <xdr:cNvPr id="1390" name="Rectangle 366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>
          <a:spLocks noChangeArrowheads="1"/>
        </xdr:cNvSpPr>
      </xdr:nvSpPr>
      <xdr:spPr bwMode="auto">
        <a:xfrm>
          <a:off x="8940800" y="4762500"/>
          <a:ext cx="38100" cy="2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114300</xdr:colOff>
      <xdr:row>103</xdr:row>
      <xdr:rowOff>25400</xdr:rowOff>
    </xdr:from>
    <xdr:to>
      <xdr:col>22</xdr:col>
      <xdr:colOff>114300</xdr:colOff>
      <xdr:row>105</xdr:row>
      <xdr:rowOff>139700</xdr:rowOff>
    </xdr:to>
    <xdr:sp macro="" textlink="">
      <xdr:nvSpPr>
        <xdr:cNvPr id="1395" name="Freeform 371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>
          <a:spLocks/>
        </xdr:cNvSpPr>
      </xdr:nvSpPr>
      <xdr:spPr bwMode="auto">
        <a:xfrm>
          <a:off x="3568700" y="15824200"/>
          <a:ext cx="1295400" cy="419100"/>
        </a:xfrm>
        <a:custGeom>
          <a:avLst/>
          <a:gdLst>
            <a:gd name="T0" fmla="*/ 0 w 120"/>
            <a:gd name="T1" fmla="*/ 0 h 47"/>
            <a:gd name="T2" fmla="*/ 0 w 120"/>
            <a:gd name="T3" fmla="*/ 9 h 47"/>
            <a:gd name="T4" fmla="*/ 120 w 120"/>
            <a:gd name="T5" fmla="*/ 9 h 47"/>
            <a:gd name="T6" fmla="*/ 120 w 120"/>
            <a:gd name="T7" fmla="*/ 47 h 4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20" h="47">
              <a:moveTo>
                <a:pt x="0" y="0"/>
              </a:moveTo>
              <a:lnTo>
                <a:pt x="0" y="9"/>
              </a:lnTo>
              <a:lnTo>
                <a:pt x="120" y="9"/>
              </a:lnTo>
              <a:lnTo>
                <a:pt x="120" y="47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114300</xdr:colOff>
      <xdr:row>103</xdr:row>
      <xdr:rowOff>25400</xdr:rowOff>
    </xdr:from>
    <xdr:to>
      <xdr:col>21</xdr:col>
      <xdr:colOff>114300</xdr:colOff>
      <xdr:row>105</xdr:row>
      <xdr:rowOff>139700</xdr:rowOff>
    </xdr:to>
    <xdr:sp macro="" textlink="">
      <xdr:nvSpPr>
        <xdr:cNvPr id="1398" name="Freeform 374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>
          <a:spLocks/>
        </xdr:cNvSpPr>
      </xdr:nvSpPr>
      <xdr:spPr bwMode="auto">
        <a:xfrm>
          <a:off x="3352800" y="15824200"/>
          <a:ext cx="1295400" cy="419100"/>
        </a:xfrm>
        <a:custGeom>
          <a:avLst/>
          <a:gdLst>
            <a:gd name="T0" fmla="*/ 0 w 120"/>
            <a:gd name="T1" fmla="*/ 0 h 47"/>
            <a:gd name="T2" fmla="*/ 0 w 120"/>
            <a:gd name="T3" fmla="*/ 19 h 47"/>
            <a:gd name="T4" fmla="*/ 120 w 120"/>
            <a:gd name="T5" fmla="*/ 19 h 47"/>
            <a:gd name="T6" fmla="*/ 120 w 120"/>
            <a:gd name="T7" fmla="*/ 47 h 4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20" h="47">
              <a:moveTo>
                <a:pt x="0" y="0"/>
              </a:moveTo>
              <a:lnTo>
                <a:pt x="0" y="19"/>
              </a:lnTo>
              <a:lnTo>
                <a:pt x="120" y="19"/>
              </a:lnTo>
              <a:lnTo>
                <a:pt x="120" y="47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114300</xdr:colOff>
      <xdr:row>103</xdr:row>
      <xdr:rowOff>25400</xdr:rowOff>
    </xdr:from>
    <xdr:to>
      <xdr:col>20</xdr:col>
      <xdr:colOff>114300</xdr:colOff>
      <xdr:row>106</xdr:row>
      <xdr:rowOff>0</xdr:rowOff>
    </xdr:to>
    <xdr:sp macro="" textlink="">
      <xdr:nvSpPr>
        <xdr:cNvPr id="1400" name="Freeform 376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>
          <a:spLocks/>
        </xdr:cNvSpPr>
      </xdr:nvSpPr>
      <xdr:spPr bwMode="auto">
        <a:xfrm>
          <a:off x="3136900" y="15824200"/>
          <a:ext cx="1295400" cy="431800"/>
        </a:xfrm>
        <a:custGeom>
          <a:avLst/>
          <a:gdLst>
            <a:gd name="T0" fmla="*/ 0 w 120"/>
            <a:gd name="T1" fmla="*/ 0 h 48"/>
            <a:gd name="T2" fmla="*/ 0 w 120"/>
            <a:gd name="T3" fmla="*/ 27 h 48"/>
            <a:gd name="T4" fmla="*/ 120 w 120"/>
            <a:gd name="T5" fmla="*/ 27 h 48"/>
            <a:gd name="T6" fmla="*/ 120 w 120"/>
            <a:gd name="T7" fmla="*/ 48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20" h="48">
              <a:moveTo>
                <a:pt x="0" y="0"/>
              </a:moveTo>
              <a:lnTo>
                <a:pt x="0" y="27"/>
              </a:lnTo>
              <a:lnTo>
                <a:pt x="120" y="27"/>
              </a:lnTo>
              <a:lnTo>
                <a:pt x="120" y="48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114300</xdr:colOff>
      <xdr:row>103</xdr:row>
      <xdr:rowOff>12700</xdr:rowOff>
    </xdr:from>
    <xdr:to>
      <xdr:col>19</xdr:col>
      <xdr:colOff>101600</xdr:colOff>
      <xdr:row>105</xdr:row>
      <xdr:rowOff>139700</xdr:rowOff>
    </xdr:to>
    <xdr:sp macro="" textlink="">
      <xdr:nvSpPr>
        <xdr:cNvPr id="1401" name="Freeform 377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>
          <a:spLocks/>
        </xdr:cNvSpPr>
      </xdr:nvSpPr>
      <xdr:spPr bwMode="auto">
        <a:xfrm>
          <a:off x="2921000" y="15811500"/>
          <a:ext cx="1282700" cy="431800"/>
        </a:xfrm>
        <a:custGeom>
          <a:avLst/>
          <a:gdLst>
            <a:gd name="T0" fmla="*/ 0 w 118"/>
            <a:gd name="T1" fmla="*/ 0 h 48"/>
            <a:gd name="T2" fmla="*/ 0 w 118"/>
            <a:gd name="T3" fmla="*/ 36 h 48"/>
            <a:gd name="T4" fmla="*/ 118 w 118"/>
            <a:gd name="T5" fmla="*/ 36 h 48"/>
            <a:gd name="T6" fmla="*/ 118 w 118"/>
            <a:gd name="T7" fmla="*/ 48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18" h="48">
              <a:moveTo>
                <a:pt x="0" y="0"/>
              </a:moveTo>
              <a:lnTo>
                <a:pt x="0" y="36"/>
              </a:lnTo>
              <a:lnTo>
                <a:pt x="118" y="36"/>
              </a:lnTo>
              <a:lnTo>
                <a:pt x="118" y="48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114300</xdr:colOff>
      <xdr:row>103</xdr:row>
      <xdr:rowOff>25400</xdr:rowOff>
    </xdr:from>
    <xdr:to>
      <xdr:col>23</xdr:col>
      <xdr:colOff>114300</xdr:colOff>
      <xdr:row>105</xdr:row>
      <xdr:rowOff>139700</xdr:rowOff>
    </xdr:to>
    <xdr:sp macro="" textlink="">
      <xdr:nvSpPr>
        <xdr:cNvPr id="1404" name="Line 380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>
          <a:spLocks noChangeShapeType="1"/>
        </xdr:cNvSpPr>
      </xdr:nvSpPr>
      <xdr:spPr bwMode="auto">
        <a:xfrm>
          <a:off x="5080000" y="15824200"/>
          <a:ext cx="0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114300</xdr:colOff>
      <xdr:row>103</xdr:row>
      <xdr:rowOff>25400</xdr:rowOff>
    </xdr:from>
    <xdr:to>
      <xdr:col>24</xdr:col>
      <xdr:colOff>114300</xdr:colOff>
      <xdr:row>105</xdr:row>
      <xdr:rowOff>139700</xdr:rowOff>
    </xdr:to>
    <xdr:sp macro="" textlink="">
      <xdr:nvSpPr>
        <xdr:cNvPr id="1405" name="Line 381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>
          <a:spLocks noChangeShapeType="1"/>
        </xdr:cNvSpPr>
      </xdr:nvSpPr>
      <xdr:spPr bwMode="auto">
        <a:xfrm>
          <a:off x="5295900" y="15824200"/>
          <a:ext cx="0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25</xdr:col>
      <xdr:colOff>114300</xdr:colOff>
      <xdr:row>103</xdr:row>
      <xdr:rowOff>25400</xdr:rowOff>
    </xdr:from>
    <xdr:to>
      <xdr:col>25</xdr:col>
      <xdr:colOff>114300</xdr:colOff>
      <xdr:row>105</xdr:row>
      <xdr:rowOff>139700</xdr:rowOff>
    </xdr:to>
    <xdr:sp macro="" textlink="">
      <xdr:nvSpPr>
        <xdr:cNvPr id="1406" name="Line 382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>
          <a:spLocks noChangeShapeType="1"/>
        </xdr:cNvSpPr>
      </xdr:nvSpPr>
      <xdr:spPr bwMode="auto">
        <a:xfrm>
          <a:off x="5511800" y="15824200"/>
          <a:ext cx="0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26</xdr:col>
      <xdr:colOff>114300</xdr:colOff>
      <xdr:row>103</xdr:row>
      <xdr:rowOff>25400</xdr:rowOff>
    </xdr:from>
    <xdr:to>
      <xdr:col>26</xdr:col>
      <xdr:colOff>114300</xdr:colOff>
      <xdr:row>105</xdr:row>
      <xdr:rowOff>139700</xdr:rowOff>
    </xdr:to>
    <xdr:sp macro="" textlink="">
      <xdr:nvSpPr>
        <xdr:cNvPr id="1407" name="Line 383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>
          <a:spLocks noChangeShapeType="1"/>
        </xdr:cNvSpPr>
      </xdr:nvSpPr>
      <xdr:spPr bwMode="auto">
        <a:xfrm>
          <a:off x="5727700" y="15824200"/>
          <a:ext cx="0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19</xdr:col>
      <xdr:colOff>114300</xdr:colOff>
      <xdr:row>107</xdr:row>
      <xdr:rowOff>0</xdr:rowOff>
    </xdr:from>
    <xdr:to>
      <xdr:col>22</xdr:col>
      <xdr:colOff>114300</xdr:colOff>
      <xdr:row>109</xdr:row>
      <xdr:rowOff>0</xdr:rowOff>
    </xdr:to>
    <xdr:sp macro="" textlink="">
      <xdr:nvSpPr>
        <xdr:cNvPr id="1408" name="Line 384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>
          <a:spLocks noChangeShapeType="1"/>
        </xdr:cNvSpPr>
      </xdr:nvSpPr>
      <xdr:spPr bwMode="auto">
        <a:xfrm flipV="1">
          <a:off x="4216400" y="16408400"/>
          <a:ext cx="6477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19</xdr:col>
      <xdr:colOff>101600</xdr:colOff>
      <xdr:row>107</xdr:row>
      <xdr:rowOff>0</xdr:rowOff>
    </xdr:from>
    <xdr:to>
      <xdr:col>20</xdr:col>
      <xdr:colOff>114300</xdr:colOff>
      <xdr:row>109</xdr:row>
      <xdr:rowOff>0</xdr:rowOff>
    </xdr:to>
    <xdr:sp macro="" textlink="">
      <xdr:nvSpPr>
        <xdr:cNvPr id="1409" name="Line 385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>
          <a:spLocks noChangeShapeType="1"/>
        </xdr:cNvSpPr>
      </xdr:nvSpPr>
      <xdr:spPr bwMode="auto">
        <a:xfrm flipH="1" flipV="1">
          <a:off x="4203700" y="16408400"/>
          <a:ext cx="2286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114300</xdr:colOff>
      <xdr:row>107</xdr:row>
      <xdr:rowOff>0</xdr:rowOff>
    </xdr:from>
    <xdr:to>
      <xdr:col>21</xdr:col>
      <xdr:colOff>114300</xdr:colOff>
      <xdr:row>109</xdr:row>
      <xdr:rowOff>0</xdr:rowOff>
    </xdr:to>
    <xdr:sp macro="" textlink="">
      <xdr:nvSpPr>
        <xdr:cNvPr id="1410" name="Line 386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>
          <a:spLocks noChangeShapeType="1"/>
        </xdr:cNvSpPr>
      </xdr:nvSpPr>
      <xdr:spPr bwMode="auto">
        <a:xfrm>
          <a:off x="4648200" y="164084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22</xdr:col>
      <xdr:colOff>114300</xdr:colOff>
      <xdr:row>107</xdr:row>
      <xdr:rowOff>0</xdr:rowOff>
    </xdr:from>
    <xdr:to>
      <xdr:col>23</xdr:col>
      <xdr:colOff>114300</xdr:colOff>
      <xdr:row>109</xdr:row>
      <xdr:rowOff>0</xdr:rowOff>
    </xdr:to>
    <xdr:sp macro="" textlink="">
      <xdr:nvSpPr>
        <xdr:cNvPr id="1411" name="Line 387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>
          <a:spLocks noChangeShapeType="1"/>
        </xdr:cNvSpPr>
      </xdr:nvSpPr>
      <xdr:spPr bwMode="auto">
        <a:xfrm flipV="1">
          <a:off x="4864100" y="16408400"/>
          <a:ext cx="2159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114300</xdr:colOff>
      <xdr:row>107</xdr:row>
      <xdr:rowOff>0</xdr:rowOff>
    </xdr:from>
    <xdr:to>
      <xdr:col>25</xdr:col>
      <xdr:colOff>114300</xdr:colOff>
      <xdr:row>109</xdr:row>
      <xdr:rowOff>0</xdr:rowOff>
    </xdr:to>
    <xdr:sp macro="" textlink="">
      <xdr:nvSpPr>
        <xdr:cNvPr id="1412" name="Line 388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>
          <a:spLocks noChangeShapeType="1"/>
        </xdr:cNvSpPr>
      </xdr:nvSpPr>
      <xdr:spPr bwMode="auto">
        <a:xfrm flipV="1">
          <a:off x="5080000" y="16408400"/>
          <a:ext cx="4318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20</xdr:col>
      <xdr:colOff>101600</xdr:colOff>
      <xdr:row>107</xdr:row>
      <xdr:rowOff>0</xdr:rowOff>
    </xdr:from>
    <xdr:to>
      <xdr:col>24</xdr:col>
      <xdr:colOff>114300</xdr:colOff>
      <xdr:row>109</xdr:row>
      <xdr:rowOff>0</xdr:rowOff>
    </xdr:to>
    <xdr:sp macro="" textlink="">
      <xdr:nvSpPr>
        <xdr:cNvPr id="1413" name="Line 389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>
          <a:spLocks noChangeShapeType="1"/>
        </xdr:cNvSpPr>
      </xdr:nvSpPr>
      <xdr:spPr bwMode="auto">
        <a:xfrm flipH="1" flipV="1">
          <a:off x="4419600" y="16408400"/>
          <a:ext cx="8763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25</xdr:col>
      <xdr:colOff>114300</xdr:colOff>
      <xdr:row>107</xdr:row>
      <xdr:rowOff>0</xdr:rowOff>
    </xdr:from>
    <xdr:to>
      <xdr:col>26</xdr:col>
      <xdr:colOff>114300</xdr:colOff>
      <xdr:row>109</xdr:row>
      <xdr:rowOff>0</xdr:rowOff>
    </xdr:to>
    <xdr:sp macro="" textlink="">
      <xdr:nvSpPr>
        <xdr:cNvPr id="1414" name="Line 390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>
          <a:spLocks noChangeShapeType="1"/>
        </xdr:cNvSpPr>
      </xdr:nvSpPr>
      <xdr:spPr bwMode="auto">
        <a:xfrm flipV="1">
          <a:off x="5511800" y="16408400"/>
          <a:ext cx="2159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114300</xdr:colOff>
      <xdr:row>107</xdr:row>
      <xdr:rowOff>12700</xdr:rowOff>
    </xdr:from>
    <xdr:to>
      <xdr:col>26</xdr:col>
      <xdr:colOff>114300</xdr:colOff>
      <xdr:row>109</xdr:row>
      <xdr:rowOff>0</xdr:rowOff>
    </xdr:to>
    <xdr:sp macro="" textlink="">
      <xdr:nvSpPr>
        <xdr:cNvPr id="1415" name="Line 391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>
          <a:spLocks noChangeShapeType="1"/>
        </xdr:cNvSpPr>
      </xdr:nvSpPr>
      <xdr:spPr bwMode="auto">
        <a:xfrm flipH="1" flipV="1">
          <a:off x="5295900" y="16421100"/>
          <a:ext cx="431800" cy="292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20</xdr:col>
      <xdr:colOff>152400</xdr:colOff>
      <xdr:row>113</xdr:row>
      <xdr:rowOff>38100</xdr:rowOff>
    </xdr:from>
    <xdr:to>
      <xdr:col>25</xdr:col>
      <xdr:colOff>63500</xdr:colOff>
      <xdr:row>114</xdr:row>
      <xdr:rowOff>12700</xdr:rowOff>
    </xdr:to>
    <xdr:sp macro="" textlink="">
      <xdr:nvSpPr>
        <xdr:cNvPr id="1416" name="AutoShape 392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>
          <a:spLocks/>
        </xdr:cNvSpPr>
      </xdr:nvSpPr>
      <xdr:spPr bwMode="auto">
        <a:xfrm rot="-5400000">
          <a:off x="4902200" y="16929100"/>
          <a:ext cx="127000" cy="990600"/>
        </a:xfrm>
        <a:prstGeom prst="leftBrace">
          <a:avLst>
            <a:gd name="adj1" fmla="val 6500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22</xdr:col>
      <xdr:colOff>203200</xdr:colOff>
      <xdr:row>6</xdr:row>
      <xdr:rowOff>38100</xdr:rowOff>
    </xdr:from>
    <xdr:to>
      <xdr:col>31</xdr:col>
      <xdr:colOff>12700</xdr:colOff>
      <xdr:row>115</xdr:row>
      <xdr:rowOff>0</xdr:rowOff>
    </xdr:to>
    <xdr:sp macro="" textlink="">
      <xdr:nvSpPr>
        <xdr:cNvPr id="1417" name="Freeform 393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>
          <a:spLocks/>
        </xdr:cNvSpPr>
      </xdr:nvSpPr>
      <xdr:spPr bwMode="auto">
        <a:xfrm>
          <a:off x="4953000" y="977900"/>
          <a:ext cx="1752600" cy="16649700"/>
        </a:xfrm>
        <a:custGeom>
          <a:avLst/>
          <a:gdLst>
            <a:gd name="T0" fmla="*/ 0 w 162"/>
            <a:gd name="T1" fmla="*/ 1836 h 1846"/>
            <a:gd name="T2" fmla="*/ 0 w 162"/>
            <a:gd name="T3" fmla="*/ 1846 h 1846"/>
            <a:gd name="T4" fmla="*/ 162 w 162"/>
            <a:gd name="T5" fmla="*/ 1846 h 1846"/>
            <a:gd name="T6" fmla="*/ 161 w 162"/>
            <a:gd name="T7" fmla="*/ 0 h 184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62" h="1846">
              <a:moveTo>
                <a:pt x="0" y="1836"/>
              </a:moveTo>
              <a:lnTo>
                <a:pt x="0" y="1846"/>
              </a:lnTo>
              <a:lnTo>
                <a:pt x="162" y="1846"/>
              </a:lnTo>
              <a:lnTo>
                <a:pt x="161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0</xdr:colOff>
      <xdr:row>21</xdr:row>
      <xdr:rowOff>0</xdr:rowOff>
    </xdr:from>
    <xdr:to>
      <xdr:col>45</xdr:col>
      <xdr:colOff>0</xdr:colOff>
      <xdr:row>22</xdr:row>
      <xdr:rowOff>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>
          <a:spLocks noChangeShapeType="1"/>
        </xdr:cNvSpPr>
      </xdr:nvSpPr>
      <xdr:spPr bwMode="auto">
        <a:xfrm>
          <a:off x="9715500" y="3225800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35</xdr:col>
      <xdr:colOff>203200</xdr:colOff>
      <xdr:row>22</xdr:row>
      <xdr:rowOff>0</xdr:rowOff>
    </xdr:from>
    <xdr:to>
      <xdr:col>45</xdr:col>
      <xdr:colOff>0</xdr:colOff>
      <xdr:row>22</xdr:row>
      <xdr:rowOff>0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>
          <a:spLocks noChangeShapeType="1"/>
        </xdr:cNvSpPr>
      </xdr:nvSpPr>
      <xdr:spPr bwMode="auto">
        <a:xfrm flipH="1">
          <a:off x="7759700" y="3378200"/>
          <a:ext cx="195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40</xdr:col>
      <xdr:colOff>114300</xdr:colOff>
      <xdr:row>6</xdr:row>
      <xdr:rowOff>12700</xdr:rowOff>
    </xdr:from>
    <xdr:to>
      <xdr:col>42</xdr:col>
      <xdr:colOff>114300</xdr:colOff>
      <xdr:row>7</xdr:row>
      <xdr:rowOff>0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SpPr>
          <a:spLocks noChangeShapeType="1"/>
        </xdr:cNvSpPr>
      </xdr:nvSpPr>
      <xdr:spPr bwMode="auto">
        <a:xfrm flipH="1">
          <a:off x="8750300" y="952500"/>
          <a:ext cx="4318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41</xdr:col>
      <xdr:colOff>114300</xdr:colOff>
      <xdr:row>6</xdr:row>
      <xdr:rowOff>12700</xdr:rowOff>
    </xdr:from>
    <xdr:to>
      <xdr:col>44</xdr:col>
      <xdr:colOff>114300</xdr:colOff>
      <xdr:row>7</xdr:row>
      <xdr:rowOff>0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00000000-0008-0000-0100-0000040C0000}"/>
            </a:ext>
          </a:extLst>
        </xdr:cNvPr>
        <xdr:cNvSpPr>
          <a:spLocks noChangeShapeType="1"/>
        </xdr:cNvSpPr>
      </xdr:nvSpPr>
      <xdr:spPr bwMode="auto">
        <a:xfrm flipH="1">
          <a:off x="8966200" y="952500"/>
          <a:ext cx="6477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41</xdr:col>
      <xdr:colOff>114300</xdr:colOff>
      <xdr:row>6</xdr:row>
      <xdr:rowOff>12700</xdr:rowOff>
    </xdr:from>
    <xdr:to>
      <xdr:col>42</xdr:col>
      <xdr:colOff>114300</xdr:colOff>
      <xdr:row>6</xdr:row>
      <xdr:rowOff>139700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ChangeShapeType="1"/>
        </xdr:cNvSpPr>
      </xdr:nvSpPr>
      <xdr:spPr bwMode="auto">
        <a:xfrm>
          <a:off x="8966200" y="952500"/>
          <a:ext cx="215900" cy="127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43</xdr:col>
      <xdr:colOff>127000</xdr:colOff>
      <xdr:row>6</xdr:row>
      <xdr:rowOff>12700</xdr:rowOff>
    </xdr:from>
    <xdr:to>
      <xdr:col>46</xdr:col>
      <xdr:colOff>101600</xdr:colOff>
      <xdr:row>7</xdr:row>
      <xdr:rowOff>0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id="{00000000-0008-0000-0100-0000060C0000}"/>
            </a:ext>
          </a:extLst>
        </xdr:cNvPr>
        <xdr:cNvSpPr>
          <a:spLocks noChangeShapeType="1"/>
        </xdr:cNvSpPr>
      </xdr:nvSpPr>
      <xdr:spPr bwMode="auto">
        <a:xfrm flipH="1">
          <a:off x="9410700" y="952500"/>
          <a:ext cx="6223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43</xdr:col>
      <xdr:colOff>114300</xdr:colOff>
      <xdr:row>5</xdr:row>
      <xdr:rowOff>152400</xdr:rowOff>
    </xdr:from>
    <xdr:to>
      <xdr:col>44</xdr:col>
      <xdr:colOff>127000</xdr:colOff>
      <xdr:row>7</xdr:row>
      <xdr:rowOff>0</xdr:rowOff>
    </xdr:to>
    <xdr:sp macro="" textlink="">
      <xdr:nvSpPr>
        <xdr:cNvPr id="3079" name="Line 7">
          <a:extLst>
            <a:ext uri="{FF2B5EF4-FFF2-40B4-BE49-F238E27FC236}">
              <a16:creationId xmlns:a16="http://schemas.microsoft.com/office/drawing/2014/main" id="{00000000-0008-0000-0100-0000070C0000}"/>
            </a:ext>
          </a:extLst>
        </xdr:cNvPr>
        <xdr:cNvSpPr>
          <a:spLocks noChangeShapeType="1"/>
        </xdr:cNvSpPr>
      </xdr:nvSpPr>
      <xdr:spPr bwMode="auto">
        <a:xfrm>
          <a:off x="9398000" y="927100"/>
          <a:ext cx="2286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114300</xdr:colOff>
      <xdr:row>6</xdr:row>
      <xdr:rowOff>0</xdr:rowOff>
    </xdr:from>
    <xdr:to>
      <xdr:col>49</xdr:col>
      <xdr:colOff>114300</xdr:colOff>
      <xdr:row>7</xdr:row>
      <xdr:rowOff>0</xdr:rowOff>
    </xdr:to>
    <xdr:sp macro="" textlink="">
      <xdr:nvSpPr>
        <xdr:cNvPr id="3080" name="Line 8">
          <a:extLst>
            <a:ext uri="{FF2B5EF4-FFF2-40B4-BE49-F238E27FC236}">
              <a16:creationId xmlns:a16="http://schemas.microsoft.com/office/drawing/2014/main" id="{00000000-0008-0000-0100-0000080C0000}"/>
            </a:ext>
          </a:extLst>
        </xdr:cNvPr>
        <xdr:cNvSpPr>
          <a:spLocks noChangeShapeType="1"/>
        </xdr:cNvSpPr>
      </xdr:nvSpPr>
      <xdr:spPr bwMode="auto">
        <a:xfrm flipV="1">
          <a:off x="9829800" y="939800"/>
          <a:ext cx="8636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40</xdr:col>
      <xdr:colOff>114300</xdr:colOff>
      <xdr:row>6</xdr:row>
      <xdr:rowOff>0</xdr:rowOff>
    </xdr:from>
    <xdr:to>
      <xdr:col>46</xdr:col>
      <xdr:colOff>139700</xdr:colOff>
      <xdr:row>7</xdr:row>
      <xdr:rowOff>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>
          <a:spLocks noChangeShapeType="1"/>
        </xdr:cNvSpPr>
      </xdr:nvSpPr>
      <xdr:spPr bwMode="auto">
        <a:xfrm>
          <a:off x="8750300" y="939800"/>
          <a:ext cx="13208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47</xdr:col>
      <xdr:colOff>127000</xdr:colOff>
      <xdr:row>6</xdr:row>
      <xdr:rowOff>0</xdr:rowOff>
    </xdr:from>
    <xdr:to>
      <xdr:col>48</xdr:col>
      <xdr:colOff>114300</xdr:colOff>
      <xdr:row>7</xdr:row>
      <xdr:rowOff>0</xdr:rowOff>
    </xdr:to>
    <xdr:sp macro="" textlink="">
      <xdr:nvSpPr>
        <xdr:cNvPr id="3082" name="Line 10">
          <a:extLst>
            <a:ext uri="{FF2B5EF4-FFF2-40B4-BE49-F238E27FC236}">
              <a16:creationId xmlns:a16="http://schemas.microsoft.com/office/drawing/2014/main" id="{00000000-0008-0000-0100-00000A0C0000}"/>
            </a:ext>
          </a:extLst>
        </xdr:cNvPr>
        <xdr:cNvSpPr>
          <a:spLocks noChangeShapeType="1"/>
        </xdr:cNvSpPr>
      </xdr:nvSpPr>
      <xdr:spPr bwMode="auto">
        <a:xfrm flipH="1">
          <a:off x="10274300" y="939800"/>
          <a:ext cx="2032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47</xdr:col>
      <xdr:colOff>114300</xdr:colOff>
      <xdr:row>6</xdr:row>
      <xdr:rowOff>0</xdr:rowOff>
    </xdr:from>
    <xdr:to>
      <xdr:col>48</xdr:col>
      <xdr:colOff>139700</xdr:colOff>
      <xdr:row>7</xdr:row>
      <xdr:rowOff>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00000000-0008-0000-0100-00000B0C0000}"/>
            </a:ext>
          </a:extLst>
        </xdr:cNvPr>
        <xdr:cNvSpPr>
          <a:spLocks noChangeShapeType="1"/>
        </xdr:cNvSpPr>
      </xdr:nvSpPr>
      <xdr:spPr bwMode="auto">
        <a:xfrm>
          <a:off x="10261600" y="939800"/>
          <a:ext cx="2413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101600</xdr:colOff>
      <xdr:row>6</xdr:row>
      <xdr:rowOff>12700</xdr:rowOff>
    </xdr:from>
    <xdr:to>
      <xdr:col>49</xdr:col>
      <xdr:colOff>114300</xdr:colOff>
      <xdr:row>7</xdr:row>
      <xdr:rowOff>0</xdr:rowOff>
    </xdr:to>
    <xdr:sp macro="" textlink="">
      <xdr:nvSpPr>
        <xdr:cNvPr id="3084" name="Line 12">
          <a:extLst>
            <a:ext uri="{FF2B5EF4-FFF2-40B4-BE49-F238E27FC236}">
              <a16:creationId xmlns:a16="http://schemas.microsoft.com/office/drawing/2014/main" id="{00000000-0008-0000-0100-00000C0C0000}"/>
            </a:ext>
          </a:extLst>
        </xdr:cNvPr>
        <xdr:cNvSpPr>
          <a:spLocks noChangeShapeType="1"/>
        </xdr:cNvSpPr>
      </xdr:nvSpPr>
      <xdr:spPr bwMode="auto">
        <a:xfrm>
          <a:off x="9817100" y="952500"/>
          <a:ext cx="8763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114300</xdr:colOff>
      <xdr:row>54</xdr:row>
      <xdr:rowOff>12700</xdr:rowOff>
    </xdr:from>
    <xdr:to>
      <xdr:col>23</xdr:col>
      <xdr:colOff>114300</xdr:colOff>
      <xdr:row>57</xdr:row>
      <xdr:rowOff>0</xdr:rowOff>
    </xdr:to>
    <xdr:sp macro="" textlink="">
      <xdr:nvSpPr>
        <xdr:cNvPr id="3089" name="Freeform 17">
          <a:extLst>
            <a:ext uri="{FF2B5EF4-FFF2-40B4-BE49-F238E27FC236}">
              <a16:creationId xmlns:a16="http://schemas.microsoft.com/office/drawing/2014/main" id="{00000000-0008-0000-0100-0000110C0000}"/>
            </a:ext>
          </a:extLst>
        </xdr:cNvPr>
        <xdr:cNvSpPr>
          <a:spLocks/>
        </xdr:cNvSpPr>
      </xdr:nvSpPr>
      <xdr:spPr bwMode="auto">
        <a:xfrm>
          <a:off x="2921000" y="8318500"/>
          <a:ext cx="2159000" cy="444500"/>
        </a:xfrm>
        <a:custGeom>
          <a:avLst/>
          <a:gdLst>
            <a:gd name="T0" fmla="*/ 200 w 200"/>
            <a:gd name="T1" fmla="*/ 0 h 50"/>
            <a:gd name="T2" fmla="*/ 200 w 200"/>
            <a:gd name="T3" fmla="*/ 8 h 50"/>
            <a:gd name="T4" fmla="*/ 0 w 200"/>
            <a:gd name="T5" fmla="*/ 44 h 50"/>
            <a:gd name="T6" fmla="*/ 0 w 200"/>
            <a:gd name="T7" fmla="*/ 50 h 5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114300</xdr:colOff>
      <xdr:row>54</xdr:row>
      <xdr:rowOff>12700</xdr:rowOff>
    </xdr:from>
    <xdr:to>
      <xdr:col>24</xdr:col>
      <xdr:colOff>114300</xdr:colOff>
      <xdr:row>57</xdr:row>
      <xdr:rowOff>0</xdr:rowOff>
    </xdr:to>
    <xdr:sp macro="" textlink="">
      <xdr:nvSpPr>
        <xdr:cNvPr id="3090" name="Freeform 18">
          <a:extLst>
            <a:ext uri="{FF2B5EF4-FFF2-40B4-BE49-F238E27FC236}">
              <a16:creationId xmlns:a16="http://schemas.microsoft.com/office/drawing/2014/main" id="{00000000-0008-0000-0100-0000120C0000}"/>
            </a:ext>
          </a:extLst>
        </xdr:cNvPr>
        <xdr:cNvSpPr>
          <a:spLocks/>
        </xdr:cNvSpPr>
      </xdr:nvSpPr>
      <xdr:spPr bwMode="auto">
        <a:xfrm>
          <a:off x="3136900" y="8318500"/>
          <a:ext cx="2159000" cy="444500"/>
        </a:xfrm>
        <a:custGeom>
          <a:avLst/>
          <a:gdLst>
            <a:gd name="T0" fmla="*/ 200 w 200"/>
            <a:gd name="T1" fmla="*/ 0 h 50"/>
            <a:gd name="T2" fmla="*/ 200 w 200"/>
            <a:gd name="T3" fmla="*/ 8 h 50"/>
            <a:gd name="T4" fmla="*/ 0 w 200"/>
            <a:gd name="T5" fmla="*/ 44 h 50"/>
            <a:gd name="T6" fmla="*/ 0 w 200"/>
            <a:gd name="T7" fmla="*/ 50 h 5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114300</xdr:colOff>
      <xdr:row>54</xdr:row>
      <xdr:rowOff>12700</xdr:rowOff>
    </xdr:from>
    <xdr:to>
      <xdr:col>25</xdr:col>
      <xdr:colOff>114300</xdr:colOff>
      <xdr:row>57</xdr:row>
      <xdr:rowOff>0</xdr:rowOff>
    </xdr:to>
    <xdr:sp macro="" textlink="">
      <xdr:nvSpPr>
        <xdr:cNvPr id="3091" name="Freeform 19">
          <a:extLst>
            <a:ext uri="{FF2B5EF4-FFF2-40B4-BE49-F238E27FC236}">
              <a16:creationId xmlns:a16="http://schemas.microsoft.com/office/drawing/2014/main" id="{00000000-0008-0000-0100-0000130C0000}"/>
            </a:ext>
          </a:extLst>
        </xdr:cNvPr>
        <xdr:cNvSpPr>
          <a:spLocks/>
        </xdr:cNvSpPr>
      </xdr:nvSpPr>
      <xdr:spPr bwMode="auto">
        <a:xfrm>
          <a:off x="3352800" y="8318500"/>
          <a:ext cx="2159000" cy="444500"/>
        </a:xfrm>
        <a:custGeom>
          <a:avLst/>
          <a:gdLst>
            <a:gd name="T0" fmla="*/ 200 w 200"/>
            <a:gd name="T1" fmla="*/ 0 h 50"/>
            <a:gd name="T2" fmla="*/ 200 w 200"/>
            <a:gd name="T3" fmla="*/ 8 h 50"/>
            <a:gd name="T4" fmla="*/ 0 w 200"/>
            <a:gd name="T5" fmla="*/ 44 h 50"/>
            <a:gd name="T6" fmla="*/ 0 w 200"/>
            <a:gd name="T7" fmla="*/ 50 h 5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101600</xdr:colOff>
      <xdr:row>54</xdr:row>
      <xdr:rowOff>12700</xdr:rowOff>
    </xdr:from>
    <xdr:to>
      <xdr:col>26</xdr:col>
      <xdr:colOff>101600</xdr:colOff>
      <xdr:row>57</xdr:row>
      <xdr:rowOff>0</xdr:rowOff>
    </xdr:to>
    <xdr:sp macro="" textlink="">
      <xdr:nvSpPr>
        <xdr:cNvPr id="3092" name="Freeform 20">
          <a:extLst>
            <a:ext uri="{FF2B5EF4-FFF2-40B4-BE49-F238E27FC236}">
              <a16:creationId xmlns:a16="http://schemas.microsoft.com/office/drawing/2014/main" id="{00000000-0008-0000-0100-0000140C0000}"/>
            </a:ext>
          </a:extLst>
        </xdr:cNvPr>
        <xdr:cNvSpPr>
          <a:spLocks/>
        </xdr:cNvSpPr>
      </xdr:nvSpPr>
      <xdr:spPr bwMode="auto">
        <a:xfrm>
          <a:off x="3556000" y="8318500"/>
          <a:ext cx="2159000" cy="444500"/>
        </a:xfrm>
        <a:custGeom>
          <a:avLst/>
          <a:gdLst>
            <a:gd name="T0" fmla="*/ 200 w 200"/>
            <a:gd name="T1" fmla="*/ 0 h 50"/>
            <a:gd name="T2" fmla="*/ 200 w 200"/>
            <a:gd name="T3" fmla="*/ 8 h 50"/>
            <a:gd name="T4" fmla="*/ 0 w 200"/>
            <a:gd name="T5" fmla="*/ 44 h 50"/>
            <a:gd name="T6" fmla="*/ 0 w 200"/>
            <a:gd name="T7" fmla="*/ 50 h 5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114300</xdr:colOff>
      <xdr:row>54</xdr:row>
      <xdr:rowOff>12700</xdr:rowOff>
    </xdr:from>
    <xdr:to>
      <xdr:col>23</xdr:col>
      <xdr:colOff>114300</xdr:colOff>
      <xdr:row>57</xdr:row>
      <xdr:rowOff>0</xdr:rowOff>
    </xdr:to>
    <xdr:sp macro="" textlink="">
      <xdr:nvSpPr>
        <xdr:cNvPr id="3093" name="Freeform 21">
          <a:extLst>
            <a:ext uri="{FF2B5EF4-FFF2-40B4-BE49-F238E27FC236}">
              <a16:creationId xmlns:a16="http://schemas.microsoft.com/office/drawing/2014/main" id="{00000000-0008-0000-0100-0000150C0000}"/>
            </a:ext>
          </a:extLst>
        </xdr:cNvPr>
        <xdr:cNvSpPr>
          <a:spLocks/>
        </xdr:cNvSpPr>
      </xdr:nvSpPr>
      <xdr:spPr bwMode="auto">
        <a:xfrm flipH="1">
          <a:off x="2921000" y="8318500"/>
          <a:ext cx="2159000" cy="444500"/>
        </a:xfrm>
        <a:custGeom>
          <a:avLst/>
          <a:gdLst>
            <a:gd name="T0" fmla="*/ 200 w 200"/>
            <a:gd name="T1" fmla="*/ 0 h 50"/>
            <a:gd name="T2" fmla="*/ 200 w 200"/>
            <a:gd name="T3" fmla="*/ 8 h 50"/>
            <a:gd name="T4" fmla="*/ 0 w 200"/>
            <a:gd name="T5" fmla="*/ 44 h 50"/>
            <a:gd name="T6" fmla="*/ 0 w 200"/>
            <a:gd name="T7" fmla="*/ 50 h 5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114300</xdr:colOff>
      <xdr:row>54</xdr:row>
      <xdr:rowOff>12700</xdr:rowOff>
    </xdr:from>
    <xdr:to>
      <xdr:col>24</xdr:col>
      <xdr:colOff>114300</xdr:colOff>
      <xdr:row>57</xdr:row>
      <xdr:rowOff>0</xdr:rowOff>
    </xdr:to>
    <xdr:sp macro="" textlink="">
      <xdr:nvSpPr>
        <xdr:cNvPr id="3094" name="Freeform 22">
          <a:extLst>
            <a:ext uri="{FF2B5EF4-FFF2-40B4-BE49-F238E27FC236}">
              <a16:creationId xmlns:a16="http://schemas.microsoft.com/office/drawing/2014/main" id="{00000000-0008-0000-0100-0000160C0000}"/>
            </a:ext>
          </a:extLst>
        </xdr:cNvPr>
        <xdr:cNvSpPr>
          <a:spLocks/>
        </xdr:cNvSpPr>
      </xdr:nvSpPr>
      <xdr:spPr bwMode="auto">
        <a:xfrm flipH="1">
          <a:off x="3136900" y="8318500"/>
          <a:ext cx="2159000" cy="444500"/>
        </a:xfrm>
        <a:custGeom>
          <a:avLst/>
          <a:gdLst>
            <a:gd name="T0" fmla="*/ 200 w 200"/>
            <a:gd name="T1" fmla="*/ 0 h 50"/>
            <a:gd name="T2" fmla="*/ 200 w 200"/>
            <a:gd name="T3" fmla="*/ 8 h 50"/>
            <a:gd name="T4" fmla="*/ 0 w 200"/>
            <a:gd name="T5" fmla="*/ 44 h 50"/>
            <a:gd name="T6" fmla="*/ 0 w 200"/>
            <a:gd name="T7" fmla="*/ 50 h 5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101600</xdr:colOff>
      <xdr:row>54</xdr:row>
      <xdr:rowOff>12700</xdr:rowOff>
    </xdr:from>
    <xdr:to>
      <xdr:col>25</xdr:col>
      <xdr:colOff>101600</xdr:colOff>
      <xdr:row>57</xdr:row>
      <xdr:rowOff>0</xdr:rowOff>
    </xdr:to>
    <xdr:sp macro="" textlink="">
      <xdr:nvSpPr>
        <xdr:cNvPr id="3095" name="Freeform 23">
          <a:extLst>
            <a:ext uri="{FF2B5EF4-FFF2-40B4-BE49-F238E27FC236}">
              <a16:creationId xmlns:a16="http://schemas.microsoft.com/office/drawing/2014/main" id="{00000000-0008-0000-0100-0000170C0000}"/>
            </a:ext>
          </a:extLst>
        </xdr:cNvPr>
        <xdr:cNvSpPr>
          <a:spLocks/>
        </xdr:cNvSpPr>
      </xdr:nvSpPr>
      <xdr:spPr bwMode="auto">
        <a:xfrm flipH="1">
          <a:off x="3340100" y="8318500"/>
          <a:ext cx="2159000" cy="444500"/>
        </a:xfrm>
        <a:custGeom>
          <a:avLst/>
          <a:gdLst>
            <a:gd name="T0" fmla="*/ 200 w 200"/>
            <a:gd name="T1" fmla="*/ 0 h 50"/>
            <a:gd name="T2" fmla="*/ 200 w 200"/>
            <a:gd name="T3" fmla="*/ 8 h 50"/>
            <a:gd name="T4" fmla="*/ 0 w 200"/>
            <a:gd name="T5" fmla="*/ 44 h 50"/>
            <a:gd name="T6" fmla="*/ 0 w 200"/>
            <a:gd name="T7" fmla="*/ 50 h 5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101600</xdr:colOff>
      <xdr:row>54</xdr:row>
      <xdr:rowOff>12700</xdr:rowOff>
    </xdr:from>
    <xdr:to>
      <xdr:col>26</xdr:col>
      <xdr:colOff>101600</xdr:colOff>
      <xdr:row>57</xdr:row>
      <xdr:rowOff>0</xdr:rowOff>
    </xdr:to>
    <xdr:sp macro="" textlink="">
      <xdr:nvSpPr>
        <xdr:cNvPr id="3096" name="Freeform 24">
          <a:extLst>
            <a:ext uri="{FF2B5EF4-FFF2-40B4-BE49-F238E27FC236}">
              <a16:creationId xmlns:a16="http://schemas.microsoft.com/office/drawing/2014/main" id="{00000000-0008-0000-0100-0000180C0000}"/>
            </a:ext>
          </a:extLst>
        </xdr:cNvPr>
        <xdr:cNvSpPr>
          <a:spLocks/>
        </xdr:cNvSpPr>
      </xdr:nvSpPr>
      <xdr:spPr bwMode="auto">
        <a:xfrm flipH="1">
          <a:off x="3556000" y="8318500"/>
          <a:ext cx="2159000" cy="444500"/>
        </a:xfrm>
        <a:custGeom>
          <a:avLst/>
          <a:gdLst>
            <a:gd name="T0" fmla="*/ 200 w 200"/>
            <a:gd name="T1" fmla="*/ 0 h 50"/>
            <a:gd name="T2" fmla="*/ 200 w 200"/>
            <a:gd name="T3" fmla="*/ 8 h 50"/>
            <a:gd name="T4" fmla="*/ 0 w 200"/>
            <a:gd name="T5" fmla="*/ 44 h 50"/>
            <a:gd name="T6" fmla="*/ 0 w 200"/>
            <a:gd name="T7" fmla="*/ 50 h 5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114300</xdr:colOff>
      <xdr:row>8</xdr:row>
      <xdr:rowOff>0</xdr:rowOff>
    </xdr:from>
    <xdr:to>
      <xdr:col>26</xdr:col>
      <xdr:colOff>152400</xdr:colOff>
      <xdr:row>52</xdr:row>
      <xdr:rowOff>127000</xdr:rowOff>
    </xdr:to>
    <xdr:grpSp>
      <xdr:nvGrpSpPr>
        <xdr:cNvPr id="3097" name="Group 25">
          <a:extLst>
            <a:ext uri="{FF2B5EF4-FFF2-40B4-BE49-F238E27FC236}">
              <a16:creationId xmlns:a16="http://schemas.microsoft.com/office/drawing/2014/main" id="{00000000-0008-0000-0100-0000190C0000}"/>
            </a:ext>
          </a:extLst>
        </xdr:cNvPr>
        <xdr:cNvGrpSpPr>
          <a:grpSpLocks/>
        </xdr:cNvGrpSpPr>
      </xdr:nvGrpSpPr>
      <xdr:grpSpPr bwMode="auto">
        <a:xfrm>
          <a:off x="330200" y="1346200"/>
          <a:ext cx="5435600" cy="7467600"/>
          <a:chOff x="30" y="136"/>
          <a:chExt cx="504" cy="768"/>
        </a:xfrm>
      </xdr:grpSpPr>
      <xdr:sp macro="" textlink="">
        <xdr:nvSpPr>
          <xdr:cNvPr id="3098" name="Freeform 26">
            <a:extLst>
              <a:ext uri="{FF2B5EF4-FFF2-40B4-BE49-F238E27FC236}">
                <a16:creationId xmlns:a16="http://schemas.microsoft.com/office/drawing/2014/main" id="{00000000-0008-0000-0100-00001A0C0000}"/>
              </a:ext>
            </a:extLst>
          </xdr:cNvPr>
          <xdr:cNvSpPr>
            <a:spLocks/>
          </xdr:cNvSpPr>
        </xdr:nvSpPr>
        <xdr:spPr bwMode="auto">
          <a:xfrm>
            <a:off x="30" y="137"/>
            <a:ext cx="360" cy="33"/>
          </a:xfrm>
          <a:custGeom>
            <a:avLst/>
            <a:gdLst>
              <a:gd name="T0" fmla="*/ 0 w 360"/>
              <a:gd name="T1" fmla="*/ 33 h 33"/>
              <a:gd name="T2" fmla="*/ 0 w 360"/>
              <a:gd name="T3" fmla="*/ 4 h 33"/>
              <a:gd name="T4" fmla="*/ 360 w 360"/>
              <a:gd name="T5" fmla="*/ 4 h 33"/>
              <a:gd name="T6" fmla="*/ 360 w 360"/>
              <a:gd name="T7" fmla="*/ 0 h 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60" h="33">
                <a:moveTo>
                  <a:pt x="0" y="33"/>
                </a:moveTo>
                <a:lnTo>
                  <a:pt x="0" y="4"/>
                </a:lnTo>
                <a:lnTo>
                  <a:pt x="360" y="4"/>
                </a:lnTo>
                <a:cubicBezTo>
                  <a:pt x="360" y="3"/>
                  <a:pt x="360" y="1"/>
                  <a:pt x="360" y="0"/>
                </a:cubicBez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099" name="Freeform 27">
            <a:extLst>
              <a:ext uri="{FF2B5EF4-FFF2-40B4-BE49-F238E27FC236}">
                <a16:creationId xmlns:a16="http://schemas.microsoft.com/office/drawing/2014/main" id="{00000000-0008-0000-0100-00001B0C0000}"/>
              </a:ext>
            </a:extLst>
          </xdr:cNvPr>
          <xdr:cNvSpPr>
            <a:spLocks/>
          </xdr:cNvSpPr>
        </xdr:nvSpPr>
        <xdr:spPr bwMode="auto">
          <a:xfrm>
            <a:off x="50" y="137"/>
            <a:ext cx="360" cy="33"/>
          </a:xfrm>
          <a:custGeom>
            <a:avLst/>
            <a:gdLst>
              <a:gd name="T0" fmla="*/ 360 w 360"/>
              <a:gd name="T1" fmla="*/ 0 h 33"/>
              <a:gd name="T2" fmla="*/ 360 w 360"/>
              <a:gd name="T3" fmla="*/ 8 h 33"/>
              <a:gd name="T4" fmla="*/ 0 w 360"/>
              <a:gd name="T5" fmla="*/ 8 h 33"/>
              <a:gd name="T6" fmla="*/ 0 w 360"/>
              <a:gd name="T7" fmla="*/ 33 h 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60" h="33">
                <a:moveTo>
                  <a:pt x="360" y="0"/>
                </a:moveTo>
                <a:lnTo>
                  <a:pt x="360" y="8"/>
                </a:lnTo>
                <a:lnTo>
                  <a:pt x="0" y="8"/>
                </a:lnTo>
                <a:lnTo>
                  <a:pt x="0" y="33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00" name="Freeform 28">
            <a:extLst>
              <a:ext uri="{FF2B5EF4-FFF2-40B4-BE49-F238E27FC236}">
                <a16:creationId xmlns:a16="http://schemas.microsoft.com/office/drawing/2014/main" id="{00000000-0008-0000-0100-00001C0C0000}"/>
              </a:ext>
            </a:extLst>
          </xdr:cNvPr>
          <xdr:cNvSpPr>
            <a:spLocks/>
          </xdr:cNvSpPr>
        </xdr:nvSpPr>
        <xdr:spPr bwMode="auto">
          <a:xfrm>
            <a:off x="70" y="137"/>
            <a:ext cx="360" cy="33"/>
          </a:xfrm>
          <a:custGeom>
            <a:avLst/>
            <a:gdLst>
              <a:gd name="T0" fmla="*/ 360 w 360"/>
              <a:gd name="T1" fmla="*/ 0 h 33"/>
              <a:gd name="T2" fmla="*/ 360 w 360"/>
              <a:gd name="T3" fmla="*/ 14 h 33"/>
              <a:gd name="T4" fmla="*/ 0 w 360"/>
              <a:gd name="T5" fmla="*/ 14 h 33"/>
              <a:gd name="T6" fmla="*/ 0 w 360"/>
              <a:gd name="T7" fmla="*/ 33 h 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60" h="33">
                <a:moveTo>
                  <a:pt x="360" y="0"/>
                </a:moveTo>
                <a:lnTo>
                  <a:pt x="360" y="14"/>
                </a:lnTo>
                <a:lnTo>
                  <a:pt x="0" y="14"/>
                </a:lnTo>
                <a:lnTo>
                  <a:pt x="0" y="33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01" name="Freeform 29">
            <a:extLst>
              <a:ext uri="{FF2B5EF4-FFF2-40B4-BE49-F238E27FC236}">
                <a16:creationId xmlns:a16="http://schemas.microsoft.com/office/drawing/2014/main" id="{00000000-0008-0000-0100-00001D0C0000}"/>
              </a:ext>
            </a:extLst>
          </xdr:cNvPr>
          <xdr:cNvSpPr>
            <a:spLocks/>
          </xdr:cNvSpPr>
        </xdr:nvSpPr>
        <xdr:spPr bwMode="auto">
          <a:xfrm>
            <a:off x="91" y="136"/>
            <a:ext cx="359" cy="34"/>
          </a:xfrm>
          <a:custGeom>
            <a:avLst/>
            <a:gdLst>
              <a:gd name="T0" fmla="*/ 359 w 359"/>
              <a:gd name="T1" fmla="*/ 0 h 34"/>
              <a:gd name="T2" fmla="*/ 359 w 359"/>
              <a:gd name="T3" fmla="*/ 20 h 34"/>
              <a:gd name="T4" fmla="*/ 0 w 359"/>
              <a:gd name="T5" fmla="*/ 20 h 34"/>
              <a:gd name="T6" fmla="*/ 0 w 359"/>
              <a:gd name="T7" fmla="*/ 34 h 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59" h="34">
                <a:moveTo>
                  <a:pt x="359" y="0"/>
                </a:moveTo>
                <a:lnTo>
                  <a:pt x="359" y="20"/>
                </a:lnTo>
                <a:lnTo>
                  <a:pt x="0" y="20"/>
                </a:lnTo>
                <a:lnTo>
                  <a:pt x="0" y="34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02" name="Line 30">
            <a:extLst>
              <a:ext uri="{FF2B5EF4-FFF2-40B4-BE49-F238E27FC236}">
                <a16:creationId xmlns:a16="http://schemas.microsoft.com/office/drawing/2014/main" id="{00000000-0008-0000-0100-00001E0C0000}"/>
              </a:ext>
            </a:extLst>
          </xdr:cNvPr>
          <xdr:cNvSpPr>
            <a:spLocks noChangeShapeType="1"/>
          </xdr:cNvSpPr>
        </xdr:nvSpPr>
        <xdr:spPr bwMode="auto">
          <a:xfrm>
            <a:off x="470" y="136"/>
            <a:ext cx="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03" name="Line 31">
            <a:extLst>
              <a:ext uri="{FF2B5EF4-FFF2-40B4-BE49-F238E27FC236}">
                <a16:creationId xmlns:a16="http://schemas.microsoft.com/office/drawing/2014/main" id="{00000000-0008-0000-0100-00001F0C0000}"/>
              </a:ext>
            </a:extLst>
          </xdr:cNvPr>
          <xdr:cNvSpPr>
            <a:spLocks noChangeShapeType="1"/>
          </xdr:cNvSpPr>
        </xdr:nvSpPr>
        <xdr:spPr bwMode="auto">
          <a:xfrm>
            <a:off x="490" y="136"/>
            <a:ext cx="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04" name="Line 32">
            <a:extLst>
              <a:ext uri="{FF2B5EF4-FFF2-40B4-BE49-F238E27FC236}">
                <a16:creationId xmlns:a16="http://schemas.microsoft.com/office/drawing/2014/main" id="{00000000-0008-0000-0100-0000200C0000}"/>
              </a:ext>
            </a:extLst>
          </xdr:cNvPr>
          <xdr:cNvSpPr>
            <a:spLocks noChangeShapeType="1"/>
          </xdr:cNvSpPr>
        </xdr:nvSpPr>
        <xdr:spPr bwMode="auto">
          <a:xfrm>
            <a:off x="510" y="136"/>
            <a:ext cx="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05" name="Line 33">
            <a:extLst>
              <a:ext uri="{FF2B5EF4-FFF2-40B4-BE49-F238E27FC236}">
                <a16:creationId xmlns:a16="http://schemas.microsoft.com/office/drawing/2014/main" id="{00000000-0008-0000-0100-0000210C0000}"/>
              </a:ext>
            </a:extLst>
          </xdr:cNvPr>
          <xdr:cNvSpPr>
            <a:spLocks noChangeShapeType="1"/>
          </xdr:cNvSpPr>
        </xdr:nvSpPr>
        <xdr:spPr bwMode="auto">
          <a:xfrm>
            <a:off x="530" y="136"/>
            <a:ext cx="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grpSp>
        <xdr:nvGrpSpPr>
          <xdr:cNvPr id="3106" name="Group 34">
            <a:extLst>
              <a:ext uri="{FF2B5EF4-FFF2-40B4-BE49-F238E27FC236}">
                <a16:creationId xmlns:a16="http://schemas.microsoft.com/office/drawing/2014/main" id="{00000000-0008-0000-0100-0000220C0000}"/>
              </a:ext>
            </a:extLst>
          </xdr:cNvPr>
          <xdr:cNvGrpSpPr>
            <a:grpSpLocks/>
          </xdr:cNvGrpSpPr>
        </xdr:nvGrpSpPr>
        <xdr:grpSpPr bwMode="auto">
          <a:xfrm>
            <a:off x="470" y="188"/>
            <a:ext cx="60" cy="715"/>
            <a:chOff x="470" y="209"/>
            <a:chExt cx="60" cy="34"/>
          </a:xfrm>
        </xdr:grpSpPr>
        <xdr:sp macro="" textlink="">
          <xdr:nvSpPr>
            <xdr:cNvPr id="3107" name="Line 35">
              <a:extLs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70" y="209"/>
              <a:ext cx="0" cy="3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08" name="Line 36">
              <a:extLs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90" y="209"/>
              <a:ext cx="0" cy="3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09" name="Line 37">
              <a:extLs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10" y="209"/>
              <a:ext cx="0" cy="3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10" name="Line 38">
              <a:extLs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0" y="209"/>
              <a:ext cx="0" cy="3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3111" name="Line 39">
            <a:extLst>
              <a:ext uri="{FF2B5EF4-FFF2-40B4-BE49-F238E27FC236}">
                <a16:creationId xmlns:a16="http://schemas.microsoft.com/office/drawing/2014/main" id="{00000000-0008-0000-0100-0000270C0000}"/>
              </a:ext>
            </a:extLst>
          </xdr:cNvPr>
          <xdr:cNvSpPr>
            <a:spLocks noChangeShapeType="1"/>
          </xdr:cNvSpPr>
        </xdr:nvSpPr>
        <xdr:spPr bwMode="auto">
          <a:xfrm>
            <a:off x="31" y="190"/>
            <a:ext cx="0" cy="69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12" name="Line 40">
            <a:extLst>
              <a:ext uri="{FF2B5EF4-FFF2-40B4-BE49-F238E27FC236}">
                <a16:creationId xmlns:a16="http://schemas.microsoft.com/office/drawing/2014/main" id="{00000000-0008-0000-0100-0000280C0000}"/>
              </a:ext>
            </a:extLst>
          </xdr:cNvPr>
          <xdr:cNvSpPr>
            <a:spLocks noChangeShapeType="1"/>
          </xdr:cNvSpPr>
        </xdr:nvSpPr>
        <xdr:spPr bwMode="auto">
          <a:xfrm>
            <a:off x="51" y="190"/>
            <a:ext cx="0" cy="67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13" name="Line 41">
            <a:extLst>
              <a:ext uri="{FF2B5EF4-FFF2-40B4-BE49-F238E27FC236}">
                <a16:creationId xmlns:a16="http://schemas.microsoft.com/office/drawing/2014/main" id="{00000000-0008-0000-0100-0000290C0000}"/>
              </a:ext>
            </a:extLst>
          </xdr:cNvPr>
          <xdr:cNvSpPr>
            <a:spLocks noChangeShapeType="1"/>
          </xdr:cNvSpPr>
        </xdr:nvSpPr>
        <xdr:spPr bwMode="auto">
          <a:xfrm>
            <a:off x="71" y="190"/>
            <a:ext cx="0" cy="65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14" name="Line 42">
            <a:extLst>
              <a:ext uri="{FF2B5EF4-FFF2-40B4-BE49-F238E27FC236}">
                <a16:creationId xmlns:a16="http://schemas.microsoft.com/office/drawing/2014/main" id="{00000000-0008-0000-0100-00002A0C0000}"/>
              </a:ext>
            </a:extLst>
          </xdr:cNvPr>
          <xdr:cNvSpPr>
            <a:spLocks noChangeShapeType="1"/>
          </xdr:cNvSpPr>
        </xdr:nvSpPr>
        <xdr:spPr bwMode="auto">
          <a:xfrm>
            <a:off x="91" y="190"/>
            <a:ext cx="0" cy="63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15" name="Line 43">
            <a:extLst>
              <a:ext uri="{FF2B5EF4-FFF2-40B4-BE49-F238E27FC236}">
                <a16:creationId xmlns:a16="http://schemas.microsoft.com/office/drawing/2014/main" id="{00000000-0008-0000-0100-00002B0C0000}"/>
              </a:ext>
            </a:extLst>
          </xdr:cNvPr>
          <xdr:cNvSpPr>
            <a:spLocks noChangeShapeType="1"/>
          </xdr:cNvSpPr>
        </xdr:nvSpPr>
        <xdr:spPr bwMode="auto">
          <a:xfrm>
            <a:off x="91" y="830"/>
            <a:ext cx="12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16" name="Line 44">
            <a:extLst>
              <a:ext uri="{FF2B5EF4-FFF2-40B4-BE49-F238E27FC236}">
                <a16:creationId xmlns:a16="http://schemas.microsoft.com/office/drawing/2014/main" id="{00000000-0008-0000-0100-00002C0C0000}"/>
              </a:ext>
            </a:extLst>
          </xdr:cNvPr>
          <xdr:cNvSpPr>
            <a:spLocks noChangeShapeType="1"/>
          </xdr:cNvSpPr>
        </xdr:nvSpPr>
        <xdr:spPr bwMode="auto">
          <a:xfrm>
            <a:off x="71" y="848"/>
            <a:ext cx="14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17" name="Line 45">
            <a:extLst>
              <a:ext uri="{FF2B5EF4-FFF2-40B4-BE49-F238E27FC236}">
                <a16:creationId xmlns:a16="http://schemas.microsoft.com/office/drawing/2014/main" id="{00000000-0008-0000-0100-00002D0C0000}"/>
              </a:ext>
            </a:extLst>
          </xdr:cNvPr>
          <xdr:cNvSpPr>
            <a:spLocks noChangeShapeType="1"/>
          </xdr:cNvSpPr>
        </xdr:nvSpPr>
        <xdr:spPr bwMode="auto">
          <a:xfrm>
            <a:off x="51" y="86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18" name="Line 46">
            <a:extLst>
              <a:ext uri="{FF2B5EF4-FFF2-40B4-BE49-F238E27FC236}">
                <a16:creationId xmlns:a16="http://schemas.microsoft.com/office/drawing/2014/main" id="{00000000-0008-0000-0100-00002E0C0000}"/>
              </a:ext>
            </a:extLst>
          </xdr:cNvPr>
          <xdr:cNvSpPr>
            <a:spLocks noChangeShapeType="1"/>
          </xdr:cNvSpPr>
        </xdr:nvSpPr>
        <xdr:spPr bwMode="auto">
          <a:xfrm>
            <a:off x="31" y="881"/>
            <a:ext cx="18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19" name="Freeform 47">
            <a:extLst>
              <a:ext uri="{FF2B5EF4-FFF2-40B4-BE49-F238E27FC236}">
                <a16:creationId xmlns:a16="http://schemas.microsoft.com/office/drawing/2014/main" id="{00000000-0008-0000-0100-00002F0C0000}"/>
              </a:ext>
            </a:extLst>
          </xdr:cNvPr>
          <xdr:cNvSpPr>
            <a:spLocks/>
          </xdr:cNvSpPr>
        </xdr:nvSpPr>
        <xdr:spPr bwMode="auto">
          <a:xfrm>
            <a:off x="271" y="191"/>
            <a:ext cx="199" cy="30"/>
          </a:xfrm>
          <a:custGeom>
            <a:avLst/>
            <a:gdLst>
              <a:gd name="T0" fmla="*/ 199 w 199"/>
              <a:gd name="T1" fmla="*/ 0 h 30"/>
              <a:gd name="T2" fmla="*/ 0 w 199"/>
              <a:gd name="T3" fmla="*/ 0 h 30"/>
              <a:gd name="T4" fmla="*/ 0 w 199"/>
              <a:gd name="T5" fmla="*/ 30 h 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99" h="30">
                <a:moveTo>
                  <a:pt x="199" y="0"/>
                </a:moveTo>
                <a:lnTo>
                  <a:pt x="0" y="0"/>
                </a:lnTo>
                <a:lnTo>
                  <a:pt x="0" y="30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20" name="Freeform 48">
            <a:extLst>
              <a:ext uri="{FF2B5EF4-FFF2-40B4-BE49-F238E27FC236}">
                <a16:creationId xmlns:a16="http://schemas.microsoft.com/office/drawing/2014/main" id="{00000000-0008-0000-0100-0000300C0000}"/>
              </a:ext>
            </a:extLst>
          </xdr:cNvPr>
          <xdr:cNvSpPr>
            <a:spLocks/>
          </xdr:cNvSpPr>
        </xdr:nvSpPr>
        <xdr:spPr bwMode="auto">
          <a:xfrm>
            <a:off x="291" y="198"/>
            <a:ext cx="199" cy="23"/>
          </a:xfrm>
          <a:custGeom>
            <a:avLst/>
            <a:gdLst>
              <a:gd name="T0" fmla="*/ 199 w 199"/>
              <a:gd name="T1" fmla="*/ 0 h 23"/>
              <a:gd name="T2" fmla="*/ 0 w 199"/>
              <a:gd name="T3" fmla="*/ 0 h 23"/>
              <a:gd name="T4" fmla="*/ 0 w 199"/>
              <a:gd name="T5" fmla="*/ 23 h 2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99" h="23">
                <a:moveTo>
                  <a:pt x="199" y="0"/>
                </a:moveTo>
                <a:lnTo>
                  <a:pt x="0" y="0"/>
                </a:lnTo>
                <a:lnTo>
                  <a:pt x="0" y="23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21" name="Freeform 49">
            <a:extLst>
              <a:ext uri="{FF2B5EF4-FFF2-40B4-BE49-F238E27FC236}">
                <a16:creationId xmlns:a16="http://schemas.microsoft.com/office/drawing/2014/main" id="{00000000-0008-0000-0100-0000310C0000}"/>
              </a:ext>
            </a:extLst>
          </xdr:cNvPr>
          <xdr:cNvSpPr>
            <a:spLocks/>
          </xdr:cNvSpPr>
        </xdr:nvSpPr>
        <xdr:spPr bwMode="auto">
          <a:xfrm>
            <a:off x="311" y="206"/>
            <a:ext cx="199" cy="15"/>
          </a:xfrm>
          <a:custGeom>
            <a:avLst/>
            <a:gdLst>
              <a:gd name="T0" fmla="*/ 199 w 199"/>
              <a:gd name="T1" fmla="*/ 0 h 15"/>
              <a:gd name="T2" fmla="*/ 0 w 199"/>
              <a:gd name="T3" fmla="*/ 0 h 15"/>
              <a:gd name="T4" fmla="*/ 0 w 199"/>
              <a:gd name="T5" fmla="*/ 15 h 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99" h="15">
                <a:moveTo>
                  <a:pt x="199" y="0"/>
                </a:moveTo>
                <a:lnTo>
                  <a:pt x="0" y="0"/>
                </a:lnTo>
                <a:lnTo>
                  <a:pt x="0" y="15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22" name="Freeform 50">
            <a:extLst>
              <a:ext uri="{FF2B5EF4-FFF2-40B4-BE49-F238E27FC236}">
                <a16:creationId xmlns:a16="http://schemas.microsoft.com/office/drawing/2014/main" id="{00000000-0008-0000-0100-0000320C0000}"/>
              </a:ext>
            </a:extLst>
          </xdr:cNvPr>
          <xdr:cNvSpPr>
            <a:spLocks/>
          </xdr:cNvSpPr>
        </xdr:nvSpPr>
        <xdr:spPr bwMode="auto">
          <a:xfrm>
            <a:off x="330" y="214"/>
            <a:ext cx="200" cy="7"/>
          </a:xfrm>
          <a:custGeom>
            <a:avLst/>
            <a:gdLst>
              <a:gd name="T0" fmla="*/ 200 w 200"/>
              <a:gd name="T1" fmla="*/ 0 h 6"/>
              <a:gd name="T2" fmla="*/ 0 w 200"/>
              <a:gd name="T3" fmla="*/ 0 h 6"/>
              <a:gd name="T4" fmla="*/ 0 w 200"/>
              <a:gd name="T5" fmla="*/ 6 h 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200" h="6">
                <a:moveTo>
                  <a:pt x="200" y="0"/>
                </a:moveTo>
                <a:lnTo>
                  <a:pt x="0" y="0"/>
                </a:lnTo>
                <a:lnTo>
                  <a:pt x="0" y="6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23" name="Oval 51">
            <a:extLst>
              <a:ext uri="{FF2B5EF4-FFF2-40B4-BE49-F238E27FC236}">
                <a16:creationId xmlns:a16="http://schemas.microsoft.com/office/drawing/2014/main" id="{00000000-0008-0000-0100-0000330C0000}"/>
              </a:ext>
            </a:extLst>
          </xdr:cNvPr>
          <xdr:cNvSpPr>
            <a:spLocks noChangeArrowheads="1"/>
          </xdr:cNvSpPr>
        </xdr:nvSpPr>
        <xdr:spPr bwMode="auto">
          <a:xfrm>
            <a:off x="526" y="210"/>
            <a:ext cx="8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24" name="Oval 52">
            <a:extLst>
              <a:ext uri="{FF2B5EF4-FFF2-40B4-BE49-F238E27FC236}">
                <a16:creationId xmlns:a16="http://schemas.microsoft.com/office/drawing/2014/main" id="{00000000-0008-0000-0100-0000340C0000}"/>
              </a:ext>
            </a:extLst>
          </xdr:cNvPr>
          <xdr:cNvSpPr>
            <a:spLocks noChangeArrowheads="1"/>
          </xdr:cNvSpPr>
        </xdr:nvSpPr>
        <xdr:spPr bwMode="auto">
          <a:xfrm>
            <a:off x="526" y="210"/>
            <a:ext cx="8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25" name="Oval 53">
            <a:extLst>
              <a:ext uri="{FF2B5EF4-FFF2-40B4-BE49-F238E27FC236}">
                <a16:creationId xmlns:a16="http://schemas.microsoft.com/office/drawing/2014/main" id="{00000000-0008-0000-0100-0000350C0000}"/>
              </a:ext>
            </a:extLst>
          </xdr:cNvPr>
          <xdr:cNvSpPr>
            <a:spLocks noChangeArrowheads="1"/>
          </xdr:cNvSpPr>
        </xdr:nvSpPr>
        <xdr:spPr bwMode="auto">
          <a:xfrm>
            <a:off x="506" y="201"/>
            <a:ext cx="8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26" name="Oval 54">
            <a:extLst>
              <a:ext uri="{FF2B5EF4-FFF2-40B4-BE49-F238E27FC236}">
                <a16:creationId xmlns:a16="http://schemas.microsoft.com/office/drawing/2014/main" id="{00000000-0008-0000-0100-0000360C0000}"/>
              </a:ext>
            </a:extLst>
          </xdr:cNvPr>
          <xdr:cNvSpPr>
            <a:spLocks noChangeArrowheads="1"/>
          </xdr:cNvSpPr>
        </xdr:nvSpPr>
        <xdr:spPr bwMode="auto">
          <a:xfrm>
            <a:off x="485" y="194"/>
            <a:ext cx="8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27" name="Oval 55">
            <a:extLst>
              <a:ext uri="{FF2B5EF4-FFF2-40B4-BE49-F238E27FC236}">
                <a16:creationId xmlns:a16="http://schemas.microsoft.com/office/drawing/2014/main" id="{00000000-0008-0000-0100-0000370C0000}"/>
              </a:ext>
            </a:extLst>
          </xdr:cNvPr>
          <xdr:cNvSpPr>
            <a:spLocks noChangeArrowheads="1"/>
          </xdr:cNvSpPr>
        </xdr:nvSpPr>
        <xdr:spPr bwMode="auto">
          <a:xfrm>
            <a:off x="466" y="186"/>
            <a:ext cx="8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28" name="Line 56">
            <a:extLst>
              <a:ext uri="{FF2B5EF4-FFF2-40B4-BE49-F238E27FC236}">
                <a16:creationId xmlns:a16="http://schemas.microsoft.com/office/drawing/2014/main" id="{00000000-0008-0000-0100-0000380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32" y="238"/>
            <a:ext cx="98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29" name="Line 57">
            <a:extLst>
              <a:ext uri="{FF2B5EF4-FFF2-40B4-BE49-F238E27FC236}">
                <a16:creationId xmlns:a16="http://schemas.microsoft.com/office/drawing/2014/main" id="{00000000-0008-0000-0100-0000390C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252" y="238"/>
            <a:ext cx="19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30" name="Line 58">
            <a:extLst>
              <a:ext uri="{FF2B5EF4-FFF2-40B4-BE49-F238E27FC236}">
                <a16:creationId xmlns:a16="http://schemas.microsoft.com/office/drawing/2014/main" id="{00000000-0008-0000-0100-00003A0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70" y="238"/>
            <a:ext cx="21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31" name="Line 59">
            <a:extLst>
              <a:ext uri="{FF2B5EF4-FFF2-40B4-BE49-F238E27FC236}">
                <a16:creationId xmlns:a16="http://schemas.microsoft.com/office/drawing/2014/main" id="{00000000-0008-0000-0100-00003B0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92" y="239"/>
            <a:ext cx="19" cy="1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32" name="Line 60">
            <a:extLst>
              <a:ext uri="{FF2B5EF4-FFF2-40B4-BE49-F238E27FC236}">
                <a16:creationId xmlns:a16="http://schemas.microsoft.com/office/drawing/2014/main" id="{00000000-0008-0000-0100-00003C0C0000}"/>
              </a:ext>
            </a:extLst>
          </xdr:cNvPr>
          <xdr:cNvSpPr>
            <a:spLocks noChangeShapeType="1"/>
          </xdr:cNvSpPr>
        </xdr:nvSpPr>
        <xdr:spPr bwMode="auto">
          <a:xfrm>
            <a:off x="291" y="238"/>
            <a:ext cx="22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33" name="Line 61">
            <a:extLst>
              <a:ext uri="{FF2B5EF4-FFF2-40B4-BE49-F238E27FC236}">
                <a16:creationId xmlns:a16="http://schemas.microsoft.com/office/drawing/2014/main" id="{00000000-0008-0000-0100-00003D0C0000}"/>
              </a:ext>
            </a:extLst>
          </xdr:cNvPr>
          <xdr:cNvSpPr>
            <a:spLocks noChangeShapeType="1"/>
          </xdr:cNvSpPr>
        </xdr:nvSpPr>
        <xdr:spPr bwMode="auto">
          <a:xfrm>
            <a:off x="311" y="240"/>
            <a:ext cx="21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34" name="Line 62">
            <a:extLst>
              <a:ext uri="{FF2B5EF4-FFF2-40B4-BE49-F238E27FC236}">
                <a16:creationId xmlns:a16="http://schemas.microsoft.com/office/drawing/2014/main" id="{00000000-0008-0000-0100-00003E0C0000}"/>
              </a:ext>
            </a:extLst>
          </xdr:cNvPr>
          <xdr:cNvSpPr>
            <a:spLocks noChangeShapeType="1"/>
          </xdr:cNvSpPr>
        </xdr:nvSpPr>
        <xdr:spPr bwMode="auto">
          <a:xfrm>
            <a:off x="330" y="238"/>
            <a:ext cx="21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35" name="Line 63">
            <a:extLst>
              <a:ext uri="{FF2B5EF4-FFF2-40B4-BE49-F238E27FC236}">
                <a16:creationId xmlns:a16="http://schemas.microsoft.com/office/drawing/2014/main" id="{00000000-0008-0000-0100-00003F0C0000}"/>
              </a:ext>
            </a:extLst>
          </xdr:cNvPr>
          <xdr:cNvSpPr>
            <a:spLocks noChangeShapeType="1"/>
          </xdr:cNvSpPr>
        </xdr:nvSpPr>
        <xdr:spPr bwMode="auto">
          <a:xfrm>
            <a:off x="271" y="239"/>
            <a:ext cx="99" cy="1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grpSp>
        <xdr:nvGrpSpPr>
          <xdr:cNvPr id="3136" name="Group 64">
            <a:extLst>
              <a:ext uri="{FF2B5EF4-FFF2-40B4-BE49-F238E27FC236}">
                <a16:creationId xmlns:a16="http://schemas.microsoft.com/office/drawing/2014/main" id="{00000000-0008-0000-0100-0000400C0000}"/>
              </a:ext>
            </a:extLst>
          </xdr:cNvPr>
          <xdr:cNvGrpSpPr>
            <a:grpSpLocks/>
          </xdr:cNvGrpSpPr>
        </xdr:nvGrpSpPr>
        <xdr:grpSpPr bwMode="auto">
          <a:xfrm>
            <a:off x="171" y="478"/>
            <a:ext cx="120" cy="16"/>
            <a:chOff x="171" y="478"/>
            <a:chExt cx="120" cy="16"/>
          </a:xfrm>
        </xdr:grpSpPr>
        <xdr:sp macro="" textlink="">
          <xdr:nvSpPr>
            <xdr:cNvPr id="3137" name="Freeform 65">
              <a:extLs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>
              <a:spLocks/>
            </xdr:cNvSpPr>
          </xdr:nvSpPr>
          <xdr:spPr bwMode="auto">
            <a:xfrm>
              <a:off x="171" y="478"/>
              <a:ext cx="60" cy="16"/>
            </a:xfrm>
            <a:custGeom>
              <a:avLst/>
              <a:gdLst>
                <a:gd name="T0" fmla="*/ 60 w 60"/>
                <a:gd name="T1" fmla="*/ 0 h 16"/>
                <a:gd name="T2" fmla="*/ 60 w 60"/>
                <a:gd name="T3" fmla="*/ 3 h 16"/>
                <a:gd name="T4" fmla="*/ 0 w 60"/>
                <a:gd name="T5" fmla="*/ 3 h 16"/>
                <a:gd name="T6" fmla="*/ 0 w 60"/>
                <a:gd name="T7" fmla="*/ 16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60" h="16">
                  <a:moveTo>
                    <a:pt x="60" y="0"/>
                  </a:moveTo>
                  <a:lnTo>
                    <a:pt x="60" y="3"/>
                  </a:lnTo>
                  <a:lnTo>
                    <a:pt x="0" y="3"/>
                  </a:lnTo>
                  <a:lnTo>
                    <a:pt x="0" y="16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38" name="Freeform 66">
              <a:extLs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>
              <a:spLocks/>
            </xdr:cNvSpPr>
          </xdr:nvSpPr>
          <xdr:spPr bwMode="auto">
            <a:xfrm>
              <a:off x="191" y="478"/>
              <a:ext cx="60" cy="16"/>
            </a:xfrm>
            <a:custGeom>
              <a:avLst/>
              <a:gdLst>
                <a:gd name="T0" fmla="*/ 60 w 60"/>
                <a:gd name="T1" fmla="*/ 0 h 16"/>
                <a:gd name="T2" fmla="*/ 60 w 60"/>
                <a:gd name="T3" fmla="*/ 6 h 16"/>
                <a:gd name="T4" fmla="*/ 0 w 60"/>
                <a:gd name="T5" fmla="*/ 6 h 16"/>
                <a:gd name="T6" fmla="*/ 0 w 60"/>
                <a:gd name="T7" fmla="*/ 16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60" h="16">
                  <a:moveTo>
                    <a:pt x="60" y="0"/>
                  </a:moveTo>
                  <a:lnTo>
                    <a:pt x="60" y="6"/>
                  </a:lnTo>
                  <a:lnTo>
                    <a:pt x="0" y="6"/>
                  </a:lnTo>
                  <a:lnTo>
                    <a:pt x="0" y="16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39" name="Freeform 67">
              <a:extLs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>
              <a:spLocks/>
            </xdr:cNvSpPr>
          </xdr:nvSpPr>
          <xdr:spPr bwMode="auto">
            <a:xfrm>
              <a:off x="211" y="478"/>
              <a:ext cx="59" cy="16"/>
            </a:xfrm>
            <a:custGeom>
              <a:avLst/>
              <a:gdLst>
                <a:gd name="T0" fmla="*/ 59 w 59"/>
                <a:gd name="T1" fmla="*/ 0 h 16"/>
                <a:gd name="T2" fmla="*/ 59 w 59"/>
                <a:gd name="T3" fmla="*/ 10 h 16"/>
                <a:gd name="T4" fmla="*/ 0 w 59"/>
                <a:gd name="T5" fmla="*/ 10 h 16"/>
                <a:gd name="T6" fmla="*/ 0 w 59"/>
                <a:gd name="T7" fmla="*/ 16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59" h="16">
                  <a:moveTo>
                    <a:pt x="59" y="0"/>
                  </a:moveTo>
                  <a:lnTo>
                    <a:pt x="59" y="10"/>
                  </a:lnTo>
                  <a:lnTo>
                    <a:pt x="0" y="10"/>
                  </a:lnTo>
                  <a:lnTo>
                    <a:pt x="0" y="16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40" name="Freeform 68">
              <a:extLs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>
              <a:spLocks/>
            </xdr:cNvSpPr>
          </xdr:nvSpPr>
          <xdr:spPr bwMode="auto">
            <a:xfrm>
              <a:off x="231" y="478"/>
              <a:ext cx="60" cy="16"/>
            </a:xfrm>
            <a:custGeom>
              <a:avLst/>
              <a:gdLst>
                <a:gd name="T0" fmla="*/ 60 w 60"/>
                <a:gd name="T1" fmla="*/ 0 h 16"/>
                <a:gd name="T2" fmla="*/ 60 w 60"/>
                <a:gd name="T3" fmla="*/ 14 h 16"/>
                <a:gd name="T4" fmla="*/ 0 w 60"/>
                <a:gd name="T5" fmla="*/ 14 h 16"/>
                <a:gd name="T6" fmla="*/ 0 w 60"/>
                <a:gd name="T7" fmla="*/ 16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60" h="16">
                  <a:moveTo>
                    <a:pt x="60" y="0"/>
                  </a:moveTo>
                  <a:lnTo>
                    <a:pt x="60" y="14"/>
                  </a:lnTo>
                  <a:lnTo>
                    <a:pt x="0" y="14"/>
                  </a:lnTo>
                  <a:lnTo>
                    <a:pt x="0" y="16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1" name="Group 69">
            <a:extLst>
              <a:ext uri="{FF2B5EF4-FFF2-40B4-BE49-F238E27FC236}">
                <a16:creationId xmlns:a16="http://schemas.microsoft.com/office/drawing/2014/main" id="{00000000-0008-0000-0100-0000450C0000}"/>
              </a:ext>
            </a:extLst>
          </xdr:cNvPr>
          <xdr:cNvGrpSpPr>
            <a:grpSpLocks/>
          </xdr:cNvGrpSpPr>
        </xdr:nvGrpSpPr>
        <xdr:grpSpPr bwMode="auto">
          <a:xfrm flipH="1">
            <a:off x="310" y="478"/>
            <a:ext cx="120" cy="16"/>
            <a:chOff x="171" y="478"/>
            <a:chExt cx="120" cy="16"/>
          </a:xfrm>
        </xdr:grpSpPr>
        <xdr:sp macro="" textlink="">
          <xdr:nvSpPr>
            <xdr:cNvPr id="3142" name="Freeform 70">
              <a:extLs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>
              <a:spLocks/>
            </xdr:cNvSpPr>
          </xdr:nvSpPr>
          <xdr:spPr bwMode="auto">
            <a:xfrm>
              <a:off x="171" y="478"/>
              <a:ext cx="60" cy="16"/>
            </a:xfrm>
            <a:custGeom>
              <a:avLst/>
              <a:gdLst>
                <a:gd name="T0" fmla="*/ 60 w 60"/>
                <a:gd name="T1" fmla="*/ 0 h 16"/>
                <a:gd name="T2" fmla="*/ 60 w 60"/>
                <a:gd name="T3" fmla="*/ 3 h 16"/>
                <a:gd name="T4" fmla="*/ 0 w 60"/>
                <a:gd name="T5" fmla="*/ 3 h 16"/>
                <a:gd name="T6" fmla="*/ 0 w 60"/>
                <a:gd name="T7" fmla="*/ 16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60" h="16">
                  <a:moveTo>
                    <a:pt x="60" y="0"/>
                  </a:moveTo>
                  <a:lnTo>
                    <a:pt x="60" y="3"/>
                  </a:lnTo>
                  <a:lnTo>
                    <a:pt x="0" y="3"/>
                  </a:lnTo>
                  <a:lnTo>
                    <a:pt x="0" y="16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43" name="Freeform 71">
              <a:extLs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>
              <a:spLocks/>
            </xdr:cNvSpPr>
          </xdr:nvSpPr>
          <xdr:spPr bwMode="auto">
            <a:xfrm>
              <a:off x="191" y="478"/>
              <a:ext cx="60" cy="16"/>
            </a:xfrm>
            <a:custGeom>
              <a:avLst/>
              <a:gdLst>
                <a:gd name="T0" fmla="*/ 60 w 60"/>
                <a:gd name="T1" fmla="*/ 0 h 16"/>
                <a:gd name="T2" fmla="*/ 60 w 60"/>
                <a:gd name="T3" fmla="*/ 6 h 16"/>
                <a:gd name="T4" fmla="*/ 0 w 60"/>
                <a:gd name="T5" fmla="*/ 6 h 16"/>
                <a:gd name="T6" fmla="*/ 0 w 60"/>
                <a:gd name="T7" fmla="*/ 16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60" h="16">
                  <a:moveTo>
                    <a:pt x="60" y="0"/>
                  </a:moveTo>
                  <a:lnTo>
                    <a:pt x="60" y="6"/>
                  </a:lnTo>
                  <a:lnTo>
                    <a:pt x="0" y="6"/>
                  </a:lnTo>
                  <a:lnTo>
                    <a:pt x="0" y="16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44" name="Freeform 72">
              <a:extLs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>
              <a:spLocks/>
            </xdr:cNvSpPr>
          </xdr:nvSpPr>
          <xdr:spPr bwMode="auto">
            <a:xfrm>
              <a:off x="211" y="478"/>
              <a:ext cx="59" cy="16"/>
            </a:xfrm>
            <a:custGeom>
              <a:avLst/>
              <a:gdLst>
                <a:gd name="T0" fmla="*/ 59 w 59"/>
                <a:gd name="T1" fmla="*/ 0 h 16"/>
                <a:gd name="T2" fmla="*/ 59 w 59"/>
                <a:gd name="T3" fmla="*/ 10 h 16"/>
                <a:gd name="T4" fmla="*/ 0 w 59"/>
                <a:gd name="T5" fmla="*/ 10 h 16"/>
                <a:gd name="T6" fmla="*/ 0 w 59"/>
                <a:gd name="T7" fmla="*/ 16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59" h="16">
                  <a:moveTo>
                    <a:pt x="59" y="0"/>
                  </a:moveTo>
                  <a:lnTo>
                    <a:pt x="59" y="10"/>
                  </a:lnTo>
                  <a:lnTo>
                    <a:pt x="0" y="10"/>
                  </a:lnTo>
                  <a:lnTo>
                    <a:pt x="0" y="16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45" name="Freeform 73">
              <a:extLs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>
              <a:spLocks/>
            </xdr:cNvSpPr>
          </xdr:nvSpPr>
          <xdr:spPr bwMode="auto">
            <a:xfrm>
              <a:off x="231" y="478"/>
              <a:ext cx="60" cy="16"/>
            </a:xfrm>
            <a:custGeom>
              <a:avLst/>
              <a:gdLst>
                <a:gd name="T0" fmla="*/ 60 w 60"/>
                <a:gd name="T1" fmla="*/ 0 h 16"/>
                <a:gd name="T2" fmla="*/ 60 w 60"/>
                <a:gd name="T3" fmla="*/ 14 h 16"/>
                <a:gd name="T4" fmla="*/ 0 w 60"/>
                <a:gd name="T5" fmla="*/ 14 h 16"/>
                <a:gd name="T6" fmla="*/ 0 w 60"/>
                <a:gd name="T7" fmla="*/ 16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60" h="16">
                  <a:moveTo>
                    <a:pt x="60" y="0"/>
                  </a:moveTo>
                  <a:lnTo>
                    <a:pt x="60" y="14"/>
                  </a:lnTo>
                  <a:lnTo>
                    <a:pt x="0" y="14"/>
                  </a:lnTo>
                  <a:lnTo>
                    <a:pt x="0" y="16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3146" name="Line 74">
            <a:extLst>
              <a:ext uri="{FF2B5EF4-FFF2-40B4-BE49-F238E27FC236}">
                <a16:creationId xmlns:a16="http://schemas.microsoft.com/office/drawing/2014/main" id="{00000000-0008-0000-0100-00004A0C0000}"/>
              </a:ext>
            </a:extLst>
          </xdr:cNvPr>
          <xdr:cNvSpPr>
            <a:spLocks noChangeShapeType="1"/>
          </xdr:cNvSpPr>
        </xdr:nvSpPr>
        <xdr:spPr bwMode="auto">
          <a:xfrm>
            <a:off x="191" y="512"/>
            <a:ext cx="0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47" name="Line 75">
            <a:extLst>
              <a:ext uri="{FF2B5EF4-FFF2-40B4-BE49-F238E27FC236}">
                <a16:creationId xmlns:a16="http://schemas.microsoft.com/office/drawing/2014/main" id="{00000000-0008-0000-0100-00004B0C0000}"/>
              </a:ext>
            </a:extLst>
          </xdr:cNvPr>
          <xdr:cNvSpPr>
            <a:spLocks noChangeShapeType="1"/>
          </xdr:cNvSpPr>
        </xdr:nvSpPr>
        <xdr:spPr bwMode="auto">
          <a:xfrm>
            <a:off x="210" y="512"/>
            <a:ext cx="0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48" name="Freeform 76">
            <a:extLst>
              <a:ext uri="{FF2B5EF4-FFF2-40B4-BE49-F238E27FC236}">
                <a16:creationId xmlns:a16="http://schemas.microsoft.com/office/drawing/2014/main" id="{00000000-0008-0000-0100-00004C0C0000}"/>
              </a:ext>
            </a:extLst>
          </xdr:cNvPr>
          <xdr:cNvSpPr>
            <a:spLocks/>
          </xdr:cNvSpPr>
        </xdr:nvSpPr>
        <xdr:spPr bwMode="auto">
          <a:xfrm>
            <a:off x="100" y="512"/>
            <a:ext cx="131" cy="111"/>
          </a:xfrm>
          <a:custGeom>
            <a:avLst/>
            <a:gdLst>
              <a:gd name="T0" fmla="*/ 131 w 131"/>
              <a:gd name="T1" fmla="*/ 0 h 113"/>
              <a:gd name="T2" fmla="*/ 131 w 131"/>
              <a:gd name="T3" fmla="*/ 13 h 113"/>
              <a:gd name="T4" fmla="*/ 0 w 131"/>
              <a:gd name="T5" fmla="*/ 13 h 113"/>
              <a:gd name="T6" fmla="*/ 0 w 131"/>
              <a:gd name="T7" fmla="*/ 113 h 1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131" h="113">
                <a:moveTo>
                  <a:pt x="131" y="0"/>
                </a:moveTo>
                <a:lnTo>
                  <a:pt x="131" y="13"/>
                </a:lnTo>
                <a:lnTo>
                  <a:pt x="0" y="13"/>
                </a:lnTo>
                <a:lnTo>
                  <a:pt x="0" y="113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49" name="Line 77">
            <a:extLst>
              <a:ext uri="{FF2B5EF4-FFF2-40B4-BE49-F238E27FC236}">
                <a16:creationId xmlns:a16="http://schemas.microsoft.com/office/drawing/2014/main" id="{00000000-0008-0000-0100-00004D0C0000}"/>
              </a:ext>
            </a:extLst>
          </xdr:cNvPr>
          <xdr:cNvSpPr>
            <a:spLocks noChangeShapeType="1"/>
          </xdr:cNvSpPr>
        </xdr:nvSpPr>
        <xdr:spPr bwMode="auto">
          <a:xfrm>
            <a:off x="100" y="623"/>
            <a:ext cx="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50" name="Freeform 78">
            <a:extLst>
              <a:ext uri="{FF2B5EF4-FFF2-40B4-BE49-F238E27FC236}">
                <a16:creationId xmlns:a16="http://schemas.microsoft.com/office/drawing/2014/main" id="{00000000-0008-0000-0100-00004E0C0000}"/>
              </a:ext>
            </a:extLst>
          </xdr:cNvPr>
          <xdr:cNvSpPr>
            <a:spLocks/>
          </xdr:cNvSpPr>
        </xdr:nvSpPr>
        <xdr:spPr bwMode="auto">
          <a:xfrm>
            <a:off x="110" y="512"/>
            <a:ext cx="61" cy="85"/>
          </a:xfrm>
          <a:custGeom>
            <a:avLst/>
            <a:gdLst>
              <a:gd name="T0" fmla="*/ 61 w 61"/>
              <a:gd name="T1" fmla="*/ 0 h 85"/>
              <a:gd name="T2" fmla="*/ 61 w 61"/>
              <a:gd name="T3" fmla="*/ 6 h 85"/>
              <a:gd name="T4" fmla="*/ 0 w 61"/>
              <a:gd name="T5" fmla="*/ 6 h 85"/>
              <a:gd name="T6" fmla="*/ 0 w 61"/>
              <a:gd name="T7" fmla="*/ 85 h 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1" h="85">
                <a:moveTo>
                  <a:pt x="61" y="0"/>
                </a:moveTo>
                <a:lnTo>
                  <a:pt x="61" y="6"/>
                </a:lnTo>
                <a:lnTo>
                  <a:pt x="0" y="6"/>
                </a:lnTo>
                <a:lnTo>
                  <a:pt x="0" y="85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51" name="Line 79">
            <a:extLst>
              <a:ext uri="{FF2B5EF4-FFF2-40B4-BE49-F238E27FC236}">
                <a16:creationId xmlns:a16="http://schemas.microsoft.com/office/drawing/2014/main" id="{00000000-0008-0000-0100-00004F0C0000}"/>
              </a:ext>
            </a:extLst>
          </xdr:cNvPr>
          <xdr:cNvSpPr>
            <a:spLocks noChangeShapeType="1"/>
          </xdr:cNvSpPr>
        </xdr:nvSpPr>
        <xdr:spPr bwMode="auto">
          <a:xfrm>
            <a:off x="391" y="512"/>
            <a:ext cx="0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52" name="Line 80">
            <a:extLst>
              <a:ext uri="{FF2B5EF4-FFF2-40B4-BE49-F238E27FC236}">
                <a16:creationId xmlns:a16="http://schemas.microsoft.com/office/drawing/2014/main" id="{00000000-0008-0000-0100-0000500C0000}"/>
              </a:ext>
            </a:extLst>
          </xdr:cNvPr>
          <xdr:cNvSpPr>
            <a:spLocks noChangeShapeType="1"/>
          </xdr:cNvSpPr>
        </xdr:nvSpPr>
        <xdr:spPr bwMode="auto">
          <a:xfrm>
            <a:off x="410" y="512"/>
            <a:ext cx="0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53" name="Freeform 81">
            <a:extLst>
              <a:ext uri="{FF2B5EF4-FFF2-40B4-BE49-F238E27FC236}">
                <a16:creationId xmlns:a16="http://schemas.microsoft.com/office/drawing/2014/main" id="{00000000-0008-0000-0100-0000510C0000}"/>
              </a:ext>
            </a:extLst>
          </xdr:cNvPr>
          <xdr:cNvSpPr>
            <a:spLocks/>
          </xdr:cNvSpPr>
        </xdr:nvSpPr>
        <xdr:spPr bwMode="auto">
          <a:xfrm>
            <a:off x="300" y="512"/>
            <a:ext cx="131" cy="111"/>
          </a:xfrm>
          <a:custGeom>
            <a:avLst/>
            <a:gdLst>
              <a:gd name="T0" fmla="*/ 131 w 131"/>
              <a:gd name="T1" fmla="*/ 0 h 113"/>
              <a:gd name="T2" fmla="*/ 131 w 131"/>
              <a:gd name="T3" fmla="*/ 13 h 113"/>
              <a:gd name="T4" fmla="*/ 0 w 131"/>
              <a:gd name="T5" fmla="*/ 13 h 113"/>
              <a:gd name="T6" fmla="*/ 0 w 131"/>
              <a:gd name="T7" fmla="*/ 113 h 1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131" h="113">
                <a:moveTo>
                  <a:pt x="131" y="0"/>
                </a:moveTo>
                <a:lnTo>
                  <a:pt x="131" y="13"/>
                </a:lnTo>
                <a:lnTo>
                  <a:pt x="0" y="13"/>
                </a:lnTo>
                <a:lnTo>
                  <a:pt x="0" y="113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54" name="Line 82">
            <a:extLst>
              <a:ext uri="{FF2B5EF4-FFF2-40B4-BE49-F238E27FC236}">
                <a16:creationId xmlns:a16="http://schemas.microsoft.com/office/drawing/2014/main" id="{00000000-0008-0000-0100-0000520C0000}"/>
              </a:ext>
            </a:extLst>
          </xdr:cNvPr>
          <xdr:cNvSpPr>
            <a:spLocks noChangeShapeType="1"/>
          </xdr:cNvSpPr>
        </xdr:nvSpPr>
        <xdr:spPr bwMode="auto">
          <a:xfrm>
            <a:off x="300" y="623"/>
            <a:ext cx="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55" name="Freeform 83">
            <a:extLst>
              <a:ext uri="{FF2B5EF4-FFF2-40B4-BE49-F238E27FC236}">
                <a16:creationId xmlns:a16="http://schemas.microsoft.com/office/drawing/2014/main" id="{00000000-0008-0000-0100-0000530C0000}"/>
              </a:ext>
            </a:extLst>
          </xdr:cNvPr>
          <xdr:cNvSpPr>
            <a:spLocks/>
          </xdr:cNvSpPr>
        </xdr:nvSpPr>
        <xdr:spPr bwMode="auto">
          <a:xfrm>
            <a:off x="310" y="512"/>
            <a:ext cx="61" cy="85"/>
          </a:xfrm>
          <a:custGeom>
            <a:avLst/>
            <a:gdLst>
              <a:gd name="T0" fmla="*/ 61 w 61"/>
              <a:gd name="T1" fmla="*/ 0 h 85"/>
              <a:gd name="T2" fmla="*/ 61 w 61"/>
              <a:gd name="T3" fmla="*/ 6 h 85"/>
              <a:gd name="T4" fmla="*/ 0 w 61"/>
              <a:gd name="T5" fmla="*/ 6 h 85"/>
              <a:gd name="T6" fmla="*/ 0 w 61"/>
              <a:gd name="T7" fmla="*/ 85 h 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1" h="85">
                <a:moveTo>
                  <a:pt x="61" y="0"/>
                </a:moveTo>
                <a:lnTo>
                  <a:pt x="61" y="6"/>
                </a:lnTo>
                <a:lnTo>
                  <a:pt x="0" y="6"/>
                </a:lnTo>
                <a:lnTo>
                  <a:pt x="0" y="85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grpSp>
        <xdr:nvGrpSpPr>
          <xdr:cNvPr id="3156" name="Group 84">
            <a:extLst>
              <a:ext uri="{FF2B5EF4-FFF2-40B4-BE49-F238E27FC236}">
                <a16:creationId xmlns:a16="http://schemas.microsoft.com/office/drawing/2014/main" id="{00000000-0008-0000-0100-0000540C0000}"/>
              </a:ext>
            </a:extLst>
          </xdr:cNvPr>
          <xdr:cNvGrpSpPr>
            <a:grpSpLocks/>
          </xdr:cNvGrpSpPr>
        </xdr:nvGrpSpPr>
        <xdr:grpSpPr bwMode="auto">
          <a:xfrm>
            <a:off x="191" y="704"/>
            <a:ext cx="100" cy="33"/>
            <a:chOff x="191" y="704"/>
            <a:chExt cx="100" cy="33"/>
          </a:xfrm>
        </xdr:grpSpPr>
        <xdr:sp macro="" textlink="">
          <xdr:nvSpPr>
            <xdr:cNvPr id="3157" name="Freeform 85">
              <a:extLs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>
              <a:spLocks/>
            </xdr:cNvSpPr>
          </xdr:nvSpPr>
          <xdr:spPr bwMode="auto">
            <a:xfrm>
              <a:off x="191" y="704"/>
              <a:ext cx="80" cy="33"/>
            </a:xfrm>
            <a:custGeom>
              <a:avLst/>
              <a:gdLst>
                <a:gd name="T0" fmla="*/ 0 w 80"/>
                <a:gd name="T1" fmla="*/ 0 h 33"/>
                <a:gd name="T2" fmla="*/ 0 w 80"/>
                <a:gd name="T3" fmla="*/ 25 h 33"/>
                <a:gd name="T4" fmla="*/ 80 w 80"/>
                <a:gd name="T5" fmla="*/ 25 h 33"/>
                <a:gd name="T6" fmla="*/ 80 w 80"/>
                <a:gd name="T7" fmla="*/ 33 h 3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80" h="33">
                  <a:moveTo>
                    <a:pt x="0" y="0"/>
                  </a:moveTo>
                  <a:lnTo>
                    <a:pt x="0" y="25"/>
                  </a:lnTo>
                  <a:lnTo>
                    <a:pt x="80" y="25"/>
                  </a:lnTo>
                  <a:lnTo>
                    <a:pt x="80" y="33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58" name="Freeform 86">
              <a:extLs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>
              <a:spLocks/>
            </xdr:cNvSpPr>
          </xdr:nvSpPr>
          <xdr:spPr bwMode="auto">
            <a:xfrm>
              <a:off x="211" y="704"/>
              <a:ext cx="80" cy="33"/>
            </a:xfrm>
            <a:custGeom>
              <a:avLst/>
              <a:gdLst>
                <a:gd name="T0" fmla="*/ 0 w 80"/>
                <a:gd name="T1" fmla="*/ 0 h 33"/>
                <a:gd name="T2" fmla="*/ 0 w 80"/>
                <a:gd name="T3" fmla="*/ 16 h 33"/>
                <a:gd name="T4" fmla="*/ 80 w 80"/>
                <a:gd name="T5" fmla="*/ 16 h 33"/>
                <a:gd name="T6" fmla="*/ 80 w 80"/>
                <a:gd name="T7" fmla="*/ 33 h 3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80" h="33">
                  <a:moveTo>
                    <a:pt x="0" y="0"/>
                  </a:moveTo>
                  <a:lnTo>
                    <a:pt x="0" y="16"/>
                  </a:lnTo>
                  <a:lnTo>
                    <a:pt x="80" y="16"/>
                  </a:lnTo>
                  <a:lnTo>
                    <a:pt x="80" y="33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9" name="Group 87">
            <a:extLst>
              <a:ext uri="{FF2B5EF4-FFF2-40B4-BE49-F238E27FC236}">
                <a16:creationId xmlns:a16="http://schemas.microsoft.com/office/drawing/2014/main" id="{00000000-0008-0000-0100-0000570C0000}"/>
              </a:ext>
            </a:extLst>
          </xdr:cNvPr>
          <xdr:cNvGrpSpPr>
            <a:grpSpLocks/>
          </xdr:cNvGrpSpPr>
        </xdr:nvGrpSpPr>
        <xdr:grpSpPr bwMode="auto">
          <a:xfrm flipH="1">
            <a:off x="311" y="704"/>
            <a:ext cx="100" cy="33"/>
            <a:chOff x="191" y="704"/>
            <a:chExt cx="100" cy="33"/>
          </a:xfrm>
        </xdr:grpSpPr>
        <xdr:sp macro="" textlink="">
          <xdr:nvSpPr>
            <xdr:cNvPr id="3160" name="Freeform 88">
              <a:extLs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>
              <a:spLocks/>
            </xdr:cNvSpPr>
          </xdr:nvSpPr>
          <xdr:spPr bwMode="auto">
            <a:xfrm>
              <a:off x="191" y="704"/>
              <a:ext cx="80" cy="33"/>
            </a:xfrm>
            <a:custGeom>
              <a:avLst/>
              <a:gdLst>
                <a:gd name="T0" fmla="*/ 0 w 80"/>
                <a:gd name="T1" fmla="*/ 0 h 33"/>
                <a:gd name="T2" fmla="*/ 0 w 80"/>
                <a:gd name="T3" fmla="*/ 25 h 33"/>
                <a:gd name="T4" fmla="*/ 80 w 80"/>
                <a:gd name="T5" fmla="*/ 25 h 33"/>
                <a:gd name="T6" fmla="*/ 80 w 80"/>
                <a:gd name="T7" fmla="*/ 33 h 3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80" h="33">
                  <a:moveTo>
                    <a:pt x="0" y="0"/>
                  </a:moveTo>
                  <a:lnTo>
                    <a:pt x="0" y="25"/>
                  </a:lnTo>
                  <a:lnTo>
                    <a:pt x="80" y="25"/>
                  </a:lnTo>
                  <a:lnTo>
                    <a:pt x="80" y="33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61" name="Freeform 89">
              <a:extLs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>
              <a:spLocks/>
            </xdr:cNvSpPr>
          </xdr:nvSpPr>
          <xdr:spPr bwMode="auto">
            <a:xfrm>
              <a:off x="211" y="704"/>
              <a:ext cx="80" cy="33"/>
            </a:xfrm>
            <a:custGeom>
              <a:avLst/>
              <a:gdLst>
                <a:gd name="T0" fmla="*/ 0 w 80"/>
                <a:gd name="T1" fmla="*/ 0 h 33"/>
                <a:gd name="T2" fmla="*/ 0 w 80"/>
                <a:gd name="T3" fmla="*/ 16 h 33"/>
                <a:gd name="T4" fmla="*/ 80 w 80"/>
                <a:gd name="T5" fmla="*/ 16 h 33"/>
                <a:gd name="T6" fmla="*/ 80 w 80"/>
                <a:gd name="T7" fmla="*/ 33 h 3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80" h="33">
                  <a:moveTo>
                    <a:pt x="0" y="0"/>
                  </a:moveTo>
                  <a:lnTo>
                    <a:pt x="0" y="16"/>
                  </a:lnTo>
                  <a:lnTo>
                    <a:pt x="80" y="16"/>
                  </a:lnTo>
                  <a:lnTo>
                    <a:pt x="80" y="33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3162" name="Line 90">
            <a:extLst>
              <a:ext uri="{FF2B5EF4-FFF2-40B4-BE49-F238E27FC236}">
                <a16:creationId xmlns:a16="http://schemas.microsoft.com/office/drawing/2014/main" id="{00000000-0008-0000-0100-00005A0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71" y="754"/>
            <a:ext cx="20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63" name="Line 91">
            <a:extLst>
              <a:ext uri="{FF2B5EF4-FFF2-40B4-BE49-F238E27FC236}">
                <a16:creationId xmlns:a16="http://schemas.microsoft.com/office/drawing/2014/main" id="{00000000-0008-0000-0100-00005B0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94" y="755"/>
            <a:ext cx="37" cy="1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64" name="Line 92">
            <a:extLst>
              <a:ext uri="{FF2B5EF4-FFF2-40B4-BE49-F238E27FC236}">
                <a16:creationId xmlns:a16="http://schemas.microsoft.com/office/drawing/2014/main" id="{00000000-0008-0000-0100-00005C0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11" y="755"/>
            <a:ext cx="0" cy="1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65" name="Line 93">
            <a:extLst>
              <a:ext uri="{FF2B5EF4-FFF2-40B4-BE49-F238E27FC236}">
                <a16:creationId xmlns:a16="http://schemas.microsoft.com/office/drawing/2014/main" id="{00000000-0008-0000-0100-00005D0C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271" y="755"/>
            <a:ext cx="59" cy="1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66" name="Line 94">
            <a:extLst>
              <a:ext uri="{FF2B5EF4-FFF2-40B4-BE49-F238E27FC236}">
                <a16:creationId xmlns:a16="http://schemas.microsoft.com/office/drawing/2014/main" id="{00000000-0008-0000-0100-00005E0C0000}"/>
              </a:ext>
            </a:extLst>
          </xdr:cNvPr>
          <xdr:cNvSpPr>
            <a:spLocks noChangeShapeType="1"/>
          </xdr:cNvSpPr>
        </xdr:nvSpPr>
        <xdr:spPr bwMode="auto">
          <a:xfrm>
            <a:off x="370" y="292"/>
            <a:ext cx="0" cy="12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67" name="Line 95">
            <a:extLst>
              <a:ext uri="{FF2B5EF4-FFF2-40B4-BE49-F238E27FC236}">
                <a16:creationId xmlns:a16="http://schemas.microsoft.com/office/drawing/2014/main" id="{00000000-0008-0000-0100-00005F0C0000}"/>
              </a:ext>
            </a:extLst>
          </xdr:cNvPr>
          <xdr:cNvSpPr>
            <a:spLocks noChangeShapeType="1"/>
          </xdr:cNvSpPr>
        </xdr:nvSpPr>
        <xdr:spPr bwMode="auto">
          <a:xfrm>
            <a:off x="349" y="292"/>
            <a:ext cx="0" cy="1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68" name="Line 96">
            <a:extLst>
              <a:ext uri="{FF2B5EF4-FFF2-40B4-BE49-F238E27FC236}">
                <a16:creationId xmlns:a16="http://schemas.microsoft.com/office/drawing/2014/main" id="{00000000-0008-0000-0100-0000600C0000}"/>
              </a:ext>
            </a:extLst>
          </xdr:cNvPr>
          <xdr:cNvSpPr>
            <a:spLocks noChangeShapeType="1"/>
          </xdr:cNvSpPr>
        </xdr:nvSpPr>
        <xdr:spPr bwMode="auto">
          <a:xfrm>
            <a:off x="330" y="292"/>
            <a:ext cx="0" cy="9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69" name="Line 97">
            <a:extLst>
              <a:ext uri="{FF2B5EF4-FFF2-40B4-BE49-F238E27FC236}">
                <a16:creationId xmlns:a16="http://schemas.microsoft.com/office/drawing/2014/main" id="{00000000-0008-0000-0100-0000610C0000}"/>
              </a:ext>
            </a:extLst>
          </xdr:cNvPr>
          <xdr:cNvSpPr>
            <a:spLocks noChangeShapeType="1"/>
          </xdr:cNvSpPr>
        </xdr:nvSpPr>
        <xdr:spPr bwMode="auto">
          <a:xfrm>
            <a:off x="310" y="292"/>
            <a:ext cx="0" cy="7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70" name="Line 98">
            <a:extLst>
              <a:ext uri="{FF2B5EF4-FFF2-40B4-BE49-F238E27FC236}">
                <a16:creationId xmlns:a16="http://schemas.microsoft.com/office/drawing/2014/main" id="{00000000-0008-0000-0100-0000620C0000}"/>
              </a:ext>
            </a:extLst>
          </xdr:cNvPr>
          <xdr:cNvSpPr>
            <a:spLocks noChangeShapeType="1"/>
          </xdr:cNvSpPr>
        </xdr:nvSpPr>
        <xdr:spPr bwMode="auto">
          <a:xfrm>
            <a:off x="290" y="292"/>
            <a:ext cx="0" cy="6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71" name="Line 99">
            <a:extLst>
              <a:ext uri="{FF2B5EF4-FFF2-40B4-BE49-F238E27FC236}">
                <a16:creationId xmlns:a16="http://schemas.microsoft.com/office/drawing/2014/main" id="{00000000-0008-0000-0100-0000630C0000}"/>
              </a:ext>
            </a:extLst>
          </xdr:cNvPr>
          <xdr:cNvSpPr>
            <a:spLocks noChangeShapeType="1"/>
          </xdr:cNvSpPr>
        </xdr:nvSpPr>
        <xdr:spPr bwMode="auto">
          <a:xfrm>
            <a:off x="270" y="292"/>
            <a:ext cx="0" cy="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72" name="Line 100">
            <a:extLst>
              <a:ext uri="{FF2B5EF4-FFF2-40B4-BE49-F238E27FC236}">
                <a16:creationId xmlns:a16="http://schemas.microsoft.com/office/drawing/2014/main" id="{00000000-0008-0000-0100-0000640C0000}"/>
              </a:ext>
            </a:extLst>
          </xdr:cNvPr>
          <xdr:cNvSpPr>
            <a:spLocks noChangeShapeType="1"/>
          </xdr:cNvSpPr>
        </xdr:nvSpPr>
        <xdr:spPr bwMode="auto">
          <a:xfrm>
            <a:off x="250" y="292"/>
            <a:ext cx="0" cy="2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73" name="Line 101">
            <a:extLst>
              <a:ext uri="{FF2B5EF4-FFF2-40B4-BE49-F238E27FC236}">
                <a16:creationId xmlns:a16="http://schemas.microsoft.com/office/drawing/2014/main" id="{00000000-0008-0000-0100-0000650C0000}"/>
              </a:ext>
            </a:extLst>
          </xdr:cNvPr>
          <xdr:cNvSpPr>
            <a:spLocks noChangeShapeType="1"/>
          </xdr:cNvSpPr>
        </xdr:nvSpPr>
        <xdr:spPr bwMode="auto">
          <a:xfrm>
            <a:off x="231" y="292"/>
            <a:ext cx="0" cy="1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grpSp>
        <xdr:nvGrpSpPr>
          <xdr:cNvPr id="3174" name="Group 102">
            <a:extLst>
              <a:ext uri="{FF2B5EF4-FFF2-40B4-BE49-F238E27FC236}">
                <a16:creationId xmlns:a16="http://schemas.microsoft.com/office/drawing/2014/main" id="{00000000-0008-0000-0100-0000660C0000}"/>
              </a:ext>
            </a:extLst>
          </xdr:cNvPr>
          <xdr:cNvGrpSpPr>
            <a:grpSpLocks/>
          </xdr:cNvGrpSpPr>
        </xdr:nvGrpSpPr>
        <xdr:grpSpPr bwMode="auto">
          <a:xfrm flipH="1" flipV="1">
            <a:off x="230" y="328"/>
            <a:ext cx="139" cy="131"/>
            <a:chOff x="231" y="292"/>
            <a:chExt cx="139" cy="128"/>
          </a:xfrm>
        </xdr:grpSpPr>
        <xdr:sp macro="" textlink="">
          <xdr:nvSpPr>
            <xdr:cNvPr id="3175" name="Line 103">
              <a:extLs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70" y="292"/>
              <a:ext cx="0" cy="12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76" name="Line 104">
              <a:extLs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49" y="292"/>
              <a:ext cx="0" cy="1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77" name="Line 105">
              <a:extLs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0" y="292"/>
              <a:ext cx="0" cy="93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78" name="Line 106">
              <a:extLs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10" y="292"/>
              <a:ext cx="0" cy="7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79" name="Line 107">
              <a:extLs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90" y="292"/>
              <a:ext cx="0" cy="59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80" name="Line 108">
              <a:extLs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0" y="292"/>
              <a:ext cx="0" cy="4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81" name="Line 109">
              <a:extLs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50" y="292"/>
              <a:ext cx="0" cy="2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82" name="Line 110">
              <a:extLs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31" y="292"/>
              <a:ext cx="0" cy="1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3183" name="Line 111">
            <a:extLst>
              <a:ext uri="{FF2B5EF4-FFF2-40B4-BE49-F238E27FC236}">
                <a16:creationId xmlns:a16="http://schemas.microsoft.com/office/drawing/2014/main" id="{00000000-0008-0000-0100-00006F0C0000}"/>
              </a:ext>
            </a:extLst>
          </xdr:cNvPr>
          <xdr:cNvSpPr>
            <a:spLocks noChangeShapeType="1"/>
          </xdr:cNvSpPr>
        </xdr:nvSpPr>
        <xdr:spPr bwMode="auto">
          <a:xfrm rot="16200000" flipV="1">
            <a:off x="318" y="238"/>
            <a:ext cx="0" cy="1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84" name="Line 112">
            <a:extLst>
              <a:ext uri="{FF2B5EF4-FFF2-40B4-BE49-F238E27FC236}">
                <a16:creationId xmlns:a16="http://schemas.microsoft.com/office/drawing/2014/main" id="{00000000-0008-0000-0100-0000700C0000}"/>
              </a:ext>
            </a:extLst>
          </xdr:cNvPr>
          <xdr:cNvSpPr>
            <a:spLocks noChangeShapeType="1"/>
          </xdr:cNvSpPr>
        </xdr:nvSpPr>
        <xdr:spPr bwMode="auto">
          <a:xfrm rot="16200000" flipV="1">
            <a:off x="328" y="266"/>
            <a:ext cx="0" cy="13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85" name="Line 113">
            <a:extLst>
              <a:ext uri="{FF2B5EF4-FFF2-40B4-BE49-F238E27FC236}">
                <a16:creationId xmlns:a16="http://schemas.microsoft.com/office/drawing/2014/main" id="{00000000-0008-0000-0100-0000710C0000}"/>
              </a:ext>
            </a:extLst>
          </xdr:cNvPr>
          <xdr:cNvSpPr>
            <a:spLocks noChangeShapeType="1"/>
          </xdr:cNvSpPr>
        </xdr:nvSpPr>
        <xdr:spPr bwMode="auto">
          <a:xfrm rot="16200000" flipV="1">
            <a:off x="339" y="294"/>
            <a:ext cx="0" cy="11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86" name="Line 114">
            <a:extLst>
              <a:ext uri="{FF2B5EF4-FFF2-40B4-BE49-F238E27FC236}">
                <a16:creationId xmlns:a16="http://schemas.microsoft.com/office/drawing/2014/main" id="{00000000-0008-0000-0100-0000720C0000}"/>
              </a:ext>
            </a:extLst>
          </xdr:cNvPr>
          <xdr:cNvSpPr>
            <a:spLocks noChangeShapeType="1"/>
          </xdr:cNvSpPr>
        </xdr:nvSpPr>
        <xdr:spPr bwMode="auto">
          <a:xfrm rot="16200000" flipV="1">
            <a:off x="350" y="322"/>
            <a:ext cx="0" cy="8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87" name="Line 115">
            <a:extLst>
              <a:ext uri="{FF2B5EF4-FFF2-40B4-BE49-F238E27FC236}">
                <a16:creationId xmlns:a16="http://schemas.microsoft.com/office/drawing/2014/main" id="{00000000-0008-0000-0100-0000730C0000}"/>
              </a:ext>
            </a:extLst>
          </xdr:cNvPr>
          <xdr:cNvSpPr>
            <a:spLocks noChangeShapeType="1"/>
          </xdr:cNvSpPr>
        </xdr:nvSpPr>
        <xdr:spPr bwMode="auto">
          <a:xfrm rot="16200000" flipV="1">
            <a:off x="359" y="348"/>
            <a:ext cx="0" cy="7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88" name="Line 116">
            <a:extLst>
              <a:ext uri="{FF2B5EF4-FFF2-40B4-BE49-F238E27FC236}">
                <a16:creationId xmlns:a16="http://schemas.microsoft.com/office/drawing/2014/main" id="{00000000-0008-0000-0100-0000740C0000}"/>
              </a:ext>
            </a:extLst>
          </xdr:cNvPr>
          <xdr:cNvSpPr>
            <a:spLocks noChangeShapeType="1"/>
          </xdr:cNvSpPr>
        </xdr:nvSpPr>
        <xdr:spPr bwMode="auto">
          <a:xfrm rot="16200000" flipV="1">
            <a:off x="368" y="375"/>
            <a:ext cx="0" cy="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89" name="Line 117">
            <a:extLst>
              <a:ext uri="{FF2B5EF4-FFF2-40B4-BE49-F238E27FC236}">
                <a16:creationId xmlns:a16="http://schemas.microsoft.com/office/drawing/2014/main" id="{00000000-0008-0000-0100-0000750C0000}"/>
              </a:ext>
            </a:extLst>
          </xdr:cNvPr>
          <xdr:cNvSpPr>
            <a:spLocks noChangeShapeType="1"/>
          </xdr:cNvSpPr>
        </xdr:nvSpPr>
        <xdr:spPr bwMode="auto">
          <a:xfrm rot="16200000" flipV="1">
            <a:off x="378" y="402"/>
            <a:ext cx="0" cy="3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190" name="Line 118">
            <a:extLst>
              <a:ext uri="{FF2B5EF4-FFF2-40B4-BE49-F238E27FC236}">
                <a16:creationId xmlns:a16="http://schemas.microsoft.com/office/drawing/2014/main" id="{00000000-0008-0000-0100-0000760C0000}"/>
              </a:ext>
            </a:extLst>
          </xdr:cNvPr>
          <xdr:cNvSpPr>
            <a:spLocks noChangeShapeType="1"/>
          </xdr:cNvSpPr>
        </xdr:nvSpPr>
        <xdr:spPr bwMode="auto">
          <a:xfrm rot="16200000" flipV="1">
            <a:off x="388" y="429"/>
            <a:ext cx="0" cy="1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grpSp>
        <xdr:nvGrpSpPr>
          <xdr:cNvPr id="3191" name="Group 119">
            <a:extLst>
              <a:ext uri="{FF2B5EF4-FFF2-40B4-BE49-F238E27FC236}">
                <a16:creationId xmlns:a16="http://schemas.microsoft.com/office/drawing/2014/main" id="{00000000-0008-0000-0100-0000770C0000}"/>
              </a:ext>
            </a:extLst>
          </xdr:cNvPr>
          <xdr:cNvGrpSpPr>
            <a:grpSpLocks/>
          </xdr:cNvGrpSpPr>
        </xdr:nvGrpSpPr>
        <xdr:grpSpPr bwMode="auto">
          <a:xfrm>
            <a:off x="271" y="809"/>
            <a:ext cx="59" cy="61"/>
            <a:chOff x="271" y="809"/>
            <a:chExt cx="59" cy="61"/>
          </a:xfrm>
        </xdr:grpSpPr>
        <xdr:sp macro="" textlink="">
          <xdr:nvSpPr>
            <xdr:cNvPr id="3192" name="Line 120">
              <a:extLs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0" y="809"/>
              <a:ext cx="0" cy="6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93" name="Line 121">
              <a:extLs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10" y="809"/>
              <a:ext cx="0" cy="4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94" name="Line 122">
              <a:extLs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90" y="809"/>
              <a:ext cx="0" cy="2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95" name="Line 123">
              <a:extLs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1" y="809"/>
              <a:ext cx="0" cy="1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6" name="Group 124">
            <a:extLst>
              <a:ext uri="{FF2B5EF4-FFF2-40B4-BE49-F238E27FC236}">
                <a16:creationId xmlns:a16="http://schemas.microsoft.com/office/drawing/2014/main" id="{00000000-0008-0000-0100-00007C0C0000}"/>
              </a:ext>
            </a:extLst>
          </xdr:cNvPr>
          <xdr:cNvGrpSpPr>
            <a:grpSpLocks/>
          </xdr:cNvGrpSpPr>
        </xdr:nvGrpSpPr>
        <xdr:grpSpPr bwMode="auto">
          <a:xfrm flipH="1" flipV="1">
            <a:off x="271" y="843"/>
            <a:ext cx="59" cy="61"/>
            <a:chOff x="271" y="809"/>
            <a:chExt cx="59" cy="61"/>
          </a:xfrm>
        </xdr:grpSpPr>
        <xdr:sp macro="" textlink="">
          <xdr:nvSpPr>
            <xdr:cNvPr id="3197" name="Line 125">
              <a:extLs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0" y="809"/>
              <a:ext cx="0" cy="6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98" name="Line 126">
              <a:extLs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10" y="809"/>
              <a:ext cx="0" cy="4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199" name="Line 127">
              <a:extLs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90" y="809"/>
              <a:ext cx="0" cy="2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200" name="Line 128">
              <a:extLs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1" y="809"/>
              <a:ext cx="0" cy="1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3201" name="Line 129">
            <a:extLst>
              <a:ext uri="{FF2B5EF4-FFF2-40B4-BE49-F238E27FC236}">
                <a16:creationId xmlns:a16="http://schemas.microsoft.com/office/drawing/2014/main" id="{00000000-0008-0000-0100-0000810C0000}"/>
              </a:ext>
            </a:extLst>
          </xdr:cNvPr>
          <xdr:cNvSpPr>
            <a:spLocks noChangeShapeType="1"/>
          </xdr:cNvSpPr>
        </xdr:nvSpPr>
        <xdr:spPr bwMode="auto">
          <a:xfrm rot="5400000" flipV="1">
            <a:off x="277" y="842"/>
            <a:ext cx="0" cy="8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02" name="Line 130">
            <a:extLst>
              <a:ext uri="{FF2B5EF4-FFF2-40B4-BE49-F238E27FC236}">
                <a16:creationId xmlns:a16="http://schemas.microsoft.com/office/drawing/2014/main" id="{00000000-0008-0000-0100-0000820C0000}"/>
              </a:ext>
            </a:extLst>
          </xdr:cNvPr>
          <xdr:cNvSpPr>
            <a:spLocks noChangeShapeType="1"/>
          </xdr:cNvSpPr>
        </xdr:nvSpPr>
        <xdr:spPr bwMode="auto">
          <a:xfrm rot="5400000" flipV="1">
            <a:off x="266" y="836"/>
            <a:ext cx="0" cy="5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03" name="Line 131">
            <a:extLst>
              <a:ext uri="{FF2B5EF4-FFF2-40B4-BE49-F238E27FC236}">
                <a16:creationId xmlns:a16="http://schemas.microsoft.com/office/drawing/2014/main" id="{00000000-0008-0000-0100-0000830C0000}"/>
              </a:ext>
            </a:extLst>
          </xdr:cNvPr>
          <xdr:cNvSpPr>
            <a:spLocks noChangeShapeType="1"/>
          </xdr:cNvSpPr>
        </xdr:nvSpPr>
        <xdr:spPr bwMode="auto">
          <a:xfrm rot="5400000" flipV="1">
            <a:off x="256" y="829"/>
            <a:ext cx="0" cy="4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04" name="Line 132">
            <a:extLst>
              <a:ext uri="{FF2B5EF4-FFF2-40B4-BE49-F238E27FC236}">
                <a16:creationId xmlns:a16="http://schemas.microsoft.com/office/drawing/2014/main" id="{00000000-0008-0000-0100-0000840C0000}"/>
              </a:ext>
            </a:extLst>
          </xdr:cNvPr>
          <xdr:cNvSpPr>
            <a:spLocks noChangeShapeType="1"/>
          </xdr:cNvSpPr>
        </xdr:nvSpPr>
        <xdr:spPr bwMode="auto">
          <a:xfrm rot="5400000" flipV="1">
            <a:off x="246" y="821"/>
            <a:ext cx="0" cy="2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114300</xdr:colOff>
      <xdr:row>58</xdr:row>
      <xdr:rowOff>0</xdr:rowOff>
    </xdr:from>
    <xdr:to>
      <xdr:col>13</xdr:col>
      <xdr:colOff>114300</xdr:colOff>
      <xdr:row>59</xdr:row>
      <xdr:rowOff>139700</xdr:rowOff>
    </xdr:to>
    <xdr:sp macro="" textlink="">
      <xdr:nvSpPr>
        <xdr:cNvPr id="3205" name="Freeform 133">
          <a:extLst>
            <a:ext uri="{FF2B5EF4-FFF2-40B4-BE49-F238E27FC236}">
              <a16:creationId xmlns:a16="http://schemas.microsoft.com/office/drawing/2014/main" id="{00000000-0008-0000-0100-0000850C0000}"/>
            </a:ext>
          </a:extLst>
        </xdr:cNvPr>
        <xdr:cNvSpPr>
          <a:spLocks/>
        </xdr:cNvSpPr>
      </xdr:nvSpPr>
      <xdr:spPr bwMode="auto">
        <a:xfrm>
          <a:off x="330200" y="8915400"/>
          <a:ext cx="2590800" cy="292100"/>
        </a:xfrm>
        <a:custGeom>
          <a:avLst/>
          <a:gdLst>
            <a:gd name="T0" fmla="*/ 0 w 360"/>
            <a:gd name="T1" fmla="*/ 33 h 33"/>
            <a:gd name="T2" fmla="*/ 0 w 360"/>
            <a:gd name="T3" fmla="*/ 4 h 33"/>
            <a:gd name="T4" fmla="*/ 360 w 360"/>
            <a:gd name="T5" fmla="*/ 4 h 33"/>
            <a:gd name="T6" fmla="*/ 360 w 360"/>
            <a:gd name="T7" fmla="*/ 0 h 3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60" h="33">
              <a:moveTo>
                <a:pt x="0" y="33"/>
              </a:moveTo>
              <a:lnTo>
                <a:pt x="0" y="4"/>
              </a:lnTo>
              <a:lnTo>
                <a:pt x="360" y="4"/>
              </a:lnTo>
              <a:cubicBezTo>
                <a:pt x="360" y="3"/>
                <a:pt x="360" y="1"/>
                <a:pt x="360" y="0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114300</xdr:colOff>
      <xdr:row>58</xdr:row>
      <xdr:rowOff>0</xdr:rowOff>
    </xdr:from>
    <xdr:to>
      <xdr:col>14</xdr:col>
      <xdr:colOff>114300</xdr:colOff>
      <xdr:row>59</xdr:row>
      <xdr:rowOff>139700</xdr:rowOff>
    </xdr:to>
    <xdr:sp macro="" textlink="">
      <xdr:nvSpPr>
        <xdr:cNvPr id="3206" name="Freeform 134">
          <a:extLst>
            <a:ext uri="{FF2B5EF4-FFF2-40B4-BE49-F238E27FC236}">
              <a16:creationId xmlns:a16="http://schemas.microsoft.com/office/drawing/2014/main" id="{00000000-0008-0000-0100-0000860C0000}"/>
            </a:ext>
          </a:extLst>
        </xdr:cNvPr>
        <xdr:cNvSpPr>
          <a:spLocks/>
        </xdr:cNvSpPr>
      </xdr:nvSpPr>
      <xdr:spPr bwMode="auto">
        <a:xfrm>
          <a:off x="546100" y="8915400"/>
          <a:ext cx="2590800" cy="292100"/>
        </a:xfrm>
        <a:custGeom>
          <a:avLst/>
          <a:gdLst>
            <a:gd name="T0" fmla="*/ 360 w 360"/>
            <a:gd name="T1" fmla="*/ 0 h 33"/>
            <a:gd name="T2" fmla="*/ 360 w 360"/>
            <a:gd name="T3" fmla="*/ 8 h 33"/>
            <a:gd name="T4" fmla="*/ 0 w 360"/>
            <a:gd name="T5" fmla="*/ 8 h 33"/>
            <a:gd name="T6" fmla="*/ 0 w 360"/>
            <a:gd name="T7" fmla="*/ 33 h 3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60" h="33">
              <a:moveTo>
                <a:pt x="360" y="0"/>
              </a:moveTo>
              <a:lnTo>
                <a:pt x="360" y="8"/>
              </a:lnTo>
              <a:lnTo>
                <a:pt x="0" y="8"/>
              </a:lnTo>
              <a:lnTo>
                <a:pt x="0" y="33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58</xdr:row>
      <xdr:rowOff>0</xdr:rowOff>
    </xdr:from>
    <xdr:to>
      <xdr:col>15</xdr:col>
      <xdr:colOff>114300</xdr:colOff>
      <xdr:row>59</xdr:row>
      <xdr:rowOff>139700</xdr:rowOff>
    </xdr:to>
    <xdr:sp macro="" textlink="">
      <xdr:nvSpPr>
        <xdr:cNvPr id="3207" name="Freeform 135">
          <a:extLst>
            <a:ext uri="{FF2B5EF4-FFF2-40B4-BE49-F238E27FC236}">
              <a16:creationId xmlns:a16="http://schemas.microsoft.com/office/drawing/2014/main" id="{00000000-0008-0000-0100-0000870C0000}"/>
            </a:ext>
          </a:extLst>
        </xdr:cNvPr>
        <xdr:cNvSpPr>
          <a:spLocks/>
        </xdr:cNvSpPr>
      </xdr:nvSpPr>
      <xdr:spPr bwMode="auto">
        <a:xfrm>
          <a:off x="762000" y="8915400"/>
          <a:ext cx="2590800" cy="292100"/>
        </a:xfrm>
        <a:custGeom>
          <a:avLst/>
          <a:gdLst>
            <a:gd name="T0" fmla="*/ 360 w 360"/>
            <a:gd name="T1" fmla="*/ 0 h 33"/>
            <a:gd name="T2" fmla="*/ 360 w 360"/>
            <a:gd name="T3" fmla="*/ 14 h 33"/>
            <a:gd name="T4" fmla="*/ 0 w 360"/>
            <a:gd name="T5" fmla="*/ 14 h 33"/>
            <a:gd name="T6" fmla="*/ 0 w 360"/>
            <a:gd name="T7" fmla="*/ 33 h 3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60" h="33">
              <a:moveTo>
                <a:pt x="360" y="0"/>
              </a:moveTo>
              <a:lnTo>
                <a:pt x="360" y="14"/>
              </a:lnTo>
              <a:lnTo>
                <a:pt x="0" y="14"/>
              </a:lnTo>
              <a:lnTo>
                <a:pt x="0" y="33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114300</xdr:colOff>
      <xdr:row>57</xdr:row>
      <xdr:rowOff>139700</xdr:rowOff>
    </xdr:from>
    <xdr:to>
      <xdr:col>16</xdr:col>
      <xdr:colOff>114300</xdr:colOff>
      <xdr:row>59</xdr:row>
      <xdr:rowOff>139700</xdr:rowOff>
    </xdr:to>
    <xdr:sp macro="" textlink="">
      <xdr:nvSpPr>
        <xdr:cNvPr id="3208" name="Freeform 136">
          <a:extLst>
            <a:ext uri="{FF2B5EF4-FFF2-40B4-BE49-F238E27FC236}">
              <a16:creationId xmlns:a16="http://schemas.microsoft.com/office/drawing/2014/main" id="{00000000-0008-0000-0100-0000880C0000}"/>
            </a:ext>
          </a:extLst>
        </xdr:cNvPr>
        <xdr:cNvSpPr>
          <a:spLocks/>
        </xdr:cNvSpPr>
      </xdr:nvSpPr>
      <xdr:spPr bwMode="auto">
        <a:xfrm>
          <a:off x="977900" y="8902700"/>
          <a:ext cx="2590800" cy="304800"/>
        </a:xfrm>
        <a:custGeom>
          <a:avLst/>
          <a:gdLst>
            <a:gd name="T0" fmla="*/ 359 w 359"/>
            <a:gd name="T1" fmla="*/ 0 h 34"/>
            <a:gd name="T2" fmla="*/ 359 w 359"/>
            <a:gd name="T3" fmla="*/ 20 h 34"/>
            <a:gd name="T4" fmla="*/ 0 w 359"/>
            <a:gd name="T5" fmla="*/ 20 h 34"/>
            <a:gd name="T6" fmla="*/ 0 w 359"/>
            <a:gd name="T7" fmla="*/ 34 h 3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59" h="34">
              <a:moveTo>
                <a:pt x="359" y="0"/>
              </a:moveTo>
              <a:lnTo>
                <a:pt x="359" y="20"/>
              </a:lnTo>
              <a:lnTo>
                <a:pt x="0" y="20"/>
              </a:lnTo>
              <a:lnTo>
                <a:pt x="0" y="34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114300</xdr:colOff>
      <xdr:row>58</xdr:row>
      <xdr:rowOff>25400</xdr:rowOff>
    </xdr:from>
    <xdr:to>
      <xdr:col>23</xdr:col>
      <xdr:colOff>114300</xdr:colOff>
      <xdr:row>60</xdr:row>
      <xdr:rowOff>25400</xdr:rowOff>
    </xdr:to>
    <xdr:sp macro="" textlink="">
      <xdr:nvSpPr>
        <xdr:cNvPr id="3209" name="Line 137">
          <a:extLst>
            <a:ext uri="{FF2B5EF4-FFF2-40B4-BE49-F238E27FC236}">
              <a16:creationId xmlns:a16="http://schemas.microsoft.com/office/drawing/2014/main" id="{00000000-0008-0000-0100-0000890C0000}"/>
            </a:ext>
          </a:extLst>
        </xdr:cNvPr>
        <xdr:cNvSpPr>
          <a:spLocks noChangeShapeType="1"/>
        </xdr:cNvSpPr>
      </xdr:nvSpPr>
      <xdr:spPr bwMode="auto">
        <a:xfrm>
          <a:off x="5080000" y="89408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114300</xdr:colOff>
      <xdr:row>58</xdr:row>
      <xdr:rowOff>25400</xdr:rowOff>
    </xdr:from>
    <xdr:to>
      <xdr:col>24</xdr:col>
      <xdr:colOff>114300</xdr:colOff>
      <xdr:row>60</xdr:row>
      <xdr:rowOff>25400</xdr:rowOff>
    </xdr:to>
    <xdr:sp macro="" textlink="">
      <xdr:nvSpPr>
        <xdr:cNvPr id="3210" name="Line 138">
          <a:extLst>
            <a:ext uri="{FF2B5EF4-FFF2-40B4-BE49-F238E27FC236}">
              <a16:creationId xmlns:a16="http://schemas.microsoft.com/office/drawing/2014/main" id="{00000000-0008-0000-0100-00008A0C0000}"/>
            </a:ext>
          </a:extLst>
        </xdr:cNvPr>
        <xdr:cNvSpPr>
          <a:spLocks noChangeShapeType="1"/>
        </xdr:cNvSpPr>
      </xdr:nvSpPr>
      <xdr:spPr bwMode="auto">
        <a:xfrm>
          <a:off x="5295900" y="89408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25</xdr:col>
      <xdr:colOff>114300</xdr:colOff>
      <xdr:row>58</xdr:row>
      <xdr:rowOff>25400</xdr:rowOff>
    </xdr:from>
    <xdr:to>
      <xdr:col>25</xdr:col>
      <xdr:colOff>114300</xdr:colOff>
      <xdr:row>60</xdr:row>
      <xdr:rowOff>25400</xdr:rowOff>
    </xdr:to>
    <xdr:sp macro="" textlink="">
      <xdr:nvSpPr>
        <xdr:cNvPr id="3211" name="Line 139">
          <a:extLst>
            <a:ext uri="{FF2B5EF4-FFF2-40B4-BE49-F238E27FC236}">
              <a16:creationId xmlns:a16="http://schemas.microsoft.com/office/drawing/2014/main" id="{00000000-0008-0000-0100-00008B0C0000}"/>
            </a:ext>
          </a:extLst>
        </xdr:cNvPr>
        <xdr:cNvSpPr>
          <a:spLocks noChangeShapeType="1"/>
        </xdr:cNvSpPr>
      </xdr:nvSpPr>
      <xdr:spPr bwMode="auto">
        <a:xfrm>
          <a:off x="5511800" y="89408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26</xdr:col>
      <xdr:colOff>114300</xdr:colOff>
      <xdr:row>58</xdr:row>
      <xdr:rowOff>25400</xdr:rowOff>
    </xdr:from>
    <xdr:to>
      <xdr:col>26</xdr:col>
      <xdr:colOff>114300</xdr:colOff>
      <xdr:row>60</xdr:row>
      <xdr:rowOff>25400</xdr:rowOff>
    </xdr:to>
    <xdr:sp macro="" textlink="">
      <xdr:nvSpPr>
        <xdr:cNvPr id="3212" name="Line 140">
          <a:extLst>
            <a:ext uri="{FF2B5EF4-FFF2-40B4-BE49-F238E27FC236}">
              <a16:creationId xmlns:a16="http://schemas.microsoft.com/office/drawing/2014/main" id="{00000000-0008-0000-0100-00008C0C0000}"/>
            </a:ext>
          </a:extLst>
        </xdr:cNvPr>
        <xdr:cNvSpPr>
          <a:spLocks noChangeShapeType="1"/>
        </xdr:cNvSpPr>
      </xdr:nvSpPr>
      <xdr:spPr bwMode="auto">
        <a:xfrm>
          <a:off x="5727700" y="89408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114300</xdr:colOff>
      <xdr:row>60</xdr:row>
      <xdr:rowOff>12700</xdr:rowOff>
    </xdr:from>
    <xdr:to>
      <xdr:col>26</xdr:col>
      <xdr:colOff>114300</xdr:colOff>
      <xdr:row>101</xdr:row>
      <xdr:rowOff>139700</xdr:rowOff>
    </xdr:to>
    <xdr:grpSp>
      <xdr:nvGrpSpPr>
        <xdr:cNvPr id="3213" name="Group 141">
          <a:extLst>
            <a:ext uri="{FF2B5EF4-FFF2-40B4-BE49-F238E27FC236}">
              <a16:creationId xmlns:a16="http://schemas.microsoft.com/office/drawing/2014/main" id="{00000000-0008-0000-0100-00008D0C0000}"/>
            </a:ext>
          </a:extLst>
        </xdr:cNvPr>
        <xdr:cNvGrpSpPr>
          <a:grpSpLocks/>
        </xdr:cNvGrpSpPr>
      </xdr:nvGrpSpPr>
      <xdr:grpSpPr bwMode="auto">
        <a:xfrm>
          <a:off x="5080000" y="10020300"/>
          <a:ext cx="647700" cy="6946900"/>
          <a:chOff x="470" y="209"/>
          <a:chExt cx="60" cy="34"/>
        </a:xfrm>
      </xdr:grpSpPr>
      <xdr:sp macro="" textlink="">
        <xdr:nvSpPr>
          <xdr:cNvPr id="3214" name="Line 142">
            <a:extLst>
              <a:ext uri="{FF2B5EF4-FFF2-40B4-BE49-F238E27FC236}">
                <a16:creationId xmlns:a16="http://schemas.microsoft.com/office/drawing/2014/main" id="{00000000-0008-0000-0100-00008E0C0000}"/>
              </a:ext>
            </a:extLst>
          </xdr:cNvPr>
          <xdr:cNvSpPr>
            <a:spLocks noChangeShapeType="1"/>
          </xdr:cNvSpPr>
        </xdr:nvSpPr>
        <xdr:spPr bwMode="auto">
          <a:xfrm>
            <a:off x="470" y="209"/>
            <a:ext cx="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15" name="Line 143">
            <a:extLst>
              <a:ext uri="{FF2B5EF4-FFF2-40B4-BE49-F238E27FC236}">
                <a16:creationId xmlns:a16="http://schemas.microsoft.com/office/drawing/2014/main" id="{00000000-0008-0000-0100-00008F0C0000}"/>
              </a:ext>
            </a:extLst>
          </xdr:cNvPr>
          <xdr:cNvSpPr>
            <a:spLocks noChangeShapeType="1"/>
          </xdr:cNvSpPr>
        </xdr:nvSpPr>
        <xdr:spPr bwMode="auto">
          <a:xfrm>
            <a:off x="490" y="209"/>
            <a:ext cx="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16" name="Line 144">
            <a:extLst>
              <a:ext uri="{FF2B5EF4-FFF2-40B4-BE49-F238E27FC236}">
                <a16:creationId xmlns:a16="http://schemas.microsoft.com/office/drawing/2014/main" id="{00000000-0008-0000-0100-0000900C0000}"/>
              </a:ext>
            </a:extLst>
          </xdr:cNvPr>
          <xdr:cNvSpPr>
            <a:spLocks noChangeShapeType="1"/>
          </xdr:cNvSpPr>
        </xdr:nvSpPr>
        <xdr:spPr bwMode="auto">
          <a:xfrm>
            <a:off x="510" y="209"/>
            <a:ext cx="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17" name="Line 145">
            <a:extLst>
              <a:ext uri="{FF2B5EF4-FFF2-40B4-BE49-F238E27FC236}">
                <a16:creationId xmlns:a16="http://schemas.microsoft.com/office/drawing/2014/main" id="{00000000-0008-0000-0100-0000910C0000}"/>
              </a:ext>
            </a:extLst>
          </xdr:cNvPr>
          <xdr:cNvSpPr>
            <a:spLocks noChangeShapeType="1"/>
          </xdr:cNvSpPr>
        </xdr:nvSpPr>
        <xdr:spPr bwMode="auto">
          <a:xfrm>
            <a:off x="530" y="209"/>
            <a:ext cx="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114300</xdr:colOff>
      <xdr:row>61</xdr:row>
      <xdr:rowOff>0</xdr:rowOff>
    </xdr:from>
    <xdr:to>
      <xdr:col>4</xdr:col>
      <xdr:colOff>114300</xdr:colOff>
      <xdr:row>100</xdr:row>
      <xdr:rowOff>88900</xdr:rowOff>
    </xdr:to>
    <xdr:grpSp>
      <xdr:nvGrpSpPr>
        <xdr:cNvPr id="3218" name="Group 146">
          <a:extLst>
            <a:ext uri="{FF2B5EF4-FFF2-40B4-BE49-F238E27FC236}">
              <a16:creationId xmlns:a16="http://schemas.microsoft.com/office/drawing/2014/main" id="{00000000-0008-0000-0100-0000920C0000}"/>
            </a:ext>
          </a:extLst>
        </xdr:cNvPr>
        <xdr:cNvGrpSpPr>
          <a:grpSpLocks/>
        </xdr:cNvGrpSpPr>
      </xdr:nvGrpSpPr>
      <xdr:grpSpPr bwMode="auto">
        <a:xfrm>
          <a:off x="330200" y="10172700"/>
          <a:ext cx="647700" cy="6578600"/>
          <a:chOff x="31" y="1029"/>
          <a:chExt cx="60" cy="691"/>
        </a:xfrm>
      </xdr:grpSpPr>
      <xdr:sp macro="" textlink="">
        <xdr:nvSpPr>
          <xdr:cNvPr id="3219" name="Line 147">
            <a:extLst>
              <a:ext uri="{FF2B5EF4-FFF2-40B4-BE49-F238E27FC236}">
                <a16:creationId xmlns:a16="http://schemas.microsoft.com/office/drawing/2014/main" id="{00000000-0008-0000-0100-0000930C0000}"/>
              </a:ext>
            </a:extLst>
          </xdr:cNvPr>
          <xdr:cNvSpPr>
            <a:spLocks noChangeShapeType="1"/>
          </xdr:cNvSpPr>
        </xdr:nvSpPr>
        <xdr:spPr bwMode="auto">
          <a:xfrm>
            <a:off x="31" y="1029"/>
            <a:ext cx="0" cy="69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20" name="Line 148">
            <a:extLst>
              <a:ext uri="{FF2B5EF4-FFF2-40B4-BE49-F238E27FC236}">
                <a16:creationId xmlns:a16="http://schemas.microsoft.com/office/drawing/2014/main" id="{00000000-0008-0000-0100-0000940C0000}"/>
              </a:ext>
            </a:extLst>
          </xdr:cNvPr>
          <xdr:cNvSpPr>
            <a:spLocks noChangeShapeType="1"/>
          </xdr:cNvSpPr>
        </xdr:nvSpPr>
        <xdr:spPr bwMode="auto">
          <a:xfrm>
            <a:off x="51" y="1029"/>
            <a:ext cx="0" cy="67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21" name="Line 149">
            <a:extLst>
              <a:ext uri="{FF2B5EF4-FFF2-40B4-BE49-F238E27FC236}">
                <a16:creationId xmlns:a16="http://schemas.microsoft.com/office/drawing/2014/main" id="{00000000-0008-0000-0100-0000950C0000}"/>
              </a:ext>
            </a:extLst>
          </xdr:cNvPr>
          <xdr:cNvSpPr>
            <a:spLocks noChangeShapeType="1"/>
          </xdr:cNvSpPr>
        </xdr:nvSpPr>
        <xdr:spPr bwMode="auto">
          <a:xfrm>
            <a:off x="71" y="1029"/>
            <a:ext cx="0" cy="65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22" name="Line 150">
            <a:extLst>
              <a:ext uri="{FF2B5EF4-FFF2-40B4-BE49-F238E27FC236}">
                <a16:creationId xmlns:a16="http://schemas.microsoft.com/office/drawing/2014/main" id="{00000000-0008-0000-0100-0000960C0000}"/>
              </a:ext>
            </a:extLst>
          </xdr:cNvPr>
          <xdr:cNvSpPr>
            <a:spLocks noChangeShapeType="1"/>
          </xdr:cNvSpPr>
        </xdr:nvSpPr>
        <xdr:spPr bwMode="auto">
          <a:xfrm>
            <a:off x="91" y="1029"/>
            <a:ext cx="0" cy="63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4</xdr:col>
      <xdr:colOff>114300</xdr:colOff>
      <xdr:row>97</xdr:row>
      <xdr:rowOff>88900</xdr:rowOff>
    </xdr:from>
    <xdr:to>
      <xdr:col>10</xdr:col>
      <xdr:colOff>203200</xdr:colOff>
      <xdr:row>97</xdr:row>
      <xdr:rowOff>88900</xdr:rowOff>
    </xdr:to>
    <xdr:sp macro="" textlink="">
      <xdr:nvSpPr>
        <xdr:cNvPr id="3223" name="Line 151">
          <a:extLst>
            <a:ext uri="{FF2B5EF4-FFF2-40B4-BE49-F238E27FC236}">
              <a16:creationId xmlns:a16="http://schemas.microsoft.com/office/drawing/2014/main" id="{00000000-0008-0000-0100-0000970C0000}"/>
            </a:ext>
          </a:extLst>
        </xdr:cNvPr>
        <xdr:cNvSpPr>
          <a:spLocks noChangeShapeType="1"/>
        </xdr:cNvSpPr>
      </xdr:nvSpPr>
      <xdr:spPr bwMode="auto">
        <a:xfrm>
          <a:off x="977900" y="14973300"/>
          <a:ext cx="1384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98</xdr:row>
      <xdr:rowOff>101600</xdr:rowOff>
    </xdr:from>
    <xdr:to>
      <xdr:col>10</xdr:col>
      <xdr:colOff>203200</xdr:colOff>
      <xdr:row>98</xdr:row>
      <xdr:rowOff>101600</xdr:rowOff>
    </xdr:to>
    <xdr:sp macro="" textlink="">
      <xdr:nvSpPr>
        <xdr:cNvPr id="3224" name="Line 152">
          <a:extLst>
            <a:ext uri="{FF2B5EF4-FFF2-40B4-BE49-F238E27FC236}">
              <a16:creationId xmlns:a16="http://schemas.microsoft.com/office/drawing/2014/main" id="{00000000-0008-0000-0100-0000980C0000}"/>
            </a:ext>
          </a:extLst>
        </xdr:cNvPr>
        <xdr:cNvSpPr>
          <a:spLocks noChangeShapeType="1"/>
        </xdr:cNvSpPr>
      </xdr:nvSpPr>
      <xdr:spPr bwMode="auto">
        <a:xfrm>
          <a:off x="762000" y="15138400"/>
          <a:ext cx="1600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114300</xdr:colOff>
      <xdr:row>99</xdr:row>
      <xdr:rowOff>88900</xdr:rowOff>
    </xdr:from>
    <xdr:to>
      <xdr:col>10</xdr:col>
      <xdr:colOff>203200</xdr:colOff>
      <xdr:row>99</xdr:row>
      <xdr:rowOff>88900</xdr:rowOff>
    </xdr:to>
    <xdr:sp macro="" textlink="">
      <xdr:nvSpPr>
        <xdr:cNvPr id="3225" name="Line 153">
          <a:extLst>
            <a:ext uri="{FF2B5EF4-FFF2-40B4-BE49-F238E27FC236}">
              <a16:creationId xmlns:a16="http://schemas.microsoft.com/office/drawing/2014/main" id="{00000000-0008-0000-0100-0000990C0000}"/>
            </a:ext>
          </a:extLst>
        </xdr:cNvPr>
        <xdr:cNvSpPr>
          <a:spLocks noChangeShapeType="1"/>
        </xdr:cNvSpPr>
      </xdr:nvSpPr>
      <xdr:spPr bwMode="auto">
        <a:xfrm>
          <a:off x="546100" y="15278100"/>
          <a:ext cx="1816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114300</xdr:colOff>
      <xdr:row>100</xdr:row>
      <xdr:rowOff>88900</xdr:rowOff>
    </xdr:from>
    <xdr:to>
      <xdr:col>10</xdr:col>
      <xdr:colOff>203200</xdr:colOff>
      <xdr:row>100</xdr:row>
      <xdr:rowOff>88900</xdr:rowOff>
    </xdr:to>
    <xdr:sp macro="" textlink="">
      <xdr:nvSpPr>
        <xdr:cNvPr id="3226" name="Line 154">
          <a:extLst>
            <a:ext uri="{FF2B5EF4-FFF2-40B4-BE49-F238E27FC236}">
              <a16:creationId xmlns:a16="http://schemas.microsoft.com/office/drawing/2014/main" id="{00000000-0008-0000-0100-00009A0C0000}"/>
            </a:ext>
          </a:extLst>
        </xdr:cNvPr>
        <xdr:cNvSpPr>
          <a:spLocks noChangeShapeType="1"/>
        </xdr:cNvSpPr>
      </xdr:nvSpPr>
      <xdr:spPr bwMode="auto">
        <a:xfrm>
          <a:off x="330200" y="15430500"/>
          <a:ext cx="2032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114300</xdr:colOff>
      <xdr:row>60</xdr:row>
      <xdr:rowOff>38100</xdr:rowOff>
    </xdr:from>
    <xdr:to>
      <xdr:col>23</xdr:col>
      <xdr:colOff>114300</xdr:colOff>
      <xdr:row>62</xdr:row>
      <xdr:rowOff>0</xdr:rowOff>
    </xdr:to>
    <xdr:sp macro="" textlink="">
      <xdr:nvSpPr>
        <xdr:cNvPr id="3227" name="Freeform 155">
          <a:extLst>
            <a:ext uri="{FF2B5EF4-FFF2-40B4-BE49-F238E27FC236}">
              <a16:creationId xmlns:a16="http://schemas.microsoft.com/office/drawing/2014/main" id="{00000000-0008-0000-0100-00009B0C0000}"/>
            </a:ext>
          </a:extLst>
        </xdr:cNvPr>
        <xdr:cNvSpPr>
          <a:spLocks/>
        </xdr:cNvSpPr>
      </xdr:nvSpPr>
      <xdr:spPr bwMode="auto">
        <a:xfrm>
          <a:off x="2921000" y="9258300"/>
          <a:ext cx="2159000" cy="266700"/>
        </a:xfrm>
        <a:custGeom>
          <a:avLst/>
          <a:gdLst>
            <a:gd name="T0" fmla="*/ 199 w 199"/>
            <a:gd name="T1" fmla="*/ 0 h 30"/>
            <a:gd name="T2" fmla="*/ 0 w 199"/>
            <a:gd name="T3" fmla="*/ 0 h 30"/>
            <a:gd name="T4" fmla="*/ 0 w 199"/>
            <a:gd name="T5" fmla="*/ 30 h 3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99" h="30">
              <a:moveTo>
                <a:pt x="199" y="0"/>
              </a:moveTo>
              <a:lnTo>
                <a:pt x="0" y="0"/>
              </a:lnTo>
              <a:lnTo>
                <a:pt x="0" y="3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114300</xdr:colOff>
      <xdr:row>60</xdr:row>
      <xdr:rowOff>101600</xdr:rowOff>
    </xdr:from>
    <xdr:to>
      <xdr:col>24</xdr:col>
      <xdr:colOff>114300</xdr:colOff>
      <xdr:row>62</xdr:row>
      <xdr:rowOff>0</xdr:rowOff>
    </xdr:to>
    <xdr:sp macro="" textlink="">
      <xdr:nvSpPr>
        <xdr:cNvPr id="3228" name="Freeform 156">
          <a:extLst>
            <a:ext uri="{FF2B5EF4-FFF2-40B4-BE49-F238E27FC236}">
              <a16:creationId xmlns:a16="http://schemas.microsoft.com/office/drawing/2014/main" id="{00000000-0008-0000-0100-00009C0C0000}"/>
            </a:ext>
          </a:extLst>
        </xdr:cNvPr>
        <xdr:cNvSpPr>
          <a:spLocks/>
        </xdr:cNvSpPr>
      </xdr:nvSpPr>
      <xdr:spPr bwMode="auto">
        <a:xfrm>
          <a:off x="3136900" y="9321800"/>
          <a:ext cx="2159000" cy="203200"/>
        </a:xfrm>
        <a:custGeom>
          <a:avLst/>
          <a:gdLst>
            <a:gd name="T0" fmla="*/ 199 w 199"/>
            <a:gd name="T1" fmla="*/ 0 h 23"/>
            <a:gd name="T2" fmla="*/ 0 w 199"/>
            <a:gd name="T3" fmla="*/ 0 h 23"/>
            <a:gd name="T4" fmla="*/ 0 w 199"/>
            <a:gd name="T5" fmla="*/ 23 h 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99" h="23">
              <a:moveTo>
                <a:pt x="199" y="0"/>
              </a:moveTo>
              <a:lnTo>
                <a:pt x="0" y="0"/>
              </a:lnTo>
              <a:lnTo>
                <a:pt x="0" y="23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114300</xdr:colOff>
      <xdr:row>61</xdr:row>
      <xdr:rowOff>12700</xdr:rowOff>
    </xdr:from>
    <xdr:to>
      <xdr:col>25</xdr:col>
      <xdr:colOff>114300</xdr:colOff>
      <xdr:row>62</xdr:row>
      <xdr:rowOff>0</xdr:rowOff>
    </xdr:to>
    <xdr:sp macro="" textlink="">
      <xdr:nvSpPr>
        <xdr:cNvPr id="3229" name="Freeform 157">
          <a:extLst>
            <a:ext uri="{FF2B5EF4-FFF2-40B4-BE49-F238E27FC236}">
              <a16:creationId xmlns:a16="http://schemas.microsoft.com/office/drawing/2014/main" id="{00000000-0008-0000-0100-00009D0C0000}"/>
            </a:ext>
          </a:extLst>
        </xdr:cNvPr>
        <xdr:cNvSpPr>
          <a:spLocks/>
        </xdr:cNvSpPr>
      </xdr:nvSpPr>
      <xdr:spPr bwMode="auto">
        <a:xfrm>
          <a:off x="3352800" y="9385300"/>
          <a:ext cx="2159000" cy="139700"/>
        </a:xfrm>
        <a:custGeom>
          <a:avLst/>
          <a:gdLst>
            <a:gd name="T0" fmla="*/ 199 w 199"/>
            <a:gd name="T1" fmla="*/ 0 h 15"/>
            <a:gd name="T2" fmla="*/ 0 w 199"/>
            <a:gd name="T3" fmla="*/ 0 h 15"/>
            <a:gd name="T4" fmla="*/ 0 w 199"/>
            <a:gd name="T5" fmla="*/ 15 h 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99" h="15">
              <a:moveTo>
                <a:pt x="199" y="0"/>
              </a:moveTo>
              <a:lnTo>
                <a:pt x="0" y="0"/>
              </a:lnTo>
              <a:lnTo>
                <a:pt x="0" y="15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114300</xdr:colOff>
      <xdr:row>61</xdr:row>
      <xdr:rowOff>88900</xdr:rowOff>
    </xdr:from>
    <xdr:to>
      <xdr:col>26</xdr:col>
      <xdr:colOff>114300</xdr:colOff>
      <xdr:row>62</xdr:row>
      <xdr:rowOff>0</xdr:rowOff>
    </xdr:to>
    <xdr:sp macro="" textlink="">
      <xdr:nvSpPr>
        <xdr:cNvPr id="3230" name="Freeform 158">
          <a:extLst>
            <a:ext uri="{FF2B5EF4-FFF2-40B4-BE49-F238E27FC236}">
              <a16:creationId xmlns:a16="http://schemas.microsoft.com/office/drawing/2014/main" id="{00000000-0008-0000-0100-00009E0C0000}"/>
            </a:ext>
          </a:extLst>
        </xdr:cNvPr>
        <xdr:cNvSpPr>
          <a:spLocks/>
        </xdr:cNvSpPr>
      </xdr:nvSpPr>
      <xdr:spPr bwMode="auto">
        <a:xfrm>
          <a:off x="3568700" y="9461500"/>
          <a:ext cx="2159000" cy="63500"/>
        </a:xfrm>
        <a:custGeom>
          <a:avLst/>
          <a:gdLst>
            <a:gd name="T0" fmla="*/ 200 w 200"/>
            <a:gd name="T1" fmla="*/ 0 h 6"/>
            <a:gd name="T2" fmla="*/ 0 w 200"/>
            <a:gd name="T3" fmla="*/ 0 h 6"/>
            <a:gd name="T4" fmla="*/ 0 w 200"/>
            <a:gd name="T5" fmla="*/ 6 h 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00" h="6">
              <a:moveTo>
                <a:pt x="200" y="0"/>
              </a:moveTo>
              <a:lnTo>
                <a:pt x="0" y="0"/>
              </a:lnTo>
              <a:lnTo>
                <a:pt x="0" y="6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26</xdr:col>
      <xdr:colOff>63500</xdr:colOff>
      <xdr:row>61</xdr:row>
      <xdr:rowOff>50800</xdr:rowOff>
    </xdr:from>
    <xdr:to>
      <xdr:col>26</xdr:col>
      <xdr:colOff>152400</xdr:colOff>
      <xdr:row>61</xdr:row>
      <xdr:rowOff>127000</xdr:rowOff>
    </xdr:to>
    <xdr:sp macro="" textlink="">
      <xdr:nvSpPr>
        <xdr:cNvPr id="3231" name="Oval 159">
          <a:extLst>
            <a:ext uri="{FF2B5EF4-FFF2-40B4-BE49-F238E27FC236}">
              <a16:creationId xmlns:a16="http://schemas.microsoft.com/office/drawing/2014/main" id="{00000000-0008-0000-0100-00009F0C0000}"/>
            </a:ext>
          </a:extLst>
        </xdr:cNvPr>
        <xdr:cNvSpPr>
          <a:spLocks noChangeArrowheads="1"/>
        </xdr:cNvSpPr>
      </xdr:nvSpPr>
      <xdr:spPr bwMode="auto">
        <a:xfrm>
          <a:off x="5676900" y="9423400"/>
          <a:ext cx="889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26</xdr:col>
      <xdr:colOff>63500</xdr:colOff>
      <xdr:row>61</xdr:row>
      <xdr:rowOff>50800</xdr:rowOff>
    </xdr:from>
    <xdr:to>
      <xdr:col>26</xdr:col>
      <xdr:colOff>152400</xdr:colOff>
      <xdr:row>61</xdr:row>
      <xdr:rowOff>127000</xdr:rowOff>
    </xdr:to>
    <xdr:sp macro="" textlink="">
      <xdr:nvSpPr>
        <xdr:cNvPr id="3232" name="Oval 160">
          <a:extLst>
            <a:ext uri="{FF2B5EF4-FFF2-40B4-BE49-F238E27FC236}">
              <a16:creationId xmlns:a16="http://schemas.microsoft.com/office/drawing/2014/main" id="{00000000-0008-0000-0100-0000A00C0000}"/>
            </a:ext>
          </a:extLst>
        </xdr:cNvPr>
        <xdr:cNvSpPr>
          <a:spLocks noChangeArrowheads="1"/>
        </xdr:cNvSpPr>
      </xdr:nvSpPr>
      <xdr:spPr bwMode="auto">
        <a:xfrm>
          <a:off x="5676900" y="9423400"/>
          <a:ext cx="889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25</xdr:col>
      <xdr:colOff>63500</xdr:colOff>
      <xdr:row>60</xdr:row>
      <xdr:rowOff>127000</xdr:rowOff>
    </xdr:from>
    <xdr:to>
      <xdr:col>25</xdr:col>
      <xdr:colOff>152400</xdr:colOff>
      <xdr:row>61</xdr:row>
      <xdr:rowOff>50800</xdr:rowOff>
    </xdr:to>
    <xdr:sp macro="" textlink="">
      <xdr:nvSpPr>
        <xdr:cNvPr id="3233" name="Oval 161">
          <a:extLst>
            <a:ext uri="{FF2B5EF4-FFF2-40B4-BE49-F238E27FC236}">
              <a16:creationId xmlns:a16="http://schemas.microsoft.com/office/drawing/2014/main" id="{00000000-0008-0000-0100-0000A10C0000}"/>
            </a:ext>
          </a:extLst>
        </xdr:cNvPr>
        <xdr:cNvSpPr>
          <a:spLocks noChangeArrowheads="1"/>
        </xdr:cNvSpPr>
      </xdr:nvSpPr>
      <xdr:spPr bwMode="auto">
        <a:xfrm>
          <a:off x="5461000" y="9347200"/>
          <a:ext cx="889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50800</xdr:colOff>
      <xdr:row>60</xdr:row>
      <xdr:rowOff>63500</xdr:rowOff>
    </xdr:from>
    <xdr:to>
      <xdr:col>24</xdr:col>
      <xdr:colOff>139700</xdr:colOff>
      <xdr:row>60</xdr:row>
      <xdr:rowOff>139700</xdr:rowOff>
    </xdr:to>
    <xdr:sp macro="" textlink="">
      <xdr:nvSpPr>
        <xdr:cNvPr id="3234" name="Oval 162">
          <a:extLst>
            <a:ext uri="{FF2B5EF4-FFF2-40B4-BE49-F238E27FC236}">
              <a16:creationId xmlns:a16="http://schemas.microsoft.com/office/drawing/2014/main" id="{00000000-0008-0000-0100-0000A20C0000}"/>
            </a:ext>
          </a:extLst>
        </xdr:cNvPr>
        <xdr:cNvSpPr>
          <a:spLocks noChangeArrowheads="1"/>
        </xdr:cNvSpPr>
      </xdr:nvSpPr>
      <xdr:spPr bwMode="auto">
        <a:xfrm>
          <a:off x="5232400" y="9283700"/>
          <a:ext cx="889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63500</xdr:colOff>
      <xdr:row>59</xdr:row>
      <xdr:rowOff>139700</xdr:rowOff>
    </xdr:from>
    <xdr:to>
      <xdr:col>23</xdr:col>
      <xdr:colOff>152400</xdr:colOff>
      <xdr:row>60</xdr:row>
      <xdr:rowOff>63500</xdr:rowOff>
    </xdr:to>
    <xdr:sp macro="" textlink="">
      <xdr:nvSpPr>
        <xdr:cNvPr id="3235" name="Oval 163">
          <a:extLst>
            <a:ext uri="{FF2B5EF4-FFF2-40B4-BE49-F238E27FC236}">
              <a16:creationId xmlns:a16="http://schemas.microsoft.com/office/drawing/2014/main" id="{00000000-0008-0000-0100-0000A30C0000}"/>
            </a:ext>
          </a:extLst>
        </xdr:cNvPr>
        <xdr:cNvSpPr>
          <a:spLocks noChangeArrowheads="1"/>
        </xdr:cNvSpPr>
      </xdr:nvSpPr>
      <xdr:spPr bwMode="auto">
        <a:xfrm>
          <a:off x="5029200" y="9207500"/>
          <a:ext cx="889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127000</xdr:colOff>
      <xdr:row>63</xdr:row>
      <xdr:rowOff>0</xdr:rowOff>
    </xdr:from>
    <xdr:to>
      <xdr:col>16</xdr:col>
      <xdr:colOff>114300</xdr:colOff>
      <xdr:row>64</xdr:row>
      <xdr:rowOff>0</xdr:rowOff>
    </xdr:to>
    <xdr:sp macro="" textlink="">
      <xdr:nvSpPr>
        <xdr:cNvPr id="3236" name="Line 164">
          <a:extLst>
            <a:ext uri="{FF2B5EF4-FFF2-40B4-BE49-F238E27FC236}">
              <a16:creationId xmlns:a16="http://schemas.microsoft.com/office/drawing/2014/main" id="{00000000-0008-0000-0100-0000A40C0000}"/>
            </a:ext>
          </a:extLst>
        </xdr:cNvPr>
        <xdr:cNvSpPr>
          <a:spLocks noChangeShapeType="1"/>
        </xdr:cNvSpPr>
      </xdr:nvSpPr>
      <xdr:spPr bwMode="auto">
        <a:xfrm flipV="1">
          <a:off x="2501900" y="9677400"/>
          <a:ext cx="10668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127000</xdr:colOff>
      <xdr:row>63</xdr:row>
      <xdr:rowOff>0</xdr:rowOff>
    </xdr:from>
    <xdr:to>
      <xdr:col>13</xdr:col>
      <xdr:colOff>114300</xdr:colOff>
      <xdr:row>64</xdr:row>
      <xdr:rowOff>0</xdr:rowOff>
    </xdr:to>
    <xdr:sp macro="" textlink="">
      <xdr:nvSpPr>
        <xdr:cNvPr id="3237" name="Line 165">
          <a:extLst>
            <a:ext uri="{FF2B5EF4-FFF2-40B4-BE49-F238E27FC236}">
              <a16:creationId xmlns:a16="http://schemas.microsoft.com/office/drawing/2014/main" id="{00000000-0008-0000-0100-0000A50C0000}"/>
            </a:ext>
          </a:extLst>
        </xdr:cNvPr>
        <xdr:cNvSpPr>
          <a:spLocks noChangeShapeType="1"/>
        </xdr:cNvSpPr>
      </xdr:nvSpPr>
      <xdr:spPr bwMode="auto">
        <a:xfrm flipH="1">
          <a:off x="2717800" y="9677400"/>
          <a:ext cx="2032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114300</xdr:colOff>
      <xdr:row>63</xdr:row>
      <xdr:rowOff>0</xdr:rowOff>
    </xdr:from>
    <xdr:to>
      <xdr:col>14</xdr:col>
      <xdr:colOff>114300</xdr:colOff>
      <xdr:row>64</xdr:row>
      <xdr:rowOff>0</xdr:rowOff>
    </xdr:to>
    <xdr:sp macro="" textlink="">
      <xdr:nvSpPr>
        <xdr:cNvPr id="3238" name="Line 166">
          <a:extLst>
            <a:ext uri="{FF2B5EF4-FFF2-40B4-BE49-F238E27FC236}">
              <a16:creationId xmlns:a16="http://schemas.microsoft.com/office/drawing/2014/main" id="{00000000-0008-0000-0100-0000A60C0000}"/>
            </a:ext>
          </a:extLst>
        </xdr:cNvPr>
        <xdr:cNvSpPr>
          <a:spLocks noChangeShapeType="1"/>
        </xdr:cNvSpPr>
      </xdr:nvSpPr>
      <xdr:spPr bwMode="auto">
        <a:xfrm flipV="1">
          <a:off x="2921000" y="9677400"/>
          <a:ext cx="215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127000</xdr:colOff>
      <xdr:row>63</xdr:row>
      <xdr:rowOff>12700</xdr:rowOff>
    </xdr:from>
    <xdr:to>
      <xdr:col>15</xdr:col>
      <xdr:colOff>114300</xdr:colOff>
      <xdr:row>64</xdr:row>
      <xdr:rowOff>0</xdr:rowOff>
    </xdr:to>
    <xdr:sp macro="" textlink="">
      <xdr:nvSpPr>
        <xdr:cNvPr id="3239" name="Line 167">
          <a:extLst>
            <a:ext uri="{FF2B5EF4-FFF2-40B4-BE49-F238E27FC236}">
              <a16:creationId xmlns:a16="http://schemas.microsoft.com/office/drawing/2014/main" id="{00000000-0008-0000-0100-0000A70C0000}"/>
            </a:ext>
          </a:extLst>
        </xdr:cNvPr>
        <xdr:cNvSpPr>
          <a:spLocks noChangeShapeType="1"/>
        </xdr:cNvSpPr>
      </xdr:nvSpPr>
      <xdr:spPr bwMode="auto">
        <a:xfrm flipV="1">
          <a:off x="3149600" y="9690100"/>
          <a:ext cx="2032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114300</xdr:colOff>
      <xdr:row>63</xdr:row>
      <xdr:rowOff>0</xdr:rowOff>
    </xdr:from>
    <xdr:to>
      <xdr:col>15</xdr:col>
      <xdr:colOff>139700</xdr:colOff>
      <xdr:row>64</xdr:row>
      <xdr:rowOff>0</xdr:rowOff>
    </xdr:to>
    <xdr:sp macro="" textlink="">
      <xdr:nvSpPr>
        <xdr:cNvPr id="3240" name="Line 168">
          <a:extLst>
            <a:ext uri="{FF2B5EF4-FFF2-40B4-BE49-F238E27FC236}">
              <a16:creationId xmlns:a16="http://schemas.microsoft.com/office/drawing/2014/main" id="{00000000-0008-0000-0100-0000A80C0000}"/>
            </a:ext>
          </a:extLst>
        </xdr:cNvPr>
        <xdr:cNvSpPr>
          <a:spLocks noChangeShapeType="1"/>
        </xdr:cNvSpPr>
      </xdr:nvSpPr>
      <xdr:spPr bwMode="auto">
        <a:xfrm>
          <a:off x="3136900" y="9677400"/>
          <a:ext cx="2413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114300</xdr:colOff>
      <xdr:row>63</xdr:row>
      <xdr:rowOff>12700</xdr:rowOff>
    </xdr:from>
    <xdr:to>
      <xdr:col>16</xdr:col>
      <xdr:colOff>127000</xdr:colOff>
      <xdr:row>64</xdr:row>
      <xdr:rowOff>0</xdr:rowOff>
    </xdr:to>
    <xdr:sp macro="" textlink="">
      <xdr:nvSpPr>
        <xdr:cNvPr id="3241" name="Line 169">
          <a:extLst>
            <a:ext uri="{FF2B5EF4-FFF2-40B4-BE49-F238E27FC236}">
              <a16:creationId xmlns:a16="http://schemas.microsoft.com/office/drawing/2014/main" id="{00000000-0008-0000-0100-0000A90C0000}"/>
            </a:ext>
          </a:extLst>
        </xdr:cNvPr>
        <xdr:cNvSpPr>
          <a:spLocks noChangeShapeType="1"/>
        </xdr:cNvSpPr>
      </xdr:nvSpPr>
      <xdr:spPr bwMode="auto">
        <a:xfrm>
          <a:off x="3352800" y="9690100"/>
          <a:ext cx="2286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114300</xdr:colOff>
      <xdr:row>63</xdr:row>
      <xdr:rowOff>0</xdr:rowOff>
    </xdr:from>
    <xdr:to>
      <xdr:col>17</xdr:col>
      <xdr:colOff>114300</xdr:colOff>
      <xdr:row>64</xdr:row>
      <xdr:rowOff>0</xdr:rowOff>
    </xdr:to>
    <xdr:sp macro="" textlink="">
      <xdr:nvSpPr>
        <xdr:cNvPr id="3242" name="Line 170">
          <a:extLst>
            <a:ext uri="{FF2B5EF4-FFF2-40B4-BE49-F238E27FC236}">
              <a16:creationId xmlns:a16="http://schemas.microsoft.com/office/drawing/2014/main" id="{00000000-0008-0000-0100-0000AA0C0000}"/>
            </a:ext>
          </a:extLst>
        </xdr:cNvPr>
        <xdr:cNvSpPr>
          <a:spLocks noChangeShapeType="1"/>
        </xdr:cNvSpPr>
      </xdr:nvSpPr>
      <xdr:spPr bwMode="auto">
        <a:xfrm>
          <a:off x="3568700" y="9677400"/>
          <a:ext cx="215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114300</xdr:colOff>
      <xdr:row>63</xdr:row>
      <xdr:rowOff>12700</xdr:rowOff>
    </xdr:from>
    <xdr:to>
      <xdr:col>18</xdr:col>
      <xdr:colOff>114300</xdr:colOff>
      <xdr:row>64</xdr:row>
      <xdr:rowOff>0</xdr:rowOff>
    </xdr:to>
    <xdr:sp macro="" textlink="">
      <xdr:nvSpPr>
        <xdr:cNvPr id="3243" name="Line 171">
          <a:extLst>
            <a:ext uri="{FF2B5EF4-FFF2-40B4-BE49-F238E27FC236}">
              <a16:creationId xmlns:a16="http://schemas.microsoft.com/office/drawing/2014/main" id="{00000000-0008-0000-0100-0000AB0C0000}"/>
            </a:ext>
          </a:extLst>
        </xdr:cNvPr>
        <xdr:cNvSpPr>
          <a:spLocks noChangeShapeType="1"/>
        </xdr:cNvSpPr>
      </xdr:nvSpPr>
      <xdr:spPr bwMode="auto">
        <a:xfrm>
          <a:off x="2921000" y="9690100"/>
          <a:ext cx="10795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114300</xdr:colOff>
      <xdr:row>77</xdr:row>
      <xdr:rowOff>12700</xdr:rowOff>
    </xdr:from>
    <xdr:to>
      <xdr:col>14</xdr:col>
      <xdr:colOff>114300</xdr:colOff>
      <xdr:row>78</xdr:row>
      <xdr:rowOff>12700</xdr:rowOff>
    </xdr:to>
    <xdr:grpSp>
      <xdr:nvGrpSpPr>
        <xdr:cNvPr id="3244" name="Group 172">
          <a:extLst>
            <a:ext uri="{FF2B5EF4-FFF2-40B4-BE49-F238E27FC236}">
              <a16:creationId xmlns:a16="http://schemas.microsoft.com/office/drawing/2014/main" id="{00000000-0008-0000-0100-0000AC0C0000}"/>
            </a:ext>
          </a:extLst>
        </xdr:cNvPr>
        <xdr:cNvGrpSpPr>
          <a:grpSpLocks/>
        </xdr:cNvGrpSpPr>
      </xdr:nvGrpSpPr>
      <xdr:grpSpPr bwMode="auto">
        <a:xfrm>
          <a:off x="1841500" y="12827000"/>
          <a:ext cx="1295400" cy="165100"/>
          <a:chOff x="171" y="478"/>
          <a:chExt cx="120" cy="16"/>
        </a:xfrm>
      </xdr:grpSpPr>
      <xdr:sp macro="" textlink="">
        <xdr:nvSpPr>
          <xdr:cNvPr id="3245" name="Freeform 173">
            <a:extLst>
              <a:ext uri="{FF2B5EF4-FFF2-40B4-BE49-F238E27FC236}">
                <a16:creationId xmlns:a16="http://schemas.microsoft.com/office/drawing/2014/main" id="{00000000-0008-0000-0100-0000AD0C0000}"/>
              </a:ext>
            </a:extLst>
          </xdr:cNvPr>
          <xdr:cNvSpPr>
            <a:spLocks/>
          </xdr:cNvSpPr>
        </xdr:nvSpPr>
        <xdr:spPr bwMode="auto">
          <a:xfrm>
            <a:off x="171" y="478"/>
            <a:ext cx="60" cy="16"/>
          </a:xfrm>
          <a:custGeom>
            <a:avLst/>
            <a:gdLst>
              <a:gd name="T0" fmla="*/ 60 w 60"/>
              <a:gd name="T1" fmla="*/ 0 h 16"/>
              <a:gd name="T2" fmla="*/ 60 w 60"/>
              <a:gd name="T3" fmla="*/ 3 h 16"/>
              <a:gd name="T4" fmla="*/ 0 w 60"/>
              <a:gd name="T5" fmla="*/ 3 h 16"/>
              <a:gd name="T6" fmla="*/ 0 w 60"/>
              <a:gd name="T7" fmla="*/ 16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0" h="16">
                <a:moveTo>
                  <a:pt x="60" y="0"/>
                </a:moveTo>
                <a:lnTo>
                  <a:pt x="60" y="3"/>
                </a:lnTo>
                <a:lnTo>
                  <a:pt x="0" y="3"/>
                </a:lnTo>
                <a:lnTo>
                  <a:pt x="0" y="16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46" name="Freeform 174">
            <a:extLst>
              <a:ext uri="{FF2B5EF4-FFF2-40B4-BE49-F238E27FC236}">
                <a16:creationId xmlns:a16="http://schemas.microsoft.com/office/drawing/2014/main" id="{00000000-0008-0000-0100-0000AE0C0000}"/>
              </a:ext>
            </a:extLst>
          </xdr:cNvPr>
          <xdr:cNvSpPr>
            <a:spLocks/>
          </xdr:cNvSpPr>
        </xdr:nvSpPr>
        <xdr:spPr bwMode="auto">
          <a:xfrm>
            <a:off x="191" y="478"/>
            <a:ext cx="60" cy="16"/>
          </a:xfrm>
          <a:custGeom>
            <a:avLst/>
            <a:gdLst>
              <a:gd name="T0" fmla="*/ 60 w 60"/>
              <a:gd name="T1" fmla="*/ 0 h 16"/>
              <a:gd name="T2" fmla="*/ 60 w 60"/>
              <a:gd name="T3" fmla="*/ 6 h 16"/>
              <a:gd name="T4" fmla="*/ 0 w 60"/>
              <a:gd name="T5" fmla="*/ 6 h 16"/>
              <a:gd name="T6" fmla="*/ 0 w 60"/>
              <a:gd name="T7" fmla="*/ 16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0" h="16">
                <a:moveTo>
                  <a:pt x="60" y="0"/>
                </a:moveTo>
                <a:lnTo>
                  <a:pt x="60" y="6"/>
                </a:lnTo>
                <a:lnTo>
                  <a:pt x="0" y="6"/>
                </a:lnTo>
                <a:lnTo>
                  <a:pt x="0" y="16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47" name="Freeform 175">
            <a:extLst>
              <a:ext uri="{FF2B5EF4-FFF2-40B4-BE49-F238E27FC236}">
                <a16:creationId xmlns:a16="http://schemas.microsoft.com/office/drawing/2014/main" id="{00000000-0008-0000-0100-0000AF0C0000}"/>
              </a:ext>
            </a:extLst>
          </xdr:cNvPr>
          <xdr:cNvSpPr>
            <a:spLocks/>
          </xdr:cNvSpPr>
        </xdr:nvSpPr>
        <xdr:spPr bwMode="auto">
          <a:xfrm>
            <a:off x="211" y="478"/>
            <a:ext cx="59" cy="16"/>
          </a:xfrm>
          <a:custGeom>
            <a:avLst/>
            <a:gdLst>
              <a:gd name="T0" fmla="*/ 59 w 59"/>
              <a:gd name="T1" fmla="*/ 0 h 16"/>
              <a:gd name="T2" fmla="*/ 59 w 59"/>
              <a:gd name="T3" fmla="*/ 10 h 16"/>
              <a:gd name="T4" fmla="*/ 0 w 59"/>
              <a:gd name="T5" fmla="*/ 10 h 16"/>
              <a:gd name="T6" fmla="*/ 0 w 59"/>
              <a:gd name="T7" fmla="*/ 16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59" h="16">
                <a:moveTo>
                  <a:pt x="59" y="0"/>
                </a:moveTo>
                <a:lnTo>
                  <a:pt x="59" y="10"/>
                </a:lnTo>
                <a:lnTo>
                  <a:pt x="0" y="10"/>
                </a:lnTo>
                <a:lnTo>
                  <a:pt x="0" y="16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48" name="Freeform 176">
            <a:extLst>
              <a:ext uri="{FF2B5EF4-FFF2-40B4-BE49-F238E27FC236}">
                <a16:creationId xmlns:a16="http://schemas.microsoft.com/office/drawing/2014/main" id="{00000000-0008-0000-0100-0000B00C0000}"/>
              </a:ext>
            </a:extLst>
          </xdr:cNvPr>
          <xdr:cNvSpPr>
            <a:spLocks/>
          </xdr:cNvSpPr>
        </xdr:nvSpPr>
        <xdr:spPr bwMode="auto">
          <a:xfrm>
            <a:off x="231" y="478"/>
            <a:ext cx="60" cy="16"/>
          </a:xfrm>
          <a:custGeom>
            <a:avLst/>
            <a:gdLst>
              <a:gd name="T0" fmla="*/ 60 w 60"/>
              <a:gd name="T1" fmla="*/ 0 h 16"/>
              <a:gd name="T2" fmla="*/ 60 w 60"/>
              <a:gd name="T3" fmla="*/ 14 h 16"/>
              <a:gd name="T4" fmla="*/ 0 w 60"/>
              <a:gd name="T5" fmla="*/ 14 h 16"/>
              <a:gd name="T6" fmla="*/ 0 w 60"/>
              <a:gd name="T7" fmla="*/ 16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0" h="16">
                <a:moveTo>
                  <a:pt x="60" y="0"/>
                </a:moveTo>
                <a:lnTo>
                  <a:pt x="60" y="14"/>
                </a:lnTo>
                <a:lnTo>
                  <a:pt x="0" y="14"/>
                </a:lnTo>
                <a:lnTo>
                  <a:pt x="0" y="16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15</xdr:col>
      <xdr:colOff>114300</xdr:colOff>
      <xdr:row>77</xdr:row>
      <xdr:rowOff>12700</xdr:rowOff>
    </xdr:from>
    <xdr:to>
      <xdr:col>21</xdr:col>
      <xdr:colOff>114300</xdr:colOff>
      <xdr:row>78</xdr:row>
      <xdr:rowOff>12700</xdr:rowOff>
    </xdr:to>
    <xdr:grpSp>
      <xdr:nvGrpSpPr>
        <xdr:cNvPr id="3249" name="Group 177">
          <a:extLst>
            <a:ext uri="{FF2B5EF4-FFF2-40B4-BE49-F238E27FC236}">
              <a16:creationId xmlns:a16="http://schemas.microsoft.com/office/drawing/2014/main" id="{00000000-0008-0000-0100-0000B10C0000}"/>
            </a:ext>
          </a:extLst>
        </xdr:cNvPr>
        <xdr:cNvGrpSpPr>
          <a:grpSpLocks/>
        </xdr:cNvGrpSpPr>
      </xdr:nvGrpSpPr>
      <xdr:grpSpPr bwMode="auto">
        <a:xfrm flipH="1">
          <a:off x="3352800" y="12827000"/>
          <a:ext cx="1295400" cy="165100"/>
          <a:chOff x="171" y="478"/>
          <a:chExt cx="120" cy="16"/>
        </a:xfrm>
      </xdr:grpSpPr>
      <xdr:sp macro="" textlink="">
        <xdr:nvSpPr>
          <xdr:cNvPr id="3250" name="Freeform 178">
            <a:extLst>
              <a:ext uri="{FF2B5EF4-FFF2-40B4-BE49-F238E27FC236}">
                <a16:creationId xmlns:a16="http://schemas.microsoft.com/office/drawing/2014/main" id="{00000000-0008-0000-0100-0000B20C0000}"/>
              </a:ext>
            </a:extLst>
          </xdr:cNvPr>
          <xdr:cNvSpPr>
            <a:spLocks/>
          </xdr:cNvSpPr>
        </xdr:nvSpPr>
        <xdr:spPr bwMode="auto">
          <a:xfrm>
            <a:off x="171" y="478"/>
            <a:ext cx="60" cy="16"/>
          </a:xfrm>
          <a:custGeom>
            <a:avLst/>
            <a:gdLst>
              <a:gd name="T0" fmla="*/ 60 w 60"/>
              <a:gd name="T1" fmla="*/ 0 h 16"/>
              <a:gd name="T2" fmla="*/ 60 w 60"/>
              <a:gd name="T3" fmla="*/ 3 h 16"/>
              <a:gd name="T4" fmla="*/ 0 w 60"/>
              <a:gd name="T5" fmla="*/ 3 h 16"/>
              <a:gd name="T6" fmla="*/ 0 w 60"/>
              <a:gd name="T7" fmla="*/ 16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0" h="16">
                <a:moveTo>
                  <a:pt x="60" y="0"/>
                </a:moveTo>
                <a:lnTo>
                  <a:pt x="60" y="3"/>
                </a:lnTo>
                <a:lnTo>
                  <a:pt x="0" y="3"/>
                </a:lnTo>
                <a:lnTo>
                  <a:pt x="0" y="16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51" name="Freeform 179">
            <a:extLst>
              <a:ext uri="{FF2B5EF4-FFF2-40B4-BE49-F238E27FC236}">
                <a16:creationId xmlns:a16="http://schemas.microsoft.com/office/drawing/2014/main" id="{00000000-0008-0000-0100-0000B30C0000}"/>
              </a:ext>
            </a:extLst>
          </xdr:cNvPr>
          <xdr:cNvSpPr>
            <a:spLocks/>
          </xdr:cNvSpPr>
        </xdr:nvSpPr>
        <xdr:spPr bwMode="auto">
          <a:xfrm>
            <a:off x="191" y="478"/>
            <a:ext cx="60" cy="16"/>
          </a:xfrm>
          <a:custGeom>
            <a:avLst/>
            <a:gdLst>
              <a:gd name="T0" fmla="*/ 60 w 60"/>
              <a:gd name="T1" fmla="*/ 0 h 16"/>
              <a:gd name="T2" fmla="*/ 60 w 60"/>
              <a:gd name="T3" fmla="*/ 6 h 16"/>
              <a:gd name="T4" fmla="*/ 0 w 60"/>
              <a:gd name="T5" fmla="*/ 6 h 16"/>
              <a:gd name="T6" fmla="*/ 0 w 60"/>
              <a:gd name="T7" fmla="*/ 16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0" h="16">
                <a:moveTo>
                  <a:pt x="60" y="0"/>
                </a:moveTo>
                <a:lnTo>
                  <a:pt x="60" y="6"/>
                </a:lnTo>
                <a:lnTo>
                  <a:pt x="0" y="6"/>
                </a:lnTo>
                <a:lnTo>
                  <a:pt x="0" y="16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52" name="Freeform 180">
            <a:extLst>
              <a:ext uri="{FF2B5EF4-FFF2-40B4-BE49-F238E27FC236}">
                <a16:creationId xmlns:a16="http://schemas.microsoft.com/office/drawing/2014/main" id="{00000000-0008-0000-0100-0000B40C0000}"/>
              </a:ext>
            </a:extLst>
          </xdr:cNvPr>
          <xdr:cNvSpPr>
            <a:spLocks/>
          </xdr:cNvSpPr>
        </xdr:nvSpPr>
        <xdr:spPr bwMode="auto">
          <a:xfrm>
            <a:off x="211" y="478"/>
            <a:ext cx="59" cy="16"/>
          </a:xfrm>
          <a:custGeom>
            <a:avLst/>
            <a:gdLst>
              <a:gd name="T0" fmla="*/ 59 w 59"/>
              <a:gd name="T1" fmla="*/ 0 h 16"/>
              <a:gd name="T2" fmla="*/ 59 w 59"/>
              <a:gd name="T3" fmla="*/ 10 h 16"/>
              <a:gd name="T4" fmla="*/ 0 w 59"/>
              <a:gd name="T5" fmla="*/ 10 h 16"/>
              <a:gd name="T6" fmla="*/ 0 w 59"/>
              <a:gd name="T7" fmla="*/ 16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59" h="16">
                <a:moveTo>
                  <a:pt x="59" y="0"/>
                </a:moveTo>
                <a:lnTo>
                  <a:pt x="59" y="10"/>
                </a:lnTo>
                <a:lnTo>
                  <a:pt x="0" y="10"/>
                </a:lnTo>
                <a:lnTo>
                  <a:pt x="0" y="16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53" name="Freeform 181">
            <a:extLst>
              <a:ext uri="{FF2B5EF4-FFF2-40B4-BE49-F238E27FC236}">
                <a16:creationId xmlns:a16="http://schemas.microsoft.com/office/drawing/2014/main" id="{00000000-0008-0000-0100-0000B50C0000}"/>
              </a:ext>
            </a:extLst>
          </xdr:cNvPr>
          <xdr:cNvSpPr>
            <a:spLocks/>
          </xdr:cNvSpPr>
        </xdr:nvSpPr>
        <xdr:spPr bwMode="auto">
          <a:xfrm>
            <a:off x="231" y="478"/>
            <a:ext cx="60" cy="16"/>
          </a:xfrm>
          <a:custGeom>
            <a:avLst/>
            <a:gdLst>
              <a:gd name="T0" fmla="*/ 60 w 60"/>
              <a:gd name="T1" fmla="*/ 0 h 16"/>
              <a:gd name="T2" fmla="*/ 60 w 60"/>
              <a:gd name="T3" fmla="*/ 14 h 16"/>
              <a:gd name="T4" fmla="*/ 0 w 60"/>
              <a:gd name="T5" fmla="*/ 14 h 16"/>
              <a:gd name="T6" fmla="*/ 0 w 60"/>
              <a:gd name="T7" fmla="*/ 16 h 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60" h="16">
                <a:moveTo>
                  <a:pt x="60" y="0"/>
                </a:moveTo>
                <a:lnTo>
                  <a:pt x="60" y="14"/>
                </a:lnTo>
                <a:lnTo>
                  <a:pt x="0" y="14"/>
                </a:lnTo>
                <a:lnTo>
                  <a:pt x="0" y="16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9</xdr:col>
      <xdr:colOff>114300</xdr:colOff>
      <xdr:row>79</xdr:row>
      <xdr:rowOff>12700</xdr:rowOff>
    </xdr:from>
    <xdr:to>
      <xdr:col>9</xdr:col>
      <xdr:colOff>114300</xdr:colOff>
      <xdr:row>80</xdr:row>
      <xdr:rowOff>12700</xdr:rowOff>
    </xdr:to>
    <xdr:sp macro="" textlink="">
      <xdr:nvSpPr>
        <xdr:cNvPr id="3254" name="Line 182">
          <a:extLst>
            <a:ext uri="{FF2B5EF4-FFF2-40B4-BE49-F238E27FC236}">
              <a16:creationId xmlns:a16="http://schemas.microsoft.com/office/drawing/2014/main" id="{00000000-0008-0000-0100-0000B60C0000}"/>
            </a:ext>
          </a:extLst>
        </xdr:cNvPr>
        <xdr:cNvSpPr>
          <a:spLocks noChangeShapeType="1"/>
        </xdr:cNvSpPr>
      </xdr:nvSpPr>
      <xdr:spPr bwMode="auto">
        <a:xfrm>
          <a:off x="2057400" y="12128500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114300</xdr:colOff>
      <xdr:row>79</xdr:row>
      <xdr:rowOff>12700</xdr:rowOff>
    </xdr:from>
    <xdr:to>
      <xdr:col>10</xdr:col>
      <xdr:colOff>114300</xdr:colOff>
      <xdr:row>80</xdr:row>
      <xdr:rowOff>12700</xdr:rowOff>
    </xdr:to>
    <xdr:sp macro="" textlink="">
      <xdr:nvSpPr>
        <xdr:cNvPr id="3255" name="Line 183">
          <a:extLst>
            <a:ext uri="{FF2B5EF4-FFF2-40B4-BE49-F238E27FC236}">
              <a16:creationId xmlns:a16="http://schemas.microsoft.com/office/drawing/2014/main" id="{00000000-0008-0000-0100-0000B70C0000}"/>
            </a:ext>
          </a:extLst>
        </xdr:cNvPr>
        <xdr:cNvSpPr>
          <a:spLocks noChangeShapeType="1"/>
        </xdr:cNvSpPr>
      </xdr:nvSpPr>
      <xdr:spPr bwMode="auto">
        <a:xfrm>
          <a:off x="2273300" y="12128500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0</xdr:colOff>
      <xdr:row>79</xdr:row>
      <xdr:rowOff>12700</xdr:rowOff>
    </xdr:from>
    <xdr:to>
      <xdr:col>11</xdr:col>
      <xdr:colOff>114300</xdr:colOff>
      <xdr:row>85</xdr:row>
      <xdr:rowOff>76200</xdr:rowOff>
    </xdr:to>
    <xdr:sp macro="" textlink="">
      <xdr:nvSpPr>
        <xdr:cNvPr id="3256" name="Freeform 184">
          <a:extLst>
            <a:ext uri="{FF2B5EF4-FFF2-40B4-BE49-F238E27FC236}">
              <a16:creationId xmlns:a16="http://schemas.microsoft.com/office/drawing/2014/main" id="{00000000-0008-0000-0100-0000B80C0000}"/>
            </a:ext>
          </a:extLst>
        </xdr:cNvPr>
        <xdr:cNvSpPr>
          <a:spLocks/>
        </xdr:cNvSpPr>
      </xdr:nvSpPr>
      <xdr:spPr bwMode="auto">
        <a:xfrm>
          <a:off x="1079500" y="12128500"/>
          <a:ext cx="1409700" cy="990600"/>
        </a:xfrm>
        <a:custGeom>
          <a:avLst/>
          <a:gdLst>
            <a:gd name="T0" fmla="*/ 131 w 131"/>
            <a:gd name="T1" fmla="*/ 0 h 113"/>
            <a:gd name="T2" fmla="*/ 131 w 131"/>
            <a:gd name="T3" fmla="*/ 13 h 113"/>
            <a:gd name="T4" fmla="*/ 0 w 131"/>
            <a:gd name="T5" fmla="*/ 13 h 113"/>
            <a:gd name="T6" fmla="*/ 0 w 131"/>
            <a:gd name="T7" fmla="*/ 113 h 11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31" h="113">
              <a:moveTo>
                <a:pt x="131" y="0"/>
              </a:moveTo>
              <a:lnTo>
                <a:pt x="131" y="13"/>
              </a:lnTo>
              <a:lnTo>
                <a:pt x="0" y="13"/>
              </a:lnTo>
              <a:lnTo>
                <a:pt x="0" y="113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0</xdr:colOff>
      <xdr:row>85</xdr:row>
      <xdr:rowOff>76200</xdr:rowOff>
    </xdr:from>
    <xdr:to>
      <xdr:col>5</xdr:col>
      <xdr:colOff>63500</xdr:colOff>
      <xdr:row>85</xdr:row>
      <xdr:rowOff>76200</xdr:rowOff>
    </xdr:to>
    <xdr:sp macro="" textlink="">
      <xdr:nvSpPr>
        <xdr:cNvPr id="3257" name="Line 185">
          <a:extLst>
            <a:ext uri="{FF2B5EF4-FFF2-40B4-BE49-F238E27FC236}">
              <a16:creationId xmlns:a16="http://schemas.microsoft.com/office/drawing/2014/main" id="{00000000-0008-0000-0100-0000B90C0000}"/>
            </a:ext>
          </a:extLst>
        </xdr:cNvPr>
        <xdr:cNvSpPr>
          <a:spLocks noChangeShapeType="1"/>
        </xdr:cNvSpPr>
      </xdr:nvSpPr>
      <xdr:spPr bwMode="auto">
        <a:xfrm>
          <a:off x="1079500" y="13119100"/>
          <a:ext cx="63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114300</xdr:colOff>
      <xdr:row>79</xdr:row>
      <xdr:rowOff>12700</xdr:rowOff>
    </xdr:from>
    <xdr:to>
      <xdr:col>8</xdr:col>
      <xdr:colOff>114300</xdr:colOff>
      <xdr:row>83</xdr:row>
      <xdr:rowOff>139700</xdr:rowOff>
    </xdr:to>
    <xdr:sp macro="" textlink="">
      <xdr:nvSpPr>
        <xdr:cNvPr id="3258" name="Freeform 186">
          <a:extLst>
            <a:ext uri="{FF2B5EF4-FFF2-40B4-BE49-F238E27FC236}">
              <a16:creationId xmlns:a16="http://schemas.microsoft.com/office/drawing/2014/main" id="{00000000-0008-0000-0100-0000BA0C0000}"/>
            </a:ext>
          </a:extLst>
        </xdr:cNvPr>
        <xdr:cNvSpPr>
          <a:spLocks/>
        </xdr:cNvSpPr>
      </xdr:nvSpPr>
      <xdr:spPr bwMode="auto">
        <a:xfrm>
          <a:off x="1193800" y="12128500"/>
          <a:ext cx="647700" cy="749300"/>
        </a:xfrm>
        <a:custGeom>
          <a:avLst/>
          <a:gdLst>
            <a:gd name="T0" fmla="*/ 61 w 61"/>
            <a:gd name="T1" fmla="*/ 0 h 85"/>
            <a:gd name="T2" fmla="*/ 61 w 61"/>
            <a:gd name="T3" fmla="*/ 6 h 85"/>
            <a:gd name="T4" fmla="*/ 0 w 61"/>
            <a:gd name="T5" fmla="*/ 6 h 85"/>
            <a:gd name="T6" fmla="*/ 0 w 61"/>
            <a:gd name="T7" fmla="*/ 85 h 8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61" h="85">
              <a:moveTo>
                <a:pt x="61" y="0"/>
              </a:moveTo>
              <a:lnTo>
                <a:pt x="61" y="6"/>
              </a:lnTo>
              <a:lnTo>
                <a:pt x="0" y="6"/>
              </a:lnTo>
              <a:lnTo>
                <a:pt x="0" y="85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19</xdr:col>
      <xdr:colOff>114300</xdr:colOff>
      <xdr:row>79</xdr:row>
      <xdr:rowOff>12700</xdr:rowOff>
    </xdr:from>
    <xdr:to>
      <xdr:col>19</xdr:col>
      <xdr:colOff>114300</xdr:colOff>
      <xdr:row>80</xdr:row>
      <xdr:rowOff>12700</xdr:rowOff>
    </xdr:to>
    <xdr:sp macro="" textlink="">
      <xdr:nvSpPr>
        <xdr:cNvPr id="3259" name="Line 187">
          <a:extLst>
            <a:ext uri="{FF2B5EF4-FFF2-40B4-BE49-F238E27FC236}">
              <a16:creationId xmlns:a16="http://schemas.microsoft.com/office/drawing/2014/main" id="{00000000-0008-0000-0100-0000BB0C0000}"/>
            </a:ext>
          </a:extLst>
        </xdr:cNvPr>
        <xdr:cNvSpPr>
          <a:spLocks noChangeShapeType="1"/>
        </xdr:cNvSpPr>
      </xdr:nvSpPr>
      <xdr:spPr bwMode="auto">
        <a:xfrm>
          <a:off x="4216400" y="12128500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20</xdr:col>
      <xdr:colOff>114300</xdr:colOff>
      <xdr:row>79</xdr:row>
      <xdr:rowOff>12700</xdr:rowOff>
    </xdr:from>
    <xdr:to>
      <xdr:col>20</xdr:col>
      <xdr:colOff>114300</xdr:colOff>
      <xdr:row>80</xdr:row>
      <xdr:rowOff>12700</xdr:rowOff>
    </xdr:to>
    <xdr:sp macro="" textlink="">
      <xdr:nvSpPr>
        <xdr:cNvPr id="3260" name="Line 188">
          <a:extLst>
            <a:ext uri="{FF2B5EF4-FFF2-40B4-BE49-F238E27FC236}">
              <a16:creationId xmlns:a16="http://schemas.microsoft.com/office/drawing/2014/main" id="{00000000-0008-0000-0100-0000BC0C0000}"/>
            </a:ext>
          </a:extLst>
        </xdr:cNvPr>
        <xdr:cNvSpPr>
          <a:spLocks noChangeShapeType="1"/>
        </xdr:cNvSpPr>
      </xdr:nvSpPr>
      <xdr:spPr bwMode="auto">
        <a:xfrm>
          <a:off x="4432300" y="12128500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0</xdr:colOff>
      <xdr:row>79</xdr:row>
      <xdr:rowOff>12700</xdr:rowOff>
    </xdr:from>
    <xdr:to>
      <xdr:col>21</xdr:col>
      <xdr:colOff>114300</xdr:colOff>
      <xdr:row>85</xdr:row>
      <xdr:rowOff>76200</xdr:rowOff>
    </xdr:to>
    <xdr:sp macro="" textlink="">
      <xdr:nvSpPr>
        <xdr:cNvPr id="3261" name="Freeform 189">
          <a:extLst>
            <a:ext uri="{FF2B5EF4-FFF2-40B4-BE49-F238E27FC236}">
              <a16:creationId xmlns:a16="http://schemas.microsoft.com/office/drawing/2014/main" id="{00000000-0008-0000-0100-0000BD0C0000}"/>
            </a:ext>
          </a:extLst>
        </xdr:cNvPr>
        <xdr:cNvSpPr>
          <a:spLocks/>
        </xdr:cNvSpPr>
      </xdr:nvSpPr>
      <xdr:spPr bwMode="auto">
        <a:xfrm>
          <a:off x="3238500" y="12128500"/>
          <a:ext cx="1409700" cy="990600"/>
        </a:xfrm>
        <a:custGeom>
          <a:avLst/>
          <a:gdLst>
            <a:gd name="T0" fmla="*/ 131 w 131"/>
            <a:gd name="T1" fmla="*/ 0 h 113"/>
            <a:gd name="T2" fmla="*/ 131 w 131"/>
            <a:gd name="T3" fmla="*/ 13 h 113"/>
            <a:gd name="T4" fmla="*/ 0 w 131"/>
            <a:gd name="T5" fmla="*/ 13 h 113"/>
            <a:gd name="T6" fmla="*/ 0 w 131"/>
            <a:gd name="T7" fmla="*/ 113 h 11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31" h="113">
              <a:moveTo>
                <a:pt x="131" y="0"/>
              </a:moveTo>
              <a:lnTo>
                <a:pt x="131" y="13"/>
              </a:lnTo>
              <a:lnTo>
                <a:pt x="0" y="13"/>
              </a:lnTo>
              <a:lnTo>
                <a:pt x="0" y="113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0</xdr:colOff>
      <xdr:row>85</xdr:row>
      <xdr:rowOff>76200</xdr:rowOff>
    </xdr:from>
    <xdr:to>
      <xdr:col>15</xdr:col>
      <xdr:colOff>63500</xdr:colOff>
      <xdr:row>85</xdr:row>
      <xdr:rowOff>76200</xdr:rowOff>
    </xdr:to>
    <xdr:sp macro="" textlink="">
      <xdr:nvSpPr>
        <xdr:cNvPr id="3262" name="Line 190">
          <a:extLst>
            <a:ext uri="{FF2B5EF4-FFF2-40B4-BE49-F238E27FC236}">
              <a16:creationId xmlns:a16="http://schemas.microsoft.com/office/drawing/2014/main" id="{00000000-0008-0000-0100-0000BE0C0000}"/>
            </a:ext>
          </a:extLst>
        </xdr:cNvPr>
        <xdr:cNvSpPr>
          <a:spLocks noChangeShapeType="1"/>
        </xdr:cNvSpPr>
      </xdr:nvSpPr>
      <xdr:spPr bwMode="auto">
        <a:xfrm>
          <a:off x="3238500" y="13119100"/>
          <a:ext cx="63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114300</xdr:colOff>
      <xdr:row>79</xdr:row>
      <xdr:rowOff>12700</xdr:rowOff>
    </xdr:from>
    <xdr:to>
      <xdr:col>18</xdr:col>
      <xdr:colOff>114300</xdr:colOff>
      <xdr:row>83</xdr:row>
      <xdr:rowOff>139700</xdr:rowOff>
    </xdr:to>
    <xdr:sp macro="" textlink="">
      <xdr:nvSpPr>
        <xdr:cNvPr id="3263" name="Freeform 191">
          <a:extLst>
            <a:ext uri="{FF2B5EF4-FFF2-40B4-BE49-F238E27FC236}">
              <a16:creationId xmlns:a16="http://schemas.microsoft.com/office/drawing/2014/main" id="{00000000-0008-0000-0100-0000BF0C0000}"/>
            </a:ext>
          </a:extLst>
        </xdr:cNvPr>
        <xdr:cNvSpPr>
          <a:spLocks/>
        </xdr:cNvSpPr>
      </xdr:nvSpPr>
      <xdr:spPr bwMode="auto">
        <a:xfrm>
          <a:off x="3352800" y="12128500"/>
          <a:ext cx="647700" cy="749300"/>
        </a:xfrm>
        <a:custGeom>
          <a:avLst/>
          <a:gdLst>
            <a:gd name="T0" fmla="*/ 61 w 61"/>
            <a:gd name="T1" fmla="*/ 0 h 85"/>
            <a:gd name="T2" fmla="*/ 61 w 61"/>
            <a:gd name="T3" fmla="*/ 6 h 85"/>
            <a:gd name="T4" fmla="*/ 0 w 61"/>
            <a:gd name="T5" fmla="*/ 6 h 85"/>
            <a:gd name="T6" fmla="*/ 0 w 61"/>
            <a:gd name="T7" fmla="*/ 85 h 8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61" h="85">
              <a:moveTo>
                <a:pt x="61" y="0"/>
              </a:moveTo>
              <a:lnTo>
                <a:pt x="61" y="6"/>
              </a:lnTo>
              <a:lnTo>
                <a:pt x="0" y="6"/>
              </a:lnTo>
              <a:lnTo>
                <a:pt x="0" y="85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114300</xdr:colOff>
      <xdr:row>90</xdr:row>
      <xdr:rowOff>25400</xdr:rowOff>
    </xdr:from>
    <xdr:to>
      <xdr:col>14</xdr:col>
      <xdr:colOff>114300</xdr:colOff>
      <xdr:row>92</xdr:row>
      <xdr:rowOff>12700</xdr:rowOff>
    </xdr:to>
    <xdr:grpSp>
      <xdr:nvGrpSpPr>
        <xdr:cNvPr id="3264" name="Group 192">
          <a:extLst>
            <a:ext uri="{FF2B5EF4-FFF2-40B4-BE49-F238E27FC236}">
              <a16:creationId xmlns:a16="http://schemas.microsoft.com/office/drawing/2014/main" id="{00000000-0008-0000-0100-0000C00C0000}"/>
            </a:ext>
          </a:extLst>
        </xdr:cNvPr>
        <xdr:cNvGrpSpPr>
          <a:grpSpLocks/>
        </xdr:cNvGrpSpPr>
      </xdr:nvGrpSpPr>
      <xdr:grpSpPr bwMode="auto">
        <a:xfrm>
          <a:off x="2057400" y="15036800"/>
          <a:ext cx="1079500" cy="317500"/>
          <a:chOff x="191" y="704"/>
          <a:chExt cx="100" cy="33"/>
        </a:xfrm>
      </xdr:grpSpPr>
      <xdr:sp macro="" textlink="">
        <xdr:nvSpPr>
          <xdr:cNvPr id="3265" name="Freeform 193">
            <a:extLst>
              <a:ext uri="{FF2B5EF4-FFF2-40B4-BE49-F238E27FC236}">
                <a16:creationId xmlns:a16="http://schemas.microsoft.com/office/drawing/2014/main" id="{00000000-0008-0000-0100-0000C10C0000}"/>
              </a:ext>
            </a:extLst>
          </xdr:cNvPr>
          <xdr:cNvSpPr>
            <a:spLocks/>
          </xdr:cNvSpPr>
        </xdr:nvSpPr>
        <xdr:spPr bwMode="auto">
          <a:xfrm>
            <a:off x="191" y="704"/>
            <a:ext cx="80" cy="33"/>
          </a:xfrm>
          <a:custGeom>
            <a:avLst/>
            <a:gdLst>
              <a:gd name="T0" fmla="*/ 0 w 80"/>
              <a:gd name="T1" fmla="*/ 0 h 33"/>
              <a:gd name="T2" fmla="*/ 0 w 80"/>
              <a:gd name="T3" fmla="*/ 25 h 33"/>
              <a:gd name="T4" fmla="*/ 80 w 80"/>
              <a:gd name="T5" fmla="*/ 25 h 33"/>
              <a:gd name="T6" fmla="*/ 80 w 80"/>
              <a:gd name="T7" fmla="*/ 33 h 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80" h="33">
                <a:moveTo>
                  <a:pt x="0" y="0"/>
                </a:moveTo>
                <a:lnTo>
                  <a:pt x="0" y="25"/>
                </a:lnTo>
                <a:lnTo>
                  <a:pt x="80" y="25"/>
                </a:lnTo>
                <a:lnTo>
                  <a:pt x="80" y="33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66" name="Freeform 194">
            <a:extLst>
              <a:ext uri="{FF2B5EF4-FFF2-40B4-BE49-F238E27FC236}">
                <a16:creationId xmlns:a16="http://schemas.microsoft.com/office/drawing/2014/main" id="{00000000-0008-0000-0100-0000C20C0000}"/>
              </a:ext>
            </a:extLst>
          </xdr:cNvPr>
          <xdr:cNvSpPr>
            <a:spLocks/>
          </xdr:cNvSpPr>
        </xdr:nvSpPr>
        <xdr:spPr bwMode="auto">
          <a:xfrm>
            <a:off x="211" y="704"/>
            <a:ext cx="80" cy="33"/>
          </a:xfrm>
          <a:custGeom>
            <a:avLst/>
            <a:gdLst>
              <a:gd name="T0" fmla="*/ 0 w 80"/>
              <a:gd name="T1" fmla="*/ 0 h 33"/>
              <a:gd name="T2" fmla="*/ 0 w 80"/>
              <a:gd name="T3" fmla="*/ 16 h 33"/>
              <a:gd name="T4" fmla="*/ 80 w 80"/>
              <a:gd name="T5" fmla="*/ 16 h 33"/>
              <a:gd name="T6" fmla="*/ 80 w 80"/>
              <a:gd name="T7" fmla="*/ 33 h 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80" h="33">
                <a:moveTo>
                  <a:pt x="0" y="0"/>
                </a:moveTo>
                <a:lnTo>
                  <a:pt x="0" y="16"/>
                </a:lnTo>
                <a:lnTo>
                  <a:pt x="80" y="16"/>
                </a:lnTo>
                <a:lnTo>
                  <a:pt x="80" y="33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15</xdr:col>
      <xdr:colOff>114300</xdr:colOff>
      <xdr:row>90</xdr:row>
      <xdr:rowOff>25400</xdr:rowOff>
    </xdr:from>
    <xdr:to>
      <xdr:col>20</xdr:col>
      <xdr:colOff>114300</xdr:colOff>
      <xdr:row>92</xdr:row>
      <xdr:rowOff>12700</xdr:rowOff>
    </xdr:to>
    <xdr:grpSp>
      <xdr:nvGrpSpPr>
        <xdr:cNvPr id="3267" name="Group 195">
          <a:extLst>
            <a:ext uri="{FF2B5EF4-FFF2-40B4-BE49-F238E27FC236}">
              <a16:creationId xmlns:a16="http://schemas.microsoft.com/office/drawing/2014/main" id="{00000000-0008-0000-0100-0000C30C0000}"/>
            </a:ext>
          </a:extLst>
        </xdr:cNvPr>
        <xdr:cNvGrpSpPr>
          <a:grpSpLocks/>
        </xdr:cNvGrpSpPr>
      </xdr:nvGrpSpPr>
      <xdr:grpSpPr bwMode="auto">
        <a:xfrm flipH="1">
          <a:off x="3352800" y="15036800"/>
          <a:ext cx="1079500" cy="317500"/>
          <a:chOff x="191" y="704"/>
          <a:chExt cx="100" cy="33"/>
        </a:xfrm>
      </xdr:grpSpPr>
      <xdr:sp macro="" textlink="">
        <xdr:nvSpPr>
          <xdr:cNvPr id="3268" name="Freeform 196">
            <a:extLst>
              <a:ext uri="{FF2B5EF4-FFF2-40B4-BE49-F238E27FC236}">
                <a16:creationId xmlns:a16="http://schemas.microsoft.com/office/drawing/2014/main" id="{00000000-0008-0000-0100-0000C40C0000}"/>
              </a:ext>
            </a:extLst>
          </xdr:cNvPr>
          <xdr:cNvSpPr>
            <a:spLocks/>
          </xdr:cNvSpPr>
        </xdr:nvSpPr>
        <xdr:spPr bwMode="auto">
          <a:xfrm>
            <a:off x="191" y="704"/>
            <a:ext cx="80" cy="33"/>
          </a:xfrm>
          <a:custGeom>
            <a:avLst/>
            <a:gdLst>
              <a:gd name="T0" fmla="*/ 0 w 80"/>
              <a:gd name="T1" fmla="*/ 0 h 33"/>
              <a:gd name="T2" fmla="*/ 0 w 80"/>
              <a:gd name="T3" fmla="*/ 25 h 33"/>
              <a:gd name="T4" fmla="*/ 80 w 80"/>
              <a:gd name="T5" fmla="*/ 25 h 33"/>
              <a:gd name="T6" fmla="*/ 80 w 80"/>
              <a:gd name="T7" fmla="*/ 33 h 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80" h="33">
                <a:moveTo>
                  <a:pt x="0" y="0"/>
                </a:moveTo>
                <a:lnTo>
                  <a:pt x="0" y="25"/>
                </a:lnTo>
                <a:lnTo>
                  <a:pt x="80" y="25"/>
                </a:lnTo>
                <a:lnTo>
                  <a:pt x="80" y="33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69" name="Freeform 197">
            <a:extLst>
              <a:ext uri="{FF2B5EF4-FFF2-40B4-BE49-F238E27FC236}">
                <a16:creationId xmlns:a16="http://schemas.microsoft.com/office/drawing/2014/main" id="{00000000-0008-0000-0100-0000C50C0000}"/>
              </a:ext>
            </a:extLst>
          </xdr:cNvPr>
          <xdr:cNvSpPr>
            <a:spLocks/>
          </xdr:cNvSpPr>
        </xdr:nvSpPr>
        <xdr:spPr bwMode="auto">
          <a:xfrm>
            <a:off x="211" y="704"/>
            <a:ext cx="80" cy="33"/>
          </a:xfrm>
          <a:custGeom>
            <a:avLst/>
            <a:gdLst>
              <a:gd name="T0" fmla="*/ 0 w 80"/>
              <a:gd name="T1" fmla="*/ 0 h 33"/>
              <a:gd name="T2" fmla="*/ 0 w 80"/>
              <a:gd name="T3" fmla="*/ 16 h 33"/>
              <a:gd name="T4" fmla="*/ 80 w 80"/>
              <a:gd name="T5" fmla="*/ 16 h 33"/>
              <a:gd name="T6" fmla="*/ 80 w 80"/>
              <a:gd name="T7" fmla="*/ 33 h 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80" h="33">
                <a:moveTo>
                  <a:pt x="0" y="0"/>
                </a:moveTo>
                <a:lnTo>
                  <a:pt x="0" y="16"/>
                </a:lnTo>
                <a:lnTo>
                  <a:pt x="80" y="16"/>
                </a:lnTo>
                <a:lnTo>
                  <a:pt x="80" y="33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13</xdr:col>
      <xdr:colOff>114300</xdr:colOff>
      <xdr:row>92</xdr:row>
      <xdr:rowOff>139700</xdr:rowOff>
    </xdr:from>
    <xdr:to>
      <xdr:col>14</xdr:col>
      <xdr:colOff>114300</xdr:colOff>
      <xdr:row>93</xdr:row>
      <xdr:rowOff>139700</xdr:rowOff>
    </xdr:to>
    <xdr:sp macro="" textlink="">
      <xdr:nvSpPr>
        <xdr:cNvPr id="3270" name="Line 198">
          <a:extLst>
            <a:ext uri="{FF2B5EF4-FFF2-40B4-BE49-F238E27FC236}">
              <a16:creationId xmlns:a16="http://schemas.microsoft.com/office/drawing/2014/main" id="{00000000-0008-0000-0100-0000C60C0000}"/>
            </a:ext>
          </a:extLst>
        </xdr:cNvPr>
        <xdr:cNvSpPr>
          <a:spLocks noChangeShapeType="1"/>
        </xdr:cNvSpPr>
      </xdr:nvSpPr>
      <xdr:spPr bwMode="auto">
        <a:xfrm flipV="1">
          <a:off x="2921000" y="14262100"/>
          <a:ext cx="215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152400</xdr:colOff>
      <xdr:row>93</xdr:row>
      <xdr:rowOff>0</xdr:rowOff>
    </xdr:from>
    <xdr:to>
      <xdr:col>16</xdr:col>
      <xdr:colOff>114300</xdr:colOff>
      <xdr:row>93</xdr:row>
      <xdr:rowOff>139700</xdr:rowOff>
    </xdr:to>
    <xdr:sp macro="" textlink="">
      <xdr:nvSpPr>
        <xdr:cNvPr id="3271" name="Line 199">
          <a:extLst>
            <a:ext uri="{FF2B5EF4-FFF2-40B4-BE49-F238E27FC236}">
              <a16:creationId xmlns:a16="http://schemas.microsoft.com/office/drawing/2014/main" id="{00000000-0008-0000-0100-0000C70C0000}"/>
            </a:ext>
          </a:extLst>
        </xdr:cNvPr>
        <xdr:cNvSpPr>
          <a:spLocks noChangeShapeType="1"/>
        </xdr:cNvSpPr>
      </xdr:nvSpPr>
      <xdr:spPr bwMode="auto">
        <a:xfrm flipV="1">
          <a:off x="3175000" y="14274800"/>
          <a:ext cx="3937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114300</xdr:colOff>
      <xdr:row>93</xdr:row>
      <xdr:rowOff>0</xdr:rowOff>
    </xdr:from>
    <xdr:to>
      <xdr:col>15</xdr:col>
      <xdr:colOff>114300</xdr:colOff>
      <xdr:row>93</xdr:row>
      <xdr:rowOff>139700</xdr:rowOff>
    </xdr:to>
    <xdr:sp macro="" textlink="">
      <xdr:nvSpPr>
        <xdr:cNvPr id="3272" name="Line 200">
          <a:extLst>
            <a:ext uri="{FF2B5EF4-FFF2-40B4-BE49-F238E27FC236}">
              <a16:creationId xmlns:a16="http://schemas.microsoft.com/office/drawing/2014/main" id="{00000000-0008-0000-0100-0000C80C0000}"/>
            </a:ext>
          </a:extLst>
        </xdr:cNvPr>
        <xdr:cNvSpPr>
          <a:spLocks noChangeShapeType="1"/>
        </xdr:cNvSpPr>
      </xdr:nvSpPr>
      <xdr:spPr bwMode="auto">
        <a:xfrm flipV="1">
          <a:off x="3352800" y="142748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114300</xdr:colOff>
      <xdr:row>93</xdr:row>
      <xdr:rowOff>0</xdr:rowOff>
    </xdr:from>
    <xdr:to>
      <xdr:col>16</xdr:col>
      <xdr:colOff>114300</xdr:colOff>
      <xdr:row>93</xdr:row>
      <xdr:rowOff>139700</xdr:rowOff>
    </xdr:to>
    <xdr:sp macro="" textlink="">
      <xdr:nvSpPr>
        <xdr:cNvPr id="3273" name="Line 201">
          <a:extLst>
            <a:ext uri="{FF2B5EF4-FFF2-40B4-BE49-F238E27FC236}">
              <a16:creationId xmlns:a16="http://schemas.microsoft.com/office/drawing/2014/main" id="{00000000-0008-0000-0100-0000C90C0000}"/>
            </a:ext>
          </a:extLst>
        </xdr:cNvPr>
        <xdr:cNvSpPr>
          <a:spLocks noChangeShapeType="1"/>
        </xdr:cNvSpPr>
      </xdr:nvSpPr>
      <xdr:spPr bwMode="auto">
        <a:xfrm flipH="1" flipV="1">
          <a:off x="2921000" y="14274800"/>
          <a:ext cx="6477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18</xdr:col>
      <xdr:colOff>114300</xdr:colOff>
      <xdr:row>66</xdr:row>
      <xdr:rowOff>25400</xdr:rowOff>
    </xdr:from>
    <xdr:to>
      <xdr:col>18</xdr:col>
      <xdr:colOff>114300</xdr:colOff>
      <xdr:row>73</xdr:row>
      <xdr:rowOff>101600</xdr:rowOff>
    </xdr:to>
    <xdr:sp macro="" textlink="">
      <xdr:nvSpPr>
        <xdr:cNvPr id="3274" name="Line 202">
          <a:extLst>
            <a:ext uri="{FF2B5EF4-FFF2-40B4-BE49-F238E27FC236}">
              <a16:creationId xmlns:a16="http://schemas.microsoft.com/office/drawing/2014/main" id="{00000000-0008-0000-0100-0000CA0C0000}"/>
            </a:ext>
          </a:extLst>
        </xdr:cNvPr>
        <xdr:cNvSpPr>
          <a:spLocks noChangeShapeType="1"/>
        </xdr:cNvSpPr>
      </xdr:nvSpPr>
      <xdr:spPr bwMode="auto">
        <a:xfrm>
          <a:off x="4000500" y="10160000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101600</xdr:colOff>
      <xdr:row>66</xdr:row>
      <xdr:rowOff>25400</xdr:rowOff>
    </xdr:from>
    <xdr:to>
      <xdr:col>17</xdr:col>
      <xdr:colOff>101600</xdr:colOff>
      <xdr:row>72</xdr:row>
      <xdr:rowOff>101600</xdr:rowOff>
    </xdr:to>
    <xdr:sp macro="" textlink="">
      <xdr:nvSpPr>
        <xdr:cNvPr id="3275" name="Line 203">
          <a:extLst>
            <a:ext uri="{FF2B5EF4-FFF2-40B4-BE49-F238E27FC236}">
              <a16:creationId xmlns:a16="http://schemas.microsoft.com/office/drawing/2014/main" id="{00000000-0008-0000-0100-0000CB0C0000}"/>
            </a:ext>
          </a:extLst>
        </xdr:cNvPr>
        <xdr:cNvSpPr>
          <a:spLocks noChangeShapeType="1"/>
        </xdr:cNvSpPr>
      </xdr:nvSpPr>
      <xdr:spPr bwMode="auto">
        <a:xfrm>
          <a:off x="3771900" y="10160000"/>
          <a:ext cx="0" cy="99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114300</xdr:colOff>
      <xdr:row>66</xdr:row>
      <xdr:rowOff>25400</xdr:rowOff>
    </xdr:from>
    <xdr:to>
      <xdr:col>16</xdr:col>
      <xdr:colOff>114300</xdr:colOff>
      <xdr:row>71</xdr:row>
      <xdr:rowOff>101600</xdr:rowOff>
    </xdr:to>
    <xdr:sp macro="" textlink="">
      <xdr:nvSpPr>
        <xdr:cNvPr id="3276" name="Line 204">
          <a:extLst>
            <a:ext uri="{FF2B5EF4-FFF2-40B4-BE49-F238E27FC236}">
              <a16:creationId xmlns:a16="http://schemas.microsoft.com/office/drawing/2014/main" id="{00000000-0008-0000-0100-0000CC0C0000}"/>
            </a:ext>
          </a:extLst>
        </xdr:cNvPr>
        <xdr:cNvSpPr>
          <a:spLocks noChangeShapeType="1"/>
        </xdr:cNvSpPr>
      </xdr:nvSpPr>
      <xdr:spPr bwMode="auto">
        <a:xfrm>
          <a:off x="3568700" y="101600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114300</xdr:colOff>
      <xdr:row>66</xdr:row>
      <xdr:rowOff>25400</xdr:rowOff>
    </xdr:from>
    <xdr:to>
      <xdr:col>15</xdr:col>
      <xdr:colOff>114300</xdr:colOff>
      <xdr:row>70</xdr:row>
      <xdr:rowOff>101600</xdr:rowOff>
    </xdr:to>
    <xdr:sp macro="" textlink="">
      <xdr:nvSpPr>
        <xdr:cNvPr id="3277" name="Line 205">
          <a:extLst>
            <a:ext uri="{FF2B5EF4-FFF2-40B4-BE49-F238E27FC236}">
              <a16:creationId xmlns:a16="http://schemas.microsoft.com/office/drawing/2014/main" id="{00000000-0008-0000-0100-0000CD0C0000}"/>
            </a:ext>
          </a:extLst>
        </xdr:cNvPr>
        <xdr:cNvSpPr>
          <a:spLocks noChangeShapeType="1"/>
        </xdr:cNvSpPr>
      </xdr:nvSpPr>
      <xdr:spPr bwMode="auto">
        <a:xfrm>
          <a:off x="3352800" y="10160000"/>
          <a:ext cx="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114300</xdr:colOff>
      <xdr:row>66</xdr:row>
      <xdr:rowOff>25400</xdr:rowOff>
    </xdr:from>
    <xdr:to>
      <xdr:col>14</xdr:col>
      <xdr:colOff>114300</xdr:colOff>
      <xdr:row>69</xdr:row>
      <xdr:rowOff>114300</xdr:rowOff>
    </xdr:to>
    <xdr:sp macro="" textlink="">
      <xdr:nvSpPr>
        <xdr:cNvPr id="3278" name="Line 206">
          <a:extLst>
            <a:ext uri="{FF2B5EF4-FFF2-40B4-BE49-F238E27FC236}">
              <a16:creationId xmlns:a16="http://schemas.microsoft.com/office/drawing/2014/main" id="{00000000-0008-0000-0100-0000CE0C0000}"/>
            </a:ext>
          </a:extLst>
        </xdr:cNvPr>
        <xdr:cNvSpPr>
          <a:spLocks noChangeShapeType="1"/>
        </xdr:cNvSpPr>
      </xdr:nvSpPr>
      <xdr:spPr bwMode="auto">
        <a:xfrm>
          <a:off x="3136900" y="10160000"/>
          <a:ext cx="0" cy="546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114300</xdr:colOff>
      <xdr:row>66</xdr:row>
      <xdr:rowOff>25400</xdr:rowOff>
    </xdr:from>
    <xdr:to>
      <xdr:col>13</xdr:col>
      <xdr:colOff>114300</xdr:colOff>
      <xdr:row>68</xdr:row>
      <xdr:rowOff>114300</xdr:rowOff>
    </xdr:to>
    <xdr:sp macro="" textlink="">
      <xdr:nvSpPr>
        <xdr:cNvPr id="3279" name="Line 207">
          <a:extLst>
            <a:ext uri="{FF2B5EF4-FFF2-40B4-BE49-F238E27FC236}">
              <a16:creationId xmlns:a16="http://schemas.microsoft.com/office/drawing/2014/main" id="{00000000-0008-0000-0100-0000CF0C0000}"/>
            </a:ext>
          </a:extLst>
        </xdr:cNvPr>
        <xdr:cNvSpPr>
          <a:spLocks noChangeShapeType="1"/>
        </xdr:cNvSpPr>
      </xdr:nvSpPr>
      <xdr:spPr bwMode="auto">
        <a:xfrm>
          <a:off x="2921000" y="10160000"/>
          <a:ext cx="0" cy="393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114300</xdr:colOff>
      <xdr:row>66</xdr:row>
      <xdr:rowOff>25400</xdr:rowOff>
    </xdr:from>
    <xdr:to>
      <xdr:col>12</xdr:col>
      <xdr:colOff>114300</xdr:colOff>
      <xdr:row>67</xdr:row>
      <xdr:rowOff>114300</xdr:rowOff>
    </xdr:to>
    <xdr:sp macro="" textlink="">
      <xdr:nvSpPr>
        <xdr:cNvPr id="3280" name="Line 208">
          <a:extLst>
            <a:ext uri="{FF2B5EF4-FFF2-40B4-BE49-F238E27FC236}">
              <a16:creationId xmlns:a16="http://schemas.microsoft.com/office/drawing/2014/main" id="{00000000-0008-0000-0100-0000D00C0000}"/>
            </a:ext>
          </a:extLst>
        </xdr:cNvPr>
        <xdr:cNvSpPr>
          <a:spLocks noChangeShapeType="1"/>
        </xdr:cNvSpPr>
      </xdr:nvSpPr>
      <xdr:spPr bwMode="auto">
        <a:xfrm>
          <a:off x="2705100" y="10160000"/>
          <a:ext cx="0" cy="241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114300</xdr:colOff>
      <xdr:row>66</xdr:row>
      <xdr:rowOff>25400</xdr:rowOff>
    </xdr:from>
    <xdr:to>
      <xdr:col>11</xdr:col>
      <xdr:colOff>114300</xdr:colOff>
      <xdr:row>66</xdr:row>
      <xdr:rowOff>114300</xdr:rowOff>
    </xdr:to>
    <xdr:sp macro="" textlink="">
      <xdr:nvSpPr>
        <xdr:cNvPr id="3281" name="Line 209">
          <a:extLst>
            <a:ext uri="{FF2B5EF4-FFF2-40B4-BE49-F238E27FC236}">
              <a16:creationId xmlns:a16="http://schemas.microsoft.com/office/drawing/2014/main" id="{00000000-0008-0000-0100-0000D10C0000}"/>
            </a:ext>
          </a:extLst>
        </xdr:cNvPr>
        <xdr:cNvSpPr>
          <a:spLocks noChangeShapeType="1"/>
        </xdr:cNvSpPr>
      </xdr:nvSpPr>
      <xdr:spPr bwMode="auto">
        <a:xfrm>
          <a:off x="2489200" y="10160000"/>
          <a:ext cx="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114300</xdr:colOff>
      <xdr:row>68</xdr:row>
      <xdr:rowOff>50800</xdr:rowOff>
    </xdr:from>
    <xdr:to>
      <xdr:col>18</xdr:col>
      <xdr:colOff>101600</xdr:colOff>
      <xdr:row>76</xdr:row>
      <xdr:rowOff>0</xdr:rowOff>
    </xdr:to>
    <xdr:grpSp>
      <xdr:nvGrpSpPr>
        <xdr:cNvPr id="3282" name="Group 210">
          <a:extLst>
            <a:ext uri="{FF2B5EF4-FFF2-40B4-BE49-F238E27FC236}">
              <a16:creationId xmlns:a16="http://schemas.microsoft.com/office/drawing/2014/main" id="{00000000-0008-0000-0100-0000D20C0000}"/>
            </a:ext>
          </a:extLst>
        </xdr:cNvPr>
        <xdr:cNvGrpSpPr>
          <a:grpSpLocks/>
        </xdr:cNvGrpSpPr>
      </xdr:nvGrpSpPr>
      <xdr:grpSpPr bwMode="auto">
        <a:xfrm flipH="1" flipV="1">
          <a:off x="2489200" y="11379200"/>
          <a:ext cx="1498600" cy="1270000"/>
          <a:chOff x="231" y="292"/>
          <a:chExt cx="139" cy="128"/>
        </a:xfrm>
      </xdr:grpSpPr>
      <xdr:sp macro="" textlink="">
        <xdr:nvSpPr>
          <xdr:cNvPr id="3283" name="Line 211">
            <a:extLst>
              <a:ext uri="{FF2B5EF4-FFF2-40B4-BE49-F238E27FC236}">
                <a16:creationId xmlns:a16="http://schemas.microsoft.com/office/drawing/2014/main" id="{00000000-0008-0000-0100-0000D30C0000}"/>
              </a:ext>
            </a:extLst>
          </xdr:cNvPr>
          <xdr:cNvSpPr>
            <a:spLocks noChangeShapeType="1"/>
          </xdr:cNvSpPr>
        </xdr:nvSpPr>
        <xdr:spPr bwMode="auto">
          <a:xfrm>
            <a:off x="370" y="292"/>
            <a:ext cx="0" cy="12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84" name="Line 212">
            <a:extLst>
              <a:ext uri="{FF2B5EF4-FFF2-40B4-BE49-F238E27FC236}">
                <a16:creationId xmlns:a16="http://schemas.microsoft.com/office/drawing/2014/main" id="{00000000-0008-0000-0100-0000D40C0000}"/>
              </a:ext>
            </a:extLst>
          </xdr:cNvPr>
          <xdr:cNvSpPr>
            <a:spLocks noChangeShapeType="1"/>
          </xdr:cNvSpPr>
        </xdr:nvSpPr>
        <xdr:spPr bwMode="auto">
          <a:xfrm>
            <a:off x="349" y="292"/>
            <a:ext cx="0" cy="1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85" name="Line 213">
            <a:extLst>
              <a:ext uri="{FF2B5EF4-FFF2-40B4-BE49-F238E27FC236}">
                <a16:creationId xmlns:a16="http://schemas.microsoft.com/office/drawing/2014/main" id="{00000000-0008-0000-0100-0000D50C0000}"/>
              </a:ext>
            </a:extLst>
          </xdr:cNvPr>
          <xdr:cNvSpPr>
            <a:spLocks noChangeShapeType="1"/>
          </xdr:cNvSpPr>
        </xdr:nvSpPr>
        <xdr:spPr bwMode="auto">
          <a:xfrm>
            <a:off x="330" y="292"/>
            <a:ext cx="0" cy="9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86" name="Line 214">
            <a:extLst>
              <a:ext uri="{FF2B5EF4-FFF2-40B4-BE49-F238E27FC236}">
                <a16:creationId xmlns:a16="http://schemas.microsoft.com/office/drawing/2014/main" id="{00000000-0008-0000-0100-0000D60C0000}"/>
              </a:ext>
            </a:extLst>
          </xdr:cNvPr>
          <xdr:cNvSpPr>
            <a:spLocks noChangeShapeType="1"/>
          </xdr:cNvSpPr>
        </xdr:nvSpPr>
        <xdr:spPr bwMode="auto">
          <a:xfrm>
            <a:off x="310" y="292"/>
            <a:ext cx="0" cy="7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87" name="Line 215">
            <a:extLst>
              <a:ext uri="{FF2B5EF4-FFF2-40B4-BE49-F238E27FC236}">
                <a16:creationId xmlns:a16="http://schemas.microsoft.com/office/drawing/2014/main" id="{00000000-0008-0000-0100-0000D70C0000}"/>
              </a:ext>
            </a:extLst>
          </xdr:cNvPr>
          <xdr:cNvSpPr>
            <a:spLocks noChangeShapeType="1"/>
          </xdr:cNvSpPr>
        </xdr:nvSpPr>
        <xdr:spPr bwMode="auto">
          <a:xfrm>
            <a:off x="290" y="292"/>
            <a:ext cx="0" cy="5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88" name="Line 216">
            <a:extLst>
              <a:ext uri="{FF2B5EF4-FFF2-40B4-BE49-F238E27FC236}">
                <a16:creationId xmlns:a16="http://schemas.microsoft.com/office/drawing/2014/main" id="{00000000-0008-0000-0100-0000D80C0000}"/>
              </a:ext>
            </a:extLst>
          </xdr:cNvPr>
          <xdr:cNvSpPr>
            <a:spLocks noChangeShapeType="1"/>
          </xdr:cNvSpPr>
        </xdr:nvSpPr>
        <xdr:spPr bwMode="auto">
          <a:xfrm>
            <a:off x="270" y="292"/>
            <a:ext cx="0" cy="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89" name="Line 217">
            <a:extLst>
              <a:ext uri="{FF2B5EF4-FFF2-40B4-BE49-F238E27FC236}">
                <a16:creationId xmlns:a16="http://schemas.microsoft.com/office/drawing/2014/main" id="{00000000-0008-0000-0100-0000D90C0000}"/>
              </a:ext>
            </a:extLst>
          </xdr:cNvPr>
          <xdr:cNvSpPr>
            <a:spLocks noChangeShapeType="1"/>
          </xdr:cNvSpPr>
        </xdr:nvSpPr>
        <xdr:spPr bwMode="auto">
          <a:xfrm>
            <a:off x="250" y="292"/>
            <a:ext cx="0" cy="2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290" name="Line 218">
            <a:extLst>
              <a:ext uri="{FF2B5EF4-FFF2-40B4-BE49-F238E27FC236}">
                <a16:creationId xmlns:a16="http://schemas.microsoft.com/office/drawing/2014/main" id="{00000000-0008-0000-0100-0000DA0C0000}"/>
              </a:ext>
            </a:extLst>
          </xdr:cNvPr>
          <xdr:cNvSpPr>
            <a:spLocks noChangeShapeType="1"/>
          </xdr:cNvSpPr>
        </xdr:nvSpPr>
        <xdr:spPr bwMode="auto">
          <a:xfrm>
            <a:off x="231" y="292"/>
            <a:ext cx="0" cy="1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12</xdr:col>
      <xdr:colOff>25400</xdr:colOff>
      <xdr:row>67</xdr:row>
      <xdr:rowOff>76200</xdr:rowOff>
    </xdr:from>
    <xdr:to>
      <xdr:col>19</xdr:col>
      <xdr:colOff>152400</xdr:colOff>
      <xdr:row>67</xdr:row>
      <xdr:rowOff>76200</xdr:rowOff>
    </xdr:to>
    <xdr:sp macro="" textlink="">
      <xdr:nvSpPr>
        <xdr:cNvPr id="3291" name="Line 219">
          <a:extLst>
            <a:ext uri="{FF2B5EF4-FFF2-40B4-BE49-F238E27FC236}">
              <a16:creationId xmlns:a16="http://schemas.microsoft.com/office/drawing/2014/main" id="{00000000-0008-0000-0100-0000DB0C0000}"/>
            </a:ext>
          </a:extLst>
        </xdr:cNvPr>
        <xdr:cNvSpPr>
          <a:spLocks noChangeShapeType="1"/>
        </xdr:cNvSpPr>
      </xdr:nvSpPr>
      <xdr:spPr bwMode="auto">
        <a:xfrm rot="16200000" flipV="1">
          <a:off x="3435350" y="95440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25400</xdr:colOff>
      <xdr:row>68</xdr:row>
      <xdr:rowOff>76200</xdr:rowOff>
    </xdr:from>
    <xdr:to>
      <xdr:col>19</xdr:col>
      <xdr:colOff>152400</xdr:colOff>
      <xdr:row>68</xdr:row>
      <xdr:rowOff>76200</xdr:rowOff>
    </xdr:to>
    <xdr:sp macro="" textlink="">
      <xdr:nvSpPr>
        <xdr:cNvPr id="3292" name="Line 220">
          <a:extLst>
            <a:ext uri="{FF2B5EF4-FFF2-40B4-BE49-F238E27FC236}">
              <a16:creationId xmlns:a16="http://schemas.microsoft.com/office/drawing/2014/main" id="{00000000-0008-0000-0100-0000DC0C0000}"/>
            </a:ext>
          </a:extLst>
        </xdr:cNvPr>
        <xdr:cNvSpPr>
          <a:spLocks noChangeShapeType="1"/>
        </xdr:cNvSpPr>
      </xdr:nvSpPr>
      <xdr:spPr bwMode="auto">
        <a:xfrm rot="16200000" flipV="1">
          <a:off x="3543300" y="9804400"/>
          <a:ext cx="0" cy="142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38100</xdr:colOff>
      <xdr:row>69</xdr:row>
      <xdr:rowOff>76200</xdr:rowOff>
    </xdr:from>
    <xdr:to>
      <xdr:col>19</xdr:col>
      <xdr:colOff>152400</xdr:colOff>
      <xdr:row>69</xdr:row>
      <xdr:rowOff>76200</xdr:rowOff>
    </xdr:to>
    <xdr:sp macro="" textlink="">
      <xdr:nvSpPr>
        <xdr:cNvPr id="3293" name="Line 221">
          <a:extLst>
            <a:ext uri="{FF2B5EF4-FFF2-40B4-BE49-F238E27FC236}">
              <a16:creationId xmlns:a16="http://schemas.microsoft.com/office/drawing/2014/main" id="{00000000-0008-0000-0100-0000DD0C0000}"/>
            </a:ext>
          </a:extLst>
        </xdr:cNvPr>
        <xdr:cNvSpPr>
          <a:spLocks noChangeShapeType="1"/>
        </xdr:cNvSpPr>
      </xdr:nvSpPr>
      <xdr:spPr bwMode="auto">
        <a:xfrm rot="16200000" flipV="1">
          <a:off x="3657600" y="10071100"/>
          <a:ext cx="0" cy="1193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63500</xdr:colOff>
      <xdr:row>70</xdr:row>
      <xdr:rowOff>76200</xdr:rowOff>
    </xdr:from>
    <xdr:to>
      <xdr:col>19</xdr:col>
      <xdr:colOff>152400</xdr:colOff>
      <xdr:row>70</xdr:row>
      <xdr:rowOff>76200</xdr:rowOff>
    </xdr:to>
    <xdr:sp macro="" textlink="">
      <xdr:nvSpPr>
        <xdr:cNvPr id="3294" name="Line 222">
          <a:extLst>
            <a:ext uri="{FF2B5EF4-FFF2-40B4-BE49-F238E27FC236}">
              <a16:creationId xmlns:a16="http://schemas.microsoft.com/office/drawing/2014/main" id="{00000000-0008-0000-0100-0000DE0C0000}"/>
            </a:ext>
          </a:extLst>
        </xdr:cNvPr>
        <xdr:cNvSpPr>
          <a:spLocks noChangeShapeType="1"/>
        </xdr:cNvSpPr>
      </xdr:nvSpPr>
      <xdr:spPr bwMode="auto">
        <a:xfrm rot="16200000" flipV="1">
          <a:off x="3778250" y="10344150"/>
          <a:ext cx="0" cy="952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38100</xdr:colOff>
      <xdr:row>71</xdr:row>
      <xdr:rowOff>76200</xdr:rowOff>
    </xdr:from>
    <xdr:to>
      <xdr:col>19</xdr:col>
      <xdr:colOff>152400</xdr:colOff>
      <xdr:row>71</xdr:row>
      <xdr:rowOff>76200</xdr:rowOff>
    </xdr:to>
    <xdr:sp macro="" textlink="">
      <xdr:nvSpPr>
        <xdr:cNvPr id="3295" name="Line 223">
          <a:extLst>
            <a:ext uri="{FF2B5EF4-FFF2-40B4-BE49-F238E27FC236}">
              <a16:creationId xmlns:a16="http://schemas.microsoft.com/office/drawing/2014/main" id="{00000000-0008-0000-0100-0000DF0C0000}"/>
            </a:ext>
          </a:extLst>
        </xdr:cNvPr>
        <xdr:cNvSpPr>
          <a:spLocks noChangeShapeType="1"/>
        </xdr:cNvSpPr>
      </xdr:nvSpPr>
      <xdr:spPr bwMode="auto">
        <a:xfrm rot="16200000" flipV="1">
          <a:off x="3873500" y="10591800"/>
          <a:ext cx="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17</xdr:col>
      <xdr:colOff>25400</xdr:colOff>
      <xdr:row>72</xdr:row>
      <xdr:rowOff>88900</xdr:rowOff>
    </xdr:from>
    <xdr:to>
      <xdr:col>19</xdr:col>
      <xdr:colOff>152400</xdr:colOff>
      <xdr:row>72</xdr:row>
      <xdr:rowOff>88900</xdr:rowOff>
    </xdr:to>
    <xdr:sp macro="" textlink="">
      <xdr:nvSpPr>
        <xdr:cNvPr id="3296" name="Line 224">
          <a:extLst>
            <a:ext uri="{FF2B5EF4-FFF2-40B4-BE49-F238E27FC236}">
              <a16:creationId xmlns:a16="http://schemas.microsoft.com/office/drawing/2014/main" id="{00000000-0008-0000-0100-0000E00C0000}"/>
            </a:ext>
          </a:extLst>
        </xdr:cNvPr>
        <xdr:cNvSpPr>
          <a:spLocks noChangeShapeType="1"/>
        </xdr:cNvSpPr>
      </xdr:nvSpPr>
      <xdr:spPr bwMode="auto">
        <a:xfrm rot="16200000" flipV="1">
          <a:off x="3975100" y="10858500"/>
          <a:ext cx="0" cy="558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18</xdr:col>
      <xdr:colOff>25400</xdr:colOff>
      <xdr:row>73</xdr:row>
      <xdr:rowOff>88900</xdr:rowOff>
    </xdr:from>
    <xdr:to>
      <xdr:col>19</xdr:col>
      <xdr:colOff>152400</xdr:colOff>
      <xdr:row>73</xdr:row>
      <xdr:rowOff>88900</xdr:rowOff>
    </xdr:to>
    <xdr:sp macro="" textlink="">
      <xdr:nvSpPr>
        <xdr:cNvPr id="3297" name="Line 225">
          <a:extLst>
            <a:ext uri="{FF2B5EF4-FFF2-40B4-BE49-F238E27FC236}">
              <a16:creationId xmlns:a16="http://schemas.microsoft.com/office/drawing/2014/main" id="{00000000-0008-0000-0100-0000E10C0000}"/>
            </a:ext>
          </a:extLst>
        </xdr:cNvPr>
        <xdr:cNvSpPr>
          <a:spLocks noChangeShapeType="1"/>
        </xdr:cNvSpPr>
      </xdr:nvSpPr>
      <xdr:spPr bwMode="auto">
        <a:xfrm rot="16200000" flipV="1">
          <a:off x="4083050" y="11118850"/>
          <a:ext cx="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19</xdr:col>
      <xdr:colOff>25400</xdr:colOff>
      <xdr:row>74</xdr:row>
      <xdr:rowOff>88900</xdr:rowOff>
    </xdr:from>
    <xdr:to>
      <xdr:col>19</xdr:col>
      <xdr:colOff>152400</xdr:colOff>
      <xdr:row>74</xdr:row>
      <xdr:rowOff>88900</xdr:rowOff>
    </xdr:to>
    <xdr:sp macro="" textlink="">
      <xdr:nvSpPr>
        <xdr:cNvPr id="3298" name="Line 226">
          <a:extLst>
            <a:ext uri="{FF2B5EF4-FFF2-40B4-BE49-F238E27FC236}">
              <a16:creationId xmlns:a16="http://schemas.microsoft.com/office/drawing/2014/main" id="{00000000-0008-0000-0100-0000E20C0000}"/>
            </a:ext>
          </a:extLst>
        </xdr:cNvPr>
        <xdr:cNvSpPr>
          <a:spLocks noChangeShapeType="1"/>
        </xdr:cNvSpPr>
      </xdr:nvSpPr>
      <xdr:spPr bwMode="auto">
        <a:xfrm rot="16200000" flipV="1">
          <a:off x="4191000" y="11379200"/>
          <a:ext cx="0" cy="127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114300</xdr:colOff>
      <xdr:row>96</xdr:row>
      <xdr:rowOff>50800</xdr:rowOff>
    </xdr:from>
    <xdr:to>
      <xdr:col>16</xdr:col>
      <xdr:colOff>114300</xdr:colOff>
      <xdr:row>99</xdr:row>
      <xdr:rowOff>139700</xdr:rowOff>
    </xdr:to>
    <xdr:grpSp>
      <xdr:nvGrpSpPr>
        <xdr:cNvPr id="3299" name="Group 227">
          <a:extLst>
            <a:ext uri="{FF2B5EF4-FFF2-40B4-BE49-F238E27FC236}">
              <a16:creationId xmlns:a16="http://schemas.microsoft.com/office/drawing/2014/main" id="{00000000-0008-0000-0100-0000E30C0000}"/>
            </a:ext>
          </a:extLst>
        </xdr:cNvPr>
        <xdr:cNvGrpSpPr>
          <a:grpSpLocks/>
        </xdr:cNvGrpSpPr>
      </xdr:nvGrpSpPr>
      <xdr:grpSpPr bwMode="auto">
        <a:xfrm>
          <a:off x="2921000" y="16052800"/>
          <a:ext cx="647700" cy="584200"/>
          <a:chOff x="271" y="809"/>
          <a:chExt cx="59" cy="61"/>
        </a:xfrm>
      </xdr:grpSpPr>
      <xdr:sp macro="" textlink="">
        <xdr:nvSpPr>
          <xdr:cNvPr id="3300" name="Line 228">
            <a:extLst>
              <a:ext uri="{FF2B5EF4-FFF2-40B4-BE49-F238E27FC236}">
                <a16:creationId xmlns:a16="http://schemas.microsoft.com/office/drawing/2014/main" id="{00000000-0008-0000-0100-0000E40C0000}"/>
              </a:ext>
            </a:extLst>
          </xdr:cNvPr>
          <xdr:cNvSpPr>
            <a:spLocks noChangeShapeType="1"/>
          </xdr:cNvSpPr>
        </xdr:nvSpPr>
        <xdr:spPr bwMode="auto">
          <a:xfrm>
            <a:off x="330" y="809"/>
            <a:ext cx="0" cy="6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301" name="Line 229">
            <a:extLst>
              <a:ext uri="{FF2B5EF4-FFF2-40B4-BE49-F238E27FC236}">
                <a16:creationId xmlns:a16="http://schemas.microsoft.com/office/drawing/2014/main" id="{00000000-0008-0000-0100-0000E50C0000}"/>
              </a:ext>
            </a:extLst>
          </xdr:cNvPr>
          <xdr:cNvSpPr>
            <a:spLocks noChangeShapeType="1"/>
          </xdr:cNvSpPr>
        </xdr:nvSpPr>
        <xdr:spPr bwMode="auto">
          <a:xfrm>
            <a:off x="310" y="809"/>
            <a:ext cx="0" cy="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302" name="Line 230">
            <a:extLst>
              <a:ext uri="{FF2B5EF4-FFF2-40B4-BE49-F238E27FC236}">
                <a16:creationId xmlns:a16="http://schemas.microsoft.com/office/drawing/2014/main" id="{00000000-0008-0000-0100-0000E60C0000}"/>
              </a:ext>
            </a:extLst>
          </xdr:cNvPr>
          <xdr:cNvSpPr>
            <a:spLocks noChangeShapeType="1"/>
          </xdr:cNvSpPr>
        </xdr:nvSpPr>
        <xdr:spPr bwMode="auto">
          <a:xfrm>
            <a:off x="290" y="809"/>
            <a:ext cx="0" cy="2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303" name="Line 231">
            <a:extLst>
              <a:ext uri="{FF2B5EF4-FFF2-40B4-BE49-F238E27FC236}">
                <a16:creationId xmlns:a16="http://schemas.microsoft.com/office/drawing/2014/main" id="{00000000-0008-0000-0100-0000E70C0000}"/>
              </a:ext>
            </a:extLst>
          </xdr:cNvPr>
          <xdr:cNvSpPr>
            <a:spLocks noChangeShapeType="1"/>
          </xdr:cNvSpPr>
        </xdr:nvSpPr>
        <xdr:spPr bwMode="auto">
          <a:xfrm>
            <a:off x="271" y="809"/>
            <a:ext cx="0" cy="1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13</xdr:col>
      <xdr:colOff>114300</xdr:colOff>
      <xdr:row>98</xdr:row>
      <xdr:rowOff>50800</xdr:rowOff>
    </xdr:from>
    <xdr:to>
      <xdr:col>16</xdr:col>
      <xdr:colOff>114300</xdr:colOff>
      <xdr:row>101</xdr:row>
      <xdr:rowOff>139700</xdr:rowOff>
    </xdr:to>
    <xdr:grpSp>
      <xdr:nvGrpSpPr>
        <xdr:cNvPr id="3304" name="Group 232">
          <a:extLst>
            <a:ext uri="{FF2B5EF4-FFF2-40B4-BE49-F238E27FC236}">
              <a16:creationId xmlns:a16="http://schemas.microsoft.com/office/drawing/2014/main" id="{00000000-0008-0000-0100-0000E80C0000}"/>
            </a:ext>
          </a:extLst>
        </xdr:cNvPr>
        <xdr:cNvGrpSpPr>
          <a:grpSpLocks/>
        </xdr:cNvGrpSpPr>
      </xdr:nvGrpSpPr>
      <xdr:grpSpPr bwMode="auto">
        <a:xfrm flipH="1" flipV="1">
          <a:off x="2921000" y="16383000"/>
          <a:ext cx="647700" cy="584200"/>
          <a:chOff x="271" y="809"/>
          <a:chExt cx="59" cy="61"/>
        </a:xfrm>
      </xdr:grpSpPr>
      <xdr:sp macro="" textlink="">
        <xdr:nvSpPr>
          <xdr:cNvPr id="3305" name="Line 233">
            <a:extLst>
              <a:ext uri="{FF2B5EF4-FFF2-40B4-BE49-F238E27FC236}">
                <a16:creationId xmlns:a16="http://schemas.microsoft.com/office/drawing/2014/main" id="{00000000-0008-0000-0100-0000E90C0000}"/>
              </a:ext>
            </a:extLst>
          </xdr:cNvPr>
          <xdr:cNvSpPr>
            <a:spLocks noChangeShapeType="1"/>
          </xdr:cNvSpPr>
        </xdr:nvSpPr>
        <xdr:spPr bwMode="auto">
          <a:xfrm>
            <a:off x="330" y="809"/>
            <a:ext cx="0" cy="6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306" name="Line 234">
            <a:extLst>
              <a:ext uri="{FF2B5EF4-FFF2-40B4-BE49-F238E27FC236}">
                <a16:creationId xmlns:a16="http://schemas.microsoft.com/office/drawing/2014/main" id="{00000000-0008-0000-0100-0000EA0C0000}"/>
              </a:ext>
            </a:extLst>
          </xdr:cNvPr>
          <xdr:cNvSpPr>
            <a:spLocks noChangeShapeType="1"/>
          </xdr:cNvSpPr>
        </xdr:nvSpPr>
        <xdr:spPr bwMode="auto">
          <a:xfrm>
            <a:off x="310" y="809"/>
            <a:ext cx="0" cy="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307" name="Line 235">
            <a:extLst>
              <a:ext uri="{FF2B5EF4-FFF2-40B4-BE49-F238E27FC236}">
                <a16:creationId xmlns:a16="http://schemas.microsoft.com/office/drawing/2014/main" id="{00000000-0008-0000-0100-0000EB0C0000}"/>
              </a:ext>
            </a:extLst>
          </xdr:cNvPr>
          <xdr:cNvSpPr>
            <a:spLocks noChangeShapeType="1"/>
          </xdr:cNvSpPr>
        </xdr:nvSpPr>
        <xdr:spPr bwMode="auto">
          <a:xfrm>
            <a:off x="290" y="809"/>
            <a:ext cx="0" cy="2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308" name="Line 236">
            <a:extLst>
              <a:ext uri="{FF2B5EF4-FFF2-40B4-BE49-F238E27FC236}">
                <a16:creationId xmlns:a16="http://schemas.microsoft.com/office/drawing/2014/main" id="{00000000-0008-0000-0100-0000EC0C0000}"/>
              </a:ext>
            </a:extLst>
          </xdr:cNvPr>
          <xdr:cNvSpPr>
            <a:spLocks noChangeShapeType="1"/>
          </xdr:cNvSpPr>
        </xdr:nvSpPr>
        <xdr:spPr bwMode="auto">
          <a:xfrm>
            <a:off x="271" y="809"/>
            <a:ext cx="0" cy="1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11</xdr:col>
      <xdr:colOff>177800</xdr:colOff>
      <xdr:row>100</xdr:row>
      <xdr:rowOff>101600</xdr:rowOff>
    </xdr:from>
    <xdr:to>
      <xdr:col>15</xdr:col>
      <xdr:colOff>177800</xdr:colOff>
      <xdr:row>100</xdr:row>
      <xdr:rowOff>101600</xdr:rowOff>
    </xdr:to>
    <xdr:sp macro="" textlink="">
      <xdr:nvSpPr>
        <xdr:cNvPr id="3309" name="Line 237">
          <a:extLst>
            <a:ext uri="{FF2B5EF4-FFF2-40B4-BE49-F238E27FC236}">
              <a16:creationId xmlns:a16="http://schemas.microsoft.com/office/drawing/2014/main" id="{00000000-0008-0000-0100-0000ED0C0000}"/>
            </a:ext>
          </a:extLst>
        </xdr:cNvPr>
        <xdr:cNvSpPr>
          <a:spLocks noChangeShapeType="1"/>
        </xdr:cNvSpPr>
      </xdr:nvSpPr>
      <xdr:spPr bwMode="auto">
        <a:xfrm rot="5400000" flipV="1">
          <a:off x="2984500" y="15011400"/>
          <a:ext cx="0" cy="863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177800</xdr:colOff>
      <xdr:row>99</xdr:row>
      <xdr:rowOff>101600</xdr:rowOff>
    </xdr:from>
    <xdr:to>
      <xdr:col>14</xdr:col>
      <xdr:colOff>165100</xdr:colOff>
      <xdr:row>99</xdr:row>
      <xdr:rowOff>101600</xdr:rowOff>
    </xdr:to>
    <xdr:sp macro="" textlink="">
      <xdr:nvSpPr>
        <xdr:cNvPr id="3310" name="Line 238">
          <a:extLst>
            <a:ext uri="{FF2B5EF4-FFF2-40B4-BE49-F238E27FC236}">
              <a16:creationId xmlns:a16="http://schemas.microsoft.com/office/drawing/2014/main" id="{00000000-0008-0000-0100-0000EE0C0000}"/>
            </a:ext>
          </a:extLst>
        </xdr:cNvPr>
        <xdr:cNvSpPr>
          <a:spLocks noChangeShapeType="1"/>
        </xdr:cNvSpPr>
      </xdr:nvSpPr>
      <xdr:spPr bwMode="auto">
        <a:xfrm rot="5400000" flipV="1">
          <a:off x="2870200" y="14973300"/>
          <a:ext cx="0" cy="635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177800</xdr:colOff>
      <xdr:row>98</xdr:row>
      <xdr:rowOff>101600</xdr:rowOff>
    </xdr:from>
    <xdr:to>
      <xdr:col>13</xdr:col>
      <xdr:colOff>177800</xdr:colOff>
      <xdr:row>98</xdr:row>
      <xdr:rowOff>101600</xdr:rowOff>
    </xdr:to>
    <xdr:sp macro="" textlink="">
      <xdr:nvSpPr>
        <xdr:cNvPr id="3311" name="Line 239">
          <a:extLst>
            <a:ext uri="{FF2B5EF4-FFF2-40B4-BE49-F238E27FC236}">
              <a16:creationId xmlns:a16="http://schemas.microsoft.com/office/drawing/2014/main" id="{00000000-0008-0000-0100-0000EF0C0000}"/>
            </a:ext>
          </a:extLst>
        </xdr:cNvPr>
        <xdr:cNvSpPr>
          <a:spLocks noChangeShapeType="1"/>
        </xdr:cNvSpPr>
      </xdr:nvSpPr>
      <xdr:spPr bwMode="auto">
        <a:xfrm rot="5400000" flipV="1">
          <a:off x="2768600" y="14922500"/>
          <a:ext cx="0" cy="431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177800</xdr:colOff>
      <xdr:row>97</xdr:row>
      <xdr:rowOff>101600</xdr:rowOff>
    </xdr:from>
    <xdr:to>
      <xdr:col>12</xdr:col>
      <xdr:colOff>177800</xdr:colOff>
      <xdr:row>97</xdr:row>
      <xdr:rowOff>101600</xdr:rowOff>
    </xdr:to>
    <xdr:sp macro="" textlink="">
      <xdr:nvSpPr>
        <xdr:cNvPr id="3312" name="Line 240">
          <a:extLst>
            <a:ext uri="{FF2B5EF4-FFF2-40B4-BE49-F238E27FC236}">
              <a16:creationId xmlns:a16="http://schemas.microsoft.com/office/drawing/2014/main" id="{00000000-0008-0000-0100-0000F00C0000}"/>
            </a:ext>
          </a:extLst>
        </xdr:cNvPr>
        <xdr:cNvSpPr>
          <a:spLocks noChangeShapeType="1"/>
        </xdr:cNvSpPr>
      </xdr:nvSpPr>
      <xdr:spPr bwMode="auto">
        <a:xfrm rot="5400000" flipV="1">
          <a:off x="2660650" y="1487805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19</xdr:col>
      <xdr:colOff>114300</xdr:colOff>
      <xdr:row>5</xdr:row>
      <xdr:rowOff>0</xdr:rowOff>
    </xdr:from>
    <xdr:to>
      <xdr:col>20</xdr:col>
      <xdr:colOff>114300</xdr:colOff>
      <xdr:row>6</xdr:row>
      <xdr:rowOff>0</xdr:rowOff>
    </xdr:to>
    <xdr:sp macro="" textlink="">
      <xdr:nvSpPr>
        <xdr:cNvPr id="3313" name="Line 241">
          <a:extLst>
            <a:ext uri="{FF2B5EF4-FFF2-40B4-BE49-F238E27FC236}">
              <a16:creationId xmlns:a16="http://schemas.microsoft.com/office/drawing/2014/main" id="{00000000-0008-0000-0100-0000F10C0000}"/>
            </a:ext>
          </a:extLst>
        </xdr:cNvPr>
        <xdr:cNvSpPr>
          <a:spLocks noChangeShapeType="1"/>
        </xdr:cNvSpPr>
      </xdr:nvSpPr>
      <xdr:spPr bwMode="auto">
        <a:xfrm flipV="1">
          <a:off x="4216400" y="774700"/>
          <a:ext cx="2159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20</xdr:col>
      <xdr:colOff>114300</xdr:colOff>
      <xdr:row>5</xdr:row>
      <xdr:rowOff>0</xdr:rowOff>
    </xdr:from>
    <xdr:to>
      <xdr:col>24</xdr:col>
      <xdr:colOff>114300</xdr:colOff>
      <xdr:row>6</xdr:row>
      <xdr:rowOff>0</xdr:rowOff>
    </xdr:to>
    <xdr:sp macro="" textlink="">
      <xdr:nvSpPr>
        <xdr:cNvPr id="3314" name="Line 242">
          <a:extLst>
            <a:ext uri="{FF2B5EF4-FFF2-40B4-BE49-F238E27FC236}">
              <a16:creationId xmlns:a16="http://schemas.microsoft.com/office/drawing/2014/main" id="{00000000-0008-0000-0100-0000F20C0000}"/>
            </a:ext>
          </a:extLst>
        </xdr:cNvPr>
        <xdr:cNvSpPr>
          <a:spLocks noChangeShapeType="1"/>
        </xdr:cNvSpPr>
      </xdr:nvSpPr>
      <xdr:spPr bwMode="auto">
        <a:xfrm flipV="1">
          <a:off x="4432300" y="774700"/>
          <a:ext cx="8636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114300</xdr:colOff>
      <xdr:row>5</xdr:row>
      <xdr:rowOff>0</xdr:rowOff>
    </xdr:from>
    <xdr:to>
      <xdr:col>21</xdr:col>
      <xdr:colOff>114300</xdr:colOff>
      <xdr:row>6</xdr:row>
      <xdr:rowOff>0</xdr:rowOff>
    </xdr:to>
    <xdr:sp macro="" textlink="">
      <xdr:nvSpPr>
        <xdr:cNvPr id="3315" name="Line 243">
          <a:extLst>
            <a:ext uri="{FF2B5EF4-FFF2-40B4-BE49-F238E27FC236}">
              <a16:creationId xmlns:a16="http://schemas.microsoft.com/office/drawing/2014/main" id="{00000000-0008-0000-0100-0000F30C0000}"/>
            </a:ext>
          </a:extLst>
        </xdr:cNvPr>
        <xdr:cNvSpPr>
          <a:spLocks noChangeShapeType="1"/>
        </xdr:cNvSpPr>
      </xdr:nvSpPr>
      <xdr:spPr bwMode="auto">
        <a:xfrm flipV="1">
          <a:off x="4648200" y="774700"/>
          <a:ext cx="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19</xdr:col>
      <xdr:colOff>114300</xdr:colOff>
      <xdr:row>5</xdr:row>
      <xdr:rowOff>12700</xdr:rowOff>
    </xdr:from>
    <xdr:to>
      <xdr:col>22</xdr:col>
      <xdr:colOff>114300</xdr:colOff>
      <xdr:row>6</xdr:row>
      <xdr:rowOff>0</xdr:rowOff>
    </xdr:to>
    <xdr:sp macro="" textlink="">
      <xdr:nvSpPr>
        <xdr:cNvPr id="3316" name="Line 244">
          <a:extLst>
            <a:ext uri="{FF2B5EF4-FFF2-40B4-BE49-F238E27FC236}">
              <a16:creationId xmlns:a16="http://schemas.microsoft.com/office/drawing/2014/main" id="{00000000-0008-0000-0100-0000F40C0000}"/>
            </a:ext>
          </a:extLst>
        </xdr:cNvPr>
        <xdr:cNvSpPr>
          <a:spLocks noChangeShapeType="1"/>
        </xdr:cNvSpPr>
      </xdr:nvSpPr>
      <xdr:spPr bwMode="auto">
        <a:xfrm flipH="1" flipV="1">
          <a:off x="4216400" y="787400"/>
          <a:ext cx="6477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22</xdr:col>
      <xdr:colOff>114300</xdr:colOff>
      <xdr:row>5</xdr:row>
      <xdr:rowOff>0</xdr:rowOff>
    </xdr:from>
    <xdr:to>
      <xdr:col>23</xdr:col>
      <xdr:colOff>114300</xdr:colOff>
      <xdr:row>6</xdr:row>
      <xdr:rowOff>0</xdr:rowOff>
    </xdr:to>
    <xdr:sp macro="" textlink="">
      <xdr:nvSpPr>
        <xdr:cNvPr id="3317" name="Line 245">
          <a:extLst>
            <a:ext uri="{FF2B5EF4-FFF2-40B4-BE49-F238E27FC236}">
              <a16:creationId xmlns:a16="http://schemas.microsoft.com/office/drawing/2014/main" id="{00000000-0008-0000-0100-0000F50C0000}"/>
            </a:ext>
          </a:extLst>
        </xdr:cNvPr>
        <xdr:cNvSpPr>
          <a:spLocks noChangeShapeType="1"/>
        </xdr:cNvSpPr>
      </xdr:nvSpPr>
      <xdr:spPr bwMode="auto">
        <a:xfrm flipH="1" flipV="1">
          <a:off x="4864100" y="774700"/>
          <a:ext cx="2159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127000</xdr:colOff>
      <xdr:row>5</xdr:row>
      <xdr:rowOff>0</xdr:rowOff>
    </xdr:from>
    <xdr:to>
      <xdr:col>26</xdr:col>
      <xdr:colOff>114300</xdr:colOff>
      <xdr:row>6</xdr:row>
      <xdr:rowOff>0</xdr:rowOff>
    </xdr:to>
    <xdr:sp macro="" textlink="">
      <xdr:nvSpPr>
        <xdr:cNvPr id="3318" name="Line 246">
          <a:extLst>
            <a:ext uri="{FF2B5EF4-FFF2-40B4-BE49-F238E27FC236}">
              <a16:creationId xmlns:a16="http://schemas.microsoft.com/office/drawing/2014/main" id="{00000000-0008-0000-0100-0000F60C0000}"/>
            </a:ext>
          </a:extLst>
        </xdr:cNvPr>
        <xdr:cNvSpPr>
          <a:spLocks noChangeShapeType="1"/>
        </xdr:cNvSpPr>
      </xdr:nvSpPr>
      <xdr:spPr bwMode="auto">
        <a:xfrm flipV="1">
          <a:off x="5308600" y="774700"/>
          <a:ext cx="4191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114300</xdr:colOff>
      <xdr:row>5</xdr:row>
      <xdr:rowOff>12700</xdr:rowOff>
    </xdr:from>
    <xdr:to>
      <xdr:col>25</xdr:col>
      <xdr:colOff>114300</xdr:colOff>
      <xdr:row>6</xdr:row>
      <xdr:rowOff>0</xdr:rowOff>
    </xdr:to>
    <xdr:sp macro="" textlink="">
      <xdr:nvSpPr>
        <xdr:cNvPr id="3319" name="Line 247">
          <a:extLst>
            <a:ext uri="{FF2B5EF4-FFF2-40B4-BE49-F238E27FC236}">
              <a16:creationId xmlns:a16="http://schemas.microsoft.com/office/drawing/2014/main" id="{00000000-0008-0000-0100-0000F70C0000}"/>
            </a:ext>
          </a:extLst>
        </xdr:cNvPr>
        <xdr:cNvSpPr>
          <a:spLocks noChangeShapeType="1"/>
        </xdr:cNvSpPr>
      </xdr:nvSpPr>
      <xdr:spPr bwMode="auto">
        <a:xfrm flipH="1" flipV="1">
          <a:off x="5080000" y="787400"/>
          <a:ext cx="4318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25</xdr:col>
      <xdr:colOff>114300</xdr:colOff>
      <xdr:row>5</xdr:row>
      <xdr:rowOff>12700</xdr:rowOff>
    </xdr:from>
    <xdr:to>
      <xdr:col>26</xdr:col>
      <xdr:colOff>114300</xdr:colOff>
      <xdr:row>6</xdr:row>
      <xdr:rowOff>0</xdr:rowOff>
    </xdr:to>
    <xdr:sp macro="" textlink="">
      <xdr:nvSpPr>
        <xdr:cNvPr id="3320" name="Line 248">
          <a:extLst>
            <a:ext uri="{FF2B5EF4-FFF2-40B4-BE49-F238E27FC236}">
              <a16:creationId xmlns:a16="http://schemas.microsoft.com/office/drawing/2014/main" id="{00000000-0008-0000-0100-0000F80C0000}"/>
            </a:ext>
          </a:extLst>
        </xdr:cNvPr>
        <xdr:cNvSpPr>
          <a:spLocks noChangeShapeType="1"/>
        </xdr:cNvSpPr>
      </xdr:nvSpPr>
      <xdr:spPr bwMode="auto">
        <a:xfrm flipH="1" flipV="1">
          <a:off x="5511800" y="787400"/>
          <a:ext cx="215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114300</xdr:colOff>
      <xdr:row>9</xdr:row>
      <xdr:rowOff>0</xdr:rowOff>
    </xdr:from>
    <xdr:to>
      <xdr:col>44</xdr:col>
      <xdr:colOff>114300</xdr:colOff>
      <xdr:row>10</xdr:row>
      <xdr:rowOff>0</xdr:rowOff>
    </xdr:to>
    <xdr:grpSp>
      <xdr:nvGrpSpPr>
        <xdr:cNvPr id="3321" name="Group 249">
          <a:extLst>
            <a:ext uri="{FF2B5EF4-FFF2-40B4-BE49-F238E27FC236}">
              <a16:creationId xmlns:a16="http://schemas.microsoft.com/office/drawing/2014/main" id="{00000000-0008-0000-0100-0000F90C0000}"/>
            </a:ext>
          </a:extLst>
        </xdr:cNvPr>
        <xdr:cNvGrpSpPr>
          <a:grpSpLocks/>
        </xdr:cNvGrpSpPr>
      </xdr:nvGrpSpPr>
      <xdr:grpSpPr bwMode="auto">
        <a:xfrm>
          <a:off x="8318500" y="1511300"/>
          <a:ext cx="1295400" cy="165100"/>
          <a:chOff x="771" y="153"/>
          <a:chExt cx="119" cy="17"/>
        </a:xfrm>
      </xdr:grpSpPr>
      <xdr:sp macro="" textlink="">
        <xdr:nvSpPr>
          <xdr:cNvPr id="3322" name="Freeform 250">
            <a:extLst>
              <a:ext uri="{FF2B5EF4-FFF2-40B4-BE49-F238E27FC236}">
                <a16:creationId xmlns:a16="http://schemas.microsoft.com/office/drawing/2014/main" id="{00000000-0008-0000-0100-0000FA0C0000}"/>
              </a:ext>
            </a:extLst>
          </xdr:cNvPr>
          <xdr:cNvSpPr>
            <a:spLocks/>
          </xdr:cNvSpPr>
        </xdr:nvSpPr>
        <xdr:spPr bwMode="auto">
          <a:xfrm>
            <a:off x="771" y="153"/>
            <a:ext cx="40" cy="17"/>
          </a:xfrm>
          <a:custGeom>
            <a:avLst/>
            <a:gdLst>
              <a:gd name="T0" fmla="*/ 40 w 40"/>
              <a:gd name="T1" fmla="*/ 0 h 17"/>
              <a:gd name="T2" fmla="*/ 40 w 40"/>
              <a:gd name="T3" fmla="*/ 3 h 17"/>
              <a:gd name="T4" fmla="*/ 0 w 40"/>
              <a:gd name="T5" fmla="*/ 3 h 17"/>
              <a:gd name="T6" fmla="*/ 0 w 40"/>
              <a:gd name="T7" fmla="*/ 17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40" h="17">
                <a:moveTo>
                  <a:pt x="40" y="0"/>
                </a:moveTo>
                <a:lnTo>
                  <a:pt x="40" y="3"/>
                </a:lnTo>
                <a:lnTo>
                  <a:pt x="0" y="3"/>
                </a:lnTo>
                <a:lnTo>
                  <a:pt x="0" y="17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323" name="Freeform 251">
            <a:extLst>
              <a:ext uri="{FF2B5EF4-FFF2-40B4-BE49-F238E27FC236}">
                <a16:creationId xmlns:a16="http://schemas.microsoft.com/office/drawing/2014/main" id="{00000000-0008-0000-0100-0000FB0C0000}"/>
              </a:ext>
            </a:extLst>
          </xdr:cNvPr>
          <xdr:cNvSpPr>
            <a:spLocks/>
          </xdr:cNvSpPr>
        </xdr:nvSpPr>
        <xdr:spPr bwMode="auto">
          <a:xfrm>
            <a:off x="791" y="153"/>
            <a:ext cx="39" cy="17"/>
          </a:xfrm>
          <a:custGeom>
            <a:avLst/>
            <a:gdLst>
              <a:gd name="T0" fmla="*/ 39 w 39"/>
              <a:gd name="T1" fmla="*/ 0 h 17"/>
              <a:gd name="T2" fmla="*/ 39 w 39"/>
              <a:gd name="T3" fmla="*/ 6 h 17"/>
              <a:gd name="T4" fmla="*/ 0 w 39"/>
              <a:gd name="T5" fmla="*/ 6 h 17"/>
              <a:gd name="T6" fmla="*/ 0 w 39"/>
              <a:gd name="T7" fmla="*/ 17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9" h="17">
                <a:moveTo>
                  <a:pt x="39" y="0"/>
                </a:moveTo>
                <a:lnTo>
                  <a:pt x="39" y="6"/>
                </a:lnTo>
                <a:lnTo>
                  <a:pt x="0" y="6"/>
                </a:lnTo>
                <a:lnTo>
                  <a:pt x="0" y="17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324" name="Freeform 252">
            <a:extLst>
              <a:ext uri="{FF2B5EF4-FFF2-40B4-BE49-F238E27FC236}">
                <a16:creationId xmlns:a16="http://schemas.microsoft.com/office/drawing/2014/main" id="{00000000-0008-0000-0100-0000FC0C0000}"/>
              </a:ext>
            </a:extLst>
          </xdr:cNvPr>
          <xdr:cNvSpPr>
            <a:spLocks/>
          </xdr:cNvSpPr>
        </xdr:nvSpPr>
        <xdr:spPr bwMode="auto">
          <a:xfrm>
            <a:off x="811" y="153"/>
            <a:ext cx="39" cy="17"/>
          </a:xfrm>
          <a:custGeom>
            <a:avLst/>
            <a:gdLst>
              <a:gd name="T0" fmla="*/ 39 w 39"/>
              <a:gd name="T1" fmla="*/ 0 h 17"/>
              <a:gd name="T2" fmla="*/ 39 w 39"/>
              <a:gd name="T3" fmla="*/ 8 h 17"/>
              <a:gd name="T4" fmla="*/ 0 w 39"/>
              <a:gd name="T5" fmla="*/ 8 h 17"/>
              <a:gd name="T6" fmla="*/ 0 w 39"/>
              <a:gd name="T7" fmla="*/ 17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9" h="17">
                <a:moveTo>
                  <a:pt x="39" y="0"/>
                </a:moveTo>
                <a:lnTo>
                  <a:pt x="39" y="8"/>
                </a:lnTo>
                <a:lnTo>
                  <a:pt x="0" y="8"/>
                </a:lnTo>
                <a:lnTo>
                  <a:pt x="0" y="17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325" name="Freeform 253">
            <a:extLst>
              <a:ext uri="{FF2B5EF4-FFF2-40B4-BE49-F238E27FC236}">
                <a16:creationId xmlns:a16="http://schemas.microsoft.com/office/drawing/2014/main" id="{00000000-0008-0000-0100-0000FD0C0000}"/>
              </a:ext>
            </a:extLst>
          </xdr:cNvPr>
          <xdr:cNvSpPr>
            <a:spLocks/>
          </xdr:cNvSpPr>
        </xdr:nvSpPr>
        <xdr:spPr bwMode="auto">
          <a:xfrm>
            <a:off x="831" y="153"/>
            <a:ext cx="39" cy="17"/>
          </a:xfrm>
          <a:custGeom>
            <a:avLst/>
            <a:gdLst>
              <a:gd name="T0" fmla="*/ 39 w 39"/>
              <a:gd name="T1" fmla="*/ 0 h 17"/>
              <a:gd name="T2" fmla="*/ 39 w 39"/>
              <a:gd name="T3" fmla="*/ 11 h 17"/>
              <a:gd name="T4" fmla="*/ 0 w 39"/>
              <a:gd name="T5" fmla="*/ 11 h 17"/>
              <a:gd name="T6" fmla="*/ 0 w 39"/>
              <a:gd name="T7" fmla="*/ 17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9" h="17">
                <a:moveTo>
                  <a:pt x="39" y="0"/>
                </a:moveTo>
                <a:lnTo>
                  <a:pt x="39" y="11"/>
                </a:lnTo>
                <a:lnTo>
                  <a:pt x="0" y="11"/>
                </a:lnTo>
                <a:lnTo>
                  <a:pt x="0" y="17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326" name="Freeform 254">
            <a:extLst>
              <a:ext uri="{FF2B5EF4-FFF2-40B4-BE49-F238E27FC236}">
                <a16:creationId xmlns:a16="http://schemas.microsoft.com/office/drawing/2014/main" id="{00000000-0008-0000-0100-0000FE0C0000}"/>
              </a:ext>
            </a:extLst>
          </xdr:cNvPr>
          <xdr:cNvSpPr>
            <a:spLocks/>
          </xdr:cNvSpPr>
        </xdr:nvSpPr>
        <xdr:spPr bwMode="auto">
          <a:xfrm>
            <a:off x="851" y="153"/>
            <a:ext cx="39" cy="17"/>
          </a:xfrm>
          <a:custGeom>
            <a:avLst/>
            <a:gdLst>
              <a:gd name="T0" fmla="*/ 39 w 39"/>
              <a:gd name="T1" fmla="*/ 0 h 17"/>
              <a:gd name="T2" fmla="*/ 39 w 39"/>
              <a:gd name="T3" fmla="*/ 13 h 17"/>
              <a:gd name="T4" fmla="*/ 0 w 39"/>
              <a:gd name="T5" fmla="*/ 13 h 17"/>
              <a:gd name="T6" fmla="*/ 0 w 39"/>
              <a:gd name="T7" fmla="*/ 17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9" h="17">
                <a:moveTo>
                  <a:pt x="39" y="0"/>
                </a:moveTo>
                <a:lnTo>
                  <a:pt x="39" y="13"/>
                </a:lnTo>
                <a:lnTo>
                  <a:pt x="0" y="13"/>
                </a:lnTo>
                <a:lnTo>
                  <a:pt x="0" y="17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45</xdr:col>
      <xdr:colOff>114300</xdr:colOff>
      <xdr:row>9</xdr:row>
      <xdr:rowOff>0</xdr:rowOff>
    </xdr:from>
    <xdr:to>
      <xdr:col>51</xdr:col>
      <xdr:colOff>114300</xdr:colOff>
      <xdr:row>10</xdr:row>
      <xdr:rowOff>0</xdr:rowOff>
    </xdr:to>
    <xdr:grpSp>
      <xdr:nvGrpSpPr>
        <xdr:cNvPr id="3327" name="Group 255">
          <a:extLst>
            <a:ext uri="{FF2B5EF4-FFF2-40B4-BE49-F238E27FC236}">
              <a16:creationId xmlns:a16="http://schemas.microsoft.com/office/drawing/2014/main" id="{00000000-0008-0000-0100-0000FF0C0000}"/>
            </a:ext>
          </a:extLst>
        </xdr:cNvPr>
        <xdr:cNvGrpSpPr>
          <a:grpSpLocks/>
        </xdr:cNvGrpSpPr>
      </xdr:nvGrpSpPr>
      <xdr:grpSpPr bwMode="auto">
        <a:xfrm flipH="1">
          <a:off x="9829800" y="1511300"/>
          <a:ext cx="1295400" cy="165100"/>
          <a:chOff x="771" y="153"/>
          <a:chExt cx="119" cy="17"/>
        </a:xfrm>
      </xdr:grpSpPr>
      <xdr:sp macro="" textlink="">
        <xdr:nvSpPr>
          <xdr:cNvPr id="3328" name="Freeform 256">
            <a:extLst>
              <a:ext uri="{FF2B5EF4-FFF2-40B4-BE49-F238E27FC236}">
                <a16:creationId xmlns:a16="http://schemas.microsoft.com/office/drawing/2014/main" id="{00000000-0008-0000-0100-0000000D0000}"/>
              </a:ext>
            </a:extLst>
          </xdr:cNvPr>
          <xdr:cNvSpPr>
            <a:spLocks/>
          </xdr:cNvSpPr>
        </xdr:nvSpPr>
        <xdr:spPr bwMode="auto">
          <a:xfrm>
            <a:off x="771" y="153"/>
            <a:ext cx="40" cy="17"/>
          </a:xfrm>
          <a:custGeom>
            <a:avLst/>
            <a:gdLst>
              <a:gd name="T0" fmla="*/ 40 w 40"/>
              <a:gd name="T1" fmla="*/ 0 h 17"/>
              <a:gd name="T2" fmla="*/ 40 w 40"/>
              <a:gd name="T3" fmla="*/ 3 h 17"/>
              <a:gd name="T4" fmla="*/ 0 w 40"/>
              <a:gd name="T5" fmla="*/ 3 h 17"/>
              <a:gd name="T6" fmla="*/ 0 w 40"/>
              <a:gd name="T7" fmla="*/ 17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40" h="17">
                <a:moveTo>
                  <a:pt x="40" y="0"/>
                </a:moveTo>
                <a:lnTo>
                  <a:pt x="40" y="3"/>
                </a:lnTo>
                <a:lnTo>
                  <a:pt x="0" y="3"/>
                </a:lnTo>
                <a:lnTo>
                  <a:pt x="0" y="17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329" name="Freeform 257">
            <a:extLst>
              <a:ext uri="{FF2B5EF4-FFF2-40B4-BE49-F238E27FC236}">
                <a16:creationId xmlns:a16="http://schemas.microsoft.com/office/drawing/2014/main" id="{00000000-0008-0000-0100-0000010D0000}"/>
              </a:ext>
            </a:extLst>
          </xdr:cNvPr>
          <xdr:cNvSpPr>
            <a:spLocks/>
          </xdr:cNvSpPr>
        </xdr:nvSpPr>
        <xdr:spPr bwMode="auto">
          <a:xfrm>
            <a:off x="791" y="153"/>
            <a:ext cx="39" cy="17"/>
          </a:xfrm>
          <a:custGeom>
            <a:avLst/>
            <a:gdLst>
              <a:gd name="T0" fmla="*/ 39 w 39"/>
              <a:gd name="T1" fmla="*/ 0 h 17"/>
              <a:gd name="T2" fmla="*/ 39 w 39"/>
              <a:gd name="T3" fmla="*/ 6 h 17"/>
              <a:gd name="T4" fmla="*/ 0 w 39"/>
              <a:gd name="T5" fmla="*/ 6 h 17"/>
              <a:gd name="T6" fmla="*/ 0 w 39"/>
              <a:gd name="T7" fmla="*/ 17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9" h="17">
                <a:moveTo>
                  <a:pt x="39" y="0"/>
                </a:moveTo>
                <a:lnTo>
                  <a:pt x="39" y="6"/>
                </a:lnTo>
                <a:lnTo>
                  <a:pt x="0" y="6"/>
                </a:lnTo>
                <a:lnTo>
                  <a:pt x="0" y="17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330" name="Freeform 258">
            <a:extLst>
              <a:ext uri="{FF2B5EF4-FFF2-40B4-BE49-F238E27FC236}">
                <a16:creationId xmlns:a16="http://schemas.microsoft.com/office/drawing/2014/main" id="{00000000-0008-0000-0100-0000020D0000}"/>
              </a:ext>
            </a:extLst>
          </xdr:cNvPr>
          <xdr:cNvSpPr>
            <a:spLocks/>
          </xdr:cNvSpPr>
        </xdr:nvSpPr>
        <xdr:spPr bwMode="auto">
          <a:xfrm>
            <a:off x="811" y="153"/>
            <a:ext cx="39" cy="17"/>
          </a:xfrm>
          <a:custGeom>
            <a:avLst/>
            <a:gdLst>
              <a:gd name="T0" fmla="*/ 39 w 39"/>
              <a:gd name="T1" fmla="*/ 0 h 17"/>
              <a:gd name="T2" fmla="*/ 39 w 39"/>
              <a:gd name="T3" fmla="*/ 8 h 17"/>
              <a:gd name="T4" fmla="*/ 0 w 39"/>
              <a:gd name="T5" fmla="*/ 8 h 17"/>
              <a:gd name="T6" fmla="*/ 0 w 39"/>
              <a:gd name="T7" fmla="*/ 17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9" h="17">
                <a:moveTo>
                  <a:pt x="39" y="0"/>
                </a:moveTo>
                <a:lnTo>
                  <a:pt x="39" y="8"/>
                </a:lnTo>
                <a:lnTo>
                  <a:pt x="0" y="8"/>
                </a:lnTo>
                <a:lnTo>
                  <a:pt x="0" y="17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331" name="Freeform 259">
            <a:extLst>
              <a:ext uri="{FF2B5EF4-FFF2-40B4-BE49-F238E27FC236}">
                <a16:creationId xmlns:a16="http://schemas.microsoft.com/office/drawing/2014/main" id="{00000000-0008-0000-0100-0000030D0000}"/>
              </a:ext>
            </a:extLst>
          </xdr:cNvPr>
          <xdr:cNvSpPr>
            <a:spLocks/>
          </xdr:cNvSpPr>
        </xdr:nvSpPr>
        <xdr:spPr bwMode="auto">
          <a:xfrm>
            <a:off x="831" y="153"/>
            <a:ext cx="39" cy="17"/>
          </a:xfrm>
          <a:custGeom>
            <a:avLst/>
            <a:gdLst>
              <a:gd name="T0" fmla="*/ 39 w 39"/>
              <a:gd name="T1" fmla="*/ 0 h 17"/>
              <a:gd name="T2" fmla="*/ 39 w 39"/>
              <a:gd name="T3" fmla="*/ 11 h 17"/>
              <a:gd name="T4" fmla="*/ 0 w 39"/>
              <a:gd name="T5" fmla="*/ 11 h 17"/>
              <a:gd name="T6" fmla="*/ 0 w 39"/>
              <a:gd name="T7" fmla="*/ 17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9" h="17">
                <a:moveTo>
                  <a:pt x="39" y="0"/>
                </a:moveTo>
                <a:lnTo>
                  <a:pt x="39" y="11"/>
                </a:lnTo>
                <a:lnTo>
                  <a:pt x="0" y="11"/>
                </a:lnTo>
                <a:lnTo>
                  <a:pt x="0" y="17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332" name="Freeform 260">
            <a:extLst>
              <a:ext uri="{FF2B5EF4-FFF2-40B4-BE49-F238E27FC236}">
                <a16:creationId xmlns:a16="http://schemas.microsoft.com/office/drawing/2014/main" id="{00000000-0008-0000-0100-0000040D0000}"/>
              </a:ext>
            </a:extLst>
          </xdr:cNvPr>
          <xdr:cNvSpPr>
            <a:spLocks/>
          </xdr:cNvSpPr>
        </xdr:nvSpPr>
        <xdr:spPr bwMode="auto">
          <a:xfrm>
            <a:off x="851" y="153"/>
            <a:ext cx="39" cy="17"/>
          </a:xfrm>
          <a:custGeom>
            <a:avLst/>
            <a:gdLst>
              <a:gd name="T0" fmla="*/ 39 w 39"/>
              <a:gd name="T1" fmla="*/ 0 h 17"/>
              <a:gd name="T2" fmla="*/ 39 w 39"/>
              <a:gd name="T3" fmla="*/ 13 h 17"/>
              <a:gd name="T4" fmla="*/ 0 w 39"/>
              <a:gd name="T5" fmla="*/ 13 h 17"/>
              <a:gd name="T6" fmla="*/ 0 w 39"/>
              <a:gd name="T7" fmla="*/ 17 h 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9" h="17">
                <a:moveTo>
                  <a:pt x="39" y="0"/>
                </a:moveTo>
                <a:lnTo>
                  <a:pt x="39" y="13"/>
                </a:lnTo>
                <a:lnTo>
                  <a:pt x="0" y="13"/>
                </a:lnTo>
                <a:lnTo>
                  <a:pt x="0" y="17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38</xdr:col>
      <xdr:colOff>114300</xdr:colOff>
      <xdr:row>11</xdr:row>
      <xdr:rowOff>0</xdr:rowOff>
    </xdr:from>
    <xdr:to>
      <xdr:col>39</xdr:col>
      <xdr:colOff>114300</xdr:colOff>
      <xdr:row>12</xdr:row>
      <xdr:rowOff>0</xdr:rowOff>
    </xdr:to>
    <xdr:sp macro="" textlink="">
      <xdr:nvSpPr>
        <xdr:cNvPr id="3333" name="Line 261">
          <a:extLst>
            <a:ext uri="{FF2B5EF4-FFF2-40B4-BE49-F238E27FC236}">
              <a16:creationId xmlns:a16="http://schemas.microsoft.com/office/drawing/2014/main" id="{00000000-0008-0000-0100-0000050D0000}"/>
            </a:ext>
          </a:extLst>
        </xdr:cNvPr>
        <xdr:cNvSpPr>
          <a:spLocks noChangeShapeType="1"/>
        </xdr:cNvSpPr>
      </xdr:nvSpPr>
      <xdr:spPr bwMode="auto">
        <a:xfrm flipV="1">
          <a:off x="8318500" y="1701800"/>
          <a:ext cx="215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39</xdr:col>
      <xdr:colOff>114300</xdr:colOff>
      <xdr:row>11</xdr:row>
      <xdr:rowOff>0</xdr:rowOff>
    </xdr:from>
    <xdr:to>
      <xdr:col>40</xdr:col>
      <xdr:colOff>114300</xdr:colOff>
      <xdr:row>12</xdr:row>
      <xdr:rowOff>0</xdr:rowOff>
    </xdr:to>
    <xdr:sp macro="" textlink="">
      <xdr:nvSpPr>
        <xdr:cNvPr id="3334" name="Line 262">
          <a:extLst>
            <a:ext uri="{FF2B5EF4-FFF2-40B4-BE49-F238E27FC236}">
              <a16:creationId xmlns:a16="http://schemas.microsoft.com/office/drawing/2014/main" id="{00000000-0008-0000-0100-0000060D0000}"/>
            </a:ext>
          </a:extLst>
        </xdr:cNvPr>
        <xdr:cNvSpPr>
          <a:spLocks noChangeShapeType="1"/>
        </xdr:cNvSpPr>
      </xdr:nvSpPr>
      <xdr:spPr bwMode="auto">
        <a:xfrm flipV="1">
          <a:off x="8534400" y="1701800"/>
          <a:ext cx="215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40</xdr:col>
      <xdr:colOff>114300</xdr:colOff>
      <xdr:row>11</xdr:row>
      <xdr:rowOff>0</xdr:rowOff>
    </xdr:from>
    <xdr:to>
      <xdr:col>41</xdr:col>
      <xdr:colOff>114300</xdr:colOff>
      <xdr:row>12</xdr:row>
      <xdr:rowOff>0</xdr:rowOff>
    </xdr:to>
    <xdr:sp macro="" textlink="">
      <xdr:nvSpPr>
        <xdr:cNvPr id="3335" name="Line 263">
          <a:extLst>
            <a:ext uri="{FF2B5EF4-FFF2-40B4-BE49-F238E27FC236}">
              <a16:creationId xmlns:a16="http://schemas.microsoft.com/office/drawing/2014/main" id="{00000000-0008-0000-0100-0000070D0000}"/>
            </a:ext>
          </a:extLst>
        </xdr:cNvPr>
        <xdr:cNvSpPr>
          <a:spLocks noChangeShapeType="1"/>
        </xdr:cNvSpPr>
      </xdr:nvSpPr>
      <xdr:spPr bwMode="auto">
        <a:xfrm flipV="1">
          <a:off x="8750300" y="1701800"/>
          <a:ext cx="215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41</xdr:col>
      <xdr:colOff>114300</xdr:colOff>
      <xdr:row>11</xdr:row>
      <xdr:rowOff>0</xdr:rowOff>
    </xdr:from>
    <xdr:to>
      <xdr:col>42</xdr:col>
      <xdr:colOff>114300</xdr:colOff>
      <xdr:row>12</xdr:row>
      <xdr:rowOff>0</xdr:rowOff>
    </xdr:to>
    <xdr:sp macro="" textlink="">
      <xdr:nvSpPr>
        <xdr:cNvPr id="3336" name="Line 264">
          <a:extLst>
            <a:ext uri="{FF2B5EF4-FFF2-40B4-BE49-F238E27FC236}">
              <a16:creationId xmlns:a16="http://schemas.microsoft.com/office/drawing/2014/main" id="{00000000-0008-0000-0100-0000080D0000}"/>
            </a:ext>
          </a:extLst>
        </xdr:cNvPr>
        <xdr:cNvSpPr>
          <a:spLocks noChangeShapeType="1"/>
        </xdr:cNvSpPr>
      </xdr:nvSpPr>
      <xdr:spPr bwMode="auto">
        <a:xfrm flipV="1">
          <a:off x="8966200" y="1701800"/>
          <a:ext cx="215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114300</xdr:colOff>
      <xdr:row>11</xdr:row>
      <xdr:rowOff>0</xdr:rowOff>
    </xdr:from>
    <xdr:to>
      <xdr:col>42</xdr:col>
      <xdr:colOff>114300</xdr:colOff>
      <xdr:row>12</xdr:row>
      <xdr:rowOff>0</xdr:rowOff>
    </xdr:to>
    <xdr:sp macro="" textlink="">
      <xdr:nvSpPr>
        <xdr:cNvPr id="3337" name="Line 265">
          <a:extLst>
            <a:ext uri="{FF2B5EF4-FFF2-40B4-BE49-F238E27FC236}">
              <a16:creationId xmlns:a16="http://schemas.microsoft.com/office/drawing/2014/main" id="{00000000-0008-0000-0100-0000090D0000}"/>
            </a:ext>
          </a:extLst>
        </xdr:cNvPr>
        <xdr:cNvSpPr>
          <a:spLocks noChangeShapeType="1"/>
        </xdr:cNvSpPr>
      </xdr:nvSpPr>
      <xdr:spPr bwMode="auto">
        <a:xfrm>
          <a:off x="8318500" y="1701800"/>
          <a:ext cx="8636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47</xdr:col>
      <xdr:colOff>114300</xdr:colOff>
      <xdr:row>11</xdr:row>
      <xdr:rowOff>0</xdr:rowOff>
    </xdr:from>
    <xdr:to>
      <xdr:col>48</xdr:col>
      <xdr:colOff>114300</xdr:colOff>
      <xdr:row>12</xdr:row>
      <xdr:rowOff>0</xdr:rowOff>
    </xdr:to>
    <xdr:sp macro="" textlink="">
      <xdr:nvSpPr>
        <xdr:cNvPr id="3338" name="Line 266">
          <a:extLst>
            <a:ext uri="{FF2B5EF4-FFF2-40B4-BE49-F238E27FC236}">
              <a16:creationId xmlns:a16="http://schemas.microsoft.com/office/drawing/2014/main" id="{00000000-0008-0000-0100-00000A0D0000}"/>
            </a:ext>
          </a:extLst>
        </xdr:cNvPr>
        <xdr:cNvSpPr>
          <a:spLocks noChangeShapeType="1"/>
        </xdr:cNvSpPr>
      </xdr:nvSpPr>
      <xdr:spPr bwMode="auto">
        <a:xfrm flipV="1">
          <a:off x="10261600" y="1701800"/>
          <a:ext cx="215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48</xdr:col>
      <xdr:colOff>114300</xdr:colOff>
      <xdr:row>11</xdr:row>
      <xdr:rowOff>0</xdr:rowOff>
    </xdr:from>
    <xdr:to>
      <xdr:col>49</xdr:col>
      <xdr:colOff>114300</xdr:colOff>
      <xdr:row>12</xdr:row>
      <xdr:rowOff>0</xdr:rowOff>
    </xdr:to>
    <xdr:sp macro="" textlink="">
      <xdr:nvSpPr>
        <xdr:cNvPr id="3339" name="Line 267">
          <a:extLst>
            <a:ext uri="{FF2B5EF4-FFF2-40B4-BE49-F238E27FC236}">
              <a16:creationId xmlns:a16="http://schemas.microsoft.com/office/drawing/2014/main" id="{00000000-0008-0000-0100-00000B0D0000}"/>
            </a:ext>
          </a:extLst>
        </xdr:cNvPr>
        <xdr:cNvSpPr>
          <a:spLocks noChangeShapeType="1"/>
        </xdr:cNvSpPr>
      </xdr:nvSpPr>
      <xdr:spPr bwMode="auto">
        <a:xfrm flipV="1">
          <a:off x="10477500" y="1701800"/>
          <a:ext cx="215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49</xdr:col>
      <xdr:colOff>114300</xdr:colOff>
      <xdr:row>11</xdr:row>
      <xdr:rowOff>0</xdr:rowOff>
    </xdr:from>
    <xdr:to>
      <xdr:col>50</xdr:col>
      <xdr:colOff>114300</xdr:colOff>
      <xdr:row>12</xdr:row>
      <xdr:rowOff>0</xdr:rowOff>
    </xdr:to>
    <xdr:sp macro="" textlink="">
      <xdr:nvSpPr>
        <xdr:cNvPr id="3340" name="Line 268">
          <a:extLst>
            <a:ext uri="{FF2B5EF4-FFF2-40B4-BE49-F238E27FC236}">
              <a16:creationId xmlns:a16="http://schemas.microsoft.com/office/drawing/2014/main" id="{00000000-0008-0000-0100-00000C0D0000}"/>
            </a:ext>
          </a:extLst>
        </xdr:cNvPr>
        <xdr:cNvSpPr>
          <a:spLocks noChangeShapeType="1"/>
        </xdr:cNvSpPr>
      </xdr:nvSpPr>
      <xdr:spPr bwMode="auto">
        <a:xfrm flipV="1">
          <a:off x="10693400" y="1701800"/>
          <a:ext cx="215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50</xdr:col>
      <xdr:colOff>114300</xdr:colOff>
      <xdr:row>11</xdr:row>
      <xdr:rowOff>0</xdr:rowOff>
    </xdr:from>
    <xdr:to>
      <xdr:col>51</xdr:col>
      <xdr:colOff>114300</xdr:colOff>
      <xdr:row>12</xdr:row>
      <xdr:rowOff>0</xdr:rowOff>
    </xdr:to>
    <xdr:sp macro="" textlink="">
      <xdr:nvSpPr>
        <xdr:cNvPr id="3341" name="Line 269">
          <a:extLst>
            <a:ext uri="{FF2B5EF4-FFF2-40B4-BE49-F238E27FC236}">
              <a16:creationId xmlns:a16="http://schemas.microsoft.com/office/drawing/2014/main" id="{00000000-0008-0000-0100-00000D0D0000}"/>
            </a:ext>
          </a:extLst>
        </xdr:cNvPr>
        <xdr:cNvSpPr>
          <a:spLocks noChangeShapeType="1"/>
        </xdr:cNvSpPr>
      </xdr:nvSpPr>
      <xdr:spPr bwMode="auto">
        <a:xfrm flipV="1">
          <a:off x="10909300" y="1701800"/>
          <a:ext cx="2159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47</xdr:col>
      <xdr:colOff>114300</xdr:colOff>
      <xdr:row>11</xdr:row>
      <xdr:rowOff>0</xdr:rowOff>
    </xdr:from>
    <xdr:to>
      <xdr:col>51</xdr:col>
      <xdr:colOff>114300</xdr:colOff>
      <xdr:row>12</xdr:row>
      <xdr:rowOff>0</xdr:rowOff>
    </xdr:to>
    <xdr:sp macro="" textlink="">
      <xdr:nvSpPr>
        <xdr:cNvPr id="3342" name="Line 270">
          <a:extLst>
            <a:ext uri="{FF2B5EF4-FFF2-40B4-BE49-F238E27FC236}">
              <a16:creationId xmlns:a16="http://schemas.microsoft.com/office/drawing/2014/main" id="{00000000-0008-0000-0100-00000E0D0000}"/>
            </a:ext>
          </a:extLst>
        </xdr:cNvPr>
        <xdr:cNvSpPr>
          <a:spLocks noChangeShapeType="1"/>
        </xdr:cNvSpPr>
      </xdr:nvSpPr>
      <xdr:spPr bwMode="auto">
        <a:xfrm>
          <a:off x="10261600" y="1701800"/>
          <a:ext cx="8636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114300</xdr:colOff>
      <xdr:row>14</xdr:row>
      <xdr:rowOff>12700</xdr:rowOff>
    </xdr:from>
    <xdr:to>
      <xdr:col>51</xdr:col>
      <xdr:colOff>114300</xdr:colOff>
      <xdr:row>16</xdr:row>
      <xdr:rowOff>0</xdr:rowOff>
    </xdr:to>
    <xdr:grpSp>
      <xdr:nvGrpSpPr>
        <xdr:cNvPr id="3343" name="Group 271">
          <a:extLst>
            <a:ext uri="{FF2B5EF4-FFF2-40B4-BE49-F238E27FC236}">
              <a16:creationId xmlns:a16="http://schemas.microsoft.com/office/drawing/2014/main" id="{00000000-0008-0000-0100-00000F0D0000}"/>
            </a:ext>
          </a:extLst>
        </xdr:cNvPr>
        <xdr:cNvGrpSpPr>
          <a:grpSpLocks/>
        </xdr:cNvGrpSpPr>
      </xdr:nvGrpSpPr>
      <xdr:grpSpPr bwMode="auto">
        <a:xfrm flipV="1">
          <a:off x="8318500" y="2349500"/>
          <a:ext cx="2806700" cy="317500"/>
          <a:chOff x="771" y="239"/>
          <a:chExt cx="259" cy="17"/>
        </a:xfrm>
      </xdr:grpSpPr>
      <xdr:grpSp>
        <xdr:nvGrpSpPr>
          <xdr:cNvPr id="3344" name="Group 272">
            <a:extLst>
              <a:ext uri="{FF2B5EF4-FFF2-40B4-BE49-F238E27FC236}">
                <a16:creationId xmlns:a16="http://schemas.microsoft.com/office/drawing/2014/main" id="{00000000-0008-0000-0100-0000100D0000}"/>
              </a:ext>
            </a:extLst>
          </xdr:cNvPr>
          <xdr:cNvGrpSpPr>
            <a:grpSpLocks/>
          </xdr:cNvGrpSpPr>
        </xdr:nvGrpSpPr>
        <xdr:grpSpPr bwMode="auto">
          <a:xfrm>
            <a:off x="771" y="239"/>
            <a:ext cx="119" cy="17"/>
            <a:chOff x="771" y="153"/>
            <a:chExt cx="119" cy="17"/>
          </a:xfrm>
        </xdr:grpSpPr>
        <xdr:sp macro="" textlink="">
          <xdr:nvSpPr>
            <xdr:cNvPr id="3345" name="Freeform 273">
              <a:extLs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>
              <a:spLocks/>
            </xdr:cNvSpPr>
          </xdr:nvSpPr>
          <xdr:spPr bwMode="auto">
            <a:xfrm>
              <a:off x="771" y="153"/>
              <a:ext cx="40" cy="17"/>
            </a:xfrm>
            <a:custGeom>
              <a:avLst/>
              <a:gdLst>
                <a:gd name="T0" fmla="*/ 40 w 40"/>
                <a:gd name="T1" fmla="*/ 0 h 17"/>
                <a:gd name="T2" fmla="*/ 40 w 40"/>
                <a:gd name="T3" fmla="*/ 3 h 17"/>
                <a:gd name="T4" fmla="*/ 0 w 40"/>
                <a:gd name="T5" fmla="*/ 3 h 17"/>
                <a:gd name="T6" fmla="*/ 0 w 40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40" h="17">
                  <a:moveTo>
                    <a:pt x="40" y="0"/>
                  </a:moveTo>
                  <a:lnTo>
                    <a:pt x="40" y="3"/>
                  </a:lnTo>
                  <a:lnTo>
                    <a:pt x="0" y="3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346" name="Freeform 274">
              <a:extLs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>
              <a:spLocks/>
            </xdr:cNvSpPr>
          </xdr:nvSpPr>
          <xdr:spPr bwMode="auto">
            <a:xfrm>
              <a:off x="79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6 h 17"/>
                <a:gd name="T4" fmla="*/ 0 w 39"/>
                <a:gd name="T5" fmla="*/ 6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6"/>
                  </a:lnTo>
                  <a:lnTo>
                    <a:pt x="0" y="6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347" name="Freeform 275">
              <a:extLs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>
              <a:spLocks/>
            </xdr:cNvSpPr>
          </xdr:nvSpPr>
          <xdr:spPr bwMode="auto">
            <a:xfrm>
              <a:off x="81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8 h 17"/>
                <a:gd name="T4" fmla="*/ 0 w 39"/>
                <a:gd name="T5" fmla="*/ 8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8"/>
                  </a:lnTo>
                  <a:lnTo>
                    <a:pt x="0" y="8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348" name="Freeform 276">
              <a:extLs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>
              <a:spLocks/>
            </xdr:cNvSpPr>
          </xdr:nvSpPr>
          <xdr:spPr bwMode="auto">
            <a:xfrm>
              <a:off x="83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11 h 17"/>
                <a:gd name="T4" fmla="*/ 0 w 39"/>
                <a:gd name="T5" fmla="*/ 11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11"/>
                  </a:lnTo>
                  <a:lnTo>
                    <a:pt x="0" y="11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349" name="Freeform 277">
              <a:extLs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>
              <a:spLocks/>
            </xdr:cNvSpPr>
          </xdr:nvSpPr>
          <xdr:spPr bwMode="auto">
            <a:xfrm>
              <a:off x="85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13 h 17"/>
                <a:gd name="T4" fmla="*/ 0 w 39"/>
                <a:gd name="T5" fmla="*/ 13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13"/>
                  </a:lnTo>
                  <a:lnTo>
                    <a:pt x="0" y="13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350" name="Group 278">
            <a:extLst>
              <a:ext uri="{FF2B5EF4-FFF2-40B4-BE49-F238E27FC236}">
                <a16:creationId xmlns:a16="http://schemas.microsoft.com/office/drawing/2014/main" id="{00000000-0008-0000-0100-0000160D0000}"/>
              </a:ext>
            </a:extLst>
          </xdr:cNvPr>
          <xdr:cNvGrpSpPr>
            <a:grpSpLocks/>
          </xdr:cNvGrpSpPr>
        </xdr:nvGrpSpPr>
        <xdr:grpSpPr bwMode="auto">
          <a:xfrm flipH="1">
            <a:off x="911" y="239"/>
            <a:ext cx="119" cy="17"/>
            <a:chOff x="771" y="153"/>
            <a:chExt cx="119" cy="17"/>
          </a:xfrm>
        </xdr:grpSpPr>
        <xdr:sp macro="" textlink="">
          <xdr:nvSpPr>
            <xdr:cNvPr id="3351" name="Freeform 279">
              <a:extLs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>
              <a:spLocks/>
            </xdr:cNvSpPr>
          </xdr:nvSpPr>
          <xdr:spPr bwMode="auto">
            <a:xfrm>
              <a:off x="771" y="153"/>
              <a:ext cx="40" cy="17"/>
            </a:xfrm>
            <a:custGeom>
              <a:avLst/>
              <a:gdLst>
                <a:gd name="T0" fmla="*/ 40 w 40"/>
                <a:gd name="T1" fmla="*/ 0 h 17"/>
                <a:gd name="T2" fmla="*/ 40 w 40"/>
                <a:gd name="T3" fmla="*/ 3 h 17"/>
                <a:gd name="T4" fmla="*/ 0 w 40"/>
                <a:gd name="T5" fmla="*/ 3 h 17"/>
                <a:gd name="T6" fmla="*/ 0 w 40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40" h="17">
                  <a:moveTo>
                    <a:pt x="40" y="0"/>
                  </a:moveTo>
                  <a:lnTo>
                    <a:pt x="40" y="3"/>
                  </a:lnTo>
                  <a:lnTo>
                    <a:pt x="0" y="3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352" name="Freeform 280">
              <a:extLs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>
              <a:spLocks/>
            </xdr:cNvSpPr>
          </xdr:nvSpPr>
          <xdr:spPr bwMode="auto">
            <a:xfrm>
              <a:off x="79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6 h 17"/>
                <a:gd name="T4" fmla="*/ 0 w 39"/>
                <a:gd name="T5" fmla="*/ 6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6"/>
                  </a:lnTo>
                  <a:lnTo>
                    <a:pt x="0" y="6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353" name="Freeform 281">
              <a:extLs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>
              <a:spLocks/>
            </xdr:cNvSpPr>
          </xdr:nvSpPr>
          <xdr:spPr bwMode="auto">
            <a:xfrm>
              <a:off x="81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8 h 17"/>
                <a:gd name="T4" fmla="*/ 0 w 39"/>
                <a:gd name="T5" fmla="*/ 8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8"/>
                  </a:lnTo>
                  <a:lnTo>
                    <a:pt x="0" y="8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354" name="Freeform 282">
              <a:extLs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>
              <a:spLocks/>
            </xdr:cNvSpPr>
          </xdr:nvSpPr>
          <xdr:spPr bwMode="auto">
            <a:xfrm>
              <a:off x="83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11 h 17"/>
                <a:gd name="T4" fmla="*/ 0 w 39"/>
                <a:gd name="T5" fmla="*/ 11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11"/>
                  </a:lnTo>
                  <a:lnTo>
                    <a:pt x="0" y="11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355" name="Freeform 283">
              <a:extLs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>
              <a:spLocks/>
            </xdr:cNvSpPr>
          </xdr:nvSpPr>
          <xdr:spPr bwMode="auto">
            <a:xfrm>
              <a:off x="85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13 h 17"/>
                <a:gd name="T4" fmla="*/ 0 w 39"/>
                <a:gd name="T5" fmla="*/ 13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13"/>
                  </a:lnTo>
                  <a:lnTo>
                    <a:pt x="0" y="13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41</xdr:col>
      <xdr:colOff>114300</xdr:colOff>
      <xdr:row>17</xdr:row>
      <xdr:rowOff>0</xdr:rowOff>
    </xdr:from>
    <xdr:to>
      <xdr:col>45</xdr:col>
      <xdr:colOff>114300</xdr:colOff>
      <xdr:row>19</xdr:row>
      <xdr:rowOff>0</xdr:rowOff>
    </xdr:to>
    <xdr:sp macro="" textlink="">
      <xdr:nvSpPr>
        <xdr:cNvPr id="3356" name="Line 284">
          <a:extLst>
            <a:ext uri="{FF2B5EF4-FFF2-40B4-BE49-F238E27FC236}">
              <a16:creationId xmlns:a16="http://schemas.microsoft.com/office/drawing/2014/main" id="{00000000-0008-0000-0100-00001C0D0000}"/>
            </a:ext>
          </a:extLst>
        </xdr:cNvPr>
        <xdr:cNvSpPr>
          <a:spLocks noChangeShapeType="1"/>
        </xdr:cNvSpPr>
      </xdr:nvSpPr>
      <xdr:spPr bwMode="auto">
        <a:xfrm flipV="1">
          <a:off x="8966200" y="2616200"/>
          <a:ext cx="8636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42</xdr:col>
      <xdr:colOff>114300</xdr:colOff>
      <xdr:row>17</xdr:row>
      <xdr:rowOff>0</xdr:rowOff>
    </xdr:from>
    <xdr:to>
      <xdr:col>42</xdr:col>
      <xdr:colOff>114300</xdr:colOff>
      <xdr:row>19</xdr:row>
      <xdr:rowOff>0</xdr:rowOff>
    </xdr:to>
    <xdr:sp macro="" textlink="">
      <xdr:nvSpPr>
        <xdr:cNvPr id="3357" name="Line 285">
          <a:extLst>
            <a:ext uri="{FF2B5EF4-FFF2-40B4-BE49-F238E27FC236}">
              <a16:creationId xmlns:a16="http://schemas.microsoft.com/office/drawing/2014/main" id="{00000000-0008-0000-0100-00001D0D0000}"/>
            </a:ext>
          </a:extLst>
        </xdr:cNvPr>
        <xdr:cNvSpPr>
          <a:spLocks noChangeShapeType="1"/>
        </xdr:cNvSpPr>
      </xdr:nvSpPr>
      <xdr:spPr bwMode="auto">
        <a:xfrm flipV="1">
          <a:off x="9182100" y="26162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43</xdr:col>
      <xdr:colOff>114300</xdr:colOff>
      <xdr:row>17</xdr:row>
      <xdr:rowOff>12700</xdr:rowOff>
    </xdr:from>
    <xdr:to>
      <xdr:col>46</xdr:col>
      <xdr:colOff>114300</xdr:colOff>
      <xdr:row>19</xdr:row>
      <xdr:rowOff>0</xdr:rowOff>
    </xdr:to>
    <xdr:sp macro="" textlink="">
      <xdr:nvSpPr>
        <xdr:cNvPr id="3358" name="Line 286">
          <a:extLst>
            <a:ext uri="{FF2B5EF4-FFF2-40B4-BE49-F238E27FC236}">
              <a16:creationId xmlns:a16="http://schemas.microsoft.com/office/drawing/2014/main" id="{00000000-0008-0000-0100-00001E0D0000}"/>
            </a:ext>
          </a:extLst>
        </xdr:cNvPr>
        <xdr:cNvSpPr>
          <a:spLocks noChangeShapeType="1"/>
        </xdr:cNvSpPr>
      </xdr:nvSpPr>
      <xdr:spPr bwMode="auto">
        <a:xfrm flipV="1">
          <a:off x="9398000" y="2628900"/>
          <a:ext cx="647700" cy="292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43</xdr:col>
      <xdr:colOff>114300</xdr:colOff>
      <xdr:row>17</xdr:row>
      <xdr:rowOff>0</xdr:rowOff>
    </xdr:from>
    <xdr:to>
      <xdr:col>44</xdr:col>
      <xdr:colOff>114300</xdr:colOff>
      <xdr:row>19</xdr:row>
      <xdr:rowOff>0</xdr:rowOff>
    </xdr:to>
    <xdr:sp macro="" textlink="">
      <xdr:nvSpPr>
        <xdr:cNvPr id="3359" name="Line 287">
          <a:extLst>
            <a:ext uri="{FF2B5EF4-FFF2-40B4-BE49-F238E27FC236}">
              <a16:creationId xmlns:a16="http://schemas.microsoft.com/office/drawing/2014/main" id="{00000000-0008-0000-0100-00001F0D0000}"/>
            </a:ext>
          </a:extLst>
        </xdr:cNvPr>
        <xdr:cNvSpPr>
          <a:spLocks noChangeShapeType="1"/>
        </xdr:cNvSpPr>
      </xdr:nvSpPr>
      <xdr:spPr bwMode="auto">
        <a:xfrm flipH="1" flipV="1">
          <a:off x="9398000" y="2616200"/>
          <a:ext cx="2159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45</xdr:col>
      <xdr:colOff>114300</xdr:colOff>
      <xdr:row>17</xdr:row>
      <xdr:rowOff>0</xdr:rowOff>
    </xdr:from>
    <xdr:to>
      <xdr:col>47</xdr:col>
      <xdr:colOff>114300</xdr:colOff>
      <xdr:row>19</xdr:row>
      <xdr:rowOff>0</xdr:rowOff>
    </xdr:to>
    <xdr:sp macro="" textlink="">
      <xdr:nvSpPr>
        <xdr:cNvPr id="3360" name="Line 288">
          <a:extLst>
            <a:ext uri="{FF2B5EF4-FFF2-40B4-BE49-F238E27FC236}">
              <a16:creationId xmlns:a16="http://schemas.microsoft.com/office/drawing/2014/main" id="{00000000-0008-0000-0100-0000200D0000}"/>
            </a:ext>
          </a:extLst>
        </xdr:cNvPr>
        <xdr:cNvSpPr>
          <a:spLocks noChangeShapeType="1"/>
        </xdr:cNvSpPr>
      </xdr:nvSpPr>
      <xdr:spPr bwMode="auto">
        <a:xfrm flipV="1">
          <a:off x="9829800" y="2616200"/>
          <a:ext cx="4318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44</xdr:col>
      <xdr:colOff>114300</xdr:colOff>
      <xdr:row>17</xdr:row>
      <xdr:rowOff>12700</xdr:rowOff>
    </xdr:from>
    <xdr:to>
      <xdr:col>46</xdr:col>
      <xdr:colOff>114300</xdr:colOff>
      <xdr:row>19</xdr:row>
      <xdr:rowOff>0</xdr:rowOff>
    </xdr:to>
    <xdr:sp macro="" textlink="">
      <xdr:nvSpPr>
        <xdr:cNvPr id="3361" name="Line 289">
          <a:extLst>
            <a:ext uri="{FF2B5EF4-FFF2-40B4-BE49-F238E27FC236}">
              <a16:creationId xmlns:a16="http://schemas.microsoft.com/office/drawing/2014/main" id="{00000000-0008-0000-0100-0000210D0000}"/>
            </a:ext>
          </a:extLst>
        </xdr:cNvPr>
        <xdr:cNvSpPr>
          <a:spLocks noChangeShapeType="1"/>
        </xdr:cNvSpPr>
      </xdr:nvSpPr>
      <xdr:spPr bwMode="auto">
        <a:xfrm flipH="1" flipV="1">
          <a:off x="9613900" y="2628900"/>
          <a:ext cx="431800" cy="292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47</xdr:col>
      <xdr:colOff>114300</xdr:colOff>
      <xdr:row>17</xdr:row>
      <xdr:rowOff>0</xdr:rowOff>
    </xdr:from>
    <xdr:to>
      <xdr:col>49</xdr:col>
      <xdr:colOff>114300</xdr:colOff>
      <xdr:row>19</xdr:row>
      <xdr:rowOff>0</xdr:rowOff>
    </xdr:to>
    <xdr:sp macro="" textlink="">
      <xdr:nvSpPr>
        <xdr:cNvPr id="3362" name="Line 290">
          <a:extLst>
            <a:ext uri="{FF2B5EF4-FFF2-40B4-BE49-F238E27FC236}">
              <a16:creationId xmlns:a16="http://schemas.microsoft.com/office/drawing/2014/main" id="{00000000-0008-0000-0100-0000220D0000}"/>
            </a:ext>
          </a:extLst>
        </xdr:cNvPr>
        <xdr:cNvSpPr>
          <a:spLocks noChangeShapeType="1"/>
        </xdr:cNvSpPr>
      </xdr:nvSpPr>
      <xdr:spPr bwMode="auto">
        <a:xfrm flipV="1">
          <a:off x="10261600" y="2616200"/>
          <a:ext cx="4318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48</xdr:col>
      <xdr:colOff>114300</xdr:colOff>
      <xdr:row>17</xdr:row>
      <xdr:rowOff>0</xdr:rowOff>
    </xdr:from>
    <xdr:to>
      <xdr:col>48</xdr:col>
      <xdr:colOff>114300</xdr:colOff>
      <xdr:row>19</xdr:row>
      <xdr:rowOff>0</xdr:rowOff>
    </xdr:to>
    <xdr:sp macro="" textlink="">
      <xdr:nvSpPr>
        <xdr:cNvPr id="3363" name="Line 291">
          <a:extLst>
            <a:ext uri="{FF2B5EF4-FFF2-40B4-BE49-F238E27FC236}">
              <a16:creationId xmlns:a16="http://schemas.microsoft.com/office/drawing/2014/main" id="{00000000-0008-0000-0100-0000230D0000}"/>
            </a:ext>
          </a:extLst>
        </xdr:cNvPr>
        <xdr:cNvSpPr>
          <a:spLocks noChangeShapeType="1"/>
        </xdr:cNvSpPr>
      </xdr:nvSpPr>
      <xdr:spPr bwMode="auto">
        <a:xfrm flipV="1">
          <a:off x="10477500" y="26162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40</xdr:col>
      <xdr:colOff>88900</xdr:colOff>
      <xdr:row>16</xdr:row>
      <xdr:rowOff>139700</xdr:rowOff>
    </xdr:from>
    <xdr:to>
      <xdr:col>40</xdr:col>
      <xdr:colOff>127000</xdr:colOff>
      <xdr:row>17</xdr:row>
      <xdr:rowOff>12700</xdr:rowOff>
    </xdr:to>
    <xdr:sp macro="" textlink="">
      <xdr:nvSpPr>
        <xdr:cNvPr id="3364" name="Rectangle 292">
          <a:extLst>
            <a:ext uri="{FF2B5EF4-FFF2-40B4-BE49-F238E27FC236}">
              <a16:creationId xmlns:a16="http://schemas.microsoft.com/office/drawing/2014/main" id="{00000000-0008-0000-0100-0000240D0000}"/>
            </a:ext>
          </a:extLst>
        </xdr:cNvPr>
        <xdr:cNvSpPr>
          <a:spLocks noChangeArrowheads="1"/>
        </xdr:cNvSpPr>
      </xdr:nvSpPr>
      <xdr:spPr bwMode="auto">
        <a:xfrm>
          <a:off x="8724900" y="2603500"/>
          <a:ext cx="38100" cy="2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41</xdr:col>
      <xdr:colOff>88900</xdr:colOff>
      <xdr:row>16</xdr:row>
      <xdr:rowOff>139700</xdr:rowOff>
    </xdr:from>
    <xdr:to>
      <xdr:col>41</xdr:col>
      <xdr:colOff>127000</xdr:colOff>
      <xdr:row>17</xdr:row>
      <xdr:rowOff>12700</xdr:rowOff>
    </xdr:to>
    <xdr:sp macro="" textlink="">
      <xdr:nvSpPr>
        <xdr:cNvPr id="3365" name="Rectangle 293">
          <a:extLst>
            <a:ext uri="{FF2B5EF4-FFF2-40B4-BE49-F238E27FC236}">
              <a16:creationId xmlns:a16="http://schemas.microsoft.com/office/drawing/2014/main" id="{00000000-0008-0000-0100-0000250D0000}"/>
            </a:ext>
          </a:extLst>
        </xdr:cNvPr>
        <xdr:cNvSpPr>
          <a:spLocks noChangeArrowheads="1"/>
        </xdr:cNvSpPr>
      </xdr:nvSpPr>
      <xdr:spPr bwMode="auto">
        <a:xfrm>
          <a:off x="8940800" y="2603500"/>
          <a:ext cx="38100" cy="2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114300</xdr:colOff>
      <xdr:row>25</xdr:row>
      <xdr:rowOff>0</xdr:rowOff>
    </xdr:from>
    <xdr:to>
      <xdr:col>40</xdr:col>
      <xdr:colOff>114300</xdr:colOff>
      <xdr:row>27</xdr:row>
      <xdr:rowOff>0</xdr:rowOff>
    </xdr:to>
    <xdr:sp macro="" textlink="">
      <xdr:nvSpPr>
        <xdr:cNvPr id="3366" name="Line 294">
          <a:extLst>
            <a:ext uri="{FF2B5EF4-FFF2-40B4-BE49-F238E27FC236}">
              <a16:creationId xmlns:a16="http://schemas.microsoft.com/office/drawing/2014/main" id="{00000000-0008-0000-0100-0000260D0000}"/>
            </a:ext>
          </a:extLst>
        </xdr:cNvPr>
        <xdr:cNvSpPr>
          <a:spLocks noChangeShapeType="1"/>
        </xdr:cNvSpPr>
      </xdr:nvSpPr>
      <xdr:spPr bwMode="auto">
        <a:xfrm flipV="1">
          <a:off x="8318500" y="3835400"/>
          <a:ext cx="43180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39</xdr:col>
      <xdr:colOff>114300</xdr:colOff>
      <xdr:row>25</xdr:row>
      <xdr:rowOff>0</xdr:rowOff>
    </xdr:from>
    <xdr:to>
      <xdr:col>41</xdr:col>
      <xdr:colOff>114300</xdr:colOff>
      <xdr:row>27</xdr:row>
      <xdr:rowOff>0</xdr:rowOff>
    </xdr:to>
    <xdr:sp macro="" textlink="">
      <xdr:nvSpPr>
        <xdr:cNvPr id="3367" name="Line 295">
          <a:extLst>
            <a:ext uri="{FF2B5EF4-FFF2-40B4-BE49-F238E27FC236}">
              <a16:creationId xmlns:a16="http://schemas.microsoft.com/office/drawing/2014/main" id="{00000000-0008-0000-0100-0000270D0000}"/>
            </a:ext>
          </a:extLst>
        </xdr:cNvPr>
        <xdr:cNvSpPr>
          <a:spLocks noChangeShapeType="1"/>
        </xdr:cNvSpPr>
      </xdr:nvSpPr>
      <xdr:spPr bwMode="auto">
        <a:xfrm flipV="1">
          <a:off x="8534400" y="3835400"/>
          <a:ext cx="43180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40</xdr:col>
      <xdr:colOff>114300</xdr:colOff>
      <xdr:row>25</xdr:row>
      <xdr:rowOff>0</xdr:rowOff>
    </xdr:from>
    <xdr:to>
      <xdr:col>42</xdr:col>
      <xdr:colOff>114300</xdr:colOff>
      <xdr:row>27</xdr:row>
      <xdr:rowOff>0</xdr:rowOff>
    </xdr:to>
    <xdr:sp macro="" textlink="">
      <xdr:nvSpPr>
        <xdr:cNvPr id="3368" name="Line 296">
          <a:extLst>
            <a:ext uri="{FF2B5EF4-FFF2-40B4-BE49-F238E27FC236}">
              <a16:creationId xmlns:a16="http://schemas.microsoft.com/office/drawing/2014/main" id="{00000000-0008-0000-0100-0000280D0000}"/>
            </a:ext>
          </a:extLst>
        </xdr:cNvPr>
        <xdr:cNvSpPr>
          <a:spLocks noChangeShapeType="1"/>
        </xdr:cNvSpPr>
      </xdr:nvSpPr>
      <xdr:spPr bwMode="auto">
        <a:xfrm flipV="1">
          <a:off x="8750300" y="3835400"/>
          <a:ext cx="43180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114300</xdr:colOff>
      <xdr:row>25</xdr:row>
      <xdr:rowOff>0</xdr:rowOff>
    </xdr:from>
    <xdr:to>
      <xdr:col>41</xdr:col>
      <xdr:colOff>127000</xdr:colOff>
      <xdr:row>27</xdr:row>
      <xdr:rowOff>0</xdr:rowOff>
    </xdr:to>
    <xdr:sp macro="" textlink="">
      <xdr:nvSpPr>
        <xdr:cNvPr id="3369" name="Line 297">
          <a:extLst>
            <a:ext uri="{FF2B5EF4-FFF2-40B4-BE49-F238E27FC236}">
              <a16:creationId xmlns:a16="http://schemas.microsoft.com/office/drawing/2014/main" id="{00000000-0008-0000-0100-0000290D0000}"/>
            </a:ext>
          </a:extLst>
        </xdr:cNvPr>
        <xdr:cNvSpPr>
          <a:spLocks noChangeShapeType="1"/>
        </xdr:cNvSpPr>
      </xdr:nvSpPr>
      <xdr:spPr bwMode="auto">
        <a:xfrm flipH="1" flipV="1">
          <a:off x="8318500" y="3835400"/>
          <a:ext cx="66040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39</xdr:col>
      <xdr:colOff>114300</xdr:colOff>
      <xdr:row>25</xdr:row>
      <xdr:rowOff>0</xdr:rowOff>
    </xdr:from>
    <xdr:to>
      <xdr:col>42</xdr:col>
      <xdr:colOff>127000</xdr:colOff>
      <xdr:row>27</xdr:row>
      <xdr:rowOff>0</xdr:rowOff>
    </xdr:to>
    <xdr:sp macro="" textlink="">
      <xdr:nvSpPr>
        <xdr:cNvPr id="3370" name="Line 298">
          <a:extLst>
            <a:ext uri="{FF2B5EF4-FFF2-40B4-BE49-F238E27FC236}">
              <a16:creationId xmlns:a16="http://schemas.microsoft.com/office/drawing/2014/main" id="{00000000-0008-0000-0100-00002A0D0000}"/>
            </a:ext>
          </a:extLst>
        </xdr:cNvPr>
        <xdr:cNvSpPr>
          <a:spLocks noChangeShapeType="1"/>
        </xdr:cNvSpPr>
      </xdr:nvSpPr>
      <xdr:spPr bwMode="auto">
        <a:xfrm flipH="1" flipV="1">
          <a:off x="8534400" y="3835400"/>
          <a:ext cx="66040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47</xdr:col>
      <xdr:colOff>114300</xdr:colOff>
      <xdr:row>25</xdr:row>
      <xdr:rowOff>0</xdr:rowOff>
    </xdr:from>
    <xdr:to>
      <xdr:col>49</xdr:col>
      <xdr:colOff>114300</xdr:colOff>
      <xdr:row>27</xdr:row>
      <xdr:rowOff>0</xdr:rowOff>
    </xdr:to>
    <xdr:sp macro="" textlink="">
      <xdr:nvSpPr>
        <xdr:cNvPr id="3371" name="Line 299">
          <a:extLst>
            <a:ext uri="{FF2B5EF4-FFF2-40B4-BE49-F238E27FC236}">
              <a16:creationId xmlns:a16="http://schemas.microsoft.com/office/drawing/2014/main" id="{00000000-0008-0000-0100-00002B0D0000}"/>
            </a:ext>
          </a:extLst>
        </xdr:cNvPr>
        <xdr:cNvSpPr>
          <a:spLocks noChangeShapeType="1"/>
        </xdr:cNvSpPr>
      </xdr:nvSpPr>
      <xdr:spPr bwMode="auto">
        <a:xfrm flipV="1">
          <a:off x="10261600" y="3835400"/>
          <a:ext cx="43180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48</xdr:col>
      <xdr:colOff>114300</xdr:colOff>
      <xdr:row>25</xdr:row>
      <xdr:rowOff>0</xdr:rowOff>
    </xdr:from>
    <xdr:to>
      <xdr:col>50</xdr:col>
      <xdr:colOff>114300</xdr:colOff>
      <xdr:row>27</xdr:row>
      <xdr:rowOff>0</xdr:rowOff>
    </xdr:to>
    <xdr:sp macro="" textlink="">
      <xdr:nvSpPr>
        <xdr:cNvPr id="3372" name="Line 300">
          <a:extLst>
            <a:ext uri="{FF2B5EF4-FFF2-40B4-BE49-F238E27FC236}">
              <a16:creationId xmlns:a16="http://schemas.microsoft.com/office/drawing/2014/main" id="{00000000-0008-0000-0100-00002C0D0000}"/>
            </a:ext>
          </a:extLst>
        </xdr:cNvPr>
        <xdr:cNvSpPr>
          <a:spLocks noChangeShapeType="1"/>
        </xdr:cNvSpPr>
      </xdr:nvSpPr>
      <xdr:spPr bwMode="auto">
        <a:xfrm flipV="1">
          <a:off x="10477500" y="3835400"/>
          <a:ext cx="43180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49</xdr:col>
      <xdr:colOff>127000</xdr:colOff>
      <xdr:row>25</xdr:row>
      <xdr:rowOff>0</xdr:rowOff>
    </xdr:from>
    <xdr:to>
      <xdr:col>51</xdr:col>
      <xdr:colOff>127000</xdr:colOff>
      <xdr:row>27</xdr:row>
      <xdr:rowOff>0</xdr:rowOff>
    </xdr:to>
    <xdr:sp macro="" textlink="">
      <xdr:nvSpPr>
        <xdr:cNvPr id="3373" name="Line 301">
          <a:extLst>
            <a:ext uri="{FF2B5EF4-FFF2-40B4-BE49-F238E27FC236}">
              <a16:creationId xmlns:a16="http://schemas.microsoft.com/office/drawing/2014/main" id="{00000000-0008-0000-0100-00002D0D0000}"/>
            </a:ext>
          </a:extLst>
        </xdr:cNvPr>
        <xdr:cNvSpPr>
          <a:spLocks noChangeShapeType="1"/>
        </xdr:cNvSpPr>
      </xdr:nvSpPr>
      <xdr:spPr bwMode="auto">
        <a:xfrm flipV="1">
          <a:off x="10706100" y="3835400"/>
          <a:ext cx="43180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47</xdr:col>
      <xdr:colOff>114300</xdr:colOff>
      <xdr:row>25</xdr:row>
      <xdr:rowOff>0</xdr:rowOff>
    </xdr:from>
    <xdr:to>
      <xdr:col>50</xdr:col>
      <xdr:colOff>139700</xdr:colOff>
      <xdr:row>27</xdr:row>
      <xdr:rowOff>0</xdr:rowOff>
    </xdr:to>
    <xdr:sp macro="" textlink="">
      <xdr:nvSpPr>
        <xdr:cNvPr id="3374" name="Line 302">
          <a:extLst>
            <a:ext uri="{FF2B5EF4-FFF2-40B4-BE49-F238E27FC236}">
              <a16:creationId xmlns:a16="http://schemas.microsoft.com/office/drawing/2014/main" id="{00000000-0008-0000-0100-00002E0D0000}"/>
            </a:ext>
          </a:extLst>
        </xdr:cNvPr>
        <xdr:cNvSpPr>
          <a:spLocks noChangeShapeType="1"/>
        </xdr:cNvSpPr>
      </xdr:nvSpPr>
      <xdr:spPr bwMode="auto">
        <a:xfrm flipH="1" flipV="1">
          <a:off x="10261600" y="3835400"/>
          <a:ext cx="67310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48</xdr:col>
      <xdr:colOff>114300</xdr:colOff>
      <xdr:row>25</xdr:row>
      <xdr:rowOff>0</xdr:rowOff>
    </xdr:from>
    <xdr:to>
      <xdr:col>51</xdr:col>
      <xdr:colOff>139700</xdr:colOff>
      <xdr:row>27</xdr:row>
      <xdr:rowOff>0</xdr:rowOff>
    </xdr:to>
    <xdr:sp macro="" textlink="">
      <xdr:nvSpPr>
        <xdr:cNvPr id="3375" name="Line 303">
          <a:extLst>
            <a:ext uri="{FF2B5EF4-FFF2-40B4-BE49-F238E27FC236}">
              <a16:creationId xmlns:a16="http://schemas.microsoft.com/office/drawing/2014/main" id="{00000000-0008-0000-0100-00002F0D0000}"/>
            </a:ext>
          </a:extLst>
        </xdr:cNvPr>
        <xdr:cNvSpPr>
          <a:spLocks noChangeShapeType="1"/>
        </xdr:cNvSpPr>
      </xdr:nvSpPr>
      <xdr:spPr bwMode="auto">
        <a:xfrm flipH="1" flipV="1">
          <a:off x="10477500" y="3835400"/>
          <a:ext cx="67310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38</xdr:col>
      <xdr:colOff>114300</xdr:colOff>
      <xdr:row>29</xdr:row>
      <xdr:rowOff>12700</xdr:rowOff>
    </xdr:from>
    <xdr:to>
      <xdr:col>51</xdr:col>
      <xdr:colOff>114300</xdr:colOff>
      <xdr:row>30</xdr:row>
      <xdr:rowOff>0</xdr:rowOff>
    </xdr:to>
    <xdr:grpSp>
      <xdr:nvGrpSpPr>
        <xdr:cNvPr id="3376" name="Group 304">
          <a:extLst>
            <a:ext uri="{FF2B5EF4-FFF2-40B4-BE49-F238E27FC236}">
              <a16:creationId xmlns:a16="http://schemas.microsoft.com/office/drawing/2014/main" id="{00000000-0008-0000-0100-0000300D0000}"/>
            </a:ext>
          </a:extLst>
        </xdr:cNvPr>
        <xdr:cNvGrpSpPr>
          <a:grpSpLocks/>
        </xdr:cNvGrpSpPr>
      </xdr:nvGrpSpPr>
      <xdr:grpSpPr bwMode="auto">
        <a:xfrm flipV="1">
          <a:off x="8318500" y="4838700"/>
          <a:ext cx="2806700" cy="165100"/>
          <a:chOff x="771" y="495"/>
          <a:chExt cx="259" cy="17"/>
        </a:xfrm>
      </xdr:grpSpPr>
      <xdr:grpSp>
        <xdr:nvGrpSpPr>
          <xdr:cNvPr id="3377" name="Group 305">
            <a:extLst>
              <a:ext uri="{FF2B5EF4-FFF2-40B4-BE49-F238E27FC236}">
                <a16:creationId xmlns:a16="http://schemas.microsoft.com/office/drawing/2014/main" id="{00000000-0008-0000-0100-0000310D0000}"/>
              </a:ext>
            </a:extLst>
          </xdr:cNvPr>
          <xdr:cNvGrpSpPr>
            <a:grpSpLocks/>
          </xdr:cNvGrpSpPr>
        </xdr:nvGrpSpPr>
        <xdr:grpSpPr bwMode="auto">
          <a:xfrm>
            <a:off x="771" y="495"/>
            <a:ext cx="119" cy="17"/>
            <a:chOff x="771" y="153"/>
            <a:chExt cx="119" cy="17"/>
          </a:xfrm>
        </xdr:grpSpPr>
        <xdr:sp macro="" textlink="">
          <xdr:nvSpPr>
            <xdr:cNvPr id="3378" name="Freeform 306">
              <a:extLs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>
              <a:spLocks/>
            </xdr:cNvSpPr>
          </xdr:nvSpPr>
          <xdr:spPr bwMode="auto">
            <a:xfrm>
              <a:off x="771" y="153"/>
              <a:ext cx="40" cy="17"/>
            </a:xfrm>
            <a:custGeom>
              <a:avLst/>
              <a:gdLst>
                <a:gd name="T0" fmla="*/ 40 w 40"/>
                <a:gd name="T1" fmla="*/ 0 h 17"/>
                <a:gd name="T2" fmla="*/ 40 w 40"/>
                <a:gd name="T3" fmla="*/ 3 h 17"/>
                <a:gd name="T4" fmla="*/ 0 w 40"/>
                <a:gd name="T5" fmla="*/ 3 h 17"/>
                <a:gd name="T6" fmla="*/ 0 w 40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40" h="17">
                  <a:moveTo>
                    <a:pt x="40" y="0"/>
                  </a:moveTo>
                  <a:lnTo>
                    <a:pt x="40" y="3"/>
                  </a:lnTo>
                  <a:lnTo>
                    <a:pt x="0" y="3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379" name="Freeform 307">
              <a:extLs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>
              <a:spLocks/>
            </xdr:cNvSpPr>
          </xdr:nvSpPr>
          <xdr:spPr bwMode="auto">
            <a:xfrm>
              <a:off x="79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6 h 17"/>
                <a:gd name="T4" fmla="*/ 0 w 39"/>
                <a:gd name="T5" fmla="*/ 6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6"/>
                  </a:lnTo>
                  <a:lnTo>
                    <a:pt x="0" y="6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380" name="Freeform 308">
              <a:extLs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>
              <a:spLocks/>
            </xdr:cNvSpPr>
          </xdr:nvSpPr>
          <xdr:spPr bwMode="auto">
            <a:xfrm>
              <a:off x="81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8 h 17"/>
                <a:gd name="T4" fmla="*/ 0 w 39"/>
                <a:gd name="T5" fmla="*/ 8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8"/>
                  </a:lnTo>
                  <a:lnTo>
                    <a:pt x="0" y="8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381" name="Freeform 309">
              <a:extLs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>
              <a:spLocks/>
            </xdr:cNvSpPr>
          </xdr:nvSpPr>
          <xdr:spPr bwMode="auto">
            <a:xfrm>
              <a:off x="83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11 h 17"/>
                <a:gd name="T4" fmla="*/ 0 w 39"/>
                <a:gd name="T5" fmla="*/ 11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11"/>
                  </a:lnTo>
                  <a:lnTo>
                    <a:pt x="0" y="11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382" name="Freeform 310">
              <a:extLs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>
              <a:spLocks/>
            </xdr:cNvSpPr>
          </xdr:nvSpPr>
          <xdr:spPr bwMode="auto">
            <a:xfrm>
              <a:off x="85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13 h 17"/>
                <a:gd name="T4" fmla="*/ 0 w 39"/>
                <a:gd name="T5" fmla="*/ 13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13"/>
                  </a:lnTo>
                  <a:lnTo>
                    <a:pt x="0" y="13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383" name="Group 311">
            <a:extLst>
              <a:ext uri="{FF2B5EF4-FFF2-40B4-BE49-F238E27FC236}">
                <a16:creationId xmlns:a16="http://schemas.microsoft.com/office/drawing/2014/main" id="{00000000-0008-0000-0100-0000370D0000}"/>
              </a:ext>
            </a:extLst>
          </xdr:cNvPr>
          <xdr:cNvGrpSpPr>
            <a:grpSpLocks/>
          </xdr:cNvGrpSpPr>
        </xdr:nvGrpSpPr>
        <xdr:grpSpPr bwMode="auto">
          <a:xfrm flipH="1">
            <a:off x="911" y="495"/>
            <a:ext cx="119" cy="17"/>
            <a:chOff x="771" y="153"/>
            <a:chExt cx="119" cy="17"/>
          </a:xfrm>
        </xdr:grpSpPr>
        <xdr:sp macro="" textlink="">
          <xdr:nvSpPr>
            <xdr:cNvPr id="3384" name="Freeform 312">
              <a:extLs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>
              <a:spLocks/>
            </xdr:cNvSpPr>
          </xdr:nvSpPr>
          <xdr:spPr bwMode="auto">
            <a:xfrm>
              <a:off x="771" y="153"/>
              <a:ext cx="40" cy="17"/>
            </a:xfrm>
            <a:custGeom>
              <a:avLst/>
              <a:gdLst>
                <a:gd name="T0" fmla="*/ 40 w 40"/>
                <a:gd name="T1" fmla="*/ 0 h 17"/>
                <a:gd name="T2" fmla="*/ 40 w 40"/>
                <a:gd name="T3" fmla="*/ 3 h 17"/>
                <a:gd name="T4" fmla="*/ 0 w 40"/>
                <a:gd name="T5" fmla="*/ 3 h 17"/>
                <a:gd name="T6" fmla="*/ 0 w 40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40" h="17">
                  <a:moveTo>
                    <a:pt x="40" y="0"/>
                  </a:moveTo>
                  <a:lnTo>
                    <a:pt x="40" y="3"/>
                  </a:lnTo>
                  <a:lnTo>
                    <a:pt x="0" y="3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385" name="Freeform 313">
              <a:extLs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>
              <a:spLocks/>
            </xdr:cNvSpPr>
          </xdr:nvSpPr>
          <xdr:spPr bwMode="auto">
            <a:xfrm>
              <a:off x="79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6 h 17"/>
                <a:gd name="T4" fmla="*/ 0 w 39"/>
                <a:gd name="T5" fmla="*/ 6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6"/>
                  </a:lnTo>
                  <a:lnTo>
                    <a:pt x="0" y="6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386" name="Freeform 314">
              <a:extLs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>
              <a:spLocks/>
            </xdr:cNvSpPr>
          </xdr:nvSpPr>
          <xdr:spPr bwMode="auto">
            <a:xfrm>
              <a:off x="81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8 h 17"/>
                <a:gd name="T4" fmla="*/ 0 w 39"/>
                <a:gd name="T5" fmla="*/ 8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8"/>
                  </a:lnTo>
                  <a:lnTo>
                    <a:pt x="0" y="8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387" name="Freeform 315">
              <a:extLs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>
              <a:spLocks/>
            </xdr:cNvSpPr>
          </xdr:nvSpPr>
          <xdr:spPr bwMode="auto">
            <a:xfrm>
              <a:off x="83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11 h 17"/>
                <a:gd name="T4" fmla="*/ 0 w 39"/>
                <a:gd name="T5" fmla="*/ 11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11"/>
                  </a:lnTo>
                  <a:lnTo>
                    <a:pt x="0" y="11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  <xdr:sp macro="" textlink="">
          <xdr:nvSpPr>
            <xdr:cNvPr id="3388" name="Freeform 316">
              <a:extLs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>
              <a:spLocks/>
            </xdr:cNvSpPr>
          </xdr:nvSpPr>
          <xdr:spPr bwMode="auto">
            <a:xfrm>
              <a:off x="851" y="153"/>
              <a:ext cx="39" cy="17"/>
            </a:xfrm>
            <a:custGeom>
              <a:avLst/>
              <a:gdLst>
                <a:gd name="T0" fmla="*/ 39 w 39"/>
                <a:gd name="T1" fmla="*/ 0 h 17"/>
                <a:gd name="T2" fmla="*/ 39 w 39"/>
                <a:gd name="T3" fmla="*/ 13 h 17"/>
                <a:gd name="T4" fmla="*/ 0 w 39"/>
                <a:gd name="T5" fmla="*/ 13 h 17"/>
                <a:gd name="T6" fmla="*/ 0 w 39"/>
                <a:gd name="T7" fmla="*/ 17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39" h="17">
                  <a:moveTo>
                    <a:pt x="39" y="0"/>
                  </a:moveTo>
                  <a:lnTo>
                    <a:pt x="39" y="13"/>
                  </a:lnTo>
                  <a:lnTo>
                    <a:pt x="0" y="13"/>
                  </a:lnTo>
                  <a:lnTo>
                    <a:pt x="0" y="17"/>
                  </a:lnTo>
                </a:path>
              </a:pathLst>
            </a:cu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41</xdr:col>
      <xdr:colOff>114300</xdr:colOff>
      <xdr:row>31</xdr:row>
      <xdr:rowOff>0</xdr:rowOff>
    </xdr:from>
    <xdr:to>
      <xdr:col>49</xdr:col>
      <xdr:colOff>114300</xdr:colOff>
      <xdr:row>32</xdr:row>
      <xdr:rowOff>0</xdr:rowOff>
    </xdr:to>
    <xdr:grpSp>
      <xdr:nvGrpSpPr>
        <xdr:cNvPr id="3389" name="Group 317">
          <a:extLst>
            <a:ext uri="{FF2B5EF4-FFF2-40B4-BE49-F238E27FC236}">
              <a16:creationId xmlns:a16="http://schemas.microsoft.com/office/drawing/2014/main" id="{00000000-0008-0000-0100-00003D0D0000}"/>
            </a:ext>
          </a:extLst>
        </xdr:cNvPr>
        <xdr:cNvGrpSpPr>
          <a:grpSpLocks/>
        </xdr:cNvGrpSpPr>
      </xdr:nvGrpSpPr>
      <xdr:grpSpPr bwMode="auto">
        <a:xfrm>
          <a:off x="8966200" y="5168900"/>
          <a:ext cx="1727200" cy="165100"/>
          <a:chOff x="831" y="529"/>
          <a:chExt cx="159" cy="34"/>
        </a:xfrm>
      </xdr:grpSpPr>
      <xdr:sp macro="" textlink="">
        <xdr:nvSpPr>
          <xdr:cNvPr id="3390" name="Line 318">
            <a:extLst>
              <a:ext uri="{FF2B5EF4-FFF2-40B4-BE49-F238E27FC236}">
                <a16:creationId xmlns:a16="http://schemas.microsoft.com/office/drawing/2014/main" id="{00000000-0008-0000-0100-00003E0D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31" y="529"/>
            <a:ext cx="8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391" name="Line 319">
            <a:extLst>
              <a:ext uri="{FF2B5EF4-FFF2-40B4-BE49-F238E27FC236}">
                <a16:creationId xmlns:a16="http://schemas.microsoft.com/office/drawing/2014/main" id="{00000000-0008-0000-0100-00003F0D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1" y="529"/>
            <a:ext cx="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392" name="Line 320">
            <a:extLst>
              <a:ext uri="{FF2B5EF4-FFF2-40B4-BE49-F238E27FC236}">
                <a16:creationId xmlns:a16="http://schemas.microsoft.com/office/drawing/2014/main" id="{00000000-0008-0000-0100-0000400D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71" y="530"/>
            <a:ext cx="60" cy="3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393" name="Line 321">
            <a:extLst>
              <a:ext uri="{FF2B5EF4-FFF2-40B4-BE49-F238E27FC236}">
                <a16:creationId xmlns:a16="http://schemas.microsoft.com/office/drawing/2014/main" id="{00000000-0008-0000-0100-0000410D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871" y="529"/>
            <a:ext cx="2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394" name="Line 322">
            <a:extLst>
              <a:ext uri="{FF2B5EF4-FFF2-40B4-BE49-F238E27FC236}">
                <a16:creationId xmlns:a16="http://schemas.microsoft.com/office/drawing/2014/main" id="{00000000-0008-0000-0100-0000420D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911" y="529"/>
            <a:ext cx="4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395" name="Line 323">
            <a:extLst>
              <a:ext uri="{FF2B5EF4-FFF2-40B4-BE49-F238E27FC236}">
                <a16:creationId xmlns:a16="http://schemas.microsoft.com/office/drawing/2014/main" id="{00000000-0008-0000-0100-0000430D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891" y="530"/>
            <a:ext cx="40" cy="3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396" name="Line 324">
            <a:extLst>
              <a:ext uri="{FF2B5EF4-FFF2-40B4-BE49-F238E27FC236}">
                <a16:creationId xmlns:a16="http://schemas.microsoft.com/office/drawing/2014/main" id="{00000000-0008-0000-0100-0000440D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951" y="529"/>
            <a:ext cx="39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3397" name="Line 325">
            <a:extLst>
              <a:ext uri="{FF2B5EF4-FFF2-40B4-BE49-F238E27FC236}">
                <a16:creationId xmlns:a16="http://schemas.microsoft.com/office/drawing/2014/main" id="{00000000-0008-0000-0100-0000450D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971" y="529"/>
            <a:ext cx="0" cy="3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</xdr:grpSp>
    <xdr:clientData/>
  </xdr:twoCellAnchor>
  <xdr:twoCellAnchor>
    <xdr:from>
      <xdr:col>40</xdr:col>
      <xdr:colOff>88900</xdr:colOff>
      <xdr:row>30</xdr:row>
      <xdr:rowOff>139700</xdr:rowOff>
    </xdr:from>
    <xdr:to>
      <xdr:col>40</xdr:col>
      <xdr:colOff>127000</xdr:colOff>
      <xdr:row>31</xdr:row>
      <xdr:rowOff>12700</xdr:rowOff>
    </xdr:to>
    <xdr:sp macro="" textlink="">
      <xdr:nvSpPr>
        <xdr:cNvPr id="3398" name="Rectangle 326">
          <a:extLst>
            <a:ext uri="{FF2B5EF4-FFF2-40B4-BE49-F238E27FC236}">
              <a16:creationId xmlns:a16="http://schemas.microsoft.com/office/drawing/2014/main" id="{00000000-0008-0000-0100-0000460D0000}"/>
            </a:ext>
          </a:extLst>
        </xdr:cNvPr>
        <xdr:cNvSpPr>
          <a:spLocks noChangeArrowheads="1"/>
        </xdr:cNvSpPr>
      </xdr:nvSpPr>
      <xdr:spPr bwMode="auto">
        <a:xfrm>
          <a:off x="8724900" y="4762500"/>
          <a:ext cx="38100" cy="2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41</xdr:col>
      <xdr:colOff>88900</xdr:colOff>
      <xdr:row>30</xdr:row>
      <xdr:rowOff>139700</xdr:rowOff>
    </xdr:from>
    <xdr:to>
      <xdr:col>41</xdr:col>
      <xdr:colOff>127000</xdr:colOff>
      <xdr:row>31</xdr:row>
      <xdr:rowOff>12700</xdr:rowOff>
    </xdr:to>
    <xdr:sp macro="" textlink="">
      <xdr:nvSpPr>
        <xdr:cNvPr id="3399" name="Rectangle 327">
          <a:extLst>
            <a:ext uri="{FF2B5EF4-FFF2-40B4-BE49-F238E27FC236}">
              <a16:creationId xmlns:a16="http://schemas.microsoft.com/office/drawing/2014/main" id="{00000000-0008-0000-0100-0000470D0000}"/>
            </a:ext>
          </a:extLst>
        </xdr:cNvPr>
        <xdr:cNvSpPr>
          <a:spLocks noChangeArrowheads="1"/>
        </xdr:cNvSpPr>
      </xdr:nvSpPr>
      <xdr:spPr bwMode="auto">
        <a:xfrm>
          <a:off x="8940800" y="4762500"/>
          <a:ext cx="38100" cy="2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114300</xdr:colOff>
      <xdr:row>103</xdr:row>
      <xdr:rowOff>25400</xdr:rowOff>
    </xdr:from>
    <xdr:to>
      <xdr:col>22</xdr:col>
      <xdr:colOff>114300</xdr:colOff>
      <xdr:row>105</xdr:row>
      <xdr:rowOff>139700</xdr:rowOff>
    </xdr:to>
    <xdr:sp macro="" textlink="">
      <xdr:nvSpPr>
        <xdr:cNvPr id="3400" name="Freeform 328">
          <a:extLst>
            <a:ext uri="{FF2B5EF4-FFF2-40B4-BE49-F238E27FC236}">
              <a16:creationId xmlns:a16="http://schemas.microsoft.com/office/drawing/2014/main" id="{00000000-0008-0000-0100-0000480D0000}"/>
            </a:ext>
          </a:extLst>
        </xdr:cNvPr>
        <xdr:cNvSpPr>
          <a:spLocks/>
        </xdr:cNvSpPr>
      </xdr:nvSpPr>
      <xdr:spPr bwMode="auto">
        <a:xfrm>
          <a:off x="3568700" y="15824200"/>
          <a:ext cx="1295400" cy="419100"/>
        </a:xfrm>
        <a:custGeom>
          <a:avLst/>
          <a:gdLst>
            <a:gd name="T0" fmla="*/ 0 w 120"/>
            <a:gd name="T1" fmla="*/ 0 h 47"/>
            <a:gd name="T2" fmla="*/ 0 w 120"/>
            <a:gd name="T3" fmla="*/ 9 h 47"/>
            <a:gd name="T4" fmla="*/ 120 w 120"/>
            <a:gd name="T5" fmla="*/ 9 h 47"/>
            <a:gd name="T6" fmla="*/ 120 w 120"/>
            <a:gd name="T7" fmla="*/ 47 h 4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20" h="47">
              <a:moveTo>
                <a:pt x="0" y="0"/>
              </a:moveTo>
              <a:lnTo>
                <a:pt x="0" y="9"/>
              </a:lnTo>
              <a:lnTo>
                <a:pt x="120" y="9"/>
              </a:lnTo>
              <a:lnTo>
                <a:pt x="120" y="47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114300</xdr:colOff>
      <xdr:row>103</xdr:row>
      <xdr:rowOff>25400</xdr:rowOff>
    </xdr:from>
    <xdr:to>
      <xdr:col>21</xdr:col>
      <xdr:colOff>114300</xdr:colOff>
      <xdr:row>105</xdr:row>
      <xdr:rowOff>139700</xdr:rowOff>
    </xdr:to>
    <xdr:sp macro="" textlink="">
      <xdr:nvSpPr>
        <xdr:cNvPr id="3401" name="Freeform 329">
          <a:extLst>
            <a:ext uri="{FF2B5EF4-FFF2-40B4-BE49-F238E27FC236}">
              <a16:creationId xmlns:a16="http://schemas.microsoft.com/office/drawing/2014/main" id="{00000000-0008-0000-0100-0000490D0000}"/>
            </a:ext>
          </a:extLst>
        </xdr:cNvPr>
        <xdr:cNvSpPr>
          <a:spLocks/>
        </xdr:cNvSpPr>
      </xdr:nvSpPr>
      <xdr:spPr bwMode="auto">
        <a:xfrm>
          <a:off x="3352800" y="15824200"/>
          <a:ext cx="1295400" cy="419100"/>
        </a:xfrm>
        <a:custGeom>
          <a:avLst/>
          <a:gdLst>
            <a:gd name="T0" fmla="*/ 0 w 120"/>
            <a:gd name="T1" fmla="*/ 0 h 47"/>
            <a:gd name="T2" fmla="*/ 0 w 120"/>
            <a:gd name="T3" fmla="*/ 19 h 47"/>
            <a:gd name="T4" fmla="*/ 120 w 120"/>
            <a:gd name="T5" fmla="*/ 19 h 47"/>
            <a:gd name="T6" fmla="*/ 120 w 120"/>
            <a:gd name="T7" fmla="*/ 47 h 4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20" h="47">
              <a:moveTo>
                <a:pt x="0" y="0"/>
              </a:moveTo>
              <a:lnTo>
                <a:pt x="0" y="19"/>
              </a:lnTo>
              <a:lnTo>
                <a:pt x="120" y="19"/>
              </a:lnTo>
              <a:lnTo>
                <a:pt x="120" y="47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114300</xdr:colOff>
      <xdr:row>103</xdr:row>
      <xdr:rowOff>25400</xdr:rowOff>
    </xdr:from>
    <xdr:to>
      <xdr:col>20</xdr:col>
      <xdr:colOff>114300</xdr:colOff>
      <xdr:row>106</xdr:row>
      <xdr:rowOff>0</xdr:rowOff>
    </xdr:to>
    <xdr:sp macro="" textlink="">
      <xdr:nvSpPr>
        <xdr:cNvPr id="3402" name="Freeform 330">
          <a:extLst>
            <a:ext uri="{FF2B5EF4-FFF2-40B4-BE49-F238E27FC236}">
              <a16:creationId xmlns:a16="http://schemas.microsoft.com/office/drawing/2014/main" id="{00000000-0008-0000-0100-00004A0D0000}"/>
            </a:ext>
          </a:extLst>
        </xdr:cNvPr>
        <xdr:cNvSpPr>
          <a:spLocks/>
        </xdr:cNvSpPr>
      </xdr:nvSpPr>
      <xdr:spPr bwMode="auto">
        <a:xfrm>
          <a:off x="3136900" y="15824200"/>
          <a:ext cx="1295400" cy="431800"/>
        </a:xfrm>
        <a:custGeom>
          <a:avLst/>
          <a:gdLst>
            <a:gd name="T0" fmla="*/ 0 w 120"/>
            <a:gd name="T1" fmla="*/ 0 h 48"/>
            <a:gd name="T2" fmla="*/ 0 w 120"/>
            <a:gd name="T3" fmla="*/ 27 h 48"/>
            <a:gd name="T4" fmla="*/ 120 w 120"/>
            <a:gd name="T5" fmla="*/ 27 h 48"/>
            <a:gd name="T6" fmla="*/ 120 w 120"/>
            <a:gd name="T7" fmla="*/ 48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20" h="48">
              <a:moveTo>
                <a:pt x="0" y="0"/>
              </a:moveTo>
              <a:lnTo>
                <a:pt x="0" y="27"/>
              </a:lnTo>
              <a:lnTo>
                <a:pt x="120" y="27"/>
              </a:lnTo>
              <a:lnTo>
                <a:pt x="120" y="48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114300</xdr:colOff>
      <xdr:row>103</xdr:row>
      <xdr:rowOff>12700</xdr:rowOff>
    </xdr:from>
    <xdr:to>
      <xdr:col>19</xdr:col>
      <xdr:colOff>101600</xdr:colOff>
      <xdr:row>105</xdr:row>
      <xdr:rowOff>139700</xdr:rowOff>
    </xdr:to>
    <xdr:sp macro="" textlink="">
      <xdr:nvSpPr>
        <xdr:cNvPr id="3403" name="Freeform 331">
          <a:extLst>
            <a:ext uri="{FF2B5EF4-FFF2-40B4-BE49-F238E27FC236}">
              <a16:creationId xmlns:a16="http://schemas.microsoft.com/office/drawing/2014/main" id="{00000000-0008-0000-0100-00004B0D0000}"/>
            </a:ext>
          </a:extLst>
        </xdr:cNvPr>
        <xdr:cNvSpPr>
          <a:spLocks/>
        </xdr:cNvSpPr>
      </xdr:nvSpPr>
      <xdr:spPr bwMode="auto">
        <a:xfrm>
          <a:off x="2921000" y="15811500"/>
          <a:ext cx="1282700" cy="431800"/>
        </a:xfrm>
        <a:custGeom>
          <a:avLst/>
          <a:gdLst>
            <a:gd name="T0" fmla="*/ 0 w 118"/>
            <a:gd name="T1" fmla="*/ 0 h 48"/>
            <a:gd name="T2" fmla="*/ 0 w 118"/>
            <a:gd name="T3" fmla="*/ 36 h 48"/>
            <a:gd name="T4" fmla="*/ 118 w 118"/>
            <a:gd name="T5" fmla="*/ 36 h 48"/>
            <a:gd name="T6" fmla="*/ 118 w 118"/>
            <a:gd name="T7" fmla="*/ 48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18" h="48">
              <a:moveTo>
                <a:pt x="0" y="0"/>
              </a:moveTo>
              <a:lnTo>
                <a:pt x="0" y="36"/>
              </a:lnTo>
              <a:lnTo>
                <a:pt x="118" y="36"/>
              </a:lnTo>
              <a:lnTo>
                <a:pt x="118" y="48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114300</xdr:colOff>
      <xdr:row>103</xdr:row>
      <xdr:rowOff>25400</xdr:rowOff>
    </xdr:from>
    <xdr:to>
      <xdr:col>23</xdr:col>
      <xdr:colOff>114300</xdr:colOff>
      <xdr:row>105</xdr:row>
      <xdr:rowOff>139700</xdr:rowOff>
    </xdr:to>
    <xdr:sp macro="" textlink="">
      <xdr:nvSpPr>
        <xdr:cNvPr id="3404" name="Line 332">
          <a:extLst>
            <a:ext uri="{FF2B5EF4-FFF2-40B4-BE49-F238E27FC236}">
              <a16:creationId xmlns:a16="http://schemas.microsoft.com/office/drawing/2014/main" id="{00000000-0008-0000-0100-00004C0D0000}"/>
            </a:ext>
          </a:extLst>
        </xdr:cNvPr>
        <xdr:cNvSpPr>
          <a:spLocks noChangeShapeType="1"/>
        </xdr:cNvSpPr>
      </xdr:nvSpPr>
      <xdr:spPr bwMode="auto">
        <a:xfrm>
          <a:off x="5080000" y="15824200"/>
          <a:ext cx="0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114300</xdr:colOff>
      <xdr:row>103</xdr:row>
      <xdr:rowOff>25400</xdr:rowOff>
    </xdr:from>
    <xdr:to>
      <xdr:col>24</xdr:col>
      <xdr:colOff>114300</xdr:colOff>
      <xdr:row>105</xdr:row>
      <xdr:rowOff>139700</xdr:rowOff>
    </xdr:to>
    <xdr:sp macro="" textlink="">
      <xdr:nvSpPr>
        <xdr:cNvPr id="3405" name="Line 333">
          <a:extLst>
            <a:ext uri="{FF2B5EF4-FFF2-40B4-BE49-F238E27FC236}">
              <a16:creationId xmlns:a16="http://schemas.microsoft.com/office/drawing/2014/main" id="{00000000-0008-0000-0100-00004D0D0000}"/>
            </a:ext>
          </a:extLst>
        </xdr:cNvPr>
        <xdr:cNvSpPr>
          <a:spLocks noChangeShapeType="1"/>
        </xdr:cNvSpPr>
      </xdr:nvSpPr>
      <xdr:spPr bwMode="auto">
        <a:xfrm>
          <a:off x="5295900" y="15824200"/>
          <a:ext cx="0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25</xdr:col>
      <xdr:colOff>114300</xdr:colOff>
      <xdr:row>103</xdr:row>
      <xdr:rowOff>25400</xdr:rowOff>
    </xdr:from>
    <xdr:to>
      <xdr:col>25</xdr:col>
      <xdr:colOff>114300</xdr:colOff>
      <xdr:row>105</xdr:row>
      <xdr:rowOff>139700</xdr:rowOff>
    </xdr:to>
    <xdr:sp macro="" textlink="">
      <xdr:nvSpPr>
        <xdr:cNvPr id="3406" name="Line 334">
          <a:extLst>
            <a:ext uri="{FF2B5EF4-FFF2-40B4-BE49-F238E27FC236}">
              <a16:creationId xmlns:a16="http://schemas.microsoft.com/office/drawing/2014/main" id="{00000000-0008-0000-0100-00004E0D0000}"/>
            </a:ext>
          </a:extLst>
        </xdr:cNvPr>
        <xdr:cNvSpPr>
          <a:spLocks noChangeShapeType="1"/>
        </xdr:cNvSpPr>
      </xdr:nvSpPr>
      <xdr:spPr bwMode="auto">
        <a:xfrm>
          <a:off x="5511800" y="15824200"/>
          <a:ext cx="0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26</xdr:col>
      <xdr:colOff>114300</xdr:colOff>
      <xdr:row>103</xdr:row>
      <xdr:rowOff>25400</xdr:rowOff>
    </xdr:from>
    <xdr:to>
      <xdr:col>26</xdr:col>
      <xdr:colOff>114300</xdr:colOff>
      <xdr:row>105</xdr:row>
      <xdr:rowOff>139700</xdr:rowOff>
    </xdr:to>
    <xdr:sp macro="" textlink="">
      <xdr:nvSpPr>
        <xdr:cNvPr id="3407" name="Line 335">
          <a:extLst>
            <a:ext uri="{FF2B5EF4-FFF2-40B4-BE49-F238E27FC236}">
              <a16:creationId xmlns:a16="http://schemas.microsoft.com/office/drawing/2014/main" id="{00000000-0008-0000-0100-00004F0D0000}"/>
            </a:ext>
          </a:extLst>
        </xdr:cNvPr>
        <xdr:cNvSpPr>
          <a:spLocks noChangeShapeType="1"/>
        </xdr:cNvSpPr>
      </xdr:nvSpPr>
      <xdr:spPr bwMode="auto">
        <a:xfrm>
          <a:off x="5727700" y="15824200"/>
          <a:ext cx="0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19</xdr:col>
      <xdr:colOff>114300</xdr:colOff>
      <xdr:row>107</xdr:row>
      <xdr:rowOff>0</xdr:rowOff>
    </xdr:from>
    <xdr:to>
      <xdr:col>22</xdr:col>
      <xdr:colOff>114300</xdr:colOff>
      <xdr:row>109</xdr:row>
      <xdr:rowOff>0</xdr:rowOff>
    </xdr:to>
    <xdr:sp macro="" textlink="">
      <xdr:nvSpPr>
        <xdr:cNvPr id="3408" name="Line 336">
          <a:extLst>
            <a:ext uri="{FF2B5EF4-FFF2-40B4-BE49-F238E27FC236}">
              <a16:creationId xmlns:a16="http://schemas.microsoft.com/office/drawing/2014/main" id="{00000000-0008-0000-0100-0000500D0000}"/>
            </a:ext>
          </a:extLst>
        </xdr:cNvPr>
        <xdr:cNvSpPr>
          <a:spLocks noChangeShapeType="1"/>
        </xdr:cNvSpPr>
      </xdr:nvSpPr>
      <xdr:spPr bwMode="auto">
        <a:xfrm flipV="1">
          <a:off x="4216400" y="16408400"/>
          <a:ext cx="6477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19</xdr:col>
      <xdr:colOff>101600</xdr:colOff>
      <xdr:row>107</xdr:row>
      <xdr:rowOff>0</xdr:rowOff>
    </xdr:from>
    <xdr:to>
      <xdr:col>20</xdr:col>
      <xdr:colOff>114300</xdr:colOff>
      <xdr:row>109</xdr:row>
      <xdr:rowOff>0</xdr:rowOff>
    </xdr:to>
    <xdr:sp macro="" textlink="">
      <xdr:nvSpPr>
        <xdr:cNvPr id="3409" name="Line 337">
          <a:extLst>
            <a:ext uri="{FF2B5EF4-FFF2-40B4-BE49-F238E27FC236}">
              <a16:creationId xmlns:a16="http://schemas.microsoft.com/office/drawing/2014/main" id="{00000000-0008-0000-0100-0000510D0000}"/>
            </a:ext>
          </a:extLst>
        </xdr:cNvPr>
        <xdr:cNvSpPr>
          <a:spLocks noChangeShapeType="1"/>
        </xdr:cNvSpPr>
      </xdr:nvSpPr>
      <xdr:spPr bwMode="auto">
        <a:xfrm flipH="1" flipV="1">
          <a:off x="4203700" y="16408400"/>
          <a:ext cx="2286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114300</xdr:colOff>
      <xdr:row>107</xdr:row>
      <xdr:rowOff>0</xdr:rowOff>
    </xdr:from>
    <xdr:to>
      <xdr:col>21</xdr:col>
      <xdr:colOff>114300</xdr:colOff>
      <xdr:row>109</xdr:row>
      <xdr:rowOff>0</xdr:rowOff>
    </xdr:to>
    <xdr:sp macro="" textlink="">
      <xdr:nvSpPr>
        <xdr:cNvPr id="3410" name="Line 338">
          <a:extLst>
            <a:ext uri="{FF2B5EF4-FFF2-40B4-BE49-F238E27FC236}">
              <a16:creationId xmlns:a16="http://schemas.microsoft.com/office/drawing/2014/main" id="{00000000-0008-0000-0100-0000520D0000}"/>
            </a:ext>
          </a:extLst>
        </xdr:cNvPr>
        <xdr:cNvSpPr>
          <a:spLocks noChangeShapeType="1"/>
        </xdr:cNvSpPr>
      </xdr:nvSpPr>
      <xdr:spPr bwMode="auto">
        <a:xfrm>
          <a:off x="4648200" y="164084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22</xdr:col>
      <xdr:colOff>114300</xdr:colOff>
      <xdr:row>107</xdr:row>
      <xdr:rowOff>0</xdr:rowOff>
    </xdr:from>
    <xdr:to>
      <xdr:col>23</xdr:col>
      <xdr:colOff>114300</xdr:colOff>
      <xdr:row>109</xdr:row>
      <xdr:rowOff>0</xdr:rowOff>
    </xdr:to>
    <xdr:sp macro="" textlink="">
      <xdr:nvSpPr>
        <xdr:cNvPr id="3411" name="Line 339">
          <a:extLst>
            <a:ext uri="{FF2B5EF4-FFF2-40B4-BE49-F238E27FC236}">
              <a16:creationId xmlns:a16="http://schemas.microsoft.com/office/drawing/2014/main" id="{00000000-0008-0000-0100-0000530D0000}"/>
            </a:ext>
          </a:extLst>
        </xdr:cNvPr>
        <xdr:cNvSpPr>
          <a:spLocks noChangeShapeType="1"/>
        </xdr:cNvSpPr>
      </xdr:nvSpPr>
      <xdr:spPr bwMode="auto">
        <a:xfrm flipV="1">
          <a:off x="4864100" y="16408400"/>
          <a:ext cx="2159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114300</xdr:colOff>
      <xdr:row>107</xdr:row>
      <xdr:rowOff>0</xdr:rowOff>
    </xdr:from>
    <xdr:to>
      <xdr:col>25</xdr:col>
      <xdr:colOff>114300</xdr:colOff>
      <xdr:row>109</xdr:row>
      <xdr:rowOff>0</xdr:rowOff>
    </xdr:to>
    <xdr:sp macro="" textlink="">
      <xdr:nvSpPr>
        <xdr:cNvPr id="3412" name="Line 340">
          <a:extLst>
            <a:ext uri="{FF2B5EF4-FFF2-40B4-BE49-F238E27FC236}">
              <a16:creationId xmlns:a16="http://schemas.microsoft.com/office/drawing/2014/main" id="{00000000-0008-0000-0100-0000540D0000}"/>
            </a:ext>
          </a:extLst>
        </xdr:cNvPr>
        <xdr:cNvSpPr>
          <a:spLocks noChangeShapeType="1"/>
        </xdr:cNvSpPr>
      </xdr:nvSpPr>
      <xdr:spPr bwMode="auto">
        <a:xfrm flipV="1">
          <a:off x="5080000" y="16408400"/>
          <a:ext cx="4318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20</xdr:col>
      <xdr:colOff>101600</xdr:colOff>
      <xdr:row>107</xdr:row>
      <xdr:rowOff>0</xdr:rowOff>
    </xdr:from>
    <xdr:to>
      <xdr:col>24</xdr:col>
      <xdr:colOff>114300</xdr:colOff>
      <xdr:row>109</xdr:row>
      <xdr:rowOff>0</xdr:rowOff>
    </xdr:to>
    <xdr:sp macro="" textlink="">
      <xdr:nvSpPr>
        <xdr:cNvPr id="3413" name="Line 341">
          <a:extLst>
            <a:ext uri="{FF2B5EF4-FFF2-40B4-BE49-F238E27FC236}">
              <a16:creationId xmlns:a16="http://schemas.microsoft.com/office/drawing/2014/main" id="{00000000-0008-0000-0100-0000550D0000}"/>
            </a:ext>
          </a:extLst>
        </xdr:cNvPr>
        <xdr:cNvSpPr>
          <a:spLocks noChangeShapeType="1"/>
        </xdr:cNvSpPr>
      </xdr:nvSpPr>
      <xdr:spPr bwMode="auto">
        <a:xfrm flipH="1" flipV="1">
          <a:off x="4419600" y="16408400"/>
          <a:ext cx="8763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25</xdr:col>
      <xdr:colOff>114300</xdr:colOff>
      <xdr:row>107</xdr:row>
      <xdr:rowOff>0</xdr:rowOff>
    </xdr:from>
    <xdr:to>
      <xdr:col>26</xdr:col>
      <xdr:colOff>114300</xdr:colOff>
      <xdr:row>109</xdr:row>
      <xdr:rowOff>0</xdr:rowOff>
    </xdr:to>
    <xdr:sp macro="" textlink="">
      <xdr:nvSpPr>
        <xdr:cNvPr id="3414" name="Line 342">
          <a:extLst>
            <a:ext uri="{FF2B5EF4-FFF2-40B4-BE49-F238E27FC236}">
              <a16:creationId xmlns:a16="http://schemas.microsoft.com/office/drawing/2014/main" id="{00000000-0008-0000-0100-0000560D0000}"/>
            </a:ext>
          </a:extLst>
        </xdr:cNvPr>
        <xdr:cNvSpPr>
          <a:spLocks noChangeShapeType="1"/>
        </xdr:cNvSpPr>
      </xdr:nvSpPr>
      <xdr:spPr bwMode="auto">
        <a:xfrm flipV="1">
          <a:off x="5511800" y="16408400"/>
          <a:ext cx="2159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114300</xdr:colOff>
      <xdr:row>107</xdr:row>
      <xdr:rowOff>12700</xdr:rowOff>
    </xdr:from>
    <xdr:to>
      <xdr:col>26</xdr:col>
      <xdr:colOff>114300</xdr:colOff>
      <xdr:row>109</xdr:row>
      <xdr:rowOff>0</xdr:rowOff>
    </xdr:to>
    <xdr:sp macro="" textlink="">
      <xdr:nvSpPr>
        <xdr:cNvPr id="3415" name="Line 343">
          <a:extLst>
            <a:ext uri="{FF2B5EF4-FFF2-40B4-BE49-F238E27FC236}">
              <a16:creationId xmlns:a16="http://schemas.microsoft.com/office/drawing/2014/main" id="{00000000-0008-0000-0100-0000570D0000}"/>
            </a:ext>
          </a:extLst>
        </xdr:cNvPr>
        <xdr:cNvSpPr>
          <a:spLocks noChangeShapeType="1"/>
        </xdr:cNvSpPr>
      </xdr:nvSpPr>
      <xdr:spPr bwMode="auto">
        <a:xfrm flipH="1" flipV="1">
          <a:off x="5295900" y="16421100"/>
          <a:ext cx="431800" cy="292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36</xdr:col>
      <xdr:colOff>0</xdr:colOff>
      <xdr:row>34</xdr:row>
      <xdr:rowOff>12700</xdr:rowOff>
    </xdr:from>
    <xdr:to>
      <xdr:col>45</xdr:col>
      <xdr:colOff>0</xdr:colOff>
      <xdr:row>38</xdr:row>
      <xdr:rowOff>0</xdr:rowOff>
    </xdr:to>
    <xdr:sp macro="" textlink="">
      <xdr:nvSpPr>
        <xdr:cNvPr id="3416" name="Freeform 344">
          <a:extLst>
            <a:ext uri="{FF2B5EF4-FFF2-40B4-BE49-F238E27FC236}">
              <a16:creationId xmlns:a16="http://schemas.microsoft.com/office/drawing/2014/main" id="{00000000-0008-0000-0100-0000580D0000}"/>
            </a:ext>
          </a:extLst>
        </xdr:cNvPr>
        <xdr:cNvSpPr>
          <a:spLocks/>
        </xdr:cNvSpPr>
      </xdr:nvSpPr>
      <xdr:spPr bwMode="auto">
        <a:xfrm>
          <a:off x="7772400" y="5257800"/>
          <a:ext cx="1943100" cy="609600"/>
        </a:xfrm>
        <a:custGeom>
          <a:avLst/>
          <a:gdLst>
            <a:gd name="T0" fmla="*/ 160 w 160"/>
            <a:gd name="T1" fmla="*/ 0 h 68"/>
            <a:gd name="T2" fmla="*/ 160 w 160"/>
            <a:gd name="T3" fmla="*/ 68 h 68"/>
            <a:gd name="T4" fmla="*/ 0 w 160"/>
            <a:gd name="T5" fmla="*/ 68 h 6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60" h="68">
              <a:moveTo>
                <a:pt x="160" y="0"/>
              </a:moveTo>
              <a:lnTo>
                <a:pt x="160" y="68"/>
              </a:lnTo>
              <a:lnTo>
                <a:pt x="0" y="68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0</xdr:colOff>
      <xdr:row>22</xdr:row>
      <xdr:rowOff>0</xdr:rowOff>
    </xdr:from>
    <xdr:to>
      <xdr:col>33</xdr:col>
      <xdr:colOff>203200</xdr:colOff>
      <xdr:row>38</xdr:row>
      <xdr:rowOff>0</xdr:rowOff>
    </xdr:to>
    <xdr:sp macro="" textlink="">
      <xdr:nvSpPr>
        <xdr:cNvPr id="3417" name="Freeform 345">
          <a:extLst>
            <a:ext uri="{FF2B5EF4-FFF2-40B4-BE49-F238E27FC236}">
              <a16:creationId xmlns:a16="http://schemas.microsoft.com/office/drawing/2014/main" id="{00000000-0008-0000-0100-0000590D0000}"/>
            </a:ext>
          </a:extLst>
        </xdr:cNvPr>
        <xdr:cNvSpPr>
          <a:spLocks/>
        </xdr:cNvSpPr>
      </xdr:nvSpPr>
      <xdr:spPr bwMode="auto">
        <a:xfrm>
          <a:off x="4533900" y="3378200"/>
          <a:ext cx="2794000" cy="2489200"/>
        </a:xfrm>
        <a:custGeom>
          <a:avLst/>
          <a:gdLst>
            <a:gd name="T0" fmla="*/ 259 w 259"/>
            <a:gd name="T1" fmla="*/ 276 h 276"/>
            <a:gd name="T2" fmla="*/ 220 w 259"/>
            <a:gd name="T3" fmla="*/ 276 h 276"/>
            <a:gd name="T4" fmla="*/ 139 w 259"/>
            <a:gd name="T5" fmla="*/ 0 h 276"/>
            <a:gd name="T6" fmla="*/ 0 w 259"/>
            <a:gd name="T7" fmla="*/ 0 h 27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59" h="276">
              <a:moveTo>
                <a:pt x="259" y="276"/>
              </a:moveTo>
              <a:lnTo>
                <a:pt x="220" y="276"/>
              </a:lnTo>
              <a:lnTo>
                <a:pt x="139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0</xdr:colOff>
      <xdr:row>22</xdr:row>
      <xdr:rowOff>0</xdr:rowOff>
    </xdr:from>
    <xdr:to>
      <xdr:col>34</xdr:col>
      <xdr:colOff>0</xdr:colOff>
      <xdr:row>71</xdr:row>
      <xdr:rowOff>0</xdr:rowOff>
    </xdr:to>
    <xdr:sp macro="" textlink="">
      <xdr:nvSpPr>
        <xdr:cNvPr id="3421" name="Freeform 349">
          <a:extLst>
            <a:ext uri="{FF2B5EF4-FFF2-40B4-BE49-F238E27FC236}">
              <a16:creationId xmlns:a16="http://schemas.microsoft.com/office/drawing/2014/main" id="{00000000-0008-0000-0100-00005D0D0000}"/>
            </a:ext>
          </a:extLst>
        </xdr:cNvPr>
        <xdr:cNvSpPr>
          <a:spLocks/>
        </xdr:cNvSpPr>
      </xdr:nvSpPr>
      <xdr:spPr bwMode="auto">
        <a:xfrm>
          <a:off x="4533900" y="3378200"/>
          <a:ext cx="2806700" cy="7518400"/>
        </a:xfrm>
        <a:custGeom>
          <a:avLst/>
          <a:gdLst>
            <a:gd name="T0" fmla="*/ 260 w 260"/>
            <a:gd name="T1" fmla="*/ 0 h 839"/>
            <a:gd name="T2" fmla="*/ 220 w 260"/>
            <a:gd name="T3" fmla="*/ 0 h 839"/>
            <a:gd name="T4" fmla="*/ 141 w 260"/>
            <a:gd name="T5" fmla="*/ 839 h 839"/>
            <a:gd name="T6" fmla="*/ 0 w 260"/>
            <a:gd name="T7" fmla="*/ 839 h 83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60" h="839">
              <a:moveTo>
                <a:pt x="260" y="0"/>
              </a:moveTo>
              <a:lnTo>
                <a:pt x="220" y="0"/>
              </a:lnTo>
              <a:lnTo>
                <a:pt x="141" y="839"/>
              </a:lnTo>
              <a:lnTo>
                <a:pt x="0" y="839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20</xdr:col>
      <xdr:colOff>152400</xdr:colOff>
      <xdr:row>113</xdr:row>
      <xdr:rowOff>38100</xdr:rowOff>
    </xdr:from>
    <xdr:to>
      <xdr:col>25</xdr:col>
      <xdr:colOff>63500</xdr:colOff>
      <xdr:row>114</xdr:row>
      <xdr:rowOff>12700</xdr:rowOff>
    </xdr:to>
    <xdr:sp macro="" textlink="">
      <xdr:nvSpPr>
        <xdr:cNvPr id="3422" name="AutoShape 350">
          <a:extLst>
            <a:ext uri="{FF2B5EF4-FFF2-40B4-BE49-F238E27FC236}">
              <a16:creationId xmlns:a16="http://schemas.microsoft.com/office/drawing/2014/main" id="{00000000-0008-0000-0100-00005E0D0000}"/>
            </a:ext>
          </a:extLst>
        </xdr:cNvPr>
        <xdr:cNvSpPr>
          <a:spLocks/>
        </xdr:cNvSpPr>
      </xdr:nvSpPr>
      <xdr:spPr bwMode="auto">
        <a:xfrm rot="-5400000">
          <a:off x="4902200" y="16929100"/>
          <a:ext cx="127000" cy="990600"/>
        </a:xfrm>
        <a:prstGeom prst="leftBrace">
          <a:avLst>
            <a:gd name="adj1" fmla="val 6500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22</xdr:col>
      <xdr:colOff>203200</xdr:colOff>
      <xdr:row>6</xdr:row>
      <xdr:rowOff>38100</xdr:rowOff>
    </xdr:from>
    <xdr:to>
      <xdr:col>31</xdr:col>
      <xdr:colOff>12700</xdr:colOff>
      <xdr:row>115</xdr:row>
      <xdr:rowOff>0</xdr:rowOff>
    </xdr:to>
    <xdr:sp macro="" textlink="">
      <xdr:nvSpPr>
        <xdr:cNvPr id="3423" name="Freeform 351">
          <a:extLst>
            <a:ext uri="{FF2B5EF4-FFF2-40B4-BE49-F238E27FC236}">
              <a16:creationId xmlns:a16="http://schemas.microsoft.com/office/drawing/2014/main" id="{00000000-0008-0000-0100-00005F0D0000}"/>
            </a:ext>
          </a:extLst>
        </xdr:cNvPr>
        <xdr:cNvSpPr>
          <a:spLocks/>
        </xdr:cNvSpPr>
      </xdr:nvSpPr>
      <xdr:spPr bwMode="auto">
        <a:xfrm>
          <a:off x="4953000" y="977900"/>
          <a:ext cx="1752600" cy="16649700"/>
        </a:xfrm>
        <a:custGeom>
          <a:avLst/>
          <a:gdLst>
            <a:gd name="T0" fmla="*/ 0 w 162"/>
            <a:gd name="T1" fmla="*/ 1836 h 1846"/>
            <a:gd name="T2" fmla="*/ 0 w 162"/>
            <a:gd name="T3" fmla="*/ 1846 h 1846"/>
            <a:gd name="T4" fmla="*/ 162 w 162"/>
            <a:gd name="T5" fmla="*/ 1846 h 1846"/>
            <a:gd name="T6" fmla="*/ 161 w 162"/>
            <a:gd name="T7" fmla="*/ 0 h 184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62" h="1846">
              <a:moveTo>
                <a:pt x="0" y="1836"/>
              </a:moveTo>
              <a:lnTo>
                <a:pt x="0" y="1846"/>
              </a:lnTo>
              <a:lnTo>
                <a:pt x="162" y="1846"/>
              </a:lnTo>
              <a:lnTo>
                <a:pt x="161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ostcogito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J201"/>
  <sheetViews>
    <sheetView tabSelected="1" topLeftCell="J1" zoomScale="234" workbookViewId="0">
      <selection activeCell="AG12" sqref="AG12"/>
    </sheetView>
  </sheetViews>
  <sheetFormatPr baseColWidth="10" defaultColWidth="8.83203125" defaultRowHeight="13" x14ac:dyDescent="0.15"/>
  <cols>
    <col min="1" max="50" width="2.83203125" style="1" customWidth="1"/>
    <col min="51" max="51" width="2.5" style="1" customWidth="1"/>
    <col min="52" max="88" width="2.83203125" style="1" customWidth="1"/>
  </cols>
  <sheetData>
    <row r="3" spans="2:52" ht="14" thickBot="1" x14ac:dyDescent="0.2">
      <c r="U3" s="77" t="str">
        <f>RIGHT(LEFT("0123456789ABCDEF",T5*8+U5*4+V5*2+W5+1),1)</f>
        <v>A</v>
      </c>
      <c r="V3" s="77"/>
      <c r="Y3" s="77" t="str">
        <f>RIGHT(LEFT("0123456789ABCDEF",X5*8+Y5*4+Z5*2+AA5+1),1)</f>
        <v>A</v>
      </c>
      <c r="Z3" s="77"/>
    </row>
    <row r="4" spans="2:52" x14ac:dyDescent="0.15">
      <c r="AC4" s="13"/>
      <c r="AD4" s="14"/>
      <c r="AE4" s="14"/>
      <c r="AF4" s="14"/>
      <c r="AG4" s="14"/>
      <c r="AH4" s="15"/>
      <c r="AP4" s="78" t="s">
        <v>22</v>
      </c>
      <c r="AQ4" s="78"/>
      <c r="AR4" s="78"/>
      <c r="AS4" s="78"/>
      <c r="AT4" s="78"/>
      <c r="AU4" s="78"/>
      <c r="AV4" s="78"/>
      <c r="AW4" s="78"/>
      <c r="AX4" s="78"/>
    </row>
    <row r="5" spans="2:52" x14ac:dyDescent="0.15">
      <c r="O5" s="74" t="s">
        <v>13</v>
      </c>
      <c r="P5" s="74"/>
      <c r="Q5" s="74"/>
      <c r="R5" s="74"/>
      <c r="S5" s="75"/>
      <c r="T5" s="3">
        <v>1</v>
      </c>
      <c r="U5" s="3">
        <v>0</v>
      </c>
      <c r="V5" s="3">
        <v>1</v>
      </c>
      <c r="W5" s="3">
        <v>0</v>
      </c>
      <c r="X5" s="3">
        <v>1</v>
      </c>
      <c r="Y5" s="3">
        <v>0</v>
      </c>
      <c r="Z5" s="3">
        <v>1</v>
      </c>
      <c r="AA5" s="3">
        <v>0</v>
      </c>
      <c r="AC5" s="16"/>
      <c r="AD5" s="76" t="str">
        <f>"(CT=" &amp;U113 &amp; Y113 &amp;")"</f>
        <v>(CT=BA)</v>
      </c>
      <c r="AE5" s="76"/>
      <c r="AF5" s="76"/>
      <c r="AG5" s="76"/>
      <c r="AH5" s="18"/>
    </row>
    <row r="6" spans="2:52" ht="14" thickBot="1" x14ac:dyDescent="0.2">
      <c r="AC6" s="19"/>
      <c r="AD6" s="20"/>
      <c r="AE6" s="20"/>
      <c r="AF6" s="20"/>
      <c r="AG6" s="20"/>
      <c r="AH6" s="21"/>
      <c r="AO6" s="2">
        <v>1</v>
      </c>
      <c r="AP6" s="2">
        <v>1</v>
      </c>
      <c r="AQ6" s="2">
        <v>0</v>
      </c>
      <c r="AR6" s="2">
        <v>1</v>
      </c>
      <c r="AS6" s="2">
        <v>0</v>
      </c>
      <c r="AT6" s="2">
        <v>1</v>
      </c>
      <c r="AU6" s="2">
        <v>0</v>
      </c>
      <c r="AV6" s="2">
        <v>1</v>
      </c>
      <c r="AW6" s="2">
        <v>0</v>
      </c>
      <c r="AX6" s="2">
        <v>1</v>
      </c>
    </row>
    <row r="7" spans="2:52" x14ac:dyDescent="0.15">
      <c r="Q7" s="62" t="s">
        <v>9</v>
      </c>
      <c r="R7" s="62"/>
      <c r="S7" s="63"/>
      <c r="T7" s="6">
        <v>2</v>
      </c>
      <c r="U7" s="7">
        <v>6</v>
      </c>
      <c r="V7" s="7">
        <v>3</v>
      </c>
      <c r="W7" s="7">
        <v>1</v>
      </c>
      <c r="X7" s="7">
        <v>4</v>
      </c>
      <c r="Y7" s="7">
        <v>8</v>
      </c>
      <c r="Z7" s="7">
        <v>5</v>
      </c>
      <c r="AA7" s="8">
        <v>7</v>
      </c>
    </row>
    <row r="8" spans="2:52" x14ac:dyDescent="0.15">
      <c r="Q8" s="62"/>
      <c r="R8" s="62"/>
      <c r="S8" s="63"/>
      <c r="T8" s="9">
        <f t="shared" ref="T8:AA8" si="0">INDEX($T5:$AA5,T7)</f>
        <v>0</v>
      </c>
      <c r="U8" s="10">
        <f t="shared" si="0"/>
        <v>0</v>
      </c>
      <c r="V8" s="10">
        <f t="shared" si="0"/>
        <v>1</v>
      </c>
      <c r="W8" s="10">
        <f t="shared" si="0"/>
        <v>1</v>
      </c>
      <c r="X8" s="10">
        <f t="shared" si="0"/>
        <v>0</v>
      </c>
      <c r="Y8" s="10">
        <f t="shared" si="0"/>
        <v>0</v>
      </c>
      <c r="Z8" s="10">
        <f t="shared" si="0"/>
        <v>1</v>
      </c>
      <c r="AA8" s="11">
        <f t="shared" si="0"/>
        <v>1</v>
      </c>
      <c r="AL8" s="62" t="s">
        <v>0</v>
      </c>
      <c r="AM8" s="62"/>
      <c r="AN8" s="63"/>
      <c r="AO8" s="6">
        <v>3</v>
      </c>
      <c r="AP8" s="7">
        <v>5</v>
      </c>
      <c r="AQ8" s="7">
        <v>2</v>
      </c>
      <c r="AR8" s="7">
        <v>7</v>
      </c>
      <c r="AS8" s="7">
        <v>4</v>
      </c>
      <c r="AT8" s="7">
        <v>10</v>
      </c>
      <c r="AU8" s="7">
        <v>1</v>
      </c>
      <c r="AV8" s="7">
        <v>9</v>
      </c>
      <c r="AW8" s="7">
        <v>8</v>
      </c>
      <c r="AX8" s="8">
        <v>6</v>
      </c>
    </row>
    <row r="9" spans="2:52" x14ac:dyDescent="0.15">
      <c r="AL9" s="62"/>
      <c r="AM9" s="62"/>
      <c r="AN9" s="63"/>
      <c r="AO9" s="9">
        <f>INDEX($AO6:$AX6,AO8)</f>
        <v>0</v>
      </c>
      <c r="AP9" s="10">
        <f t="shared" ref="AP9:AU9" si="1">INDEX($AO6:$AX6,AP8)</f>
        <v>0</v>
      </c>
      <c r="AQ9" s="10">
        <f t="shared" si="1"/>
        <v>1</v>
      </c>
      <c r="AR9" s="10">
        <f t="shared" si="1"/>
        <v>0</v>
      </c>
      <c r="AS9" s="10">
        <f t="shared" si="1"/>
        <v>1</v>
      </c>
      <c r="AT9" s="10">
        <f t="shared" si="1"/>
        <v>1</v>
      </c>
      <c r="AU9" s="10">
        <f t="shared" si="1"/>
        <v>1</v>
      </c>
      <c r="AV9" s="10">
        <f>INDEX($AO6:$AX6,AV8)</f>
        <v>0</v>
      </c>
      <c r="AW9" s="10">
        <f>INDEX($AO6:$AX6,AW8)</f>
        <v>1</v>
      </c>
      <c r="AX9" s="11">
        <f>INDEX($AO6:$AX6,AX8)</f>
        <v>1</v>
      </c>
    </row>
    <row r="11" spans="2:52" x14ac:dyDescent="0.15">
      <c r="B11" s="4">
        <f>T8</f>
        <v>0</v>
      </c>
      <c r="C11" s="4">
        <f>U8</f>
        <v>0</v>
      </c>
      <c r="D11" s="4">
        <f>V8</f>
        <v>1</v>
      </c>
      <c r="E11" s="4">
        <f>W8</f>
        <v>1</v>
      </c>
      <c r="X11" s="4">
        <f>X8</f>
        <v>0</v>
      </c>
      <c r="Y11" s="4">
        <f>Y8</f>
        <v>0</v>
      </c>
      <c r="Z11" s="4">
        <f>Z8</f>
        <v>1</v>
      </c>
      <c r="AA11" s="4">
        <f>AA8</f>
        <v>1</v>
      </c>
      <c r="AM11" s="4">
        <f>AO9</f>
        <v>0</v>
      </c>
      <c r="AN11" s="4">
        <f>AP9</f>
        <v>0</v>
      </c>
      <c r="AO11" s="4">
        <f>AQ9</f>
        <v>1</v>
      </c>
      <c r="AP11" s="4">
        <f>AR9</f>
        <v>0</v>
      </c>
      <c r="AQ11" s="4">
        <f>AS9</f>
        <v>1</v>
      </c>
      <c r="AV11" s="4">
        <f>AT9</f>
        <v>1</v>
      </c>
      <c r="AW11" s="4">
        <f>AU9</f>
        <v>1</v>
      </c>
      <c r="AX11" s="4">
        <f>AV9</f>
        <v>0</v>
      </c>
      <c r="AY11" s="4">
        <f>AW9</f>
        <v>1</v>
      </c>
      <c r="AZ11" s="4">
        <f>AX9</f>
        <v>1</v>
      </c>
    </row>
    <row r="12" spans="2:52" x14ac:dyDescent="0.15">
      <c r="B12" s="4"/>
      <c r="C12" s="4"/>
      <c r="D12" s="4"/>
      <c r="E12" s="4"/>
      <c r="X12" s="4"/>
      <c r="Y12" s="4"/>
      <c r="Z12" s="4"/>
      <c r="AA12" s="4"/>
    </row>
    <row r="13" spans="2:52" x14ac:dyDescent="0.15">
      <c r="AJ13" s="62" t="s">
        <v>3</v>
      </c>
      <c r="AK13" s="62"/>
      <c r="AL13" s="62"/>
      <c r="AM13" s="6">
        <v>2</v>
      </c>
      <c r="AN13" s="7">
        <v>3</v>
      </c>
      <c r="AO13" s="7">
        <v>4</v>
      </c>
      <c r="AP13" s="7">
        <v>5</v>
      </c>
      <c r="AQ13" s="8">
        <v>1</v>
      </c>
      <c r="AR13" s="5"/>
      <c r="AV13" s="6">
        <v>2</v>
      </c>
      <c r="AW13" s="7">
        <v>3</v>
      </c>
      <c r="AX13" s="7">
        <v>4</v>
      </c>
      <c r="AY13" s="7">
        <v>5</v>
      </c>
      <c r="AZ13" s="8">
        <v>1</v>
      </c>
    </row>
    <row r="14" spans="2:52" x14ac:dyDescent="0.15">
      <c r="N14" s="4">
        <f>X11</f>
        <v>0</v>
      </c>
      <c r="O14" s="4">
        <f>Y11</f>
        <v>0</v>
      </c>
      <c r="P14" s="4">
        <f>Z11</f>
        <v>1</v>
      </c>
      <c r="Q14" s="4">
        <f>AA11</f>
        <v>1</v>
      </c>
      <c r="AJ14" s="62"/>
      <c r="AK14" s="62"/>
      <c r="AL14" s="62"/>
      <c r="AM14" s="9">
        <f>INDEX($AM11:$AQ11,AM13)</f>
        <v>0</v>
      </c>
      <c r="AN14" s="10">
        <f>INDEX($AM11:$AQ11,AN13)</f>
        <v>1</v>
      </c>
      <c r="AO14" s="10">
        <f>INDEX($AM11:$AQ11,AO13)</f>
        <v>0</v>
      </c>
      <c r="AP14" s="10">
        <f>INDEX($AM11:$AQ11,AP13)</f>
        <v>1</v>
      </c>
      <c r="AQ14" s="11">
        <f>INDEX($AM11:$AQ11,AQ13)</f>
        <v>0</v>
      </c>
      <c r="AV14" s="9">
        <f>INDEX($AV11:$AZ11,AV13)</f>
        <v>1</v>
      </c>
      <c r="AW14" s="10">
        <f>INDEX($AV11:$AZ11,AW13)</f>
        <v>0</v>
      </c>
      <c r="AX14" s="10">
        <f>INDEX($AV11:$AZ11,AX13)</f>
        <v>1</v>
      </c>
      <c r="AY14" s="10">
        <f>INDEX($AV11:$AZ11,AY13)</f>
        <v>1</v>
      </c>
      <c r="AZ14" s="11">
        <f>INDEX($AV11:$AZ11,AZ13)</f>
        <v>1</v>
      </c>
    </row>
    <row r="15" spans="2:52" x14ac:dyDescent="0.15">
      <c r="AJ15" s="12"/>
      <c r="AK15" s="12"/>
      <c r="AL15" s="12"/>
      <c r="AM15" s="50"/>
      <c r="AN15" s="50"/>
      <c r="AO15" s="50"/>
      <c r="AP15" s="50"/>
      <c r="AQ15" s="50"/>
      <c r="AV15" s="50"/>
      <c r="AW15" s="50"/>
      <c r="AX15" s="50"/>
      <c r="AY15" s="50"/>
      <c r="AZ15" s="50"/>
    </row>
    <row r="16" spans="2:52" x14ac:dyDescent="0.15">
      <c r="I16" s="58" t="s">
        <v>10</v>
      </c>
      <c r="J16" s="58"/>
      <c r="K16" s="58"/>
      <c r="L16" s="6">
        <v>4</v>
      </c>
      <c r="M16" s="7">
        <v>1</v>
      </c>
      <c r="N16" s="7">
        <v>2</v>
      </c>
      <c r="O16" s="7">
        <v>3</v>
      </c>
      <c r="P16" s="7">
        <v>2</v>
      </c>
      <c r="Q16" s="7">
        <v>3</v>
      </c>
      <c r="R16" s="7">
        <v>4</v>
      </c>
      <c r="S16" s="8">
        <v>1</v>
      </c>
    </row>
    <row r="17" spans="6:79" x14ac:dyDescent="0.15">
      <c r="I17" s="58"/>
      <c r="J17" s="58"/>
      <c r="K17" s="58"/>
      <c r="L17" s="9">
        <f>INDEX($N14:$Q14,L16)</f>
        <v>1</v>
      </c>
      <c r="M17" s="10">
        <f t="shared" ref="M17:S17" si="2">INDEX($N14:$Q14,M16)</f>
        <v>0</v>
      </c>
      <c r="N17" s="10">
        <f t="shared" si="2"/>
        <v>0</v>
      </c>
      <c r="O17" s="10">
        <f t="shared" si="2"/>
        <v>1</v>
      </c>
      <c r="P17" s="10">
        <f t="shared" si="2"/>
        <v>0</v>
      </c>
      <c r="Q17" s="10">
        <f t="shared" si="2"/>
        <v>1</v>
      </c>
      <c r="R17" s="10">
        <f t="shared" si="2"/>
        <v>1</v>
      </c>
      <c r="S17" s="11">
        <f t="shared" si="2"/>
        <v>0</v>
      </c>
      <c r="AO17" s="4">
        <f>AM14</f>
        <v>0</v>
      </c>
      <c r="AP17" s="4">
        <f>AN14</f>
        <v>1</v>
      </c>
      <c r="AQ17" s="4">
        <f>AO14</f>
        <v>0</v>
      </c>
      <c r="AR17" s="4">
        <f>AP14</f>
        <v>1</v>
      </c>
      <c r="AS17" s="4">
        <f>AQ14</f>
        <v>0</v>
      </c>
      <c r="AT17" s="4">
        <f>AV14</f>
        <v>1</v>
      </c>
      <c r="AU17" s="4">
        <f>AW14</f>
        <v>0</v>
      </c>
      <c r="AV17" s="4">
        <f>AX14</f>
        <v>1</v>
      </c>
      <c r="AW17" s="4">
        <f>AY14</f>
        <v>1</v>
      </c>
      <c r="AX17" s="4">
        <f>AZ14</f>
        <v>1</v>
      </c>
    </row>
    <row r="18" spans="6:79" x14ac:dyDescent="0.15"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6:79" x14ac:dyDescent="0.15">
      <c r="L19" s="40">
        <f>IF(L$17=$U19,0,1)</f>
        <v>0</v>
      </c>
      <c r="M19" s="41"/>
      <c r="N19" s="41"/>
      <c r="O19" s="41"/>
      <c r="P19" s="41"/>
      <c r="Q19" s="41"/>
      <c r="R19" s="41"/>
      <c r="S19" s="42"/>
      <c r="U19" s="4">
        <f>AP21</f>
        <v>1</v>
      </c>
    </row>
    <row r="20" spans="6:79" x14ac:dyDescent="0.15">
      <c r="L20" s="43"/>
      <c r="M20" s="40">
        <f>IF(M$17=$U20,0,1)</f>
        <v>0</v>
      </c>
      <c r="N20" s="17"/>
      <c r="O20" s="17"/>
      <c r="P20" s="17"/>
      <c r="Q20" s="17"/>
      <c r="R20" s="17"/>
      <c r="S20" s="44"/>
      <c r="U20" s="4">
        <f>AQ21</f>
        <v>0</v>
      </c>
      <c r="AL20" s="62" t="s">
        <v>1</v>
      </c>
      <c r="AM20" s="62"/>
      <c r="AN20" s="62"/>
      <c r="AP20" s="6">
        <v>6</v>
      </c>
      <c r="AQ20" s="7">
        <v>3</v>
      </c>
      <c r="AR20" s="7">
        <v>7</v>
      </c>
      <c r="AS20" s="7">
        <v>4</v>
      </c>
      <c r="AT20" s="7">
        <v>8</v>
      </c>
      <c r="AU20" s="7">
        <v>5</v>
      </c>
      <c r="AV20" s="7">
        <v>10</v>
      </c>
      <c r="AW20" s="8">
        <v>9</v>
      </c>
    </row>
    <row r="21" spans="6:79" x14ac:dyDescent="0.15">
      <c r="L21" s="43"/>
      <c r="M21" s="17"/>
      <c r="N21" s="40">
        <f>IF(N$17=$U21,0,1)</f>
        <v>0</v>
      </c>
      <c r="O21" s="17"/>
      <c r="P21" s="17"/>
      <c r="Q21" s="17"/>
      <c r="R21" s="17"/>
      <c r="S21" s="44"/>
      <c r="U21" s="4">
        <f>AR21</f>
        <v>0</v>
      </c>
      <c r="AL21" s="62"/>
      <c r="AM21" s="62"/>
      <c r="AN21" s="62"/>
      <c r="AP21" s="9">
        <f t="shared" ref="AP21:AW21" si="3">INDEX($AO17:$AX17,AP20)</f>
        <v>1</v>
      </c>
      <c r="AQ21" s="10">
        <f t="shared" si="3"/>
        <v>0</v>
      </c>
      <c r="AR21" s="10">
        <f t="shared" si="3"/>
        <v>0</v>
      </c>
      <c r="AS21" s="10">
        <f t="shared" si="3"/>
        <v>1</v>
      </c>
      <c r="AT21" s="10">
        <f t="shared" si="3"/>
        <v>1</v>
      </c>
      <c r="AU21" s="10">
        <f t="shared" si="3"/>
        <v>0</v>
      </c>
      <c r="AV21" s="10">
        <f t="shared" si="3"/>
        <v>1</v>
      </c>
      <c r="AW21" s="11">
        <f t="shared" si="3"/>
        <v>1</v>
      </c>
    </row>
    <row r="22" spans="6:79" x14ac:dyDescent="0.15">
      <c r="H22" s="62" t="s">
        <v>15</v>
      </c>
      <c r="I22" s="62"/>
      <c r="J22" s="62"/>
      <c r="K22" s="73"/>
      <c r="L22" s="43"/>
      <c r="M22" s="17"/>
      <c r="N22" s="17"/>
      <c r="O22" s="40">
        <f>IF(O$17=$U22,0,1)</f>
        <v>0</v>
      </c>
      <c r="P22" s="17"/>
      <c r="Q22" s="17"/>
      <c r="R22" s="17"/>
      <c r="S22" s="44"/>
      <c r="U22" s="4">
        <f>AS21</f>
        <v>1</v>
      </c>
      <c r="AI22" s="65" t="s">
        <v>2</v>
      </c>
      <c r="AJ22" s="66"/>
    </row>
    <row r="23" spans="6:79" x14ac:dyDescent="0.15">
      <c r="H23" s="62"/>
      <c r="I23" s="62"/>
      <c r="J23" s="62"/>
      <c r="K23" s="73"/>
      <c r="L23" s="43"/>
      <c r="M23" s="17"/>
      <c r="N23" s="17"/>
      <c r="O23" s="17"/>
      <c r="P23" s="40">
        <f>IF(P$17=$U23,0,1)</f>
        <v>1</v>
      </c>
      <c r="Q23" s="17"/>
      <c r="R23" s="17"/>
      <c r="S23" s="44"/>
      <c r="U23" s="4">
        <f>AT21</f>
        <v>1</v>
      </c>
      <c r="AI23" s="67"/>
      <c r="AJ23" s="68"/>
    </row>
    <row r="24" spans="6:79" x14ac:dyDescent="0.15">
      <c r="L24" s="43"/>
      <c r="M24" s="17"/>
      <c r="N24" s="17"/>
      <c r="O24" s="17"/>
      <c r="P24" s="17"/>
      <c r="Q24" s="40">
        <f>IF(Q$17=$U24,0,1)</f>
        <v>1</v>
      </c>
      <c r="R24" s="17"/>
      <c r="S24" s="44"/>
      <c r="U24" s="4">
        <f>AU21</f>
        <v>0</v>
      </c>
      <c r="AJ24" s="12"/>
    </row>
    <row r="25" spans="6:79" x14ac:dyDescent="0.15">
      <c r="L25" s="43"/>
      <c r="M25" s="17"/>
      <c r="N25" s="17"/>
      <c r="O25" s="17"/>
      <c r="P25" s="17"/>
      <c r="Q25" s="17"/>
      <c r="R25" s="40">
        <f>IF(R$17=$U25,0,1)</f>
        <v>0</v>
      </c>
      <c r="S25" s="44"/>
      <c r="U25" s="4">
        <f>AV21</f>
        <v>1</v>
      </c>
      <c r="AM25" s="4">
        <f>AM14</f>
        <v>0</v>
      </c>
      <c r="AN25" s="4">
        <f>AN14</f>
        <v>1</v>
      </c>
      <c r="AO25" s="4">
        <f>AO14</f>
        <v>0</v>
      </c>
      <c r="AP25" s="4">
        <f>AP14</f>
        <v>1</v>
      </c>
      <c r="AQ25" s="4">
        <f>AQ14</f>
        <v>0</v>
      </c>
      <c r="AR25" s="4"/>
      <c r="AS25" s="4"/>
      <c r="AT25" s="4"/>
      <c r="AU25" s="4"/>
      <c r="AV25" s="4">
        <f>AV14</f>
        <v>1</v>
      </c>
      <c r="AW25" s="4">
        <f>AW14</f>
        <v>0</v>
      </c>
      <c r="AX25" s="4">
        <f>AX14</f>
        <v>1</v>
      </c>
      <c r="AY25" s="4">
        <f>AY14</f>
        <v>1</v>
      </c>
      <c r="AZ25" s="4">
        <f>AZ14</f>
        <v>1</v>
      </c>
    </row>
    <row r="26" spans="6:79" ht="14" thickBot="1" x14ac:dyDescent="0.2">
      <c r="L26" s="45"/>
      <c r="M26" s="46"/>
      <c r="N26" s="46"/>
      <c r="O26" s="46"/>
      <c r="P26" s="46"/>
      <c r="Q26" s="46"/>
      <c r="R26" s="46"/>
      <c r="S26" s="40">
        <f>IF(S$17=$U26,0,1)</f>
        <v>1</v>
      </c>
      <c r="U26" s="4">
        <f>AW21</f>
        <v>1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6:79" x14ac:dyDescent="0.15">
      <c r="L27" s="4"/>
      <c r="M27" s="4"/>
      <c r="N27" s="4"/>
      <c r="O27" s="4"/>
      <c r="P27" s="4"/>
      <c r="Q27" s="4"/>
      <c r="R27" s="4"/>
      <c r="S27" s="4"/>
      <c r="BO27" s="13">
        <v>1</v>
      </c>
      <c r="BP27" s="14">
        <v>0.1</v>
      </c>
      <c r="BQ27" s="14">
        <v>3</v>
      </c>
      <c r="BR27" s="15">
        <v>2</v>
      </c>
      <c r="BX27" s="13">
        <v>0.1</v>
      </c>
      <c r="BY27" s="14">
        <v>1</v>
      </c>
      <c r="BZ27" s="14">
        <v>2</v>
      </c>
      <c r="CA27" s="15">
        <v>3</v>
      </c>
    </row>
    <row r="28" spans="6:79" x14ac:dyDescent="0.15">
      <c r="L28" s="4">
        <f>L19</f>
        <v>0</v>
      </c>
      <c r="M28" s="4">
        <f>M20</f>
        <v>0</v>
      </c>
      <c r="N28" s="4">
        <f>N21</f>
        <v>0</v>
      </c>
      <c r="O28" s="4">
        <f>O22</f>
        <v>0</v>
      </c>
      <c r="P28" s="4">
        <f>P23</f>
        <v>1</v>
      </c>
      <c r="Q28" s="4">
        <f>Q24</f>
        <v>1</v>
      </c>
      <c r="R28" s="4">
        <f>R25</f>
        <v>0</v>
      </c>
      <c r="S28" s="4">
        <f>S26</f>
        <v>1</v>
      </c>
      <c r="AJ28" s="62" t="s">
        <v>4</v>
      </c>
      <c r="AK28" s="62"/>
      <c r="AL28" s="62"/>
      <c r="AM28" s="6">
        <v>3</v>
      </c>
      <c r="AN28" s="7">
        <v>4</v>
      </c>
      <c r="AO28" s="7">
        <v>5</v>
      </c>
      <c r="AP28" s="7">
        <v>1</v>
      </c>
      <c r="AQ28" s="8">
        <v>2</v>
      </c>
      <c r="AV28" s="6">
        <v>3</v>
      </c>
      <c r="AW28" s="7">
        <v>4</v>
      </c>
      <c r="AX28" s="7">
        <v>5</v>
      </c>
      <c r="AY28" s="7">
        <v>1</v>
      </c>
      <c r="AZ28" s="8">
        <v>2</v>
      </c>
      <c r="BL28" s="58" t="s">
        <v>5</v>
      </c>
      <c r="BM28" s="58"/>
      <c r="BO28" s="16">
        <v>3</v>
      </c>
      <c r="BP28" s="17">
        <v>2</v>
      </c>
      <c r="BQ28" s="17">
        <v>1</v>
      </c>
      <c r="BR28" s="18">
        <v>0.1</v>
      </c>
      <c r="BU28" s="58" t="s">
        <v>6</v>
      </c>
      <c r="BV28" s="58"/>
      <c r="BX28" s="16">
        <v>2</v>
      </c>
      <c r="BY28" s="17">
        <v>0.1</v>
      </c>
      <c r="BZ28" s="17">
        <v>1</v>
      </c>
      <c r="CA28" s="18">
        <v>3</v>
      </c>
    </row>
    <row r="29" spans="6:79" x14ac:dyDescent="0.15">
      <c r="AJ29" s="62"/>
      <c r="AK29" s="62"/>
      <c r="AL29" s="62"/>
      <c r="AM29" s="9">
        <f>INDEX($AM25:$AQ25,AM28)</f>
        <v>0</v>
      </c>
      <c r="AN29" s="10">
        <f>INDEX($AM25:$AQ25,AN28)</f>
        <v>1</v>
      </c>
      <c r="AO29" s="10">
        <f>INDEX($AM25:$AQ25,AO28)</f>
        <v>0</v>
      </c>
      <c r="AP29" s="10">
        <f>INDEX($AM25:$AQ25,AP28)</f>
        <v>0</v>
      </c>
      <c r="AQ29" s="11">
        <f>INDEX($AM25:$AQ25,AQ28)</f>
        <v>1</v>
      </c>
      <c r="AV29" s="9">
        <f>INDEX($AV25:$AZ25,AV28)</f>
        <v>1</v>
      </c>
      <c r="AW29" s="10">
        <f>INDEX($AV25:$AZ25,AW28)</f>
        <v>1</v>
      </c>
      <c r="AX29" s="10">
        <f>INDEX($AV25:$AZ25,AX28)</f>
        <v>1</v>
      </c>
      <c r="AY29" s="10">
        <f>INDEX($AV25:$AZ25,AY28)</f>
        <v>1</v>
      </c>
      <c r="AZ29" s="11">
        <f>INDEX($AV25:$AZ25,AZ28)</f>
        <v>0</v>
      </c>
      <c r="BL29" s="58"/>
      <c r="BM29" s="58"/>
      <c r="BO29" s="16">
        <v>0.1</v>
      </c>
      <c r="BP29" s="17">
        <v>2</v>
      </c>
      <c r="BQ29" s="17">
        <v>1</v>
      </c>
      <c r="BR29" s="18">
        <v>3</v>
      </c>
      <c r="BU29" s="58"/>
      <c r="BV29" s="58"/>
      <c r="BX29" s="16">
        <v>3</v>
      </c>
      <c r="BY29" s="17">
        <v>0.1</v>
      </c>
      <c r="BZ29" s="17">
        <v>1</v>
      </c>
      <c r="CA29" s="18">
        <v>0.1</v>
      </c>
    </row>
    <row r="30" spans="6:79" ht="14" thickBot="1" x14ac:dyDescent="0.2">
      <c r="I30" s="4">
        <f>L28</f>
        <v>0</v>
      </c>
      <c r="J30" s="4">
        <f>M28</f>
        <v>0</v>
      </c>
      <c r="K30" s="4">
        <f>N28</f>
        <v>0</v>
      </c>
      <c r="L30" s="4">
        <f>O28</f>
        <v>0</v>
      </c>
      <c r="S30" s="4">
        <f>P28</f>
        <v>1</v>
      </c>
      <c r="T30" s="4">
        <f>Q28</f>
        <v>1</v>
      </c>
      <c r="U30" s="4">
        <f>R28</f>
        <v>0</v>
      </c>
      <c r="V30" s="4">
        <f>S28</f>
        <v>1</v>
      </c>
      <c r="BO30" s="19">
        <v>3</v>
      </c>
      <c r="BP30" s="20">
        <v>1</v>
      </c>
      <c r="BQ30" s="20">
        <v>3</v>
      </c>
      <c r="BR30" s="21">
        <v>2</v>
      </c>
      <c r="BX30" s="19">
        <v>2</v>
      </c>
      <c r="BY30" s="20">
        <v>1</v>
      </c>
      <c r="BZ30" s="20">
        <v>0.1</v>
      </c>
      <c r="CA30" s="21">
        <v>3</v>
      </c>
    </row>
    <row r="31" spans="6:79" x14ac:dyDescent="0.15">
      <c r="AO31" s="4">
        <f>AM29</f>
        <v>0</v>
      </c>
      <c r="AP31" s="4">
        <f>AN29</f>
        <v>1</v>
      </c>
      <c r="AQ31" s="4">
        <f>AO29</f>
        <v>0</v>
      </c>
      <c r="AR31" s="4">
        <f>AP29</f>
        <v>0</v>
      </c>
      <c r="AS31" s="4">
        <f>AQ29</f>
        <v>1</v>
      </c>
      <c r="AT31" s="4">
        <f>AV29</f>
        <v>1</v>
      </c>
      <c r="AU31" s="4">
        <f>AW29</f>
        <v>1</v>
      </c>
      <c r="AV31" s="4">
        <f>AX29</f>
        <v>1</v>
      </c>
      <c r="AW31" s="4">
        <f>AY29</f>
        <v>1</v>
      </c>
      <c r="AX31" s="4">
        <f>AZ29</f>
        <v>0</v>
      </c>
    </row>
    <row r="32" spans="6:79" x14ac:dyDescent="0.15">
      <c r="F32" s="22"/>
      <c r="G32" s="22"/>
      <c r="H32" s="22"/>
      <c r="I32" s="22"/>
      <c r="J32" s="22">
        <f>J30</f>
        <v>0</v>
      </c>
      <c r="K32" s="22">
        <f>K30</f>
        <v>0</v>
      </c>
      <c r="L32" s="22"/>
      <c r="M32" s="22"/>
      <c r="P32" s="22"/>
      <c r="Q32" s="22"/>
      <c r="R32" s="22"/>
      <c r="S32" s="22"/>
      <c r="T32" s="22">
        <f>T30</f>
        <v>1</v>
      </c>
      <c r="U32" s="22">
        <f>U30</f>
        <v>0</v>
      </c>
      <c r="V32" s="22"/>
      <c r="W32" s="22"/>
    </row>
    <row r="33" spans="6:49" x14ac:dyDescent="0.15">
      <c r="F33" s="22"/>
      <c r="G33" s="22"/>
      <c r="H33" s="22"/>
      <c r="I33" s="22"/>
      <c r="J33" s="64">
        <f>J30*2+K30</f>
        <v>0</v>
      </c>
      <c r="K33" s="64"/>
      <c r="L33" s="22"/>
      <c r="M33" s="22"/>
      <c r="P33" s="22"/>
      <c r="Q33" s="22"/>
      <c r="R33" s="22"/>
      <c r="S33" s="22"/>
      <c r="T33" s="64">
        <f>T30*2+U30</f>
        <v>2</v>
      </c>
      <c r="U33" s="64"/>
      <c r="V33" s="22"/>
      <c r="W33" s="22"/>
      <c r="AL33" s="62" t="s">
        <v>1</v>
      </c>
      <c r="AM33" s="62"/>
      <c r="AN33" s="62"/>
      <c r="AP33" s="6">
        <v>6</v>
      </c>
      <c r="AQ33" s="7">
        <v>3</v>
      </c>
      <c r="AR33" s="7">
        <v>7</v>
      </c>
      <c r="AS33" s="7">
        <v>4</v>
      </c>
      <c r="AT33" s="7">
        <v>8</v>
      </c>
      <c r="AU33" s="7">
        <v>5</v>
      </c>
      <c r="AV33" s="7">
        <v>10</v>
      </c>
      <c r="AW33" s="8">
        <v>9</v>
      </c>
    </row>
    <row r="34" spans="6:49" ht="14" thickBot="1" x14ac:dyDescent="0.2">
      <c r="F34" s="22"/>
      <c r="G34" s="22"/>
      <c r="H34" s="22"/>
      <c r="I34" s="23">
        <v>0</v>
      </c>
      <c r="J34" s="23">
        <v>1</v>
      </c>
      <c r="K34" s="23">
        <v>2</v>
      </c>
      <c r="L34" s="23">
        <v>3</v>
      </c>
      <c r="M34" s="22"/>
      <c r="P34" s="22"/>
      <c r="Q34" s="22"/>
      <c r="R34" s="22"/>
      <c r="S34" s="23">
        <v>0</v>
      </c>
      <c r="T34" s="23">
        <v>1</v>
      </c>
      <c r="U34" s="23">
        <v>2</v>
      </c>
      <c r="V34" s="23">
        <v>3</v>
      </c>
      <c r="W34" s="22"/>
      <c r="AL34" s="62"/>
      <c r="AM34" s="62"/>
      <c r="AN34" s="62"/>
      <c r="AP34" s="9">
        <f t="shared" ref="AP34:AW34" si="4">INDEX($AO31:$AX31,AP33)</f>
        <v>1</v>
      </c>
      <c r="AQ34" s="10">
        <f t="shared" si="4"/>
        <v>0</v>
      </c>
      <c r="AR34" s="10">
        <f t="shared" si="4"/>
        <v>1</v>
      </c>
      <c r="AS34" s="10">
        <f t="shared" si="4"/>
        <v>0</v>
      </c>
      <c r="AT34" s="10">
        <f t="shared" si="4"/>
        <v>1</v>
      </c>
      <c r="AU34" s="10">
        <f t="shared" si="4"/>
        <v>1</v>
      </c>
      <c r="AV34" s="10">
        <f t="shared" si="4"/>
        <v>0</v>
      </c>
      <c r="AW34" s="11">
        <f t="shared" si="4"/>
        <v>1</v>
      </c>
    </row>
    <row r="35" spans="6:49" x14ac:dyDescent="0.15">
      <c r="F35" s="22"/>
      <c r="G35" s="22"/>
      <c r="H35" s="23">
        <v>0</v>
      </c>
      <c r="I35" s="24">
        <f t="shared" ref="I35:L38" si="5">BO27*IF(AND($J$33=I$34,$G$36=$H35),-1,1)</f>
        <v>-1</v>
      </c>
      <c r="J35" s="25">
        <f t="shared" si="5"/>
        <v>0.1</v>
      </c>
      <c r="K35" s="25">
        <f t="shared" si="5"/>
        <v>3</v>
      </c>
      <c r="L35" s="26">
        <f t="shared" si="5"/>
        <v>2</v>
      </c>
      <c r="M35" s="22"/>
      <c r="P35" s="22"/>
      <c r="Q35" s="22"/>
      <c r="R35" s="23">
        <v>0</v>
      </c>
      <c r="S35" s="24">
        <f t="shared" ref="S35:V38" si="6">BX27*IF(AND($Q$36=$R35,$T$33=S$34),-1,1)</f>
        <v>0.1</v>
      </c>
      <c r="T35" s="25">
        <f t="shared" si="6"/>
        <v>1</v>
      </c>
      <c r="U35" s="25">
        <f t="shared" si="6"/>
        <v>2</v>
      </c>
      <c r="V35" s="26">
        <f t="shared" si="6"/>
        <v>3</v>
      </c>
      <c r="W35" s="22"/>
    </row>
    <row r="36" spans="6:49" x14ac:dyDescent="0.15">
      <c r="F36" s="22">
        <f>I30</f>
        <v>0</v>
      </c>
      <c r="G36" s="60">
        <f>I30*2+L30</f>
        <v>0</v>
      </c>
      <c r="H36" s="23">
        <v>1</v>
      </c>
      <c r="I36" s="27">
        <f t="shared" si="5"/>
        <v>3</v>
      </c>
      <c r="J36" s="28">
        <f t="shared" si="5"/>
        <v>2</v>
      </c>
      <c r="K36" s="28">
        <f t="shared" si="5"/>
        <v>1</v>
      </c>
      <c r="L36" s="29">
        <f t="shared" si="5"/>
        <v>0.1</v>
      </c>
      <c r="M36" s="22"/>
      <c r="P36" s="22">
        <f>S30</f>
        <v>1</v>
      </c>
      <c r="Q36" s="60">
        <f>S30*2+V30</f>
        <v>3</v>
      </c>
      <c r="R36" s="23">
        <v>1</v>
      </c>
      <c r="S36" s="27">
        <f t="shared" si="6"/>
        <v>2</v>
      </c>
      <c r="T36" s="28">
        <f t="shared" si="6"/>
        <v>0.1</v>
      </c>
      <c r="U36" s="28">
        <f t="shared" si="6"/>
        <v>1</v>
      </c>
      <c r="V36" s="29">
        <f t="shared" si="6"/>
        <v>3</v>
      </c>
      <c r="W36" s="22"/>
    </row>
    <row r="37" spans="6:49" x14ac:dyDescent="0.15">
      <c r="F37" s="22">
        <f>L30</f>
        <v>0</v>
      </c>
      <c r="G37" s="60"/>
      <c r="H37" s="23">
        <v>2</v>
      </c>
      <c r="I37" s="27">
        <f t="shared" si="5"/>
        <v>0.1</v>
      </c>
      <c r="J37" s="28">
        <f t="shared" si="5"/>
        <v>2</v>
      </c>
      <c r="K37" s="28">
        <f t="shared" si="5"/>
        <v>1</v>
      </c>
      <c r="L37" s="29">
        <f t="shared" si="5"/>
        <v>3</v>
      </c>
      <c r="M37" s="22"/>
      <c r="P37" s="22">
        <f>V30</f>
        <v>1</v>
      </c>
      <c r="Q37" s="60"/>
      <c r="R37" s="23">
        <v>2</v>
      </c>
      <c r="S37" s="27">
        <f t="shared" si="6"/>
        <v>3</v>
      </c>
      <c r="T37" s="28">
        <f t="shared" si="6"/>
        <v>0.1</v>
      </c>
      <c r="U37" s="28">
        <f t="shared" si="6"/>
        <v>1</v>
      </c>
      <c r="V37" s="29">
        <f t="shared" si="6"/>
        <v>0.1</v>
      </c>
      <c r="W37" s="22"/>
    </row>
    <row r="38" spans="6:49" ht="14" thickBot="1" x14ac:dyDescent="0.2">
      <c r="F38" s="22"/>
      <c r="G38" s="22"/>
      <c r="H38" s="23">
        <v>3</v>
      </c>
      <c r="I38" s="30">
        <f t="shared" si="5"/>
        <v>3</v>
      </c>
      <c r="J38" s="31">
        <f t="shared" si="5"/>
        <v>1</v>
      </c>
      <c r="K38" s="31">
        <f t="shared" si="5"/>
        <v>3</v>
      </c>
      <c r="L38" s="32">
        <f t="shared" si="5"/>
        <v>2</v>
      </c>
      <c r="M38" s="22"/>
      <c r="P38" s="22"/>
      <c r="Q38" s="22"/>
      <c r="R38" s="23">
        <v>3</v>
      </c>
      <c r="S38" s="30">
        <f t="shared" si="6"/>
        <v>2</v>
      </c>
      <c r="T38" s="31">
        <f t="shared" si="6"/>
        <v>1</v>
      </c>
      <c r="U38" s="31">
        <f t="shared" si="6"/>
        <v>-0.1</v>
      </c>
      <c r="V38" s="32">
        <f t="shared" si="6"/>
        <v>3</v>
      </c>
      <c r="W38" s="22"/>
    </row>
    <row r="39" spans="6:49" x14ac:dyDescent="0.15">
      <c r="F39" s="22"/>
      <c r="G39" s="22"/>
      <c r="H39" s="22"/>
      <c r="I39" s="22"/>
      <c r="J39" s="22"/>
      <c r="K39" s="22"/>
      <c r="L39" s="22"/>
      <c r="M39" s="22"/>
      <c r="P39" s="22"/>
      <c r="Q39" s="22"/>
      <c r="R39" s="22"/>
      <c r="S39" s="22"/>
      <c r="T39" s="22"/>
      <c r="U39" s="22"/>
      <c r="V39" s="22"/>
      <c r="W39" s="22"/>
      <c r="AS39" s="69" t="s">
        <v>14</v>
      </c>
      <c r="AT39" s="70"/>
    </row>
    <row r="40" spans="6:49" x14ac:dyDescent="0.15">
      <c r="F40" s="22"/>
      <c r="G40" s="22"/>
      <c r="H40" s="22"/>
      <c r="I40" s="22"/>
      <c r="J40" s="61">
        <f>INT(ABS(INDEX(I35:L38,G36+1,J33+1)))</f>
        <v>1</v>
      </c>
      <c r="K40" s="61"/>
      <c r="L40" s="22"/>
      <c r="M40" s="22"/>
      <c r="P40" s="22"/>
      <c r="Q40" s="22"/>
      <c r="R40" s="22"/>
      <c r="S40" s="22"/>
      <c r="T40" s="61">
        <f>INT(ABS(INDEX(S35:V38,Q36+1,T33+1)))</f>
        <v>0</v>
      </c>
      <c r="U40" s="61"/>
      <c r="V40" s="22"/>
      <c r="W40" s="22"/>
      <c r="AS40" s="71"/>
      <c r="AT40" s="72"/>
    </row>
    <row r="41" spans="6:49" ht="15" x14ac:dyDescent="0.2">
      <c r="F41" s="33" t="s">
        <v>7</v>
      </c>
      <c r="G41" s="22"/>
      <c r="H41" s="22"/>
      <c r="I41" s="22"/>
      <c r="J41" s="33">
        <f>INT(J40/2)</f>
        <v>0</v>
      </c>
      <c r="K41" s="33">
        <f>MOD(J40,2)</f>
        <v>1</v>
      </c>
      <c r="L41" s="22"/>
      <c r="M41" s="22"/>
      <c r="P41" s="33" t="s">
        <v>8</v>
      </c>
      <c r="Q41" s="22"/>
      <c r="R41" s="22"/>
      <c r="S41" s="22"/>
      <c r="T41" s="33">
        <f>INT(T40/2)</f>
        <v>0</v>
      </c>
      <c r="U41" s="33">
        <f>MOD(T40,2)</f>
        <v>0</v>
      </c>
      <c r="V41" s="22"/>
      <c r="W41" s="22"/>
    </row>
    <row r="44" spans="6:49" x14ac:dyDescent="0.15">
      <c r="N44" s="4">
        <f>J41</f>
        <v>0</v>
      </c>
      <c r="O44" s="4">
        <f>K41</f>
        <v>1</v>
      </c>
      <c r="P44" s="4">
        <f>T41</f>
        <v>0</v>
      </c>
      <c r="Q44" s="4">
        <f>U41</f>
        <v>0</v>
      </c>
    </row>
    <row r="46" spans="6:49" x14ac:dyDescent="0.15">
      <c r="K46" s="58" t="s">
        <v>11</v>
      </c>
      <c r="L46" s="58"/>
      <c r="M46" s="59"/>
      <c r="N46" s="6">
        <v>2</v>
      </c>
      <c r="O46" s="7">
        <v>4</v>
      </c>
      <c r="P46" s="7">
        <v>3</v>
      </c>
      <c r="Q46" s="8">
        <v>1</v>
      </c>
    </row>
    <row r="47" spans="6:49" x14ac:dyDescent="0.15">
      <c r="K47" s="58"/>
      <c r="L47" s="58"/>
      <c r="M47" s="59"/>
      <c r="N47" s="9">
        <f>INDEX($N44:$Q44,N46)</f>
        <v>1</v>
      </c>
      <c r="O47" s="10">
        <f>INDEX($N44:$Q44,O46)</f>
        <v>0</v>
      </c>
      <c r="P47" s="10">
        <f>INDEX($N44:$Q44,P46)</f>
        <v>0</v>
      </c>
      <c r="Q47" s="11">
        <f>INDEX($N44:$Q44,Q46)</f>
        <v>0</v>
      </c>
    </row>
    <row r="49" spans="2:27" x14ac:dyDescent="0.15">
      <c r="L49" s="4">
        <f>B11</f>
        <v>0</v>
      </c>
      <c r="N49" s="40">
        <f>IF(N$47=$L49,0,1)</f>
        <v>1</v>
      </c>
      <c r="O49" s="41"/>
      <c r="P49" s="41"/>
      <c r="Q49" s="42"/>
    </row>
    <row r="50" spans="2:27" x14ac:dyDescent="0.15">
      <c r="L50" s="4">
        <f>C11</f>
        <v>0</v>
      </c>
      <c r="N50" s="43"/>
      <c r="O50" s="40">
        <f>IF(O$47=$L50,0,1)</f>
        <v>0</v>
      </c>
      <c r="P50" s="17"/>
      <c r="Q50" s="44"/>
      <c r="S50" s="57" t="s">
        <v>15</v>
      </c>
      <c r="T50" s="57"/>
      <c r="U50" s="57"/>
      <c r="V50" s="57"/>
    </row>
    <row r="51" spans="2:27" x14ac:dyDescent="0.15">
      <c r="L51" s="4">
        <f>D11</f>
        <v>1</v>
      </c>
      <c r="N51" s="43"/>
      <c r="O51" s="17"/>
      <c r="P51" s="40">
        <f>IF(P$47=$L51,0,1)</f>
        <v>1</v>
      </c>
      <c r="Q51" s="44"/>
      <c r="S51" s="57"/>
      <c r="T51" s="57"/>
      <c r="U51" s="57"/>
      <c r="V51" s="57"/>
    </row>
    <row r="52" spans="2:27" x14ac:dyDescent="0.15">
      <c r="L52" s="4">
        <f>E11</f>
        <v>1</v>
      </c>
      <c r="N52" s="45"/>
      <c r="O52" s="46"/>
      <c r="P52" s="46"/>
      <c r="Q52" s="40">
        <f>IF(Q$47=$L52,0,1)</f>
        <v>1</v>
      </c>
    </row>
    <row r="54" spans="2:27" x14ac:dyDescent="0.15">
      <c r="N54" s="47">
        <f>N49</f>
        <v>1</v>
      </c>
      <c r="O54" s="48">
        <f>O50</f>
        <v>0</v>
      </c>
      <c r="P54" s="48">
        <f>P51</f>
        <v>1</v>
      </c>
      <c r="Q54" s="48">
        <f>Q52</f>
        <v>1</v>
      </c>
      <c r="R54" s="34"/>
      <c r="S54" s="34"/>
      <c r="T54" s="34"/>
      <c r="U54" s="34"/>
      <c r="V54" s="34"/>
      <c r="W54" s="34"/>
      <c r="X54" s="48">
        <f>X11</f>
        <v>0</v>
      </c>
      <c r="Y54" s="48">
        <f>Y11</f>
        <v>0</v>
      </c>
      <c r="Z54" s="48">
        <f>Z11</f>
        <v>1</v>
      </c>
      <c r="AA54" s="49">
        <f>AA11</f>
        <v>1</v>
      </c>
    </row>
    <row r="55" spans="2:27" x14ac:dyDescent="0.15">
      <c r="N55" s="35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36"/>
    </row>
    <row r="56" spans="2:27" x14ac:dyDescent="0.15">
      <c r="K56" s="74" t="s">
        <v>12</v>
      </c>
      <c r="L56" s="74"/>
      <c r="M56" s="75"/>
      <c r="N56" s="35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36"/>
    </row>
    <row r="57" spans="2:27" x14ac:dyDescent="0.15">
      <c r="N57" s="35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36"/>
    </row>
    <row r="58" spans="2:27" x14ac:dyDescent="0.15">
      <c r="N58" s="37">
        <f>X54</f>
        <v>0</v>
      </c>
      <c r="O58" s="38">
        <f>Y54</f>
        <v>0</v>
      </c>
      <c r="P58" s="38">
        <f>Z54</f>
        <v>1</v>
      </c>
      <c r="Q58" s="38">
        <f>AA54</f>
        <v>1</v>
      </c>
      <c r="R58" s="38"/>
      <c r="S58" s="38"/>
      <c r="T58" s="38"/>
      <c r="U58" s="38"/>
      <c r="V58" s="38"/>
      <c r="W58" s="38"/>
      <c r="X58" s="38">
        <f>N54</f>
        <v>1</v>
      </c>
      <c r="Y58" s="38">
        <f>O54</f>
        <v>0</v>
      </c>
      <c r="Z58" s="38">
        <f>P54</f>
        <v>1</v>
      </c>
      <c r="AA58" s="39">
        <f>Q54</f>
        <v>1</v>
      </c>
    </row>
    <row r="61" spans="2:27" x14ac:dyDescent="0.15">
      <c r="B61" s="1">
        <f>N58</f>
        <v>0</v>
      </c>
      <c r="C61" s="1">
        <f>O58</f>
        <v>0</v>
      </c>
      <c r="D61" s="1">
        <f>P58</f>
        <v>1</v>
      </c>
      <c r="E61" s="1">
        <f>Q58</f>
        <v>1</v>
      </c>
    </row>
    <row r="63" spans="2:27" x14ac:dyDescent="0.15">
      <c r="N63" s="1">
        <f>X58</f>
        <v>1</v>
      </c>
      <c r="O63" s="1">
        <f>Y58</f>
        <v>0</v>
      </c>
      <c r="P63" s="1">
        <f>Z58</f>
        <v>1</v>
      </c>
      <c r="Q63" s="1">
        <f>AA58</f>
        <v>1</v>
      </c>
    </row>
    <row r="65" spans="8:22" x14ac:dyDescent="0.15">
      <c r="I65" s="58" t="s">
        <v>10</v>
      </c>
      <c r="J65" s="58"/>
      <c r="K65" s="58"/>
      <c r="L65" s="6">
        <v>4</v>
      </c>
      <c r="M65" s="7">
        <v>1</v>
      </c>
      <c r="N65" s="7">
        <v>2</v>
      </c>
      <c r="O65" s="7">
        <v>3</v>
      </c>
      <c r="P65" s="7">
        <v>2</v>
      </c>
      <c r="Q65" s="7">
        <v>3</v>
      </c>
      <c r="R65" s="7">
        <v>4</v>
      </c>
      <c r="S65" s="8">
        <v>1</v>
      </c>
    </row>
    <row r="66" spans="8:22" x14ac:dyDescent="0.15">
      <c r="I66" s="58"/>
      <c r="J66" s="58"/>
      <c r="K66" s="58"/>
      <c r="L66" s="9">
        <f t="shared" ref="L66:S66" si="7">INDEX($N63:$Q63,L65)</f>
        <v>1</v>
      </c>
      <c r="M66" s="10">
        <f t="shared" si="7"/>
        <v>1</v>
      </c>
      <c r="N66" s="10">
        <f t="shared" si="7"/>
        <v>0</v>
      </c>
      <c r="O66" s="10">
        <f t="shared" si="7"/>
        <v>1</v>
      </c>
      <c r="P66" s="10">
        <f t="shared" si="7"/>
        <v>0</v>
      </c>
      <c r="Q66" s="10">
        <f t="shared" si="7"/>
        <v>1</v>
      </c>
      <c r="R66" s="10">
        <f t="shared" si="7"/>
        <v>1</v>
      </c>
      <c r="S66" s="11">
        <f t="shared" si="7"/>
        <v>1</v>
      </c>
    </row>
    <row r="68" spans="8:22" x14ac:dyDescent="0.15">
      <c r="L68" s="40">
        <f>IF(L$66=$U68,0,1)</f>
        <v>0</v>
      </c>
      <c r="M68" s="41"/>
      <c r="N68" s="41"/>
      <c r="O68" s="41"/>
      <c r="P68" s="41"/>
      <c r="Q68" s="41"/>
      <c r="R68" s="41"/>
      <c r="S68" s="42"/>
      <c r="U68" s="4">
        <f>AP34</f>
        <v>1</v>
      </c>
    </row>
    <row r="69" spans="8:22" x14ac:dyDescent="0.15">
      <c r="L69" s="43"/>
      <c r="M69" s="40">
        <f>IF(M$66=$U69,0,1)</f>
        <v>1</v>
      </c>
      <c r="N69" s="17"/>
      <c r="O69" s="17"/>
      <c r="P69" s="17"/>
      <c r="Q69" s="17"/>
      <c r="R69" s="17"/>
      <c r="S69" s="44"/>
      <c r="U69" s="4">
        <f>AQ34</f>
        <v>0</v>
      </c>
    </row>
    <row r="70" spans="8:22" x14ac:dyDescent="0.15">
      <c r="L70" s="43"/>
      <c r="M70" s="17"/>
      <c r="N70" s="40">
        <f>IF(N$66=$U70,0,1)</f>
        <v>1</v>
      </c>
      <c r="O70" s="17"/>
      <c r="P70" s="17"/>
      <c r="Q70" s="17"/>
      <c r="R70" s="17"/>
      <c r="S70" s="44"/>
      <c r="U70" s="4">
        <f>AR34</f>
        <v>1</v>
      </c>
    </row>
    <row r="71" spans="8:22" x14ac:dyDescent="0.15">
      <c r="H71" s="57" t="s">
        <v>15</v>
      </c>
      <c r="I71" s="57"/>
      <c r="J71" s="57"/>
      <c r="K71" s="57"/>
      <c r="L71" s="43"/>
      <c r="M71" s="17"/>
      <c r="N71" s="17"/>
      <c r="O71" s="40">
        <f>IF(O$66=$U71,0,1)</f>
        <v>1</v>
      </c>
      <c r="P71" s="17"/>
      <c r="Q71" s="17"/>
      <c r="R71" s="17"/>
      <c r="S71" s="44"/>
      <c r="U71" s="4">
        <f>AS34</f>
        <v>0</v>
      </c>
    </row>
    <row r="72" spans="8:22" x14ac:dyDescent="0.15">
      <c r="H72" s="57"/>
      <c r="I72" s="57"/>
      <c r="J72" s="57"/>
      <c r="K72" s="57"/>
      <c r="L72" s="43"/>
      <c r="M72" s="17"/>
      <c r="N72" s="17"/>
      <c r="O72" s="17"/>
      <c r="P72" s="40">
        <f>IF(P$66=$U72,0,1)</f>
        <v>1</v>
      </c>
      <c r="Q72" s="17"/>
      <c r="R72" s="17"/>
      <c r="S72" s="44"/>
      <c r="U72" s="4">
        <f>AT34</f>
        <v>1</v>
      </c>
    </row>
    <row r="73" spans="8:22" x14ac:dyDescent="0.15">
      <c r="L73" s="43"/>
      <c r="M73" s="17"/>
      <c r="N73" s="17"/>
      <c r="O73" s="17"/>
      <c r="P73" s="17"/>
      <c r="Q73" s="40">
        <f>IF(Q$66=$U73,0,1)</f>
        <v>0</v>
      </c>
      <c r="R73" s="17"/>
      <c r="S73" s="44"/>
      <c r="U73" s="4">
        <f>AU34</f>
        <v>1</v>
      </c>
    </row>
    <row r="74" spans="8:22" x14ac:dyDescent="0.15">
      <c r="L74" s="43"/>
      <c r="M74" s="17"/>
      <c r="N74" s="17"/>
      <c r="O74" s="17"/>
      <c r="P74" s="17"/>
      <c r="Q74" s="17"/>
      <c r="R74" s="40">
        <f>IF(R$66=$U74,0,1)</f>
        <v>1</v>
      </c>
      <c r="S74" s="44"/>
      <c r="U74" s="4">
        <f>AV34</f>
        <v>0</v>
      </c>
    </row>
    <row r="75" spans="8:22" x14ac:dyDescent="0.15">
      <c r="L75" s="45"/>
      <c r="M75" s="46"/>
      <c r="N75" s="46"/>
      <c r="O75" s="46"/>
      <c r="P75" s="46"/>
      <c r="Q75" s="46"/>
      <c r="R75" s="46"/>
      <c r="S75" s="40">
        <f>IF(S$66=$U75,0,1)</f>
        <v>0</v>
      </c>
      <c r="U75" s="4">
        <f>AW34</f>
        <v>1</v>
      </c>
    </row>
    <row r="76" spans="8:22" x14ac:dyDescent="0.15">
      <c r="L76" s="4"/>
      <c r="M76" s="4"/>
      <c r="N76" s="4"/>
      <c r="O76" s="4"/>
      <c r="P76" s="4"/>
      <c r="Q76" s="4"/>
      <c r="R76" s="4"/>
      <c r="S76" s="4"/>
    </row>
    <row r="77" spans="8:22" x14ac:dyDescent="0.15">
      <c r="L77" s="4">
        <f>L68</f>
        <v>0</v>
      </c>
      <c r="M77" s="4">
        <f>M69</f>
        <v>1</v>
      </c>
      <c r="N77" s="4">
        <f>N70</f>
        <v>1</v>
      </c>
      <c r="O77" s="4">
        <f>O71</f>
        <v>1</v>
      </c>
      <c r="P77" s="4">
        <f>P72</f>
        <v>1</v>
      </c>
      <c r="Q77" s="4">
        <f>Q73</f>
        <v>0</v>
      </c>
      <c r="R77" s="4">
        <f>R74</f>
        <v>1</v>
      </c>
      <c r="S77" s="4">
        <f>S75</f>
        <v>0</v>
      </c>
    </row>
    <row r="79" spans="8:22" x14ac:dyDescent="0.15">
      <c r="I79" s="4">
        <f>L77</f>
        <v>0</v>
      </c>
      <c r="J79" s="4">
        <f>M77</f>
        <v>1</v>
      </c>
      <c r="K79" s="4">
        <f>N77</f>
        <v>1</v>
      </c>
      <c r="L79" s="4">
        <f>O77</f>
        <v>1</v>
      </c>
      <c r="S79" s="4">
        <f>P77</f>
        <v>1</v>
      </c>
      <c r="T79" s="4">
        <f>Q77</f>
        <v>0</v>
      </c>
      <c r="U79" s="4">
        <f>R77</f>
        <v>1</v>
      </c>
      <c r="V79" s="4">
        <f>S77</f>
        <v>0</v>
      </c>
    </row>
    <row r="81" spans="6:23" ht="15" x14ac:dyDescent="0.2">
      <c r="F81" s="33" t="s">
        <v>7</v>
      </c>
      <c r="G81" s="22"/>
      <c r="H81" s="22"/>
      <c r="I81" s="22"/>
      <c r="J81" s="22">
        <f>J79</f>
        <v>1</v>
      </c>
      <c r="K81" s="22">
        <f>K79</f>
        <v>1</v>
      </c>
      <c r="L81" s="22"/>
      <c r="M81" s="22"/>
      <c r="P81" s="33" t="s">
        <v>8</v>
      </c>
      <c r="Q81" s="22"/>
      <c r="R81" s="22"/>
      <c r="S81" s="22"/>
      <c r="T81" s="22">
        <f>T79</f>
        <v>0</v>
      </c>
      <c r="U81" s="22">
        <f>U79</f>
        <v>1</v>
      </c>
      <c r="V81" s="22"/>
      <c r="W81" s="22"/>
    </row>
    <row r="82" spans="6:23" x14ac:dyDescent="0.15">
      <c r="F82" s="22"/>
      <c r="G82" s="22"/>
      <c r="H82" s="22"/>
      <c r="I82" s="22"/>
      <c r="J82" s="64">
        <f>J79*2+K79</f>
        <v>3</v>
      </c>
      <c r="K82" s="64"/>
      <c r="L82" s="22"/>
      <c r="M82" s="22"/>
      <c r="P82" s="22"/>
      <c r="Q82" s="22"/>
      <c r="R82" s="22"/>
      <c r="S82" s="22"/>
      <c r="T82" s="64">
        <f>T79*2+U79</f>
        <v>1</v>
      </c>
      <c r="U82" s="64"/>
      <c r="V82" s="22"/>
      <c r="W82" s="22"/>
    </row>
    <row r="83" spans="6:23" ht="14" thickBot="1" x14ac:dyDescent="0.2">
      <c r="F83" s="22"/>
      <c r="G83" s="22"/>
      <c r="H83" s="22"/>
      <c r="I83" s="23">
        <v>0</v>
      </c>
      <c r="J83" s="23">
        <v>1</v>
      </c>
      <c r="K83" s="23">
        <v>2</v>
      </c>
      <c r="L83" s="23">
        <v>3</v>
      </c>
      <c r="M83" s="22"/>
      <c r="P83" s="22"/>
      <c r="Q83" s="22"/>
      <c r="R83" s="22"/>
      <c r="S83" s="23">
        <v>0</v>
      </c>
      <c r="T83" s="23">
        <v>1</v>
      </c>
      <c r="U83" s="23">
        <v>2</v>
      </c>
      <c r="V83" s="23">
        <v>3</v>
      </c>
      <c r="W83" s="22"/>
    </row>
    <row r="84" spans="6:23" x14ac:dyDescent="0.15">
      <c r="F84" s="22"/>
      <c r="G84" s="22"/>
      <c r="H84" s="23">
        <v>0</v>
      </c>
      <c r="I84" s="24">
        <f t="shared" ref="I84:L87" si="8">BO27*IF(AND($J$82=I$83,$G$85=$H84),-1,1)</f>
        <v>1</v>
      </c>
      <c r="J84" s="25">
        <f t="shared" si="8"/>
        <v>0.1</v>
      </c>
      <c r="K84" s="25">
        <f t="shared" si="8"/>
        <v>3</v>
      </c>
      <c r="L84" s="26">
        <f t="shared" si="8"/>
        <v>2</v>
      </c>
      <c r="M84" s="22"/>
      <c r="P84" s="22"/>
      <c r="Q84" s="22"/>
      <c r="R84" s="23">
        <v>0</v>
      </c>
      <c r="S84" s="24">
        <f t="shared" ref="S84:V87" si="9">BX27*IF(AND($Q$85=$R84,$T$82=S$83),-1,1)</f>
        <v>0.1</v>
      </c>
      <c r="T84" s="25">
        <f t="shared" si="9"/>
        <v>1</v>
      </c>
      <c r="U84" s="25">
        <f t="shared" si="9"/>
        <v>2</v>
      </c>
      <c r="V84" s="26">
        <f t="shared" si="9"/>
        <v>3</v>
      </c>
      <c r="W84" s="22"/>
    </row>
    <row r="85" spans="6:23" x14ac:dyDescent="0.15">
      <c r="F85" s="22">
        <f>I79</f>
        <v>0</v>
      </c>
      <c r="G85" s="60">
        <f>I79*2+L79</f>
        <v>1</v>
      </c>
      <c r="H85" s="23">
        <v>1</v>
      </c>
      <c r="I85" s="27">
        <f t="shared" si="8"/>
        <v>3</v>
      </c>
      <c r="J85" s="28">
        <f t="shared" si="8"/>
        <v>2</v>
      </c>
      <c r="K85" s="28">
        <f t="shared" si="8"/>
        <v>1</v>
      </c>
      <c r="L85" s="29">
        <f t="shared" si="8"/>
        <v>-0.1</v>
      </c>
      <c r="M85" s="22"/>
      <c r="P85" s="22">
        <f>S79</f>
        <v>1</v>
      </c>
      <c r="Q85" s="60">
        <f>S79*2+V79</f>
        <v>2</v>
      </c>
      <c r="R85" s="23">
        <v>1</v>
      </c>
      <c r="S85" s="27">
        <f t="shared" si="9"/>
        <v>2</v>
      </c>
      <c r="T85" s="28">
        <f t="shared" si="9"/>
        <v>0.1</v>
      </c>
      <c r="U85" s="28">
        <f t="shared" si="9"/>
        <v>1</v>
      </c>
      <c r="V85" s="29">
        <f t="shared" si="9"/>
        <v>3</v>
      </c>
      <c r="W85" s="22"/>
    </row>
    <row r="86" spans="6:23" x14ac:dyDescent="0.15">
      <c r="F86" s="22">
        <f>L79</f>
        <v>1</v>
      </c>
      <c r="G86" s="60"/>
      <c r="H86" s="23">
        <v>2</v>
      </c>
      <c r="I86" s="27">
        <f t="shared" si="8"/>
        <v>0.1</v>
      </c>
      <c r="J86" s="28">
        <f t="shared" si="8"/>
        <v>2</v>
      </c>
      <c r="K86" s="28">
        <f t="shared" si="8"/>
        <v>1</v>
      </c>
      <c r="L86" s="29">
        <f t="shared" si="8"/>
        <v>3</v>
      </c>
      <c r="M86" s="22"/>
      <c r="P86" s="22">
        <f>V79</f>
        <v>0</v>
      </c>
      <c r="Q86" s="60"/>
      <c r="R86" s="23">
        <v>2</v>
      </c>
      <c r="S86" s="27">
        <f t="shared" si="9"/>
        <v>3</v>
      </c>
      <c r="T86" s="28">
        <f t="shared" si="9"/>
        <v>-0.1</v>
      </c>
      <c r="U86" s="28">
        <f t="shared" si="9"/>
        <v>1</v>
      </c>
      <c r="V86" s="29">
        <f t="shared" si="9"/>
        <v>0.1</v>
      </c>
      <c r="W86" s="22"/>
    </row>
    <row r="87" spans="6:23" ht="14" thickBot="1" x14ac:dyDescent="0.2">
      <c r="F87" s="22"/>
      <c r="G87" s="22"/>
      <c r="H87" s="23">
        <v>3</v>
      </c>
      <c r="I87" s="30">
        <f t="shared" si="8"/>
        <v>3</v>
      </c>
      <c r="J87" s="31">
        <f t="shared" si="8"/>
        <v>1</v>
      </c>
      <c r="K87" s="31">
        <f t="shared" si="8"/>
        <v>3</v>
      </c>
      <c r="L87" s="32">
        <f t="shared" si="8"/>
        <v>2</v>
      </c>
      <c r="M87" s="22"/>
      <c r="P87" s="22"/>
      <c r="Q87" s="22"/>
      <c r="R87" s="23">
        <v>3</v>
      </c>
      <c r="S87" s="30">
        <f t="shared" si="9"/>
        <v>2</v>
      </c>
      <c r="T87" s="31">
        <f t="shared" si="9"/>
        <v>1</v>
      </c>
      <c r="U87" s="31">
        <f t="shared" si="9"/>
        <v>0.1</v>
      </c>
      <c r="V87" s="32">
        <f t="shared" si="9"/>
        <v>3</v>
      </c>
      <c r="W87" s="22"/>
    </row>
    <row r="88" spans="6:23" x14ac:dyDescent="0.15">
      <c r="F88" s="22"/>
      <c r="G88" s="22"/>
      <c r="H88" s="22"/>
      <c r="I88" s="22"/>
      <c r="J88" s="22"/>
      <c r="K88" s="22"/>
      <c r="L88" s="22"/>
      <c r="M88" s="22"/>
      <c r="P88" s="22"/>
      <c r="Q88" s="22"/>
      <c r="R88" s="22"/>
      <c r="S88" s="22"/>
      <c r="T88" s="22"/>
      <c r="U88" s="22"/>
      <c r="V88" s="22"/>
      <c r="W88" s="22"/>
    </row>
    <row r="89" spans="6:23" x14ac:dyDescent="0.15">
      <c r="F89" s="22"/>
      <c r="G89" s="22"/>
      <c r="H89" s="22"/>
      <c r="I89" s="22"/>
      <c r="J89" s="61">
        <f>INT(ABS(INDEX(I84:L87,G85+1,J82+1)))</f>
        <v>0</v>
      </c>
      <c r="K89" s="61"/>
      <c r="L89" s="22"/>
      <c r="M89" s="22"/>
      <c r="P89" s="22"/>
      <c r="Q89" s="22"/>
      <c r="R89" s="22"/>
      <c r="S89" s="22"/>
      <c r="T89" s="61">
        <f>INT(ABS(INDEX(S84:V87,Q85+1,T82+1)))</f>
        <v>0</v>
      </c>
      <c r="U89" s="61"/>
      <c r="V89" s="22"/>
      <c r="W89" s="22"/>
    </row>
    <row r="90" spans="6:23" x14ac:dyDescent="0.15">
      <c r="F90" s="22"/>
      <c r="G90" s="22"/>
      <c r="H90" s="22"/>
      <c r="I90" s="22"/>
      <c r="J90" s="33">
        <f>INT(J89/2)</f>
        <v>0</v>
      </c>
      <c r="K90" s="33">
        <f>MOD(J89,2)</f>
        <v>0</v>
      </c>
      <c r="L90" s="22"/>
      <c r="M90" s="22"/>
      <c r="P90" s="22"/>
      <c r="Q90" s="22"/>
      <c r="R90" s="22"/>
      <c r="S90" s="22"/>
      <c r="T90" s="33">
        <f>INT(T89/2)</f>
        <v>0</v>
      </c>
      <c r="U90" s="33">
        <f>MOD(T89,2)</f>
        <v>0</v>
      </c>
      <c r="V90" s="22"/>
      <c r="W90" s="22"/>
    </row>
    <row r="93" spans="6:23" x14ac:dyDescent="0.15">
      <c r="N93" s="4">
        <f>J90</f>
        <v>0</v>
      </c>
      <c r="O93" s="4">
        <f>K90</f>
        <v>0</v>
      </c>
      <c r="P93" s="4">
        <f>T90</f>
        <v>0</v>
      </c>
      <c r="Q93" s="4">
        <f>U90</f>
        <v>0</v>
      </c>
    </row>
    <row r="95" spans="6:23" x14ac:dyDescent="0.15">
      <c r="K95" s="58" t="s">
        <v>11</v>
      </c>
      <c r="L95" s="58"/>
      <c r="M95" s="59"/>
      <c r="N95" s="6">
        <v>2</v>
      </c>
      <c r="O95" s="7">
        <v>4</v>
      </c>
      <c r="P95" s="7">
        <v>3</v>
      </c>
      <c r="Q95" s="8">
        <v>1</v>
      </c>
    </row>
    <row r="96" spans="6:23" x14ac:dyDescent="0.15">
      <c r="K96" s="58"/>
      <c r="L96" s="58"/>
      <c r="M96" s="59"/>
      <c r="N96" s="9">
        <f>INDEX($N93:$Q93,N95)</f>
        <v>0</v>
      </c>
      <c r="O96" s="10">
        <f>INDEX($N93:$Q93,O95)</f>
        <v>0</v>
      </c>
      <c r="P96" s="10">
        <f>INDEX($N93:$Q93,P95)</f>
        <v>0</v>
      </c>
      <c r="Q96" s="11">
        <f>INDEX($N93:$Q93,Q95)</f>
        <v>0</v>
      </c>
    </row>
    <row r="98" spans="12:27" x14ac:dyDescent="0.15">
      <c r="L98" s="4">
        <f>B61</f>
        <v>0</v>
      </c>
      <c r="N98" s="40">
        <f>IF(N$96=$L98,0,1)</f>
        <v>0</v>
      </c>
      <c r="O98" s="41"/>
      <c r="P98" s="41"/>
      <c r="Q98" s="42"/>
    </row>
    <row r="99" spans="12:27" x14ac:dyDescent="0.15">
      <c r="L99" s="4">
        <f>C61</f>
        <v>0</v>
      </c>
      <c r="N99" s="43"/>
      <c r="O99" s="40">
        <f>IF(O$96=$L99,0,1)</f>
        <v>0</v>
      </c>
      <c r="P99" s="17"/>
      <c r="Q99" s="44"/>
      <c r="S99" s="57" t="s">
        <v>15</v>
      </c>
      <c r="T99" s="57"/>
      <c r="U99" s="57"/>
      <c r="V99" s="57"/>
    </row>
    <row r="100" spans="12:27" x14ac:dyDescent="0.15">
      <c r="L100" s="4">
        <f>D61</f>
        <v>1</v>
      </c>
      <c r="N100" s="43"/>
      <c r="O100" s="17"/>
      <c r="P100" s="40">
        <f>IF(P$96=$L100,0,1)</f>
        <v>1</v>
      </c>
      <c r="Q100" s="44"/>
      <c r="S100" s="57"/>
      <c r="T100" s="57"/>
      <c r="U100" s="57"/>
      <c r="V100" s="57"/>
    </row>
    <row r="101" spans="12:27" x14ac:dyDescent="0.15">
      <c r="L101" s="4">
        <f>E61</f>
        <v>1</v>
      </c>
      <c r="N101" s="45"/>
      <c r="O101" s="46"/>
      <c r="P101" s="46"/>
      <c r="Q101" s="40">
        <f>IF(Q$96=$L101,0,1)</f>
        <v>1</v>
      </c>
    </row>
    <row r="103" spans="12:27" x14ac:dyDescent="0.15">
      <c r="N103" s="1">
        <f>N98</f>
        <v>0</v>
      </c>
      <c r="O103" s="1">
        <f>O99</f>
        <v>0</v>
      </c>
      <c r="P103" s="1">
        <f>P100</f>
        <v>1</v>
      </c>
      <c r="Q103" s="1">
        <f>Q101</f>
        <v>1</v>
      </c>
      <c r="X103" s="1">
        <f>X58</f>
        <v>1</v>
      </c>
      <c r="Y103" s="1">
        <f>Y58</f>
        <v>0</v>
      </c>
      <c r="Z103" s="1">
        <f>Z58</f>
        <v>1</v>
      </c>
      <c r="AA103" s="1">
        <f>AA58</f>
        <v>1</v>
      </c>
    </row>
    <row r="107" spans="12:27" x14ac:dyDescent="0.15">
      <c r="T107" s="1">
        <f>N103</f>
        <v>0</v>
      </c>
      <c r="U107" s="1">
        <f>O103</f>
        <v>0</v>
      </c>
      <c r="V107" s="1">
        <f>P103</f>
        <v>1</v>
      </c>
      <c r="W107" s="1">
        <f>Q103</f>
        <v>1</v>
      </c>
      <c r="X107" s="1">
        <f>X103</f>
        <v>1</v>
      </c>
      <c r="Y107" s="1">
        <f>Y103</f>
        <v>0</v>
      </c>
      <c r="Z107" s="1">
        <f>Z103</f>
        <v>1</v>
      </c>
      <c r="AA107" s="1">
        <f>AA103</f>
        <v>1</v>
      </c>
    </row>
    <row r="110" spans="12:27" x14ac:dyDescent="0.15">
      <c r="T110" s="6">
        <v>4</v>
      </c>
      <c r="U110" s="7">
        <v>1</v>
      </c>
      <c r="V110" s="7">
        <v>3</v>
      </c>
      <c r="W110" s="7">
        <v>5</v>
      </c>
      <c r="X110" s="7">
        <v>7</v>
      </c>
      <c r="Y110" s="7">
        <v>2</v>
      </c>
      <c r="Z110" s="7">
        <v>8</v>
      </c>
      <c r="AA110" s="8">
        <v>6</v>
      </c>
    </row>
    <row r="111" spans="12:27" x14ac:dyDescent="0.15">
      <c r="T111" s="51">
        <f>INDEX($T107:$AA107,T110)</f>
        <v>1</v>
      </c>
      <c r="U111" s="52">
        <f t="shared" ref="U111:AA111" si="10">INDEX($T107:$AA107,U110)</f>
        <v>0</v>
      </c>
      <c r="V111" s="52">
        <f t="shared" si="10"/>
        <v>1</v>
      </c>
      <c r="W111" s="52">
        <f t="shared" si="10"/>
        <v>1</v>
      </c>
      <c r="X111" s="52">
        <f t="shared" si="10"/>
        <v>1</v>
      </c>
      <c r="Y111" s="52">
        <f t="shared" si="10"/>
        <v>0</v>
      </c>
      <c r="Z111" s="52">
        <f t="shared" si="10"/>
        <v>1</v>
      </c>
      <c r="AA111" s="53">
        <f t="shared" si="10"/>
        <v>0</v>
      </c>
    </row>
    <row r="113" spans="21:26" x14ac:dyDescent="0.15">
      <c r="U113" s="77" t="str">
        <f>RIGHT(LEFT("0123456789ABCDEF",T111*8+U111*4+V111*2+W111+1),1)</f>
        <v>B</v>
      </c>
      <c r="V113" s="77"/>
      <c r="Y113" s="77" t="str">
        <f>RIGHT(LEFT("0123456789ABCDEF",X111*8+Y111*4+Z111*2+AA111+1),1)</f>
        <v>A</v>
      </c>
      <c r="Z113" s="77"/>
    </row>
    <row r="200" spans="1:1" x14ac:dyDescent="0.15">
      <c r="A200" s="55" t="s">
        <v>17</v>
      </c>
    </row>
    <row r="201" spans="1:1" x14ac:dyDescent="0.15">
      <c r="A201" s="55" t="s">
        <v>18</v>
      </c>
    </row>
  </sheetData>
  <mergeCells count="38">
    <mergeCell ref="AP4:AX4"/>
    <mergeCell ref="AD5:AG5"/>
    <mergeCell ref="U3:V3"/>
    <mergeCell ref="Y3:Z3"/>
    <mergeCell ref="U113:V113"/>
    <mergeCell ref="Y113:Z113"/>
    <mergeCell ref="S99:V100"/>
    <mergeCell ref="O5:S5"/>
    <mergeCell ref="T82:U82"/>
    <mergeCell ref="AS39:AT40"/>
    <mergeCell ref="H22:K23"/>
    <mergeCell ref="S50:V51"/>
    <mergeCell ref="T89:U89"/>
    <mergeCell ref="K46:M47"/>
    <mergeCell ref="K56:M56"/>
    <mergeCell ref="I65:K66"/>
    <mergeCell ref="T40:U40"/>
    <mergeCell ref="J40:K40"/>
    <mergeCell ref="J82:K82"/>
    <mergeCell ref="G36:G37"/>
    <mergeCell ref="Q36:Q37"/>
    <mergeCell ref="AI22:AJ23"/>
    <mergeCell ref="AJ13:AL14"/>
    <mergeCell ref="AJ28:AL29"/>
    <mergeCell ref="T33:U33"/>
    <mergeCell ref="AL20:AN21"/>
    <mergeCell ref="AL33:AN34"/>
    <mergeCell ref="BL28:BM29"/>
    <mergeCell ref="BU28:BV29"/>
    <mergeCell ref="Q7:S8"/>
    <mergeCell ref="J33:K33"/>
    <mergeCell ref="AL8:AN9"/>
    <mergeCell ref="I16:K17"/>
    <mergeCell ref="H71:K72"/>
    <mergeCell ref="K95:M96"/>
    <mergeCell ref="G85:G86"/>
    <mergeCell ref="Q85:Q86"/>
    <mergeCell ref="J89:K89"/>
  </mergeCells>
  <phoneticPr fontId="0" type="noConversion"/>
  <conditionalFormatting sqref="I84:L87 S84:V87 I35:L38 S35:V38">
    <cfRule type="cellIs" dxfId="17" priority="1" stopIfTrue="1" operator="lessThan">
      <formula>0</formula>
    </cfRule>
  </conditionalFormatting>
  <conditionalFormatting sqref="S83:V83">
    <cfRule type="cellIs" dxfId="16" priority="2" stopIfTrue="1" operator="equal">
      <formula>$T$82</formula>
    </cfRule>
  </conditionalFormatting>
  <conditionalFormatting sqref="I83:L83">
    <cfRule type="cellIs" dxfId="15" priority="3" stopIfTrue="1" operator="equal">
      <formula>$J$82</formula>
    </cfRule>
  </conditionalFormatting>
  <conditionalFormatting sqref="R84:R87">
    <cfRule type="cellIs" dxfId="14" priority="4" stopIfTrue="1" operator="equal">
      <formula>$Q$85</formula>
    </cfRule>
  </conditionalFormatting>
  <conditionalFormatting sqref="H84:H87">
    <cfRule type="cellIs" dxfId="13" priority="5" stopIfTrue="1" operator="equal">
      <formula>$G$85</formula>
    </cfRule>
  </conditionalFormatting>
  <conditionalFormatting sqref="S34:V34">
    <cfRule type="cellIs" dxfId="12" priority="6" stopIfTrue="1" operator="equal">
      <formula>$T$33</formula>
    </cfRule>
  </conditionalFormatting>
  <conditionalFormatting sqref="R35:R38">
    <cfRule type="cellIs" dxfId="11" priority="7" stopIfTrue="1" operator="equal">
      <formula>$Q$36</formula>
    </cfRule>
  </conditionalFormatting>
  <conditionalFormatting sqref="I34:L34">
    <cfRule type="cellIs" dxfId="10" priority="8" stopIfTrue="1" operator="equal">
      <formula>$J$33</formula>
    </cfRule>
  </conditionalFormatting>
  <conditionalFormatting sqref="H35:H38">
    <cfRule type="cellIs" dxfId="9" priority="9" stopIfTrue="1" operator="equal">
      <formula>$G$36</formula>
    </cfRule>
  </conditionalFormatting>
  <pageMargins left="0.75" right="0.75" top="1" bottom="1" header="0.49212598499999999" footer="0.49212598499999999"/>
  <pageSetup orientation="portrait" horizontalDpi="4294967292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J201"/>
  <sheetViews>
    <sheetView workbookViewId="0">
      <selection activeCell="BM18" sqref="BM18"/>
    </sheetView>
  </sheetViews>
  <sheetFormatPr baseColWidth="10" defaultColWidth="8.83203125" defaultRowHeight="13" x14ac:dyDescent="0.15"/>
  <cols>
    <col min="1" max="88" width="2.83203125" style="1" customWidth="1"/>
  </cols>
  <sheetData>
    <row r="3" spans="2:52" ht="14" thickBot="1" x14ac:dyDescent="0.2">
      <c r="U3" s="77" t="str">
        <f>RIGHT(LEFT("0123456789ABCDEF",T5*8+U5*4+V5*2+W5+1),1)</f>
        <v>6</v>
      </c>
      <c r="V3" s="77"/>
      <c r="Y3" s="77" t="str">
        <f>RIGHT(LEFT("0123456789ABCDEF",X5*8+Y5*4+Z5*2+AA5+1),1)</f>
        <v>9</v>
      </c>
      <c r="Z3" s="77"/>
    </row>
    <row r="4" spans="2:52" x14ac:dyDescent="0.15">
      <c r="AC4" s="13"/>
      <c r="AD4" s="14"/>
      <c r="AE4" s="14"/>
      <c r="AF4" s="14"/>
      <c r="AG4" s="14"/>
      <c r="AH4" s="15"/>
    </row>
    <row r="5" spans="2:52" x14ac:dyDescent="0.15">
      <c r="O5" s="74" t="s">
        <v>19</v>
      </c>
      <c r="P5" s="74"/>
      <c r="Q5" s="74"/>
      <c r="R5" s="74"/>
      <c r="S5" s="75"/>
      <c r="T5" s="3">
        <v>0</v>
      </c>
      <c r="U5" s="3">
        <v>1</v>
      </c>
      <c r="V5" s="3">
        <v>1</v>
      </c>
      <c r="W5" s="3">
        <v>0</v>
      </c>
      <c r="X5" s="3">
        <v>1</v>
      </c>
      <c r="Y5" s="3">
        <v>0</v>
      </c>
      <c r="Z5" s="3">
        <v>0</v>
      </c>
      <c r="AA5" s="3">
        <v>1</v>
      </c>
      <c r="AC5" s="16"/>
      <c r="AD5" s="76" t="str">
        <f>"(PT=" &amp;U113 &amp; Y113 &amp;")"</f>
        <v>(PT=4D)</v>
      </c>
      <c r="AE5" s="76"/>
      <c r="AF5" s="76"/>
      <c r="AG5" s="76"/>
      <c r="AH5" s="18"/>
    </row>
    <row r="6" spans="2:52" ht="14" thickBot="1" x14ac:dyDescent="0.2">
      <c r="AC6" s="19"/>
      <c r="AD6" s="20"/>
      <c r="AE6" s="20"/>
      <c r="AF6" s="20"/>
      <c r="AG6" s="20"/>
      <c r="AH6" s="21"/>
      <c r="AO6" s="2">
        <v>1</v>
      </c>
      <c r="AP6" s="2">
        <v>1</v>
      </c>
      <c r="AQ6" s="2">
        <v>1</v>
      </c>
      <c r="AR6" s="2">
        <v>1</v>
      </c>
      <c r="AS6" s="2">
        <v>0</v>
      </c>
      <c r="AT6" s="2">
        <v>1</v>
      </c>
      <c r="AU6" s="2">
        <v>1</v>
      </c>
      <c r="AV6" s="2">
        <v>0</v>
      </c>
      <c r="AW6" s="2">
        <v>1</v>
      </c>
      <c r="AX6" s="2">
        <v>0</v>
      </c>
    </row>
    <row r="7" spans="2:52" x14ac:dyDescent="0.15">
      <c r="Q7" s="62" t="s">
        <v>9</v>
      </c>
      <c r="R7" s="62"/>
      <c r="S7" s="63"/>
      <c r="T7" s="6">
        <v>2</v>
      </c>
      <c r="U7" s="7">
        <v>6</v>
      </c>
      <c r="V7" s="7">
        <v>3</v>
      </c>
      <c r="W7" s="7">
        <v>1</v>
      </c>
      <c r="X7" s="7">
        <v>4</v>
      </c>
      <c r="Y7" s="7">
        <v>8</v>
      </c>
      <c r="Z7" s="7">
        <v>5</v>
      </c>
      <c r="AA7" s="8">
        <v>7</v>
      </c>
    </row>
    <row r="8" spans="2:52" x14ac:dyDescent="0.15">
      <c r="Q8" s="62"/>
      <c r="R8" s="62"/>
      <c r="S8" s="63"/>
      <c r="T8" s="9">
        <f t="shared" ref="T8:AA8" si="0">INDEX($T5:$AA5,T7)</f>
        <v>1</v>
      </c>
      <c r="U8" s="10">
        <f t="shared" si="0"/>
        <v>0</v>
      </c>
      <c r="V8" s="10">
        <f t="shared" si="0"/>
        <v>1</v>
      </c>
      <c r="W8" s="10">
        <f t="shared" si="0"/>
        <v>0</v>
      </c>
      <c r="X8" s="10">
        <f t="shared" si="0"/>
        <v>0</v>
      </c>
      <c r="Y8" s="10">
        <f t="shared" si="0"/>
        <v>1</v>
      </c>
      <c r="Z8" s="10">
        <f t="shared" si="0"/>
        <v>1</v>
      </c>
      <c r="AA8" s="11">
        <f t="shared" si="0"/>
        <v>0</v>
      </c>
      <c r="AL8" s="62" t="s">
        <v>0</v>
      </c>
      <c r="AM8" s="62"/>
      <c r="AN8" s="63"/>
      <c r="AO8" s="6">
        <v>3</v>
      </c>
      <c r="AP8" s="7">
        <v>5</v>
      </c>
      <c r="AQ8" s="7">
        <v>2</v>
      </c>
      <c r="AR8" s="7">
        <v>7</v>
      </c>
      <c r="AS8" s="7">
        <v>4</v>
      </c>
      <c r="AT8" s="7">
        <v>10</v>
      </c>
      <c r="AU8" s="7">
        <v>1</v>
      </c>
      <c r="AV8" s="7">
        <v>9</v>
      </c>
      <c r="AW8" s="7">
        <v>8</v>
      </c>
      <c r="AX8" s="8">
        <v>6</v>
      </c>
    </row>
    <row r="9" spans="2:52" x14ac:dyDescent="0.15">
      <c r="AL9" s="62"/>
      <c r="AM9" s="62"/>
      <c r="AN9" s="63"/>
      <c r="AO9" s="9">
        <f t="shared" ref="AO9:AX9" si="1">INDEX($AO6:$AX6,AO8)</f>
        <v>1</v>
      </c>
      <c r="AP9" s="10">
        <f t="shared" si="1"/>
        <v>0</v>
      </c>
      <c r="AQ9" s="10">
        <f t="shared" si="1"/>
        <v>1</v>
      </c>
      <c r="AR9" s="10">
        <f t="shared" si="1"/>
        <v>1</v>
      </c>
      <c r="AS9" s="10">
        <f t="shared" si="1"/>
        <v>1</v>
      </c>
      <c r="AT9" s="10">
        <f t="shared" si="1"/>
        <v>0</v>
      </c>
      <c r="AU9" s="10">
        <f t="shared" si="1"/>
        <v>1</v>
      </c>
      <c r="AV9" s="10">
        <f t="shared" si="1"/>
        <v>1</v>
      </c>
      <c r="AW9" s="10">
        <f t="shared" si="1"/>
        <v>0</v>
      </c>
      <c r="AX9" s="11">
        <f t="shared" si="1"/>
        <v>1</v>
      </c>
    </row>
    <row r="11" spans="2:52" x14ac:dyDescent="0.15">
      <c r="B11" s="4">
        <f>T8</f>
        <v>1</v>
      </c>
      <c r="C11" s="4">
        <f>U8</f>
        <v>0</v>
      </c>
      <c r="D11" s="4">
        <f>V8</f>
        <v>1</v>
      </c>
      <c r="E11" s="4">
        <f>W8</f>
        <v>0</v>
      </c>
      <c r="X11" s="4">
        <f>X8</f>
        <v>0</v>
      </c>
      <c r="Y11" s="4">
        <f>Y8</f>
        <v>1</v>
      </c>
      <c r="Z11" s="4">
        <f>Z8</f>
        <v>1</v>
      </c>
      <c r="AA11" s="4">
        <f>AA8</f>
        <v>0</v>
      </c>
      <c r="AM11" s="4">
        <f>AO9</f>
        <v>1</v>
      </c>
      <c r="AN11" s="4">
        <f>AP9</f>
        <v>0</v>
      </c>
      <c r="AO11" s="4">
        <f>AQ9</f>
        <v>1</v>
      </c>
      <c r="AP11" s="4">
        <f>AR9</f>
        <v>1</v>
      </c>
      <c r="AQ11" s="4">
        <f>AS9</f>
        <v>1</v>
      </c>
      <c r="AV11" s="4">
        <f>AT9</f>
        <v>0</v>
      </c>
      <c r="AW11" s="4">
        <f>AU9</f>
        <v>1</v>
      </c>
      <c r="AX11" s="4">
        <f>AV9</f>
        <v>1</v>
      </c>
      <c r="AY11" s="4">
        <f>AW9</f>
        <v>0</v>
      </c>
      <c r="AZ11" s="4">
        <f>AX9</f>
        <v>1</v>
      </c>
    </row>
    <row r="12" spans="2:52" x14ac:dyDescent="0.15">
      <c r="B12" s="4"/>
      <c r="C12" s="4"/>
      <c r="D12" s="4"/>
      <c r="E12" s="4"/>
      <c r="X12" s="4"/>
      <c r="Y12" s="4"/>
      <c r="Z12" s="4"/>
      <c r="AA12" s="4"/>
    </row>
    <row r="13" spans="2:52" x14ac:dyDescent="0.15">
      <c r="AJ13" s="62" t="s">
        <v>3</v>
      </c>
      <c r="AK13" s="62"/>
      <c r="AL13" s="62"/>
      <c r="AM13" s="6">
        <v>2</v>
      </c>
      <c r="AN13" s="7">
        <v>3</v>
      </c>
      <c r="AO13" s="7">
        <v>4</v>
      </c>
      <c r="AP13" s="7">
        <v>5</v>
      </c>
      <c r="AQ13" s="8">
        <v>1</v>
      </c>
      <c r="AR13" s="5"/>
      <c r="AV13" s="6">
        <v>2</v>
      </c>
      <c r="AW13" s="7">
        <v>3</v>
      </c>
      <c r="AX13" s="7">
        <v>4</v>
      </c>
      <c r="AY13" s="7">
        <v>5</v>
      </c>
      <c r="AZ13" s="8">
        <v>1</v>
      </c>
    </row>
    <row r="14" spans="2:52" x14ac:dyDescent="0.15">
      <c r="N14" s="4">
        <f>X11</f>
        <v>0</v>
      </c>
      <c r="O14" s="4">
        <f>Y11</f>
        <v>1</v>
      </c>
      <c r="P14" s="4">
        <f>Z11</f>
        <v>1</v>
      </c>
      <c r="Q14" s="4">
        <f>AA11</f>
        <v>0</v>
      </c>
      <c r="AJ14" s="62"/>
      <c r="AK14" s="62"/>
      <c r="AL14" s="62"/>
      <c r="AM14" s="9">
        <f>INDEX($AM11:$AQ11,AM13)</f>
        <v>0</v>
      </c>
      <c r="AN14" s="10">
        <f>INDEX($AM11:$AQ11,AN13)</f>
        <v>1</v>
      </c>
      <c r="AO14" s="10">
        <f>INDEX($AM11:$AQ11,AO13)</f>
        <v>1</v>
      </c>
      <c r="AP14" s="10">
        <f>INDEX($AM11:$AQ11,AP13)</f>
        <v>1</v>
      </c>
      <c r="AQ14" s="11">
        <f>INDEX($AM11:$AQ11,AQ13)</f>
        <v>1</v>
      </c>
      <c r="AV14" s="9">
        <f>INDEX($AV11:$AZ11,AV13)</f>
        <v>1</v>
      </c>
      <c r="AW14" s="10">
        <f>INDEX($AV11:$AZ11,AW13)</f>
        <v>1</v>
      </c>
      <c r="AX14" s="10">
        <f>INDEX($AV11:$AZ11,AX13)</f>
        <v>0</v>
      </c>
      <c r="AY14" s="10">
        <f>INDEX($AV11:$AZ11,AY13)</f>
        <v>1</v>
      </c>
      <c r="AZ14" s="11">
        <f>INDEX($AV11:$AZ11,AZ13)</f>
        <v>0</v>
      </c>
    </row>
    <row r="15" spans="2:52" x14ac:dyDescent="0.15">
      <c r="AJ15" s="12"/>
      <c r="AK15" s="12"/>
      <c r="AL15" s="12"/>
      <c r="AM15" s="50"/>
      <c r="AN15" s="50"/>
      <c r="AO15" s="50"/>
      <c r="AP15" s="50"/>
      <c r="AQ15" s="50"/>
      <c r="AV15" s="50"/>
      <c r="AW15" s="50"/>
      <c r="AX15" s="50"/>
      <c r="AY15" s="50"/>
      <c r="AZ15" s="50"/>
    </row>
    <row r="16" spans="2:52" x14ac:dyDescent="0.15">
      <c r="I16" s="58" t="s">
        <v>10</v>
      </c>
      <c r="J16" s="58"/>
      <c r="K16" s="58"/>
      <c r="L16" s="6">
        <v>4</v>
      </c>
      <c r="M16" s="7">
        <v>1</v>
      </c>
      <c r="N16" s="7">
        <v>2</v>
      </c>
      <c r="O16" s="7">
        <v>3</v>
      </c>
      <c r="P16" s="7">
        <v>2</v>
      </c>
      <c r="Q16" s="7">
        <v>3</v>
      </c>
      <c r="R16" s="7">
        <v>4</v>
      </c>
      <c r="S16" s="8">
        <v>1</v>
      </c>
    </row>
    <row r="17" spans="6:79" x14ac:dyDescent="0.15">
      <c r="I17" s="58"/>
      <c r="J17" s="58"/>
      <c r="K17" s="58"/>
      <c r="L17" s="9">
        <f t="shared" ref="L17:S17" si="2">INDEX($N14:$Q14,L16)</f>
        <v>0</v>
      </c>
      <c r="M17" s="10">
        <f t="shared" si="2"/>
        <v>0</v>
      </c>
      <c r="N17" s="10">
        <f t="shared" si="2"/>
        <v>1</v>
      </c>
      <c r="O17" s="10">
        <f t="shared" si="2"/>
        <v>1</v>
      </c>
      <c r="P17" s="10">
        <f t="shared" si="2"/>
        <v>1</v>
      </c>
      <c r="Q17" s="10">
        <f t="shared" si="2"/>
        <v>1</v>
      </c>
      <c r="R17" s="10">
        <f t="shared" si="2"/>
        <v>0</v>
      </c>
      <c r="S17" s="11">
        <f t="shared" si="2"/>
        <v>0</v>
      </c>
      <c r="AO17" s="4">
        <f>AM14</f>
        <v>0</v>
      </c>
      <c r="AP17" s="4">
        <f>AN14</f>
        <v>1</v>
      </c>
      <c r="AQ17" s="4">
        <f>AO14</f>
        <v>1</v>
      </c>
      <c r="AR17" s="4">
        <f>AP14</f>
        <v>1</v>
      </c>
      <c r="AS17" s="4">
        <f>AQ14</f>
        <v>1</v>
      </c>
      <c r="AT17" s="4">
        <f>AV14</f>
        <v>1</v>
      </c>
      <c r="AU17" s="4">
        <f>AW14</f>
        <v>1</v>
      </c>
      <c r="AV17" s="4">
        <f>AX14</f>
        <v>0</v>
      </c>
      <c r="AW17" s="4">
        <f>AY14</f>
        <v>1</v>
      </c>
      <c r="AX17" s="4">
        <f>AZ14</f>
        <v>0</v>
      </c>
    </row>
    <row r="18" spans="6:79" x14ac:dyDescent="0.15"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6:79" x14ac:dyDescent="0.15">
      <c r="L19" s="40">
        <f>IF(L$17=$U19,0,1)</f>
        <v>0</v>
      </c>
      <c r="M19" s="41"/>
      <c r="N19" s="41"/>
      <c r="O19" s="41"/>
      <c r="P19" s="41"/>
      <c r="Q19" s="41"/>
      <c r="R19" s="41"/>
      <c r="S19" s="42"/>
      <c r="U19" s="4">
        <f>AP34</f>
        <v>0</v>
      </c>
    </row>
    <row r="20" spans="6:79" x14ac:dyDescent="0.15">
      <c r="L20" s="43"/>
      <c r="M20" s="40">
        <f>IF(M$17=$U20,0,1)</f>
        <v>1</v>
      </c>
      <c r="N20" s="17"/>
      <c r="O20" s="17"/>
      <c r="P20" s="17"/>
      <c r="Q20" s="17"/>
      <c r="R20" s="17"/>
      <c r="S20" s="44"/>
      <c r="U20" s="4">
        <f>AQ34</f>
        <v>1</v>
      </c>
      <c r="AL20" s="62" t="s">
        <v>1</v>
      </c>
      <c r="AM20" s="62"/>
      <c r="AN20" s="62"/>
      <c r="AP20" s="6">
        <v>6</v>
      </c>
      <c r="AQ20" s="7">
        <v>3</v>
      </c>
      <c r="AR20" s="7">
        <v>7</v>
      </c>
      <c r="AS20" s="7">
        <v>4</v>
      </c>
      <c r="AT20" s="7">
        <v>8</v>
      </c>
      <c r="AU20" s="7">
        <v>5</v>
      </c>
      <c r="AV20" s="7">
        <v>10</v>
      </c>
      <c r="AW20" s="8">
        <v>9</v>
      </c>
    </row>
    <row r="21" spans="6:79" x14ac:dyDescent="0.15">
      <c r="L21" s="43"/>
      <c r="M21" s="17"/>
      <c r="N21" s="40">
        <f>IF(N$17=$U21,0,1)</f>
        <v>0</v>
      </c>
      <c r="O21" s="17"/>
      <c r="P21" s="17"/>
      <c r="Q21" s="17"/>
      <c r="R21" s="17"/>
      <c r="S21" s="44"/>
      <c r="U21" s="4">
        <f>AR34</f>
        <v>1</v>
      </c>
      <c r="AL21" s="62"/>
      <c r="AM21" s="62"/>
      <c r="AN21" s="62"/>
      <c r="AP21" s="9">
        <f t="shared" ref="AP21:AW21" si="3">INDEX($AO17:$AX17,AP20)</f>
        <v>1</v>
      </c>
      <c r="AQ21" s="10">
        <f t="shared" si="3"/>
        <v>1</v>
      </c>
      <c r="AR21" s="10">
        <f t="shared" si="3"/>
        <v>1</v>
      </c>
      <c r="AS21" s="10">
        <f t="shared" si="3"/>
        <v>1</v>
      </c>
      <c r="AT21" s="10">
        <f t="shared" si="3"/>
        <v>0</v>
      </c>
      <c r="AU21" s="10">
        <f t="shared" si="3"/>
        <v>1</v>
      </c>
      <c r="AV21" s="10">
        <f t="shared" si="3"/>
        <v>0</v>
      </c>
      <c r="AW21" s="11">
        <f t="shared" si="3"/>
        <v>1</v>
      </c>
    </row>
    <row r="22" spans="6:79" x14ac:dyDescent="0.15">
      <c r="H22" s="62" t="s">
        <v>15</v>
      </c>
      <c r="I22" s="62"/>
      <c r="J22" s="62"/>
      <c r="K22" s="73"/>
      <c r="L22" s="43"/>
      <c r="M22" s="17"/>
      <c r="N22" s="17"/>
      <c r="O22" s="40">
        <f>IF(O$17=$U22,0,1)</f>
        <v>1</v>
      </c>
      <c r="P22" s="17"/>
      <c r="Q22" s="17"/>
      <c r="R22" s="17"/>
      <c r="S22" s="44"/>
      <c r="U22" s="4">
        <f>AS34</f>
        <v>0</v>
      </c>
      <c r="AI22" s="65" t="s">
        <v>2</v>
      </c>
      <c r="AJ22" s="66"/>
    </row>
    <row r="23" spans="6:79" x14ac:dyDescent="0.15">
      <c r="H23" s="62"/>
      <c r="I23" s="62"/>
      <c r="J23" s="62"/>
      <c r="K23" s="73"/>
      <c r="L23" s="43"/>
      <c r="M23" s="17"/>
      <c r="N23" s="17"/>
      <c r="O23" s="17"/>
      <c r="P23" s="40">
        <f>IF(P$17=$U23,0,1)</f>
        <v>1</v>
      </c>
      <c r="Q23" s="17"/>
      <c r="R23" s="17"/>
      <c r="S23" s="44"/>
      <c r="U23" s="4">
        <f>AT34</f>
        <v>0</v>
      </c>
      <c r="AI23" s="67"/>
      <c r="AJ23" s="68"/>
    </row>
    <row r="24" spans="6:79" x14ac:dyDescent="0.15">
      <c r="L24" s="43"/>
      <c r="M24" s="17"/>
      <c r="N24" s="17"/>
      <c r="O24" s="17"/>
      <c r="P24" s="17"/>
      <c r="Q24" s="40">
        <f>IF(Q$17=$U24,0,1)</f>
        <v>0</v>
      </c>
      <c r="R24" s="17"/>
      <c r="S24" s="44"/>
      <c r="U24" s="4">
        <f>AU34</f>
        <v>1</v>
      </c>
      <c r="AJ24" s="12"/>
    </row>
    <row r="25" spans="6:79" x14ac:dyDescent="0.15">
      <c r="L25" s="43"/>
      <c r="M25" s="17"/>
      <c r="N25" s="17"/>
      <c r="O25" s="17"/>
      <c r="P25" s="17"/>
      <c r="Q25" s="17"/>
      <c r="R25" s="40">
        <f>IF(R$17=$U25,0,1)</f>
        <v>1</v>
      </c>
      <c r="S25" s="44"/>
      <c r="U25" s="4">
        <f>AV34</f>
        <v>1</v>
      </c>
      <c r="AM25" s="4">
        <f>AM14</f>
        <v>0</v>
      </c>
      <c r="AN25" s="4">
        <f>AN14</f>
        <v>1</v>
      </c>
      <c r="AO25" s="4">
        <f>AO14</f>
        <v>1</v>
      </c>
      <c r="AP25" s="4">
        <f>AP14</f>
        <v>1</v>
      </c>
      <c r="AQ25" s="4">
        <f>AQ14</f>
        <v>1</v>
      </c>
      <c r="AR25" s="4"/>
      <c r="AS25" s="4"/>
      <c r="AT25" s="4"/>
      <c r="AU25" s="4"/>
      <c r="AV25" s="4">
        <f>AV14</f>
        <v>1</v>
      </c>
      <c r="AW25" s="4">
        <f>AW14</f>
        <v>1</v>
      </c>
      <c r="AX25" s="4">
        <f>AX14</f>
        <v>0</v>
      </c>
      <c r="AY25" s="4">
        <f>AY14</f>
        <v>1</v>
      </c>
      <c r="AZ25" s="4">
        <f>AZ14</f>
        <v>0</v>
      </c>
    </row>
    <row r="26" spans="6:79" ht="14" thickBot="1" x14ac:dyDescent="0.2">
      <c r="L26" s="45"/>
      <c r="M26" s="46"/>
      <c r="N26" s="46"/>
      <c r="O26" s="46"/>
      <c r="P26" s="46"/>
      <c r="Q26" s="46"/>
      <c r="R26" s="46"/>
      <c r="S26" s="40">
        <f>IF(S$17=$U26,0,1)</f>
        <v>1</v>
      </c>
      <c r="U26" s="4">
        <f>AW34</f>
        <v>1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6:79" x14ac:dyDescent="0.15">
      <c r="L27" s="4"/>
      <c r="M27" s="4"/>
      <c r="N27" s="4"/>
      <c r="O27" s="4"/>
      <c r="P27" s="4"/>
      <c r="Q27" s="4"/>
      <c r="R27" s="4"/>
      <c r="S27" s="4"/>
      <c r="BO27" s="13">
        <v>1</v>
      </c>
      <c r="BP27" s="14">
        <v>0.1</v>
      </c>
      <c r="BQ27" s="14">
        <v>3</v>
      </c>
      <c r="BR27" s="15">
        <v>2</v>
      </c>
      <c r="BX27" s="13">
        <v>0.1</v>
      </c>
      <c r="BY27" s="14">
        <v>1</v>
      </c>
      <c r="BZ27" s="14">
        <v>2</v>
      </c>
      <c r="CA27" s="15">
        <v>3</v>
      </c>
    </row>
    <row r="28" spans="6:79" x14ac:dyDescent="0.15">
      <c r="L28" s="4">
        <f>L19</f>
        <v>0</v>
      </c>
      <c r="M28" s="4">
        <f>M20</f>
        <v>1</v>
      </c>
      <c r="N28" s="4">
        <f>N21</f>
        <v>0</v>
      </c>
      <c r="O28" s="4">
        <f>O22</f>
        <v>1</v>
      </c>
      <c r="P28" s="4">
        <f>P23</f>
        <v>1</v>
      </c>
      <c r="Q28" s="4">
        <f>Q24</f>
        <v>0</v>
      </c>
      <c r="R28" s="4">
        <f>R25</f>
        <v>1</v>
      </c>
      <c r="S28" s="4">
        <f>S26</f>
        <v>1</v>
      </c>
      <c r="AJ28" s="62" t="s">
        <v>4</v>
      </c>
      <c r="AK28" s="62"/>
      <c r="AL28" s="62"/>
      <c r="AM28" s="6">
        <v>3</v>
      </c>
      <c r="AN28" s="7">
        <v>4</v>
      </c>
      <c r="AO28" s="7">
        <v>5</v>
      </c>
      <c r="AP28" s="7">
        <v>1</v>
      </c>
      <c r="AQ28" s="8">
        <v>2</v>
      </c>
      <c r="AV28" s="6">
        <v>3</v>
      </c>
      <c r="AW28" s="7">
        <v>4</v>
      </c>
      <c r="AX28" s="7">
        <v>5</v>
      </c>
      <c r="AY28" s="7">
        <v>1</v>
      </c>
      <c r="AZ28" s="8">
        <v>2</v>
      </c>
      <c r="BL28" s="58" t="s">
        <v>5</v>
      </c>
      <c r="BM28" s="58"/>
      <c r="BO28" s="16">
        <v>3</v>
      </c>
      <c r="BP28" s="17">
        <v>2</v>
      </c>
      <c r="BQ28" s="17">
        <v>1</v>
      </c>
      <c r="BR28" s="18">
        <v>0.1</v>
      </c>
      <c r="BU28" s="58" t="s">
        <v>6</v>
      </c>
      <c r="BV28" s="58"/>
      <c r="BX28" s="16">
        <v>2</v>
      </c>
      <c r="BY28" s="17">
        <v>0.1</v>
      </c>
      <c r="BZ28" s="17">
        <v>1</v>
      </c>
      <c r="CA28" s="18">
        <v>3</v>
      </c>
    </row>
    <row r="29" spans="6:79" x14ac:dyDescent="0.15">
      <c r="AJ29" s="62"/>
      <c r="AK29" s="62"/>
      <c r="AL29" s="62"/>
      <c r="AM29" s="9">
        <f>INDEX($AM25:$AQ25,AM28)</f>
        <v>1</v>
      </c>
      <c r="AN29" s="10">
        <f>INDEX($AM25:$AQ25,AN28)</f>
        <v>1</v>
      </c>
      <c r="AO29" s="10">
        <f>INDEX($AM25:$AQ25,AO28)</f>
        <v>1</v>
      </c>
      <c r="AP29" s="10">
        <f>INDEX($AM25:$AQ25,AP28)</f>
        <v>0</v>
      </c>
      <c r="AQ29" s="11">
        <f>INDEX($AM25:$AQ25,AQ28)</f>
        <v>1</v>
      </c>
      <c r="AV29" s="9">
        <f>INDEX($AV25:$AZ25,AV28)</f>
        <v>0</v>
      </c>
      <c r="AW29" s="10">
        <f>INDEX($AV25:$AZ25,AW28)</f>
        <v>1</v>
      </c>
      <c r="AX29" s="10">
        <f>INDEX($AV25:$AZ25,AX28)</f>
        <v>0</v>
      </c>
      <c r="AY29" s="10">
        <f>INDEX($AV25:$AZ25,AY28)</f>
        <v>1</v>
      </c>
      <c r="AZ29" s="11">
        <f>INDEX($AV25:$AZ25,AZ28)</f>
        <v>1</v>
      </c>
      <c r="BL29" s="58"/>
      <c r="BM29" s="58"/>
      <c r="BO29" s="16">
        <v>0.1</v>
      </c>
      <c r="BP29" s="17">
        <v>2</v>
      </c>
      <c r="BQ29" s="17">
        <v>1</v>
      </c>
      <c r="BR29" s="18">
        <v>3</v>
      </c>
      <c r="BU29" s="58"/>
      <c r="BV29" s="58"/>
      <c r="BX29" s="16">
        <v>3</v>
      </c>
      <c r="BY29" s="17">
        <v>0.1</v>
      </c>
      <c r="BZ29" s="17">
        <v>1</v>
      </c>
      <c r="CA29" s="18">
        <v>0.1</v>
      </c>
    </row>
    <row r="30" spans="6:79" ht="14" thickBot="1" x14ac:dyDescent="0.2">
      <c r="I30" s="4">
        <f>L28</f>
        <v>0</v>
      </c>
      <c r="J30" s="4">
        <f>M28</f>
        <v>1</v>
      </c>
      <c r="K30" s="4">
        <f>N28</f>
        <v>0</v>
      </c>
      <c r="L30" s="4">
        <f>O28</f>
        <v>1</v>
      </c>
      <c r="S30" s="4">
        <f>P28</f>
        <v>1</v>
      </c>
      <c r="T30" s="4">
        <f>Q28</f>
        <v>0</v>
      </c>
      <c r="U30" s="4">
        <f>R28</f>
        <v>1</v>
      </c>
      <c r="V30" s="4">
        <f>S28</f>
        <v>1</v>
      </c>
      <c r="BO30" s="19">
        <v>3</v>
      </c>
      <c r="BP30" s="20">
        <v>1</v>
      </c>
      <c r="BQ30" s="20">
        <v>3</v>
      </c>
      <c r="BR30" s="21">
        <v>2</v>
      </c>
      <c r="BX30" s="19">
        <v>2</v>
      </c>
      <c r="BY30" s="20">
        <v>1</v>
      </c>
      <c r="BZ30" s="20">
        <v>0.1</v>
      </c>
      <c r="CA30" s="21">
        <v>3</v>
      </c>
    </row>
    <row r="31" spans="6:79" x14ac:dyDescent="0.15">
      <c r="AO31" s="4">
        <f>AM29</f>
        <v>1</v>
      </c>
      <c r="AP31" s="4">
        <f>AN29</f>
        <v>1</v>
      </c>
      <c r="AQ31" s="4">
        <f>AO29</f>
        <v>1</v>
      </c>
      <c r="AR31" s="4">
        <f>AP29</f>
        <v>0</v>
      </c>
      <c r="AS31" s="4">
        <f>AQ29</f>
        <v>1</v>
      </c>
      <c r="AT31" s="4">
        <f>AV29</f>
        <v>0</v>
      </c>
      <c r="AU31" s="4">
        <f>AW29</f>
        <v>1</v>
      </c>
      <c r="AV31" s="4">
        <f>AX29</f>
        <v>0</v>
      </c>
      <c r="AW31" s="4">
        <f>AY29</f>
        <v>1</v>
      </c>
      <c r="AX31" s="4">
        <f>AZ29</f>
        <v>1</v>
      </c>
    </row>
    <row r="32" spans="6:79" x14ac:dyDescent="0.15">
      <c r="F32" s="22"/>
      <c r="G32" s="22"/>
      <c r="H32" s="22"/>
      <c r="I32" s="22"/>
      <c r="J32" s="22">
        <f>J30</f>
        <v>1</v>
      </c>
      <c r="K32" s="22">
        <f>K30</f>
        <v>0</v>
      </c>
      <c r="L32" s="22"/>
      <c r="M32" s="22"/>
      <c r="P32" s="22"/>
      <c r="Q32" s="22"/>
      <c r="R32" s="22"/>
      <c r="S32" s="22"/>
      <c r="T32" s="22">
        <f>T30</f>
        <v>0</v>
      </c>
      <c r="U32" s="22">
        <f>U30</f>
        <v>1</v>
      </c>
      <c r="V32" s="22"/>
      <c r="W32" s="22"/>
    </row>
    <row r="33" spans="6:49" x14ac:dyDescent="0.15">
      <c r="F33" s="22"/>
      <c r="G33" s="22"/>
      <c r="H33" s="22"/>
      <c r="I33" s="22"/>
      <c r="J33" s="64">
        <f>J30*2+K30</f>
        <v>2</v>
      </c>
      <c r="K33" s="64"/>
      <c r="L33" s="22"/>
      <c r="M33" s="22"/>
      <c r="P33" s="22"/>
      <c r="Q33" s="22"/>
      <c r="R33" s="22"/>
      <c r="S33" s="22"/>
      <c r="T33" s="64">
        <f>T30*2+U30</f>
        <v>1</v>
      </c>
      <c r="U33" s="64"/>
      <c r="V33" s="22"/>
      <c r="W33" s="22"/>
      <c r="AL33" s="62" t="s">
        <v>1</v>
      </c>
      <c r="AM33" s="62"/>
      <c r="AN33" s="62"/>
      <c r="AP33" s="6">
        <v>6</v>
      </c>
      <c r="AQ33" s="7">
        <v>3</v>
      </c>
      <c r="AR33" s="7">
        <v>7</v>
      </c>
      <c r="AS33" s="7">
        <v>4</v>
      </c>
      <c r="AT33" s="7">
        <v>8</v>
      </c>
      <c r="AU33" s="7">
        <v>5</v>
      </c>
      <c r="AV33" s="7">
        <v>10</v>
      </c>
      <c r="AW33" s="8">
        <v>9</v>
      </c>
    </row>
    <row r="34" spans="6:49" ht="14" thickBot="1" x14ac:dyDescent="0.2">
      <c r="F34" s="22"/>
      <c r="G34" s="22"/>
      <c r="H34" s="22"/>
      <c r="I34" s="23">
        <v>0</v>
      </c>
      <c r="J34" s="23">
        <v>1</v>
      </c>
      <c r="K34" s="23">
        <v>2</v>
      </c>
      <c r="L34" s="23">
        <v>3</v>
      </c>
      <c r="M34" s="22"/>
      <c r="P34" s="22"/>
      <c r="Q34" s="22"/>
      <c r="R34" s="22"/>
      <c r="S34" s="23">
        <v>0</v>
      </c>
      <c r="T34" s="23">
        <v>1</v>
      </c>
      <c r="U34" s="23">
        <v>2</v>
      </c>
      <c r="V34" s="23">
        <v>3</v>
      </c>
      <c r="W34" s="22"/>
      <c r="AL34" s="62"/>
      <c r="AM34" s="62"/>
      <c r="AN34" s="62"/>
      <c r="AP34" s="9">
        <f t="shared" ref="AP34:AW34" si="4">INDEX($AO31:$AX31,AP33)</f>
        <v>0</v>
      </c>
      <c r="AQ34" s="10">
        <f t="shared" si="4"/>
        <v>1</v>
      </c>
      <c r="AR34" s="10">
        <f t="shared" si="4"/>
        <v>1</v>
      </c>
      <c r="AS34" s="10">
        <f t="shared" si="4"/>
        <v>0</v>
      </c>
      <c r="AT34" s="10">
        <f t="shared" si="4"/>
        <v>0</v>
      </c>
      <c r="AU34" s="10">
        <f t="shared" si="4"/>
        <v>1</v>
      </c>
      <c r="AV34" s="10">
        <f t="shared" si="4"/>
        <v>1</v>
      </c>
      <c r="AW34" s="11">
        <f t="shared" si="4"/>
        <v>1</v>
      </c>
    </row>
    <row r="35" spans="6:49" x14ac:dyDescent="0.15">
      <c r="F35" s="22"/>
      <c r="G35" s="22"/>
      <c r="H35" s="23">
        <v>0</v>
      </c>
      <c r="I35" s="24">
        <f t="shared" ref="I35:L38" si="5">BO27*IF(AND($J$33=I$34,$G$36=$H35),-1,1)</f>
        <v>1</v>
      </c>
      <c r="J35" s="25">
        <f t="shared" si="5"/>
        <v>0.1</v>
      </c>
      <c r="K35" s="25">
        <f t="shared" si="5"/>
        <v>3</v>
      </c>
      <c r="L35" s="26">
        <f t="shared" si="5"/>
        <v>2</v>
      </c>
      <c r="M35" s="22"/>
      <c r="P35" s="22"/>
      <c r="Q35" s="22"/>
      <c r="R35" s="23">
        <v>0</v>
      </c>
      <c r="S35" s="24">
        <f t="shared" ref="S35:V38" si="6">BX27*IF(AND($Q$36=$R35,$T$33=S$34),-1,1)</f>
        <v>0.1</v>
      </c>
      <c r="T35" s="25">
        <f t="shared" si="6"/>
        <v>1</v>
      </c>
      <c r="U35" s="25">
        <f t="shared" si="6"/>
        <v>2</v>
      </c>
      <c r="V35" s="26">
        <f t="shared" si="6"/>
        <v>3</v>
      </c>
      <c r="W35" s="22"/>
    </row>
    <row r="36" spans="6:49" x14ac:dyDescent="0.15">
      <c r="F36" s="22">
        <f>I30</f>
        <v>0</v>
      </c>
      <c r="G36" s="60">
        <f>I30*2+L30</f>
        <v>1</v>
      </c>
      <c r="H36" s="23">
        <v>1</v>
      </c>
      <c r="I36" s="27">
        <f t="shared" si="5"/>
        <v>3</v>
      </c>
      <c r="J36" s="28">
        <f t="shared" si="5"/>
        <v>2</v>
      </c>
      <c r="K36" s="28">
        <f t="shared" si="5"/>
        <v>-1</v>
      </c>
      <c r="L36" s="29">
        <f t="shared" si="5"/>
        <v>0.1</v>
      </c>
      <c r="M36" s="22"/>
      <c r="P36" s="22">
        <f>S30</f>
        <v>1</v>
      </c>
      <c r="Q36" s="60">
        <f>S30*2+V30</f>
        <v>3</v>
      </c>
      <c r="R36" s="23">
        <v>1</v>
      </c>
      <c r="S36" s="27">
        <f t="shared" si="6"/>
        <v>2</v>
      </c>
      <c r="T36" s="28">
        <f t="shared" si="6"/>
        <v>0.1</v>
      </c>
      <c r="U36" s="28">
        <f t="shared" si="6"/>
        <v>1</v>
      </c>
      <c r="V36" s="29">
        <f t="shared" si="6"/>
        <v>3</v>
      </c>
      <c r="W36" s="22"/>
    </row>
    <row r="37" spans="6:49" x14ac:dyDescent="0.15">
      <c r="F37" s="22">
        <f>L30</f>
        <v>1</v>
      </c>
      <c r="G37" s="60"/>
      <c r="H37" s="23">
        <v>2</v>
      </c>
      <c r="I37" s="27">
        <f t="shared" si="5"/>
        <v>0.1</v>
      </c>
      <c r="J37" s="28">
        <f t="shared" si="5"/>
        <v>2</v>
      </c>
      <c r="K37" s="28">
        <f t="shared" si="5"/>
        <v>1</v>
      </c>
      <c r="L37" s="29">
        <f t="shared" si="5"/>
        <v>3</v>
      </c>
      <c r="M37" s="22"/>
      <c r="P37" s="22">
        <f>V30</f>
        <v>1</v>
      </c>
      <c r="Q37" s="60"/>
      <c r="R37" s="23">
        <v>2</v>
      </c>
      <c r="S37" s="27">
        <f t="shared" si="6"/>
        <v>3</v>
      </c>
      <c r="T37" s="28">
        <f t="shared" si="6"/>
        <v>0.1</v>
      </c>
      <c r="U37" s="28">
        <f t="shared" si="6"/>
        <v>1</v>
      </c>
      <c r="V37" s="29">
        <f t="shared" si="6"/>
        <v>0.1</v>
      </c>
      <c r="W37" s="22"/>
    </row>
    <row r="38" spans="6:49" ht="14" thickBot="1" x14ac:dyDescent="0.2">
      <c r="F38" s="22"/>
      <c r="G38" s="22"/>
      <c r="H38" s="23">
        <v>3</v>
      </c>
      <c r="I38" s="30">
        <f t="shared" si="5"/>
        <v>3</v>
      </c>
      <c r="J38" s="31">
        <f t="shared" si="5"/>
        <v>1</v>
      </c>
      <c r="K38" s="31">
        <f t="shared" si="5"/>
        <v>3</v>
      </c>
      <c r="L38" s="32">
        <f t="shared" si="5"/>
        <v>2</v>
      </c>
      <c r="M38" s="22"/>
      <c r="P38" s="22"/>
      <c r="Q38" s="22"/>
      <c r="R38" s="23">
        <v>3</v>
      </c>
      <c r="S38" s="30">
        <f t="shared" si="6"/>
        <v>2</v>
      </c>
      <c r="T38" s="31">
        <f t="shared" si="6"/>
        <v>-1</v>
      </c>
      <c r="U38" s="31">
        <f t="shared" si="6"/>
        <v>0.1</v>
      </c>
      <c r="V38" s="32">
        <f t="shared" si="6"/>
        <v>3</v>
      </c>
      <c r="W38" s="22"/>
      <c r="AI38" s="65" t="s">
        <v>16</v>
      </c>
      <c r="AJ38" s="66"/>
    </row>
    <row r="39" spans="6:49" x14ac:dyDescent="0.15">
      <c r="F39" s="22"/>
      <c r="G39" s="22"/>
      <c r="H39" s="22"/>
      <c r="I39" s="22"/>
      <c r="J39" s="22"/>
      <c r="K39" s="22"/>
      <c r="L39" s="22"/>
      <c r="M39" s="22"/>
      <c r="P39" s="22"/>
      <c r="Q39" s="22"/>
      <c r="R39" s="22"/>
      <c r="S39" s="22"/>
      <c r="T39" s="22"/>
      <c r="U39" s="22"/>
      <c r="V39" s="22"/>
      <c r="W39" s="22"/>
      <c r="AI39" s="67"/>
      <c r="AJ39" s="68"/>
    </row>
    <row r="40" spans="6:49" x14ac:dyDescent="0.15">
      <c r="F40" s="22"/>
      <c r="G40" s="22"/>
      <c r="H40" s="22"/>
      <c r="I40" s="22"/>
      <c r="J40" s="61">
        <f>INT(ABS(INDEX(I35:L38,G36+1,J33+1)))</f>
        <v>1</v>
      </c>
      <c r="K40" s="61"/>
      <c r="L40" s="22"/>
      <c r="M40" s="22"/>
      <c r="P40" s="22"/>
      <c r="Q40" s="22"/>
      <c r="R40" s="22"/>
      <c r="S40" s="22"/>
      <c r="T40" s="61">
        <f>INT(ABS(INDEX(S35:V38,Q36+1,T33+1)))</f>
        <v>1</v>
      </c>
      <c r="U40" s="61"/>
      <c r="V40" s="22"/>
      <c r="W40" s="22"/>
    </row>
    <row r="41" spans="6:49" ht="15" x14ac:dyDescent="0.2">
      <c r="F41" s="33" t="s">
        <v>7</v>
      </c>
      <c r="G41" s="22"/>
      <c r="H41" s="22"/>
      <c r="I41" s="22"/>
      <c r="J41" s="33">
        <f>INT(J40/2)</f>
        <v>0</v>
      </c>
      <c r="K41" s="33">
        <f>MOD(J40,2)</f>
        <v>1</v>
      </c>
      <c r="L41" s="22"/>
      <c r="M41" s="22"/>
      <c r="P41" s="33" t="s">
        <v>8</v>
      </c>
      <c r="Q41" s="22"/>
      <c r="R41" s="22"/>
      <c r="S41" s="22"/>
      <c r="T41" s="33">
        <f>INT(T40/2)</f>
        <v>0</v>
      </c>
      <c r="U41" s="33">
        <f>MOD(T40,2)</f>
        <v>1</v>
      </c>
      <c r="V41" s="22"/>
      <c r="W41" s="22"/>
    </row>
    <row r="44" spans="6:49" x14ac:dyDescent="0.15">
      <c r="N44" s="4">
        <f>J41</f>
        <v>0</v>
      </c>
      <c r="O44" s="4">
        <f>K41</f>
        <v>1</v>
      </c>
      <c r="P44" s="4">
        <f>T41</f>
        <v>0</v>
      </c>
      <c r="Q44" s="4">
        <f>U41</f>
        <v>1</v>
      </c>
    </row>
    <row r="46" spans="6:49" x14ac:dyDescent="0.15">
      <c r="K46" s="58" t="s">
        <v>11</v>
      </c>
      <c r="L46" s="58"/>
      <c r="M46" s="59"/>
      <c r="N46" s="6">
        <v>2</v>
      </c>
      <c r="O46" s="7">
        <v>4</v>
      </c>
      <c r="P46" s="7">
        <v>3</v>
      </c>
      <c r="Q46" s="8">
        <v>1</v>
      </c>
    </row>
    <row r="47" spans="6:49" x14ac:dyDescent="0.15">
      <c r="K47" s="58"/>
      <c r="L47" s="58"/>
      <c r="M47" s="59"/>
      <c r="N47" s="9">
        <f>INDEX($N44:$Q44,N46)</f>
        <v>1</v>
      </c>
      <c r="O47" s="10">
        <f>INDEX($N44:$Q44,O46)</f>
        <v>1</v>
      </c>
      <c r="P47" s="10">
        <f>INDEX($N44:$Q44,P46)</f>
        <v>0</v>
      </c>
      <c r="Q47" s="11">
        <f>INDEX($N44:$Q44,Q46)</f>
        <v>0</v>
      </c>
    </row>
    <row r="49" spans="2:27" x14ac:dyDescent="0.15">
      <c r="L49" s="4">
        <f>B11</f>
        <v>1</v>
      </c>
      <c r="N49" s="40">
        <f>IF(N$47=$L49,0,1)</f>
        <v>0</v>
      </c>
      <c r="O49" s="41"/>
      <c r="P49" s="41"/>
      <c r="Q49" s="42"/>
    </row>
    <row r="50" spans="2:27" x14ac:dyDescent="0.15">
      <c r="L50" s="4">
        <f>C11</f>
        <v>0</v>
      </c>
      <c r="N50" s="43"/>
      <c r="O50" s="40">
        <f>IF(O$47=$L50,0,1)</f>
        <v>1</v>
      </c>
      <c r="P50" s="17"/>
      <c r="Q50" s="44"/>
      <c r="S50" s="57" t="s">
        <v>15</v>
      </c>
      <c r="T50" s="57"/>
      <c r="U50" s="57"/>
      <c r="V50" s="57"/>
    </row>
    <row r="51" spans="2:27" x14ac:dyDescent="0.15">
      <c r="L51" s="4">
        <f>D11</f>
        <v>1</v>
      </c>
      <c r="N51" s="43"/>
      <c r="O51" s="17"/>
      <c r="P51" s="40">
        <f>IF(P$47=$L51,0,1)</f>
        <v>1</v>
      </c>
      <c r="Q51" s="44"/>
      <c r="S51" s="57"/>
      <c r="T51" s="57"/>
      <c r="U51" s="57"/>
      <c r="V51" s="57"/>
    </row>
    <row r="52" spans="2:27" x14ac:dyDescent="0.15">
      <c r="L52" s="4">
        <f>E11</f>
        <v>0</v>
      </c>
      <c r="N52" s="45"/>
      <c r="O52" s="46"/>
      <c r="P52" s="46"/>
      <c r="Q52" s="40">
        <f>IF(Q$47=$L52,0,1)</f>
        <v>0</v>
      </c>
    </row>
    <row r="54" spans="2:27" x14ac:dyDescent="0.15">
      <c r="N54" s="47">
        <f>N49</f>
        <v>0</v>
      </c>
      <c r="O54" s="48">
        <f>O50</f>
        <v>1</v>
      </c>
      <c r="P54" s="48">
        <f>P51</f>
        <v>1</v>
      </c>
      <c r="Q54" s="48">
        <f>Q52</f>
        <v>0</v>
      </c>
      <c r="R54" s="34"/>
      <c r="S54" s="34"/>
      <c r="T54" s="34"/>
      <c r="U54" s="34"/>
      <c r="V54" s="34"/>
      <c r="W54" s="34"/>
      <c r="X54" s="48">
        <f>X11</f>
        <v>0</v>
      </c>
      <c r="Y54" s="48">
        <f>Y11</f>
        <v>1</v>
      </c>
      <c r="Z54" s="48">
        <f>Z11</f>
        <v>1</v>
      </c>
      <c r="AA54" s="49">
        <f>AA11</f>
        <v>0</v>
      </c>
    </row>
    <row r="55" spans="2:27" x14ac:dyDescent="0.15">
      <c r="N55" s="35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36"/>
    </row>
    <row r="56" spans="2:27" x14ac:dyDescent="0.15">
      <c r="K56" s="74" t="s">
        <v>12</v>
      </c>
      <c r="L56" s="74"/>
      <c r="M56" s="75"/>
      <c r="N56" s="35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36"/>
    </row>
    <row r="57" spans="2:27" x14ac:dyDescent="0.15">
      <c r="N57" s="35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36"/>
    </row>
    <row r="58" spans="2:27" x14ac:dyDescent="0.15">
      <c r="N58" s="37">
        <f>X54</f>
        <v>0</v>
      </c>
      <c r="O58" s="38">
        <f>Y54</f>
        <v>1</v>
      </c>
      <c r="P58" s="38">
        <f>Z54</f>
        <v>1</v>
      </c>
      <c r="Q58" s="38">
        <f>AA54</f>
        <v>0</v>
      </c>
      <c r="R58" s="38"/>
      <c r="S58" s="38"/>
      <c r="T58" s="38"/>
      <c r="U58" s="38"/>
      <c r="V58" s="38"/>
      <c r="W58" s="38"/>
      <c r="X58" s="38">
        <f>N54</f>
        <v>0</v>
      </c>
      <c r="Y58" s="38">
        <f>O54</f>
        <v>1</v>
      </c>
      <c r="Z58" s="38">
        <f>P54</f>
        <v>1</v>
      </c>
      <c r="AA58" s="39">
        <f>Q54</f>
        <v>0</v>
      </c>
    </row>
    <row r="61" spans="2:27" x14ac:dyDescent="0.15">
      <c r="B61" s="1">
        <f>N58</f>
        <v>0</v>
      </c>
      <c r="C61" s="1">
        <f>O58</f>
        <v>1</v>
      </c>
      <c r="D61" s="1">
        <f>P58</f>
        <v>1</v>
      </c>
      <c r="E61" s="1">
        <f>Q58</f>
        <v>0</v>
      </c>
    </row>
    <row r="63" spans="2:27" x14ac:dyDescent="0.15">
      <c r="N63" s="1">
        <f>X58</f>
        <v>0</v>
      </c>
      <c r="O63" s="1">
        <f>Y58</f>
        <v>1</v>
      </c>
      <c r="P63" s="1">
        <f>Z58</f>
        <v>1</v>
      </c>
      <c r="Q63" s="1">
        <f>AA58</f>
        <v>0</v>
      </c>
    </row>
    <row r="65" spans="8:22" x14ac:dyDescent="0.15">
      <c r="I65" s="58" t="s">
        <v>10</v>
      </c>
      <c r="J65" s="58"/>
      <c r="K65" s="58"/>
      <c r="L65" s="6">
        <v>4</v>
      </c>
      <c r="M65" s="7">
        <v>1</v>
      </c>
      <c r="N65" s="7">
        <v>2</v>
      </c>
      <c r="O65" s="7">
        <v>3</v>
      </c>
      <c r="P65" s="7">
        <v>2</v>
      </c>
      <c r="Q65" s="7">
        <v>3</v>
      </c>
      <c r="R65" s="7">
        <v>4</v>
      </c>
      <c r="S65" s="8">
        <v>1</v>
      </c>
    </row>
    <row r="66" spans="8:22" x14ac:dyDescent="0.15">
      <c r="I66" s="58"/>
      <c r="J66" s="58"/>
      <c r="K66" s="58"/>
      <c r="L66" s="9">
        <f t="shared" ref="L66:S66" si="7">INDEX($N63:$Q63,L65)</f>
        <v>0</v>
      </c>
      <c r="M66" s="10">
        <f t="shared" si="7"/>
        <v>0</v>
      </c>
      <c r="N66" s="10">
        <f t="shared" si="7"/>
        <v>1</v>
      </c>
      <c r="O66" s="10">
        <f t="shared" si="7"/>
        <v>1</v>
      </c>
      <c r="P66" s="10">
        <f t="shared" si="7"/>
        <v>1</v>
      </c>
      <c r="Q66" s="10">
        <f t="shared" si="7"/>
        <v>1</v>
      </c>
      <c r="R66" s="10">
        <f t="shared" si="7"/>
        <v>0</v>
      </c>
      <c r="S66" s="11">
        <f t="shared" si="7"/>
        <v>0</v>
      </c>
    </row>
    <row r="68" spans="8:22" x14ac:dyDescent="0.15">
      <c r="L68" s="40">
        <f>IF(L$66=$U68,0,1)</f>
        <v>1</v>
      </c>
      <c r="M68" s="41"/>
      <c r="N68" s="41"/>
      <c r="O68" s="41"/>
      <c r="P68" s="41"/>
      <c r="Q68" s="41"/>
      <c r="R68" s="41"/>
      <c r="S68" s="42"/>
      <c r="U68" s="4">
        <f>AP21</f>
        <v>1</v>
      </c>
    </row>
    <row r="69" spans="8:22" x14ac:dyDescent="0.15">
      <c r="L69" s="43"/>
      <c r="M69" s="40">
        <f>IF(M$66=$U69,0,1)</f>
        <v>1</v>
      </c>
      <c r="N69" s="17"/>
      <c r="O69" s="17"/>
      <c r="P69" s="17"/>
      <c r="Q69" s="17"/>
      <c r="R69" s="17"/>
      <c r="S69" s="44"/>
      <c r="U69" s="4">
        <f>AQ21</f>
        <v>1</v>
      </c>
    </row>
    <row r="70" spans="8:22" x14ac:dyDescent="0.15">
      <c r="L70" s="43"/>
      <c r="M70" s="17"/>
      <c r="N70" s="40">
        <f>IF(N$66=$U70,0,1)</f>
        <v>0</v>
      </c>
      <c r="O70" s="17"/>
      <c r="P70" s="17"/>
      <c r="Q70" s="17"/>
      <c r="R70" s="17"/>
      <c r="S70" s="44"/>
      <c r="U70" s="4">
        <f>AR21</f>
        <v>1</v>
      </c>
    </row>
    <row r="71" spans="8:22" x14ac:dyDescent="0.15">
      <c r="H71" s="57" t="s">
        <v>15</v>
      </c>
      <c r="I71" s="57"/>
      <c r="J71" s="57"/>
      <c r="K71" s="57"/>
      <c r="L71" s="43"/>
      <c r="M71" s="17"/>
      <c r="N71" s="17"/>
      <c r="O71" s="40">
        <f>IF(O$66=$U71,0,1)</f>
        <v>0</v>
      </c>
      <c r="P71" s="17"/>
      <c r="Q71" s="17"/>
      <c r="R71" s="17"/>
      <c r="S71" s="44"/>
      <c r="U71" s="4">
        <f>AS21</f>
        <v>1</v>
      </c>
    </row>
    <row r="72" spans="8:22" x14ac:dyDescent="0.15">
      <c r="H72" s="57"/>
      <c r="I72" s="57"/>
      <c r="J72" s="57"/>
      <c r="K72" s="57"/>
      <c r="L72" s="43"/>
      <c r="M72" s="17"/>
      <c r="N72" s="17"/>
      <c r="O72" s="17"/>
      <c r="P72" s="40">
        <f>IF(P$66=$U72,0,1)</f>
        <v>1</v>
      </c>
      <c r="Q72" s="17"/>
      <c r="R72" s="17"/>
      <c r="S72" s="44"/>
      <c r="U72" s="4">
        <f>AT21</f>
        <v>0</v>
      </c>
    </row>
    <row r="73" spans="8:22" x14ac:dyDescent="0.15">
      <c r="L73" s="43"/>
      <c r="M73" s="17"/>
      <c r="N73" s="17"/>
      <c r="O73" s="17"/>
      <c r="P73" s="17"/>
      <c r="Q73" s="40">
        <f>IF(Q$66=$U73,0,1)</f>
        <v>0</v>
      </c>
      <c r="R73" s="17"/>
      <c r="S73" s="44"/>
      <c r="U73" s="4">
        <f>AU21</f>
        <v>1</v>
      </c>
    </row>
    <row r="74" spans="8:22" x14ac:dyDescent="0.15">
      <c r="L74" s="43"/>
      <c r="M74" s="17"/>
      <c r="N74" s="17"/>
      <c r="O74" s="17"/>
      <c r="P74" s="17"/>
      <c r="Q74" s="17"/>
      <c r="R74" s="40">
        <f>IF(R$66=$U74,0,1)</f>
        <v>0</v>
      </c>
      <c r="S74" s="44"/>
      <c r="U74" s="4">
        <f>AV21</f>
        <v>0</v>
      </c>
    </row>
    <row r="75" spans="8:22" x14ac:dyDescent="0.15">
      <c r="L75" s="45"/>
      <c r="M75" s="46"/>
      <c r="N75" s="46"/>
      <c r="O75" s="46"/>
      <c r="P75" s="46"/>
      <c r="Q75" s="46"/>
      <c r="R75" s="46"/>
      <c r="S75" s="40">
        <f>IF(S$66=$U75,0,1)</f>
        <v>1</v>
      </c>
      <c r="U75" s="4">
        <f>AW21</f>
        <v>1</v>
      </c>
    </row>
    <row r="76" spans="8:22" x14ac:dyDescent="0.15">
      <c r="L76" s="4"/>
      <c r="M76" s="4"/>
      <c r="N76" s="4"/>
      <c r="O76" s="4"/>
      <c r="P76" s="4"/>
      <c r="Q76" s="4"/>
      <c r="R76" s="4"/>
      <c r="S76" s="4"/>
    </row>
    <row r="77" spans="8:22" x14ac:dyDescent="0.15">
      <c r="L77" s="4">
        <f>L68</f>
        <v>1</v>
      </c>
      <c r="M77" s="4">
        <f>M69</f>
        <v>1</v>
      </c>
      <c r="N77" s="4">
        <f>N70</f>
        <v>0</v>
      </c>
      <c r="O77" s="4">
        <f>O71</f>
        <v>0</v>
      </c>
      <c r="P77" s="4">
        <f>P72</f>
        <v>1</v>
      </c>
      <c r="Q77" s="4">
        <f>Q73</f>
        <v>0</v>
      </c>
      <c r="R77" s="4">
        <f>R74</f>
        <v>0</v>
      </c>
      <c r="S77" s="4">
        <f>S75</f>
        <v>1</v>
      </c>
    </row>
    <row r="79" spans="8:22" x14ac:dyDescent="0.15">
      <c r="I79" s="4">
        <f>L77</f>
        <v>1</v>
      </c>
      <c r="J79" s="4">
        <f>M77</f>
        <v>1</v>
      </c>
      <c r="K79" s="4">
        <f>N77</f>
        <v>0</v>
      </c>
      <c r="L79" s="4">
        <f>O77</f>
        <v>0</v>
      </c>
      <c r="S79" s="4">
        <f>P77</f>
        <v>1</v>
      </c>
      <c r="T79" s="4">
        <f>Q77</f>
        <v>0</v>
      </c>
      <c r="U79" s="4">
        <f>R77</f>
        <v>0</v>
      </c>
      <c r="V79" s="4">
        <f>S77</f>
        <v>1</v>
      </c>
    </row>
    <row r="81" spans="6:23" ht="15" x14ac:dyDescent="0.2">
      <c r="F81" s="33" t="s">
        <v>7</v>
      </c>
      <c r="G81" s="22"/>
      <c r="H81" s="22"/>
      <c r="I81" s="22"/>
      <c r="J81" s="22">
        <f>J79</f>
        <v>1</v>
      </c>
      <c r="K81" s="22">
        <f>K79</f>
        <v>0</v>
      </c>
      <c r="L81" s="22"/>
      <c r="M81" s="22"/>
      <c r="P81" s="33" t="s">
        <v>8</v>
      </c>
      <c r="Q81" s="22"/>
      <c r="R81" s="22"/>
      <c r="S81" s="22"/>
      <c r="T81" s="22">
        <f>T79</f>
        <v>0</v>
      </c>
      <c r="U81" s="22">
        <f>U79</f>
        <v>0</v>
      </c>
      <c r="V81" s="22"/>
      <c r="W81" s="22"/>
    </row>
    <row r="82" spans="6:23" x14ac:dyDescent="0.15">
      <c r="F82" s="22"/>
      <c r="G82" s="22"/>
      <c r="H82" s="22"/>
      <c r="I82" s="22"/>
      <c r="J82" s="64">
        <f>J79*2+K79</f>
        <v>2</v>
      </c>
      <c r="K82" s="64"/>
      <c r="L82" s="22"/>
      <c r="M82" s="22"/>
      <c r="P82" s="22"/>
      <c r="Q82" s="22"/>
      <c r="R82" s="22"/>
      <c r="S82" s="22"/>
      <c r="T82" s="64">
        <f>T79*2+U79</f>
        <v>0</v>
      </c>
      <c r="U82" s="64"/>
      <c r="V82" s="22"/>
      <c r="W82" s="22"/>
    </row>
    <row r="83" spans="6:23" ht="14" thickBot="1" x14ac:dyDescent="0.2">
      <c r="F83" s="22"/>
      <c r="G83" s="22"/>
      <c r="H83" s="22"/>
      <c r="I83" s="23">
        <v>0</v>
      </c>
      <c r="J83" s="23">
        <v>1</v>
      </c>
      <c r="K83" s="23">
        <v>2</v>
      </c>
      <c r="L83" s="23">
        <v>3</v>
      </c>
      <c r="M83" s="22"/>
      <c r="P83" s="22"/>
      <c r="Q83" s="22"/>
      <c r="R83" s="22"/>
      <c r="S83" s="23">
        <v>0</v>
      </c>
      <c r="T83" s="23">
        <v>1</v>
      </c>
      <c r="U83" s="23">
        <v>2</v>
      </c>
      <c r="V83" s="23">
        <v>3</v>
      </c>
      <c r="W83" s="22"/>
    </row>
    <row r="84" spans="6:23" x14ac:dyDescent="0.15">
      <c r="F84" s="22"/>
      <c r="G84" s="22"/>
      <c r="H84" s="23">
        <v>0</v>
      </c>
      <c r="I84" s="24">
        <f t="shared" ref="I84:L87" si="8">BO27*IF(AND($J$82=I$83,$G$85=$H84),-1,1)</f>
        <v>1</v>
      </c>
      <c r="J84" s="25">
        <f t="shared" si="8"/>
        <v>0.1</v>
      </c>
      <c r="K84" s="25">
        <f t="shared" si="8"/>
        <v>3</v>
      </c>
      <c r="L84" s="26">
        <f t="shared" si="8"/>
        <v>2</v>
      </c>
      <c r="M84" s="22"/>
      <c r="P84" s="22"/>
      <c r="Q84" s="22"/>
      <c r="R84" s="23">
        <v>0</v>
      </c>
      <c r="S84" s="24">
        <f t="shared" ref="S84:V87" si="9">BX27*IF(AND($Q$85=$R84,$T$82=S$83),-1,1)</f>
        <v>0.1</v>
      </c>
      <c r="T84" s="25">
        <f t="shared" si="9"/>
        <v>1</v>
      </c>
      <c r="U84" s="25">
        <f t="shared" si="9"/>
        <v>2</v>
      </c>
      <c r="V84" s="26">
        <f t="shared" si="9"/>
        <v>3</v>
      </c>
      <c r="W84" s="22"/>
    </row>
    <row r="85" spans="6:23" x14ac:dyDescent="0.15">
      <c r="F85" s="22">
        <f>I79</f>
        <v>1</v>
      </c>
      <c r="G85" s="60">
        <f>I79*2+L79</f>
        <v>2</v>
      </c>
      <c r="H85" s="23">
        <v>1</v>
      </c>
      <c r="I85" s="27">
        <f t="shared" si="8"/>
        <v>3</v>
      </c>
      <c r="J85" s="28">
        <f t="shared" si="8"/>
        <v>2</v>
      </c>
      <c r="K85" s="28">
        <f t="shared" si="8"/>
        <v>1</v>
      </c>
      <c r="L85" s="29">
        <f t="shared" si="8"/>
        <v>0.1</v>
      </c>
      <c r="M85" s="22"/>
      <c r="P85" s="22">
        <f>S79</f>
        <v>1</v>
      </c>
      <c r="Q85" s="60">
        <f>S79*2+V79</f>
        <v>3</v>
      </c>
      <c r="R85" s="23">
        <v>1</v>
      </c>
      <c r="S85" s="27">
        <f t="shared" si="9"/>
        <v>2</v>
      </c>
      <c r="T85" s="28">
        <f t="shared" si="9"/>
        <v>0.1</v>
      </c>
      <c r="U85" s="28">
        <f t="shared" si="9"/>
        <v>1</v>
      </c>
      <c r="V85" s="29">
        <f t="shared" si="9"/>
        <v>3</v>
      </c>
      <c r="W85" s="22"/>
    </row>
    <row r="86" spans="6:23" x14ac:dyDescent="0.15">
      <c r="F86" s="22">
        <f>L79</f>
        <v>0</v>
      </c>
      <c r="G86" s="60"/>
      <c r="H86" s="23">
        <v>2</v>
      </c>
      <c r="I86" s="27">
        <f t="shared" si="8"/>
        <v>0.1</v>
      </c>
      <c r="J86" s="28">
        <f t="shared" si="8"/>
        <v>2</v>
      </c>
      <c r="K86" s="28">
        <f t="shared" si="8"/>
        <v>-1</v>
      </c>
      <c r="L86" s="29">
        <f t="shared" si="8"/>
        <v>3</v>
      </c>
      <c r="M86" s="22"/>
      <c r="P86" s="22">
        <f>V79</f>
        <v>1</v>
      </c>
      <c r="Q86" s="60"/>
      <c r="R86" s="23">
        <v>2</v>
      </c>
      <c r="S86" s="27">
        <f t="shared" si="9"/>
        <v>3</v>
      </c>
      <c r="T86" s="28">
        <f t="shared" si="9"/>
        <v>0.1</v>
      </c>
      <c r="U86" s="28">
        <f t="shared" si="9"/>
        <v>1</v>
      </c>
      <c r="V86" s="29">
        <f t="shared" si="9"/>
        <v>0.1</v>
      </c>
      <c r="W86" s="22"/>
    </row>
    <row r="87" spans="6:23" ht="14" thickBot="1" x14ac:dyDescent="0.2">
      <c r="F87" s="22"/>
      <c r="G87" s="22"/>
      <c r="H87" s="23">
        <v>3</v>
      </c>
      <c r="I87" s="30">
        <f t="shared" si="8"/>
        <v>3</v>
      </c>
      <c r="J87" s="31">
        <f t="shared" si="8"/>
        <v>1</v>
      </c>
      <c r="K87" s="31">
        <f t="shared" si="8"/>
        <v>3</v>
      </c>
      <c r="L87" s="32">
        <f t="shared" si="8"/>
        <v>2</v>
      </c>
      <c r="M87" s="22"/>
      <c r="P87" s="22"/>
      <c r="Q87" s="22"/>
      <c r="R87" s="23">
        <v>3</v>
      </c>
      <c r="S87" s="30">
        <f t="shared" si="9"/>
        <v>-2</v>
      </c>
      <c r="T87" s="31">
        <f t="shared" si="9"/>
        <v>1</v>
      </c>
      <c r="U87" s="31">
        <f t="shared" si="9"/>
        <v>0.1</v>
      </c>
      <c r="V87" s="32">
        <f t="shared" si="9"/>
        <v>3</v>
      </c>
      <c r="W87" s="22"/>
    </row>
    <row r="88" spans="6:23" x14ac:dyDescent="0.15">
      <c r="F88" s="22"/>
      <c r="G88" s="22"/>
      <c r="H88" s="22"/>
      <c r="I88" s="22"/>
      <c r="J88" s="22"/>
      <c r="K88" s="22"/>
      <c r="L88" s="22"/>
      <c r="M88" s="22"/>
      <c r="P88" s="22"/>
      <c r="Q88" s="22"/>
      <c r="R88" s="22"/>
      <c r="S88" s="22"/>
      <c r="T88" s="22"/>
      <c r="U88" s="22"/>
      <c r="V88" s="22"/>
      <c r="W88" s="22"/>
    </row>
    <row r="89" spans="6:23" x14ac:dyDescent="0.15">
      <c r="F89" s="22"/>
      <c r="G89" s="22"/>
      <c r="H89" s="22"/>
      <c r="I89" s="22"/>
      <c r="J89" s="61">
        <f>INT(ABS(INDEX(I84:L87,G85+1,J82+1)))</f>
        <v>1</v>
      </c>
      <c r="K89" s="61"/>
      <c r="L89" s="22"/>
      <c r="M89" s="22"/>
      <c r="P89" s="22"/>
      <c r="Q89" s="22"/>
      <c r="R89" s="22"/>
      <c r="S89" s="22"/>
      <c r="T89" s="61">
        <f>INT(ABS(INDEX(S84:V87,Q85+1,T82+1)))</f>
        <v>2</v>
      </c>
      <c r="U89" s="61"/>
      <c r="V89" s="22"/>
      <c r="W89" s="22"/>
    </row>
    <row r="90" spans="6:23" x14ac:dyDescent="0.15">
      <c r="F90" s="22"/>
      <c r="G90" s="22"/>
      <c r="H90" s="22"/>
      <c r="I90" s="22"/>
      <c r="J90" s="33">
        <f>INT(J89/2)</f>
        <v>0</v>
      </c>
      <c r="K90" s="33">
        <f>MOD(J89,2)</f>
        <v>1</v>
      </c>
      <c r="L90" s="22"/>
      <c r="M90" s="22"/>
      <c r="P90" s="22"/>
      <c r="Q90" s="22"/>
      <c r="R90" s="22"/>
      <c r="S90" s="22"/>
      <c r="T90" s="33">
        <f>INT(T89/2)</f>
        <v>1</v>
      </c>
      <c r="U90" s="33">
        <f>MOD(T89,2)</f>
        <v>0</v>
      </c>
      <c r="V90" s="22"/>
      <c r="W90" s="22"/>
    </row>
    <row r="93" spans="6:23" x14ac:dyDescent="0.15">
      <c r="N93" s="4">
        <f>J90</f>
        <v>0</v>
      </c>
      <c r="O93" s="4">
        <f>K90</f>
        <v>1</v>
      </c>
      <c r="P93" s="4">
        <f>T90</f>
        <v>1</v>
      </c>
      <c r="Q93" s="4">
        <f>U90</f>
        <v>0</v>
      </c>
    </row>
    <row r="95" spans="6:23" x14ac:dyDescent="0.15">
      <c r="K95" s="58" t="s">
        <v>11</v>
      </c>
      <c r="L95" s="58"/>
      <c r="M95" s="59"/>
      <c r="N95" s="6">
        <v>2</v>
      </c>
      <c r="O95" s="7">
        <v>4</v>
      </c>
      <c r="P95" s="7">
        <v>3</v>
      </c>
      <c r="Q95" s="8">
        <v>1</v>
      </c>
    </row>
    <row r="96" spans="6:23" x14ac:dyDescent="0.15">
      <c r="K96" s="58"/>
      <c r="L96" s="58"/>
      <c r="M96" s="59"/>
      <c r="N96" s="9">
        <f>INDEX($N93:$Q93,N95)</f>
        <v>1</v>
      </c>
      <c r="O96" s="10">
        <f>INDEX($N93:$Q93,O95)</f>
        <v>0</v>
      </c>
      <c r="P96" s="10">
        <f>INDEX($N93:$Q93,P95)</f>
        <v>1</v>
      </c>
      <c r="Q96" s="11">
        <f>INDEX($N93:$Q93,Q95)</f>
        <v>0</v>
      </c>
    </row>
    <row r="98" spans="12:27" x14ac:dyDescent="0.15">
      <c r="L98" s="4">
        <f>B61</f>
        <v>0</v>
      </c>
      <c r="N98" s="40">
        <f>IF(N$96=$L98,0,1)</f>
        <v>1</v>
      </c>
      <c r="O98" s="41"/>
      <c r="P98" s="41"/>
      <c r="Q98" s="42"/>
    </row>
    <row r="99" spans="12:27" x14ac:dyDescent="0.15">
      <c r="L99" s="4">
        <f>C61</f>
        <v>1</v>
      </c>
      <c r="N99" s="43"/>
      <c r="O99" s="40">
        <f>IF(O$96=$L99,0,1)</f>
        <v>1</v>
      </c>
      <c r="P99" s="17"/>
      <c r="Q99" s="44"/>
      <c r="S99" s="57" t="s">
        <v>15</v>
      </c>
      <c r="T99" s="57"/>
      <c r="U99" s="57"/>
      <c r="V99" s="57"/>
    </row>
    <row r="100" spans="12:27" x14ac:dyDescent="0.15">
      <c r="L100" s="4">
        <f>D61</f>
        <v>1</v>
      </c>
      <c r="N100" s="43"/>
      <c r="O100" s="17"/>
      <c r="P100" s="40">
        <f>IF(P$96=$L100,0,1)</f>
        <v>0</v>
      </c>
      <c r="Q100" s="44"/>
      <c r="S100" s="57"/>
      <c r="T100" s="57"/>
      <c r="U100" s="57"/>
      <c r="V100" s="57"/>
    </row>
    <row r="101" spans="12:27" x14ac:dyDescent="0.15">
      <c r="L101" s="4">
        <f>E61</f>
        <v>0</v>
      </c>
      <c r="N101" s="45"/>
      <c r="O101" s="46"/>
      <c r="P101" s="46"/>
      <c r="Q101" s="40">
        <f>IF(Q$96=$L101,0,1)</f>
        <v>0</v>
      </c>
    </row>
    <row r="103" spans="12:27" x14ac:dyDescent="0.15">
      <c r="N103" s="1">
        <f>N98</f>
        <v>1</v>
      </c>
      <c r="O103" s="1">
        <f>O99</f>
        <v>1</v>
      </c>
      <c r="P103" s="1">
        <f>P100</f>
        <v>0</v>
      </c>
      <c r="Q103" s="1">
        <f>Q101</f>
        <v>0</v>
      </c>
      <c r="X103" s="1">
        <f>X58</f>
        <v>0</v>
      </c>
      <c r="Y103" s="1">
        <f>Y58</f>
        <v>1</v>
      </c>
      <c r="Z103" s="1">
        <f>Z58</f>
        <v>1</v>
      </c>
      <c r="AA103" s="1">
        <f>AA58</f>
        <v>0</v>
      </c>
    </row>
    <row r="107" spans="12:27" x14ac:dyDescent="0.15">
      <c r="T107" s="1">
        <f>N103</f>
        <v>1</v>
      </c>
      <c r="U107" s="1">
        <f>O103</f>
        <v>1</v>
      </c>
      <c r="V107" s="1">
        <f>P103</f>
        <v>0</v>
      </c>
      <c r="W107" s="1">
        <f>Q103</f>
        <v>0</v>
      </c>
      <c r="X107" s="1">
        <f>X103</f>
        <v>0</v>
      </c>
      <c r="Y107" s="1">
        <f>Y103</f>
        <v>1</v>
      </c>
      <c r="Z107" s="1">
        <f>Z103</f>
        <v>1</v>
      </c>
      <c r="AA107" s="1">
        <f>AA103</f>
        <v>0</v>
      </c>
    </row>
    <row r="110" spans="12:27" x14ac:dyDescent="0.15">
      <c r="T110" s="6">
        <v>4</v>
      </c>
      <c r="U110" s="7">
        <v>1</v>
      </c>
      <c r="V110" s="7">
        <v>3</v>
      </c>
      <c r="W110" s="7">
        <v>5</v>
      </c>
      <c r="X110" s="7">
        <v>7</v>
      </c>
      <c r="Y110" s="7">
        <v>2</v>
      </c>
      <c r="Z110" s="7">
        <v>8</v>
      </c>
      <c r="AA110" s="8">
        <v>6</v>
      </c>
    </row>
    <row r="111" spans="12:27" x14ac:dyDescent="0.15">
      <c r="T111" s="51">
        <f t="shared" ref="T111:AA111" si="10">INDEX($T107:$AA107,T110)</f>
        <v>0</v>
      </c>
      <c r="U111" s="52">
        <f t="shared" si="10"/>
        <v>1</v>
      </c>
      <c r="V111" s="52">
        <f t="shared" si="10"/>
        <v>0</v>
      </c>
      <c r="W111" s="52">
        <f t="shared" si="10"/>
        <v>0</v>
      </c>
      <c r="X111" s="52">
        <f t="shared" si="10"/>
        <v>1</v>
      </c>
      <c r="Y111" s="52">
        <f t="shared" si="10"/>
        <v>1</v>
      </c>
      <c r="Z111" s="52">
        <f t="shared" si="10"/>
        <v>0</v>
      </c>
      <c r="AA111" s="53">
        <f t="shared" si="10"/>
        <v>1</v>
      </c>
    </row>
    <row r="113" spans="21:26" x14ac:dyDescent="0.15">
      <c r="U113" s="77" t="str">
        <f>RIGHT(LEFT("0123456789ABCDEF",T111*8+U111*4+V111*2+W111+1),1)</f>
        <v>4</v>
      </c>
      <c r="V113" s="77"/>
      <c r="Y113" s="77" t="str">
        <f>RIGHT(LEFT("0123456789ABCDEF",X111*8+Y111*4+Z111*2+AA111+1),1)</f>
        <v>D</v>
      </c>
      <c r="Z113" s="77"/>
    </row>
    <row r="200" spans="1:1" x14ac:dyDescent="0.15">
      <c r="A200" s="55" t="s">
        <v>17</v>
      </c>
    </row>
    <row r="201" spans="1:1" x14ac:dyDescent="0.15">
      <c r="A201" s="55" t="s">
        <v>18</v>
      </c>
    </row>
  </sheetData>
  <mergeCells count="37">
    <mergeCell ref="AD5:AG5"/>
    <mergeCell ref="H71:K72"/>
    <mergeCell ref="K95:M96"/>
    <mergeCell ref="G85:G86"/>
    <mergeCell ref="Q85:Q86"/>
    <mergeCell ref="J89:K89"/>
    <mergeCell ref="G36:G37"/>
    <mergeCell ref="Q36:Q37"/>
    <mergeCell ref="J40:K40"/>
    <mergeCell ref="J82:K82"/>
    <mergeCell ref="AL8:AN9"/>
    <mergeCell ref="I16:K17"/>
    <mergeCell ref="AI22:AJ23"/>
    <mergeCell ref="AJ13:AL14"/>
    <mergeCell ref="AJ28:AL29"/>
    <mergeCell ref="K56:M56"/>
    <mergeCell ref="I65:K66"/>
    <mergeCell ref="T40:U40"/>
    <mergeCell ref="BL28:BM29"/>
    <mergeCell ref="BU28:BV29"/>
    <mergeCell ref="J33:K33"/>
    <mergeCell ref="T33:U33"/>
    <mergeCell ref="AL20:AN21"/>
    <mergeCell ref="AL33:AN34"/>
    <mergeCell ref="AI38:AJ39"/>
    <mergeCell ref="H22:K23"/>
    <mergeCell ref="S50:V51"/>
    <mergeCell ref="K46:M47"/>
    <mergeCell ref="U3:V3"/>
    <mergeCell ref="Y3:Z3"/>
    <mergeCell ref="U113:V113"/>
    <mergeCell ref="Y113:Z113"/>
    <mergeCell ref="S99:V100"/>
    <mergeCell ref="O5:S5"/>
    <mergeCell ref="T82:U82"/>
    <mergeCell ref="T89:U89"/>
    <mergeCell ref="Q7:S8"/>
  </mergeCells>
  <phoneticPr fontId="0" type="noConversion"/>
  <conditionalFormatting sqref="I84:L87 S84:V87 I35:L38 S35:V38">
    <cfRule type="cellIs" dxfId="8" priority="1" stopIfTrue="1" operator="lessThan">
      <formula>0</formula>
    </cfRule>
  </conditionalFormatting>
  <conditionalFormatting sqref="S83:V83">
    <cfRule type="cellIs" dxfId="7" priority="2" stopIfTrue="1" operator="equal">
      <formula>$T$82</formula>
    </cfRule>
  </conditionalFormatting>
  <conditionalFormatting sqref="I83:L83">
    <cfRule type="cellIs" dxfId="6" priority="3" stopIfTrue="1" operator="equal">
      <formula>$J$82</formula>
    </cfRule>
  </conditionalFormatting>
  <conditionalFormatting sqref="R84:R87">
    <cfRule type="cellIs" dxfId="5" priority="4" stopIfTrue="1" operator="equal">
      <formula>$Q$85</formula>
    </cfRule>
  </conditionalFormatting>
  <conditionalFormatting sqref="H84:H87">
    <cfRule type="cellIs" dxfId="4" priority="5" stopIfTrue="1" operator="equal">
      <formula>$G$85</formula>
    </cfRule>
  </conditionalFormatting>
  <conditionalFormatting sqref="S34:V34">
    <cfRule type="cellIs" dxfId="3" priority="6" stopIfTrue="1" operator="equal">
      <formula>$T$33</formula>
    </cfRule>
  </conditionalFormatting>
  <conditionalFormatting sqref="R35:R38">
    <cfRule type="cellIs" dxfId="2" priority="7" stopIfTrue="1" operator="equal">
      <formula>$Q$36</formula>
    </cfRule>
  </conditionalFormatting>
  <conditionalFormatting sqref="I34:L34">
    <cfRule type="cellIs" dxfId="1" priority="8" stopIfTrue="1" operator="equal">
      <formula>$J$33</formula>
    </cfRule>
  </conditionalFormatting>
  <conditionalFormatting sqref="H35:H38">
    <cfRule type="cellIs" dxfId="0" priority="9" stopIfTrue="1" operator="equal">
      <formula>$G$36</formula>
    </cfRule>
  </conditionalFormatting>
  <pageMargins left="0.75" right="0.75" top="1" bottom="1" header="0.49212598499999999" footer="0.49212598499999999"/>
  <pageSetup orientation="portrait" horizontalDpi="4294967292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E26" sqref="E26"/>
    </sheetView>
  </sheetViews>
  <sheetFormatPr baseColWidth="10" defaultColWidth="8.83203125" defaultRowHeight="13" x14ac:dyDescent="0.15"/>
  <sheetData>
    <row r="1" spans="1:1" x14ac:dyDescent="0.15">
      <c r="A1" s="54" t="s">
        <v>21</v>
      </c>
    </row>
    <row r="2" spans="1:1" x14ac:dyDescent="0.15">
      <c r="A2" s="56" t="s">
        <v>20</v>
      </c>
    </row>
  </sheetData>
  <phoneticPr fontId="0" type="noConversion"/>
  <hyperlinks>
    <hyperlink ref="A2" r:id="rId1" xr:uid="{00000000-0004-0000-0200-000000000000}"/>
  </hyperlinks>
  <pageMargins left="0.75" right="0.75" top="1" bottom="1" header="0.49212598499999999" footer="0.49212598499999999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S-DES-Enc</vt:lpstr>
      <vt:lpstr>S-DES-Dec</vt:lpstr>
      <vt:lpstr>Plan9</vt:lpstr>
    </vt:vector>
  </TitlesOfParts>
  <Company>Recife Tiger Team/CESAR/CIn-UFPE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"Kiko" Carnut</dc:creator>
  <cp:lastModifiedBy>Microsoft Office User</cp:lastModifiedBy>
  <dcterms:created xsi:type="dcterms:W3CDTF">2001-03-19T02:16:53Z</dcterms:created>
  <dcterms:modified xsi:type="dcterms:W3CDTF">2021-02-02T19:51:13Z</dcterms:modified>
</cp:coreProperties>
</file>