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25"/>
  <workbookPr filterPrivacy="1" codeName="ThisWorkbook"/>
  <xr:revisionPtr revIDLastSave="0" documentId="8_{A48E7072-7560-49EE-B6C1-22D50A1CAE73}"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1" l="1"/>
  <c r="H27" i="11"/>
  <c r="H28" i="11"/>
  <c r="H7" i="11"/>
  <c r="I5" i="11" l="1"/>
  <c r="H20" i="11"/>
  <c r="H14" i="11"/>
  <c r="H8" i="11"/>
  <c r="H21" i="11" l="1"/>
  <c r="H9" i="11"/>
  <c r="I6" i="11"/>
  <c r="H22" i="11" l="1"/>
  <c r="H26" i="11"/>
  <c r="H10" i="11"/>
  <c r="J5" i="11"/>
  <c r="K5" i="11" s="1"/>
  <c r="L5" i="11" s="1"/>
  <c r="M5" i="11" s="1"/>
  <c r="N5" i="11" s="1"/>
  <c r="O5" i="11" s="1"/>
  <c r="P5" i="11" s="1"/>
  <c r="P4" i="11" s="1"/>
  <c r="I4" i="11"/>
  <c r="H13" i="11" l="1"/>
  <c r="H25" i="11"/>
  <c r="H11" i="11"/>
  <c r="H12" i="11"/>
  <c r="Q5" i="11"/>
  <c r="R5" i="11" s="1"/>
  <c r="S5" i="11" s="1"/>
  <c r="T5" i="11" s="1"/>
  <c r="U5" i="11" s="1"/>
  <c r="V5" i="11" s="1"/>
  <c r="W5" i="11" s="1"/>
  <c r="W4" i="11" s="1"/>
  <c r="J6" i="11"/>
  <c r="H15" i="11" l="1"/>
  <c r="H23" i="11"/>
  <c r="H24" i="11"/>
  <c r="X5" i="11"/>
  <c r="Y5" i="11" s="1"/>
  <c r="Z5" i="11" s="1"/>
  <c r="AA5" i="11" s="1"/>
  <c r="AB5" i="11" s="1"/>
  <c r="AC5" i="11" s="1"/>
  <c r="AD5" i="11" s="1"/>
  <c r="AD4" i="11" s="1"/>
  <c r="K6" i="11"/>
  <c r="H16" i="11" l="1"/>
  <c r="AE5" i="11"/>
  <c r="AF5" i="11" s="1"/>
  <c r="AG5" i="11" s="1"/>
  <c r="AH5" i="11" s="1"/>
  <c r="AI5" i="11" s="1"/>
  <c r="AJ5" i="11" s="1"/>
  <c r="L6" i="11"/>
  <c r="H17" i="11" l="1"/>
  <c r="AK5" i="11"/>
  <c r="M6" i="11"/>
  <c r="AL5" i="11" l="1"/>
  <c r="AM5" i="11" s="1"/>
  <c r="AN5" i="11" s="1"/>
  <c r="AO5" i="11" s="1"/>
  <c r="AP5" i="11" s="1"/>
  <c r="AQ5" i="11" s="1"/>
  <c r="AK4" i="11"/>
  <c r="H19" i="11"/>
  <c r="H18" i="11"/>
  <c r="AR5" i="11"/>
  <c r="N6" i="11"/>
  <c r="AS5" i="11" l="1"/>
  <c r="AR4" i="11"/>
  <c r="AT5" i="11"/>
  <c r="AS6"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K6" i="11" s="1"/>
  <c r="BJ6" i="11"/>
  <c r="AE6" i="11"/>
  <c r="BL5" i="11" l="1"/>
  <c r="BM5" i="11" s="1"/>
  <c r="AF6" i="11"/>
  <c r="BN5" i="11" l="1"/>
  <c r="BM6" i="11"/>
  <c r="BL6" i="11"/>
  <c r="AG6" i="11"/>
  <c r="BO5" i="11" l="1"/>
  <c r="BN6" i="11"/>
  <c r="AH6" i="11"/>
  <c r="BP5" i="11" l="1"/>
  <c r="BO6" i="11"/>
  <c r="AI6" i="11"/>
  <c r="BQ5" i="11" l="1"/>
  <c r="BP6" i="11"/>
  <c r="AJ6" i="11"/>
  <c r="BR5" i="11" l="1"/>
  <c r="BQ6" i="11"/>
  <c r="AK6" i="11"/>
  <c r="BS5" i="11" l="1"/>
  <c r="BR6" i="11"/>
  <c r="AL6" i="11"/>
  <c r="BT5" i="11" l="1"/>
  <c r="BS6" i="11"/>
  <c r="AM6" i="11"/>
  <c r="BT4" i="11" l="1"/>
  <c r="BU5" i="11"/>
  <c r="BT6" i="11"/>
  <c r="AN6" i="11"/>
  <c r="BV5" i="11" l="1"/>
  <c r="BU6" i="11"/>
  <c r="AO6" i="11"/>
  <c r="BW5" i="11" l="1"/>
  <c r="BV6" i="11"/>
  <c r="AP6" i="11"/>
  <c r="BX5" i="11" l="1"/>
  <c r="BW6" i="11"/>
  <c r="AQ6" i="11"/>
  <c r="BY5" i="11" l="1"/>
  <c r="BX6" i="11"/>
  <c r="AR6" i="11"/>
  <c r="BZ5" i="11" l="1"/>
  <c r="BY6" i="11"/>
  <c r="CA5" i="11" l="1"/>
  <c r="BZ6" i="11"/>
  <c r="CA4" i="11" l="1"/>
  <c r="CB5" i="11"/>
  <c r="CA6" i="11"/>
  <c r="CC5" i="11" l="1"/>
  <c r="CB6" i="11"/>
  <c r="CD5" i="11" l="1"/>
  <c r="CC6" i="11"/>
  <c r="CE5" i="11" l="1"/>
  <c r="CD6" i="11"/>
  <c r="CF5" i="11" l="1"/>
  <c r="CE6" i="11"/>
  <c r="CG5" i="11" l="1"/>
  <c r="CF6" i="11"/>
  <c r="CH5" i="11" l="1"/>
  <c r="CG6" i="11"/>
  <c r="CH4" i="11" l="1"/>
  <c r="CI5" i="11"/>
  <c r="CH6" i="11"/>
  <c r="CJ5" i="11" l="1"/>
  <c r="CI6" i="11"/>
  <c r="CK5" i="11" l="1"/>
  <c r="CJ6" i="11"/>
  <c r="CL5" i="11" l="1"/>
  <c r="CK6" i="11"/>
  <c r="CM5" i="11" l="1"/>
  <c r="CL6" i="11"/>
  <c r="CN5" i="11" l="1"/>
  <c r="CM6" i="11"/>
  <c r="CO5" i="11" l="1"/>
  <c r="CN6" i="11"/>
  <c r="CO4" i="11" l="1"/>
  <c r="CP5" i="11"/>
  <c r="CO6" i="11"/>
  <c r="CQ5" i="11" l="1"/>
  <c r="CP6" i="11"/>
  <c r="CR5" i="11" l="1"/>
  <c r="CQ6" i="11"/>
  <c r="CS5" i="11" l="1"/>
  <c r="CR6" i="11"/>
  <c r="CT5" i="11" l="1"/>
  <c r="CS6" i="11"/>
  <c r="CU5" i="11" l="1"/>
  <c r="CT6" i="11"/>
  <c r="CV5" i="11" l="1"/>
  <c r="CU6" i="11"/>
  <c r="CV4" i="11" l="1"/>
  <c r="CW5" i="11"/>
  <c r="CV6" i="11"/>
  <c r="CX5" i="11" l="1"/>
  <c r="CW6" i="11"/>
  <c r="CY5" i="11" l="1"/>
  <c r="CX6" i="11"/>
  <c r="CZ5" i="11" l="1"/>
  <c r="CY6" i="11"/>
  <c r="DA5" i="11" l="1"/>
  <c r="CZ6" i="11"/>
  <c r="DB5" i="11" l="1"/>
  <c r="DA6" i="11"/>
  <c r="DC5" i="11" l="1"/>
  <c r="DB6" i="11"/>
  <c r="DC4" i="11" l="1"/>
  <c r="DD5" i="11"/>
  <c r="DC6" i="11"/>
  <c r="DE5" i="11" l="1"/>
  <c r="DD6" i="11"/>
  <c r="DF5" i="11" l="1"/>
  <c r="DE6" i="11"/>
  <c r="DG5" i="11" l="1"/>
  <c r="DF6" i="11"/>
  <c r="DH5" i="11" l="1"/>
  <c r="DG6" i="11"/>
  <c r="DI5" i="11" l="1"/>
  <c r="DH6" i="11"/>
  <c r="DJ5" i="11" l="1"/>
  <c r="DI6" i="11"/>
  <c r="DJ4" i="11" l="1"/>
  <c r="DK5" i="11"/>
  <c r="DJ6" i="11"/>
  <c r="DL5" i="11" l="1"/>
  <c r="DK6" i="11"/>
  <c r="DM5" i="11" l="1"/>
  <c r="DL6" i="11"/>
  <c r="DN5" i="11" l="1"/>
  <c r="DM6" i="11"/>
  <c r="DO5" i="11" l="1"/>
  <c r="DN6" i="11"/>
  <c r="DP5" i="11" l="1"/>
  <c r="DP6" i="11" s="1"/>
  <c r="DO6" i="11"/>
</calcChain>
</file>

<file path=xl/sharedStrings.xml><?xml version="1.0" encoding="utf-8"?>
<sst xmlns="http://schemas.openxmlformats.org/spreadsheetml/2006/main" count="72" uniqueCount="59">
  <si>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</si>
  <si>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Travel Tool</t>
  </si>
  <si>
    <t>Enter Company Name in cell B2.</t>
  </si>
  <si>
    <t>Team Members:Gregory Bittinger, Jacob Johnson, Rudolph Hanzes, Kaleb Piper, Robert Minerd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</si>
  <si>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</si>
  <si>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</si>
  <si>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</si>
  <si>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</si>
  <si>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</si>
  <si>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</si>
  <si>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</si>
  <si>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</si>
  <si>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</si>
  <si>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</si>
  <si>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</si>
  <si>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</si>
  <si>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</si>
  <si>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Website and Documentation</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</si>
  <si>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</si>
  <si>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Create Github repo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</si>
  <si>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</si>
  <si>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Create Github pages website</t>
  </si>
  <si>
    <t>Add Pages to site</t>
  </si>
  <si>
    <t>Add documentation to site</t>
  </si>
  <si>
    <t>Testing Website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</si>
  <si>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</si>
  <si>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Data Input</t>
  </si>
  <si>
    <t>Retrieving User Data</t>
  </si>
  <si>
    <t>Name</t>
  </si>
  <si>
    <t>Displaying Entered Data</t>
  </si>
  <si>
    <t>Saving User Input</t>
  </si>
  <si>
    <t>Testing Data/ Formating</t>
  </si>
  <si>
    <t>Final Revision</t>
  </si>
  <si>
    <t>Sample phase title block</t>
  </si>
  <si>
    <t>Data Retrieval and Handling</t>
  </si>
  <si>
    <t>Create Variables</t>
  </si>
  <si>
    <t>Store data in variables</t>
  </si>
  <si>
    <t>Aggregate data</t>
  </si>
  <si>
    <t>Send data to appropriate functions</t>
  </si>
  <si>
    <t>Collect web data</t>
  </si>
  <si>
    <t>User Interface Design</t>
  </si>
  <si>
    <t>Final Testing/ Implementation</t>
  </si>
  <si>
    <t>Testing Data Retrieval</t>
  </si>
  <si>
    <t>Testing Website Functionality</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</si>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</sst>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font>
      <sz val="11"/>
      <color theme="1"/>
      <name val="Calibri"/>
      <family val="2"/>
      <scheme val="minor"/>
    </font>
    <font>
      <sz val="11"/>
      <color theme="1"/>
      <name val="Calibri"/>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4"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 fillId="12" borderId="0" applyNumberFormat="0" applyBorder="0" applyAlignment="0" applyProtection="0"/>
    <xf numFmtId="0" fontId="1" fillId="13" borderId="0" applyNumberFormat="0" applyBorder="0" applyAlignment="0" applyProtection="0"/>
  </cellStyleXfs>
  <cellXfs count="80">
    <xf numFmtId="0" fontId="0" fillId="0" borderId="0" xfId="0"/>
    <xf numFmtId="0" fontId="2" fillId="0" borderId="0" xfId="0" applyFont="1" applyAlignment="1">
      <alignment horizontal="left"/>
    </xf>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0" fillId="5" borderId="0" xfId="0" applyNumberFormat="1" applyFont="1" applyFill="1" applyAlignment="1">
      <alignment horizontal="center" vertical="center"/>
    </xf>
    <xf numFmtId="167" fontId="10" fillId="5" borderId="6" xfId="0" applyNumberFormat="1" applyFont="1" applyFill="1" applyBorder="1" applyAlignment="1">
      <alignment horizontal="center" vertical="center"/>
    </xf>
    <xf numFmtId="167" fontId="10" fillId="5"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0" fontId="13" fillId="0" borderId="0" xfId="0" applyFont="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2"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9" fontId="5"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3" fillId="0" borderId="0" xfId="0" applyFont="1" applyAlignment="1">
      <alignment horizontal="center" vertical="center"/>
    </xf>
    <xf numFmtId="0" fontId="3"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3" fillId="0" borderId="0" xfId="0" applyFont="1" applyAlignment="1">
      <alignment horizontal="left" vertical="top"/>
    </xf>
    <xf numFmtId="0" fontId="17" fillId="0" borderId="0" xfId="0" applyFont="1" applyAlignment="1">
      <alignment vertical="top"/>
    </xf>
    <xf numFmtId="0" fontId="4"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64" fontId="8" fillId="2" borderId="2" xfId="10" applyFill="1">
      <alignment horizontal="center" vertical="center"/>
    </xf>
    <xf numFmtId="164" fontId="8" fillId="3" borderId="2" xfId="10" applyFill="1">
      <alignment horizontal="center" vertical="center"/>
    </xf>
    <xf numFmtId="164" fontId="8" fillId="9" borderId="2" xfId="10" applyFill="1">
      <alignment horizontal="center" vertical="center"/>
    </xf>
    <xf numFmtId="164" fontId="8" fillId="8" borderId="2" xfId="10" applyFill="1">
      <alignment horizontal="center" vertical="center"/>
    </xf>
    <xf numFmtId="0" fontId="8" fillId="6" borderId="2" xfId="11" applyFill="1">
      <alignment horizontal="center" vertical="center"/>
    </xf>
    <xf numFmtId="0" fontId="8" fillId="2" borderId="2" xfId="11" applyFill="1">
      <alignment horizontal="center" vertical="center"/>
    </xf>
    <xf numFmtId="0" fontId="8" fillId="7" borderId="2" xfId="11" applyFill="1">
      <alignment horizontal="center" vertical="center"/>
    </xf>
    <xf numFmtId="0" fontId="8" fillId="3" borderId="2" xfId="11" applyFill="1">
      <alignment horizontal="center" vertical="center"/>
    </xf>
    <xf numFmtId="0" fontId="8" fillId="4" borderId="2" xfId="11" applyFill="1">
      <alignment horizontal="center" vertical="center"/>
    </xf>
    <xf numFmtId="0" fontId="8" fillId="9" borderId="2" xfId="11" applyFill="1">
      <alignment horizontal="center" vertical="center"/>
    </xf>
    <xf numFmtId="0" fontId="8" fillId="8" borderId="2" xfId="11" applyFill="1">
      <alignment horizontal="center" vertical="center"/>
    </xf>
    <xf numFmtId="0" fontId="8" fillId="2" borderId="2" xfId="12" applyFill="1">
      <alignment horizontal="left" vertical="center" indent="2"/>
    </xf>
    <xf numFmtId="0" fontId="8" fillId="3" borderId="2" xfId="12" applyFill="1">
      <alignment horizontal="left" vertical="center" indent="2"/>
    </xf>
    <xf numFmtId="0" fontId="8" fillId="9" borderId="2" xfId="12" applyFill="1">
      <alignment horizontal="left" vertical="center" indent="2"/>
    </xf>
    <xf numFmtId="0" fontId="0" fillId="0" borderId="0" xfId="7" applyFont="1">
      <alignment vertical="top"/>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 fontId="0" fillId="0" borderId="3" xfId="0" applyNumberFormat="1" applyBorder="1" applyAlignment="1">
      <alignment horizontal="center" vertical="center"/>
    </xf>
    <xf numFmtId="0" fontId="0" fillId="8" borderId="2" xfId="11" applyFont="1" applyFill="1">
      <alignment horizontal="center" vertical="center"/>
    </xf>
    <xf numFmtId="9" fontId="1" fillId="13" borderId="2" xfId="14" applyNumberFormat="1" applyBorder="1" applyAlignment="1">
      <alignment horizontal="center" vertical="center"/>
    </xf>
    <xf numFmtId="164" fontId="1" fillId="13" borderId="2" xfId="14" applyNumberFormat="1" applyBorder="1" applyAlignment="1">
      <alignment horizontal="center" vertical="center"/>
    </xf>
    <xf numFmtId="0" fontId="1" fillId="12" borderId="2" xfId="13" applyBorder="1" applyAlignment="1">
      <alignment horizontal="left" vertical="center" indent="2"/>
    </xf>
    <xf numFmtId="9" fontId="1" fillId="12" borderId="2" xfId="13" applyNumberFormat="1" applyBorder="1" applyAlignment="1">
      <alignment horizontal="center" vertical="center"/>
    </xf>
    <xf numFmtId="0" fontId="23" fillId="13" borderId="2" xfId="14" applyFont="1" applyBorder="1" applyAlignment="1">
      <alignment horizontal="left" vertical="center" indent="1"/>
    </xf>
    <xf numFmtId="164" fontId="1" fillId="12" borderId="2" xfId="13" applyNumberFormat="1" applyBorder="1" applyAlignment="1">
      <alignment horizontal="center" vertical="center"/>
    </xf>
    <xf numFmtId="0" fontId="6" fillId="8" borderId="2" xfId="12" applyFont="1" applyFill="1">
      <alignment horizontal="left" vertical="center" indent="2"/>
    </xf>
    <xf numFmtId="0" fontId="8" fillId="0" borderId="0" xfId="8" applyAlignment="1">
      <alignment horizontal="right" indent="1"/>
    </xf>
    <xf numFmtId="0" fontId="8" fillId="0" borderId="7" xfId="8" applyBorder="1" applyAlignment="1">
      <alignment horizontal="right" indent="1"/>
    </xf>
    <xf numFmtId="165" fontId="8" fillId="0" borderId="3" xfId="9" applyAlignment="1">
      <alignment horizontal="center" vertical="center"/>
    </xf>
    <xf numFmtId="0" fontId="0" fillId="0" borderId="10" xfId="0" applyBorder="1" applyAlignment="1"/>
  </cellXfs>
  <cellStyles count="15">
    <cellStyle name="40% - Accent6" xfId="13" builtinId="51"/>
    <cellStyle name="60% - Accent6" xfId="14" builtinId="52"/>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1285875</xdr:colOff>
      <xdr:row>0</xdr:row>
      <xdr:rowOff>38100</xdr:rowOff>
    </xdr:from>
    <xdr:to>
      <xdr:col>1</xdr:col>
      <xdr:colOff>1619250</xdr:colOff>
      <xdr:row>0</xdr:row>
      <xdr:rowOff>371475</xdr:rowOff>
    </xdr:to>
    <xdr:pic>
      <xdr:nvPicPr>
        <xdr:cNvPr id="3" name="Picture 2">
          <a:extLst>
            <a:ext uri="{FF2B5EF4-FFF2-40B4-BE49-F238E27FC236}">
              <a16:creationId xmlns:a16="http://schemas.microsoft.com/office/drawing/2014/main" id="{1EA69DE7-D53C-4D9C-B009-23C4CF2DD0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6850" y="38100"/>
          <a:ext cx="333375" cy="33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29"/>
  <sheetViews>
    <sheetView showGridLines="0" tabSelected="1" showRuler="0" zoomScaleNormal="100" zoomScalePageLayoutView="70" workbookViewId="0">
      <pane ySplit="6" topLeftCell="A25" activePane="bottomLeft" state="frozen"/>
      <selection pane="bottomLeft" activeCell="B30" sqref="B30"/>
    </sheetView>
  </sheetViews>
  <sheetFormatPr defaultRowHeight="30" customHeight="1"/>
  <cols>
    <col min="1" max="1" width="2.7109375" style="43" customWidth="1"/>
    <col min="2" max="2" width="49.42578125" customWidth="1"/>
    <col min="3" max="3" width="13" hidden="1" customWidth="1"/>
    <col min="4" max="4" width="15" customWidth="1"/>
    <col min="5" max="5" width="10.42578125" style="5" customWidth="1"/>
    <col min="6" max="6" width="10.42578125" customWidth="1"/>
    <col min="7" max="7" width="2.7109375" customWidth="1"/>
    <col min="8" max="8" width="6.140625" hidden="1" customWidth="1"/>
    <col min="9" max="120" width="2.5703125" customWidth="1"/>
  </cols>
  <sheetData>
    <row r="1" spans="1:120" ht="30" customHeight="1">
      <c r="A1" s="44" t="s">
        <v>0</v>
      </c>
      <c r="B1" s="47" t="s">
        <v>1</v>
      </c>
      <c r="C1" s="1"/>
      <c r="D1" s="2"/>
      <c r="E1" s="4"/>
      <c r="F1" s="32"/>
      <c r="H1" s="2"/>
      <c r="I1" s="12"/>
    </row>
    <row r="2" spans="1:120" ht="30" customHeight="1">
      <c r="A2" s="43" t="s">
        <v>2</v>
      </c>
      <c r="B2" s="48" t="s">
        <v>3</v>
      </c>
      <c r="I2" s="45"/>
    </row>
    <row r="3" spans="1:120" ht="30" customHeight="1">
      <c r="A3" s="43" t="s">
        <v>4</v>
      </c>
      <c r="B3" s="63"/>
      <c r="C3" s="76" t="s">
        <v>5</v>
      </c>
      <c r="D3" s="77"/>
      <c r="E3" s="78">
        <v>44221</v>
      </c>
      <c r="F3" s="78"/>
    </row>
    <row r="4" spans="1:120" ht="30" customHeight="1">
      <c r="A4" s="44" t="s">
        <v>6</v>
      </c>
      <c r="C4" s="76" t="s">
        <v>7</v>
      </c>
      <c r="D4" s="77"/>
      <c r="E4" s="67">
        <v>1</v>
      </c>
      <c r="I4" s="64">
        <f>I5</f>
        <v>44221</v>
      </c>
      <c r="J4" s="65"/>
      <c r="K4" s="65"/>
      <c r="L4" s="65"/>
      <c r="M4" s="65"/>
      <c r="N4" s="65"/>
      <c r="O4" s="66"/>
      <c r="P4" s="64">
        <f>P5</f>
        <v>44228</v>
      </c>
      <c r="Q4" s="65"/>
      <c r="R4" s="65"/>
      <c r="S4" s="65"/>
      <c r="T4" s="65"/>
      <c r="U4" s="65"/>
      <c r="V4" s="66"/>
      <c r="W4" s="64">
        <f>W5</f>
        <v>44235</v>
      </c>
      <c r="X4" s="65"/>
      <c r="Y4" s="65"/>
      <c r="Z4" s="65"/>
      <c r="AA4" s="65"/>
      <c r="AB4" s="65"/>
      <c r="AC4" s="66"/>
      <c r="AD4" s="64">
        <f>AD5</f>
        <v>44242</v>
      </c>
      <c r="AE4" s="65"/>
      <c r="AF4" s="65"/>
      <c r="AG4" s="65"/>
      <c r="AH4" s="65"/>
      <c r="AI4" s="65"/>
      <c r="AJ4" s="66"/>
      <c r="AK4" s="64">
        <f>AK5</f>
        <v>44249</v>
      </c>
      <c r="AL4" s="65"/>
      <c r="AM4" s="65"/>
      <c r="AN4" s="65"/>
      <c r="AO4" s="65"/>
      <c r="AP4" s="65"/>
      <c r="AQ4" s="66"/>
      <c r="AR4" s="64">
        <f>AR5</f>
        <v>44256</v>
      </c>
      <c r="AS4" s="65"/>
      <c r="AT4" s="65"/>
      <c r="AU4" s="65"/>
      <c r="AV4" s="65"/>
      <c r="AW4" s="65"/>
      <c r="AX4" s="66"/>
      <c r="AY4" s="64">
        <f>AY5</f>
        <v>44263</v>
      </c>
      <c r="AZ4" s="65"/>
      <c r="BA4" s="65"/>
      <c r="BB4" s="65"/>
      <c r="BC4" s="65"/>
      <c r="BD4" s="65"/>
      <c r="BE4" s="66"/>
      <c r="BF4" s="64">
        <f>BF5</f>
        <v>44270</v>
      </c>
      <c r="BG4" s="65"/>
      <c r="BH4" s="65"/>
      <c r="BI4" s="65"/>
      <c r="BJ4" s="65"/>
      <c r="BK4" s="65"/>
      <c r="BL4" s="66"/>
      <c r="BM4" s="64">
        <v>44278</v>
      </c>
      <c r="BN4" s="65"/>
      <c r="BO4" s="65"/>
      <c r="BP4" s="65"/>
      <c r="BQ4" s="65"/>
      <c r="BR4" s="65"/>
      <c r="BS4" s="66"/>
      <c r="BT4" s="64">
        <f>BT5</f>
        <v>44284</v>
      </c>
      <c r="BU4" s="65"/>
      <c r="BV4" s="65"/>
      <c r="BW4" s="65"/>
      <c r="BX4" s="65"/>
      <c r="BY4" s="65"/>
      <c r="BZ4" s="66"/>
      <c r="CA4" s="64">
        <f>CA5</f>
        <v>44291</v>
      </c>
      <c r="CB4" s="65"/>
      <c r="CC4" s="65"/>
      <c r="CD4" s="65"/>
      <c r="CE4" s="65"/>
      <c r="CF4" s="65"/>
      <c r="CG4" s="66"/>
      <c r="CH4" s="64">
        <f>CH5</f>
        <v>44298</v>
      </c>
      <c r="CI4" s="65"/>
      <c r="CJ4" s="65"/>
      <c r="CK4" s="65"/>
      <c r="CL4" s="65"/>
      <c r="CM4" s="65"/>
      <c r="CN4" s="66"/>
      <c r="CO4" s="64">
        <f>CO5</f>
        <v>44305</v>
      </c>
      <c r="CP4" s="65"/>
      <c r="CQ4" s="65"/>
      <c r="CR4" s="65"/>
      <c r="CS4" s="65"/>
      <c r="CT4" s="65"/>
      <c r="CU4" s="66"/>
      <c r="CV4" s="64">
        <f>CV5</f>
        <v>44312</v>
      </c>
      <c r="CW4" s="65"/>
      <c r="CX4" s="65"/>
      <c r="CY4" s="65"/>
      <c r="CZ4" s="65"/>
      <c r="DA4" s="65"/>
      <c r="DB4" s="66"/>
      <c r="DC4" s="64">
        <f>DC5</f>
        <v>44319</v>
      </c>
      <c r="DD4" s="65"/>
      <c r="DE4" s="65"/>
      <c r="DF4" s="65"/>
      <c r="DG4" s="65"/>
      <c r="DH4" s="65"/>
      <c r="DI4" s="66"/>
      <c r="DJ4" s="64">
        <f>DJ5</f>
        <v>44326</v>
      </c>
      <c r="DK4" s="65"/>
      <c r="DL4" s="65"/>
      <c r="DM4" s="65"/>
      <c r="DN4" s="65"/>
      <c r="DO4" s="65"/>
      <c r="DP4" s="66"/>
    </row>
    <row r="5" spans="1:120" ht="15" customHeight="1">
      <c r="A5" s="44" t="s">
        <v>8</v>
      </c>
      <c r="B5" s="79"/>
      <c r="C5" s="79"/>
      <c r="D5" s="79"/>
      <c r="E5" s="79"/>
      <c r="F5" s="79"/>
      <c r="G5" s="79"/>
      <c r="I5" s="9">
        <f>Project_Start-WEEKDAY(Project_Start,1)+2+7*(Display_Week-1)</f>
        <v>44221</v>
      </c>
      <c r="J5" s="8">
        <f>I5+1</f>
        <v>44222</v>
      </c>
      <c r="K5" s="8">
        <f t="shared" ref="K5:AX5" si="0">J5+1</f>
        <v>44223</v>
      </c>
      <c r="L5" s="8">
        <f t="shared" si="0"/>
        <v>44224</v>
      </c>
      <c r="M5" s="8">
        <f t="shared" si="0"/>
        <v>44225</v>
      </c>
      <c r="N5" s="8">
        <f t="shared" si="0"/>
        <v>44226</v>
      </c>
      <c r="O5" s="10">
        <f t="shared" si="0"/>
        <v>44227</v>
      </c>
      <c r="P5" s="9">
        <f>O5+1</f>
        <v>44228</v>
      </c>
      <c r="Q5" s="8">
        <f>P5+1</f>
        <v>44229</v>
      </c>
      <c r="R5" s="8">
        <f t="shared" si="0"/>
        <v>44230</v>
      </c>
      <c r="S5" s="8">
        <f t="shared" si="0"/>
        <v>44231</v>
      </c>
      <c r="T5" s="8">
        <f t="shared" si="0"/>
        <v>44232</v>
      </c>
      <c r="U5" s="8">
        <f t="shared" si="0"/>
        <v>44233</v>
      </c>
      <c r="V5" s="10">
        <f t="shared" si="0"/>
        <v>44234</v>
      </c>
      <c r="W5" s="9">
        <f>V5+1</f>
        <v>44235</v>
      </c>
      <c r="X5" s="8">
        <f>W5+1</f>
        <v>44236</v>
      </c>
      <c r="Y5" s="8">
        <f t="shared" si="0"/>
        <v>44237</v>
      </c>
      <c r="Z5" s="8">
        <f t="shared" si="0"/>
        <v>44238</v>
      </c>
      <c r="AA5" s="8">
        <f t="shared" si="0"/>
        <v>44239</v>
      </c>
      <c r="AB5" s="8">
        <f t="shared" si="0"/>
        <v>44240</v>
      </c>
      <c r="AC5" s="10">
        <f t="shared" si="0"/>
        <v>44241</v>
      </c>
      <c r="AD5" s="9">
        <f>AC5+1</f>
        <v>44242</v>
      </c>
      <c r="AE5" s="8">
        <f>AD5+1</f>
        <v>44243</v>
      </c>
      <c r="AF5" s="8">
        <f t="shared" si="0"/>
        <v>44244</v>
      </c>
      <c r="AG5" s="8">
        <f t="shared" si="0"/>
        <v>44245</v>
      </c>
      <c r="AH5" s="8">
        <f t="shared" si="0"/>
        <v>44246</v>
      </c>
      <c r="AI5" s="8">
        <f t="shared" si="0"/>
        <v>44247</v>
      </c>
      <c r="AJ5" s="10">
        <f t="shared" si="0"/>
        <v>44248</v>
      </c>
      <c r="AK5" s="9">
        <f>AJ5+1</f>
        <v>44249</v>
      </c>
      <c r="AL5" s="8">
        <f>AK5+1</f>
        <v>44250</v>
      </c>
      <c r="AM5" s="8">
        <f t="shared" si="0"/>
        <v>44251</v>
      </c>
      <c r="AN5" s="8">
        <f t="shared" si="0"/>
        <v>44252</v>
      </c>
      <c r="AO5" s="8">
        <f t="shared" si="0"/>
        <v>44253</v>
      </c>
      <c r="AP5" s="8">
        <f t="shared" si="0"/>
        <v>44254</v>
      </c>
      <c r="AQ5" s="10">
        <f t="shared" si="0"/>
        <v>44255</v>
      </c>
      <c r="AR5" s="9">
        <f>AQ5+1</f>
        <v>44256</v>
      </c>
      <c r="AS5" s="8">
        <f>AR5+1</f>
        <v>44257</v>
      </c>
      <c r="AT5" s="8">
        <f t="shared" si="0"/>
        <v>44258</v>
      </c>
      <c r="AU5" s="8">
        <f t="shared" si="0"/>
        <v>44259</v>
      </c>
      <c r="AV5" s="8">
        <f t="shared" si="0"/>
        <v>44260</v>
      </c>
      <c r="AW5" s="8">
        <f t="shared" si="0"/>
        <v>44261</v>
      </c>
      <c r="AX5" s="10">
        <f t="shared" si="0"/>
        <v>44262</v>
      </c>
      <c r="AY5" s="9">
        <f>AX5+1</f>
        <v>44263</v>
      </c>
      <c r="AZ5" s="8">
        <f>AY5+1</f>
        <v>44264</v>
      </c>
      <c r="BA5" s="8">
        <f t="shared" ref="BA5:BE5" si="1">AZ5+1</f>
        <v>44265</v>
      </c>
      <c r="BB5" s="8">
        <f t="shared" si="1"/>
        <v>44266</v>
      </c>
      <c r="BC5" s="8">
        <f t="shared" si="1"/>
        <v>44267</v>
      </c>
      <c r="BD5" s="8">
        <f t="shared" si="1"/>
        <v>44268</v>
      </c>
      <c r="BE5" s="10">
        <f t="shared" si="1"/>
        <v>44269</v>
      </c>
      <c r="BF5" s="9">
        <f>BE5+1</f>
        <v>44270</v>
      </c>
      <c r="BG5" s="8">
        <f>BF5+1</f>
        <v>44271</v>
      </c>
      <c r="BH5" s="8">
        <f t="shared" ref="BH5:BL5" si="2">BG5+1</f>
        <v>44272</v>
      </c>
      <c r="BI5" s="8">
        <f t="shared" si="2"/>
        <v>44273</v>
      </c>
      <c r="BJ5" s="8">
        <f t="shared" si="2"/>
        <v>44274</v>
      </c>
      <c r="BK5" s="8">
        <f t="shared" si="2"/>
        <v>44275</v>
      </c>
      <c r="BL5" s="10">
        <f t="shared" si="2"/>
        <v>44276</v>
      </c>
      <c r="BM5" s="10">
        <f>BL5+1</f>
        <v>44277</v>
      </c>
      <c r="BN5" s="10">
        <f>BM5+1</f>
        <v>44278</v>
      </c>
      <c r="BO5" s="10">
        <f>BN5+1</f>
        <v>44279</v>
      </c>
      <c r="BP5" s="10">
        <f>BO5+1</f>
        <v>44280</v>
      </c>
      <c r="BQ5" s="10">
        <f>BP5+1</f>
        <v>44281</v>
      </c>
      <c r="BR5" s="10">
        <f>BQ5+1</f>
        <v>44282</v>
      </c>
      <c r="BS5" s="10">
        <f>BR5+1</f>
        <v>44283</v>
      </c>
      <c r="BT5" s="9">
        <f>BS5+1</f>
        <v>44284</v>
      </c>
      <c r="BU5" s="8">
        <f>BT5+1</f>
        <v>44285</v>
      </c>
      <c r="BV5" s="8">
        <f>BU5+1</f>
        <v>44286</v>
      </c>
      <c r="BW5" s="8">
        <f>BV5+1</f>
        <v>44287</v>
      </c>
      <c r="BX5" s="8">
        <f>BW5+1</f>
        <v>44288</v>
      </c>
      <c r="BY5" s="8">
        <f>BX5+1</f>
        <v>44289</v>
      </c>
      <c r="BZ5" s="10">
        <f>BY5+1</f>
        <v>44290</v>
      </c>
      <c r="CA5" s="9">
        <f>BZ5+1</f>
        <v>44291</v>
      </c>
      <c r="CB5" s="8">
        <f>CA5+1</f>
        <v>44292</v>
      </c>
      <c r="CC5" s="8">
        <f>CB5+1</f>
        <v>44293</v>
      </c>
      <c r="CD5" s="8">
        <f>CC5+1</f>
        <v>44294</v>
      </c>
      <c r="CE5" s="8">
        <f>CD5+1</f>
        <v>44295</v>
      </c>
      <c r="CF5" s="8">
        <f>CE5+1</f>
        <v>44296</v>
      </c>
      <c r="CG5" s="10">
        <f>CF5+1</f>
        <v>44297</v>
      </c>
      <c r="CH5" s="9">
        <f>CG5+1</f>
        <v>44298</v>
      </c>
      <c r="CI5" s="8">
        <f>CH5+1</f>
        <v>44299</v>
      </c>
      <c r="CJ5" s="8">
        <f>CI5+1</f>
        <v>44300</v>
      </c>
      <c r="CK5" s="8">
        <f>CJ5+1</f>
        <v>44301</v>
      </c>
      <c r="CL5" s="8">
        <f>CK5+1</f>
        <v>44302</v>
      </c>
      <c r="CM5" s="8">
        <f>CL5+1</f>
        <v>44303</v>
      </c>
      <c r="CN5" s="10">
        <f>CM5+1</f>
        <v>44304</v>
      </c>
      <c r="CO5" s="9">
        <f>CN5+1</f>
        <v>44305</v>
      </c>
      <c r="CP5" s="8">
        <f>CO5+1</f>
        <v>44306</v>
      </c>
      <c r="CQ5" s="8">
        <f>CP5+1</f>
        <v>44307</v>
      </c>
      <c r="CR5" s="8">
        <f>CQ5+1</f>
        <v>44308</v>
      </c>
      <c r="CS5" s="8">
        <f>CR5+1</f>
        <v>44309</v>
      </c>
      <c r="CT5" s="8">
        <f>CS5+1</f>
        <v>44310</v>
      </c>
      <c r="CU5" s="10">
        <f>CT5+1</f>
        <v>44311</v>
      </c>
      <c r="CV5" s="9">
        <f>CU5+1</f>
        <v>44312</v>
      </c>
      <c r="CW5" s="8">
        <f>CV5+1</f>
        <v>44313</v>
      </c>
      <c r="CX5" s="8">
        <f>CW5+1</f>
        <v>44314</v>
      </c>
      <c r="CY5" s="8">
        <f>CX5+1</f>
        <v>44315</v>
      </c>
      <c r="CZ5" s="8">
        <f>CY5+1</f>
        <v>44316</v>
      </c>
      <c r="DA5" s="8">
        <f>CZ5+1</f>
        <v>44317</v>
      </c>
      <c r="DB5" s="10">
        <f>DA5+1</f>
        <v>44318</v>
      </c>
      <c r="DC5" s="9">
        <f>DB5+1</f>
        <v>44319</v>
      </c>
      <c r="DD5" s="8">
        <f>DC5+1</f>
        <v>44320</v>
      </c>
      <c r="DE5" s="8">
        <f>DD5+1</f>
        <v>44321</v>
      </c>
      <c r="DF5" s="8">
        <f>DE5+1</f>
        <v>44322</v>
      </c>
      <c r="DG5" s="8">
        <f>DF5+1</f>
        <v>44323</v>
      </c>
      <c r="DH5" s="8">
        <f>DG5+1</f>
        <v>44324</v>
      </c>
      <c r="DI5" s="10">
        <f>DH5+1</f>
        <v>44325</v>
      </c>
      <c r="DJ5" s="9">
        <f>DI5+1</f>
        <v>44326</v>
      </c>
      <c r="DK5" s="8">
        <f>DJ5+1</f>
        <v>44327</v>
      </c>
      <c r="DL5" s="8">
        <f>DK5+1</f>
        <v>44328</v>
      </c>
      <c r="DM5" s="8">
        <f>DL5+1</f>
        <v>44329</v>
      </c>
      <c r="DN5" s="8">
        <f>DM5+1</f>
        <v>44330</v>
      </c>
      <c r="DO5" s="8">
        <f>DN5+1</f>
        <v>44331</v>
      </c>
      <c r="DP5" s="10">
        <f>DO5+1</f>
        <v>44332</v>
      </c>
    </row>
    <row r="6" spans="1:120" ht="30" customHeight="1">
      <c r="A6" s="44" t="s">
        <v>9</v>
      </c>
      <c r="B6" s="6" t="s">
        <v>10</v>
      </c>
      <c r="C6" s="7"/>
      <c r="D6" s="7" t="s">
        <v>11</v>
      </c>
      <c r="E6" s="7" t="s">
        <v>12</v>
      </c>
      <c r="F6" s="7" t="s">
        <v>13</v>
      </c>
      <c r="G6" s="7"/>
      <c r="H6" s="7" t="s">
        <v>14</v>
      </c>
      <c r="I6" s="11" t="str">
        <f t="shared" ref="I6" si="3">LEFT(TEXT(I5,"ddd"),1)</f>
        <v>M</v>
      </c>
      <c r="J6" s="11" t="str">
        <f t="shared" ref="J6:AR6" si="4">LEFT(TEXT(J5,"ddd"),1)</f>
        <v>T</v>
      </c>
      <c r="K6" s="11" t="str">
        <f t="shared" si="4"/>
        <v>W</v>
      </c>
      <c r="L6" s="11" t="str">
        <f t="shared" si="4"/>
        <v>T</v>
      </c>
      <c r="M6" s="11" t="str">
        <f t="shared" si="4"/>
        <v>F</v>
      </c>
      <c r="N6" s="11" t="str">
        <f t="shared" si="4"/>
        <v>S</v>
      </c>
      <c r="O6" s="11" t="str">
        <f t="shared" si="4"/>
        <v>S</v>
      </c>
      <c r="P6" s="11" t="str">
        <f t="shared" si="4"/>
        <v>M</v>
      </c>
      <c r="Q6" s="11" t="str">
        <f t="shared" si="4"/>
        <v>T</v>
      </c>
      <c r="R6" s="11" t="str">
        <f t="shared" si="4"/>
        <v>W</v>
      </c>
      <c r="S6" s="11" t="str">
        <f t="shared" si="4"/>
        <v>T</v>
      </c>
      <c r="T6" s="11" t="str">
        <f t="shared" si="4"/>
        <v>F</v>
      </c>
      <c r="U6" s="11" t="str">
        <f t="shared" si="4"/>
        <v>S</v>
      </c>
      <c r="V6" s="11" t="str">
        <f t="shared" si="4"/>
        <v>S</v>
      </c>
      <c r="W6" s="11" t="str">
        <f t="shared" si="4"/>
        <v>M</v>
      </c>
      <c r="X6" s="11" t="str">
        <f t="shared" si="4"/>
        <v>T</v>
      </c>
      <c r="Y6" s="11" t="str">
        <f t="shared" si="4"/>
        <v>W</v>
      </c>
      <c r="Z6" s="11" t="str">
        <f t="shared" si="4"/>
        <v>T</v>
      </c>
      <c r="AA6" s="11" t="str">
        <f t="shared" si="4"/>
        <v>F</v>
      </c>
      <c r="AB6" s="11" t="str">
        <f t="shared" si="4"/>
        <v>S</v>
      </c>
      <c r="AC6" s="11" t="str">
        <f t="shared" si="4"/>
        <v>S</v>
      </c>
      <c r="AD6" s="11" t="str">
        <f t="shared" si="4"/>
        <v>M</v>
      </c>
      <c r="AE6" s="11" t="str">
        <f t="shared" si="4"/>
        <v>T</v>
      </c>
      <c r="AF6" s="11" t="str">
        <f t="shared" si="4"/>
        <v>W</v>
      </c>
      <c r="AG6" s="11" t="str">
        <f t="shared" si="4"/>
        <v>T</v>
      </c>
      <c r="AH6" s="11" t="str">
        <f t="shared" si="4"/>
        <v>F</v>
      </c>
      <c r="AI6" s="11" t="str">
        <f t="shared" si="4"/>
        <v>S</v>
      </c>
      <c r="AJ6" s="11" t="str">
        <f t="shared" si="4"/>
        <v>S</v>
      </c>
      <c r="AK6" s="11" t="str">
        <f t="shared" si="4"/>
        <v>M</v>
      </c>
      <c r="AL6" s="11" t="str">
        <f t="shared" si="4"/>
        <v>T</v>
      </c>
      <c r="AM6" s="11" t="str">
        <f t="shared" si="4"/>
        <v>W</v>
      </c>
      <c r="AN6" s="11" t="str">
        <f t="shared" si="4"/>
        <v>T</v>
      </c>
      <c r="AO6" s="11" t="str">
        <f t="shared" si="4"/>
        <v>F</v>
      </c>
      <c r="AP6" s="11" t="str">
        <f t="shared" si="4"/>
        <v>S</v>
      </c>
      <c r="AQ6" s="11" t="str">
        <f t="shared" si="4"/>
        <v>S</v>
      </c>
      <c r="AR6" s="11" t="str">
        <f t="shared" si="4"/>
        <v>M</v>
      </c>
      <c r="AS6" s="11" t="str">
        <f t="shared" ref="AS6:BL6" si="5">LEFT(TEXT(AS5,"ddd"),1)</f>
        <v>T</v>
      </c>
      <c r="AT6" s="11" t="str">
        <f t="shared" si="5"/>
        <v>W</v>
      </c>
      <c r="AU6" s="11" t="str">
        <f t="shared" si="5"/>
        <v>T</v>
      </c>
      <c r="AV6" s="11" t="str">
        <f t="shared" si="5"/>
        <v>F</v>
      </c>
      <c r="AW6" s="11" t="str">
        <f t="shared" si="5"/>
        <v>S</v>
      </c>
      <c r="AX6" s="11" t="str">
        <f t="shared" si="5"/>
        <v>S</v>
      </c>
      <c r="AY6" s="11" t="str">
        <f t="shared" si="5"/>
        <v>M</v>
      </c>
      <c r="AZ6" s="11" t="str">
        <f t="shared" si="5"/>
        <v>T</v>
      </c>
      <c r="BA6" s="11" t="str">
        <f t="shared" si="5"/>
        <v>W</v>
      </c>
      <c r="BB6" s="11" t="str">
        <f t="shared" si="5"/>
        <v>T</v>
      </c>
      <c r="BC6" s="11" t="str">
        <f t="shared" si="5"/>
        <v>F</v>
      </c>
      <c r="BD6" s="11" t="str">
        <f t="shared" si="5"/>
        <v>S</v>
      </c>
      <c r="BE6" s="11" t="str">
        <f t="shared" si="5"/>
        <v>S</v>
      </c>
      <c r="BF6" s="11" t="str">
        <f t="shared" si="5"/>
        <v>M</v>
      </c>
      <c r="BG6" s="11" t="str">
        <f t="shared" si="5"/>
        <v>T</v>
      </c>
      <c r="BH6" s="11" t="str">
        <f t="shared" si="5"/>
        <v>W</v>
      </c>
      <c r="BI6" s="11" t="str">
        <f t="shared" si="5"/>
        <v>T</v>
      </c>
      <c r="BJ6" s="11" t="str">
        <f t="shared" si="5"/>
        <v>F</v>
      </c>
      <c r="BK6" s="11" t="str">
        <f>LEFT(TEXT(BK5,"ddd"),1)</f>
        <v>S</v>
      </c>
      <c r="BL6" s="11" t="str">
        <f t="shared" si="5"/>
        <v>S</v>
      </c>
      <c r="BM6" s="11" t="str">
        <f>LEFT(TEXT(BM5,"ddd"),1)</f>
        <v>M</v>
      </c>
      <c r="BN6" s="11" t="str">
        <f>LEFT(TEXT(BN5,"ddd"),1)</f>
        <v>T</v>
      </c>
      <c r="BO6" s="11" t="str">
        <f>LEFT(TEXT(BO5,"ddd"),1)</f>
        <v>W</v>
      </c>
      <c r="BP6" s="11" t="str">
        <f>LEFT(TEXT(BP5,"ddd"),1)</f>
        <v>T</v>
      </c>
      <c r="BQ6" s="11" t="str">
        <f>LEFT(TEXT(BQ5,"ddd"),1)</f>
        <v>F</v>
      </c>
      <c r="BR6" s="11" t="str">
        <f>LEFT(TEXT(BR5,"ddd"),1)</f>
        <v>S</v>
      </c>
      <c r="BS6" s="11" t="str">
        <f>LEFT(TEXT(BS5,"ddd"),1)</f>
        <v>S</v>
      </c>
      <c r="BT6" s="11" t="str">
        <f>LEFT(TEXT(BT5,"ddd"),1)</f>
        <v>M</v>
      </c>
      <c r="BU6" s="11" t="str">
        <f>LEFT(TEXT(BU5,"ddd"),1)</f>
        <v>T</v>
      </c>
      <c r="BV6" s="11" t="str">
        <f>LEFT(TEXT(BV5,"ddd"),1)</f>
        <v>W</v>
      </c>
      <c r="BW6" s="11" t="str">
        <f>LEFT(TEXT(BW5,"ddd"),1)</f>
        <v>T</v>
      </c>
      <c r="BX6" s="11" t="str">
        <f>LEFT(TEXT(BX5,"ddd"),1)</f>
        <v>F</v>
      </c>
      <c r="BY6" s="11" t="str">
        <f>LEFT(TEXT(BY5,"ddd"),1)</f>
        <v>S</v>
      </c>
      <c r="BZ6" s="11" t="str">
        <f>LEFT(TEXT(BZ5,"ddd"),1)</f>
        <v>S</v>
      </c>
      <c r="CA6" s="11" t="str">
        <f>LEFT(TEXT(CA5,"ddd"),1)</f>
        <v>M</v>
      </c>
      <c r="CB6" s="11" t="str">
        <f>LEFT(TEXT(CB5,"ddd"),1)</f>
        <v>T</v>
      </c>
      <c r="CC6" s="11" t="str">
        <f>LEFT(TEXT(CC5,"ddd"),1)</f>
        <v>W</v>
      </c>
      <c r="CD6" s="11" t="str">
        <f>LEFT(TEXT(CD5,"ddd"),1)</f>
        <v>T</v>
      </c>
      <c r="CE6" s="11" t="str">
        <f>LEFT(TEXT(CE5,"ddd"),1)</f>
        <v>F</v>
      </c>
      <c r="CF6" s="11" t="str">
        <f>LEFT(TEXT(CF5,"ddd"),1)</f>
        <v>S</v>
      </c>
      <c r="CG6" s="11" t="str">
        <f>LEFT(TEXT(CG5,"ddd"),1)</f>
        <v>S</v>
      </c>
      <c r="CH6" s="11" t="str">
        <f>LEFT(TEXT(CH5,"ddd"),1)</f>
        <v>M</v>
      </c>
      <c r="CI6" s="11" t="str">
        <f>LEFT(TEXT(CI5,"ddd"),1)</f>
        <v>T</v>
      </c>
      <c r="CJ6" s="11" t="str">
        <f>LEFT(TEXT(CJ5,"ddd"),1)</f>
        <v>W</v>
      </c>
      <c r="CK6" s="11" t="str">
        <f>LEFT(TEXT(CK5,"ddd"),1)</f>
        <v>T</v>
      </c>
      <c r="CL6" s="11" t="str">
        <f>LEFT(TEXT(CL5,"ddd"),1)</f>
        <v>F</v>
      </c>
      <c r="CM6" s="11" t="str">
        <f>LEFT(TEXT(CM5,"ddd"),1)</f>
        <v>S</v>
      </c>
      <c r="CN6" s="11" t="str">
        <f>LEFT(TEXT(CN5,"ddd"),1)</f>
        <v>S</v>
      </c>
      <c r="CO6" s="11" t="str">
        <f>LEFT(TEXT(CO5,"ddd"),1)</f>
        <v>M</v>
      </c>
      <c r="CP6" s="11" t="str">
        <f>LEFT(TEXT(CP5,"ddd"),1)</f>
        <v>T</v>
      </c>
      <c r="CQ6" s="11" t="str">
        <f>LEFT(TEXT(CQ5,"ddd"),1)</f>
        <v>W</v>
      </c>
      <c r="CR6" s="11" t="str">
        <f>LEFT(TEXT(CR5,"ddd"),1)</f>
        <v>T</v>
      </c>
      <c r="CS6" s="11" t="str">
        <f>LEFT(TEXT(CS5,"ddd"),1)</f>
        <v>F</v>
      </c>
      <c r="CT6" s="11" t="str">
        <f>LEFT(TEXT(CT5,"ddd"),1)</f>
        <v>S</v>
      </c>
      <c r="CU6" s="11" t="str">
        <f>LEFT(TEXT(CU5,"ddd"),1)</f>
        <v>S</v>
      </c>
      <c r="CV6" s="11" t="str">
        <f>LEFT(TEXT(CV5,"ddd"),1)</f>
        <v>M</v>
      </c>
      <c r="CW6" s="11" t="str">
        <f>LEFT(TEXT(CW5,"ddd"),1)</f>
        <v>T</v>
      </c>
      <c r="CX6" s="11" t="str">
        <f>LEFT(TEXT(CX5,"ddd"),1)</f>
        <v>W</v>
      </c>
      <c r="CY6" s="11" t="str">
        <f>LEFT(TEXT(CY5,"ddd"),1)</f>
        <v>T</v>
      </c>
      <c r="CZ6" s="11" t="str">
        <f>LEFT(TEXT(CZ5,"ddd"),1)</f>
        <v>F</v>
      </c>
      <c r="DA6" s="11" t="str">
        <f>LEFT(TEXT(DA5,"ddd"),1)</f>
        <v>S</v>
      </c>
      <c r="DB6" s="11" t="str">
        <f>LEFT(TEXT(DB5,"ddd"),1)</f>
        <v>S</v>
      </c>
      <c r="DC6" s="11" t="str">
        <f>LEFT(TEXT(DC5,"ddd"),1)</f>
        <v>M</v>
      </c>
      <c r="DD6" s="11" t="str">
        <f>LEFT(TEXT(DD5,"ddd"),1)</f>
        <v>T</v>
      </c>
      <c r="DE6" s="11" t="str">
        <f>LEFT(TEXT(DE5,"ddd"),1)</f>
        <v>W</v>
      </c>
      <c r="DF6" s="11" t="str">
        <f>LEFT(TEXT(DF5,"ddd"),1)</f>
        <v>T</v>
      </c>
      <c r="DG6" s="11" t="str">
        <f>LEFT(TEXT(DG5,"ddd"),1)</f>
        <v>F</v>
      </c>
      <c r="DH6" s="11" t="str">
        <f>LEFT(TEXT(DH5,"ddd"),1)</f>
        <v>S</v>
      </c>
      <c r="DI6" s="11" t="str">
        <f>LEFT(TEXT(DI5,"ddd"),1)</f>
        <v>S</v>
      </c>
      <c r="DJ6" s="11" t="str">
        <f>LEFT(TEXT(DJ5,"ddd"),1)</f>
        <v>M</v>
      </c>
      <c r="DK6" s="11" t="str">
        <f>LEFT(TEXT(DK5,"ddd"),1)</f>
        <v>T</v>
      </c>
      <c r="DL6" s="11" t="str">
        <f>LEFT(TEXT(DL5,"ddd"),1)</f>
        <v>W</v>
      </c>
      <c r="DM6" s="11" t="str">
        <f>LEFT(TEXT(DM5,"ddd"),1)</f>
        <v>T</v>
      </c>
      <c r="DN6" s="11" t="str">
        <f>LEFT(TEXT(DN5,"ddd"),1)</f>
        <v>F</v>
      </c>
      <c r="DO6" s="11" t="str">
        <f>LEFT(TEXT(DO5,"ddd"),1)</f>
        <v>S</v>
      </c>
      <c r="DP6" s="11" t="str">
        <f>LEFT(TEXT(DP5,"ddd"),1)</f>
        <v>S</v>
      </c>
    </row>
    <row r="7" spans="1:120" ht="21" hidden="1" customHeight="1" thickBot="1">
      <c r="A7" s="43" t="s">
        <v>15</v>
      </c>
      <c r="C7" s="46"/>
      <c r="E7"/>
      <c r="H7" t="str">
        <f ca="1">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120" s="3" customFormat="1" ht="30" customHeight="1">
      <c r="A8" s="44" t="s">
        <v>16</v>
      </c>
      <c r="B8" s="14" t="s">
        <v>17</v>
      </c>
      <c r="C8" s="53"/>
      <c r="D8" s="15"/>
      <c r="E8" s="16"/>
      <c r="F8" s="17"/>
      <c r="G8" s="13"/>
      <c r="H8" s="13" t="str">
        <f t="shared" ref="H8:H27" ca="1" si="6">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row>
    <row r="9" spans="1:120" s="3" customFormat="1" ht="30" customHeight="1">
      <c r="A9" s="44" t="s">
        <v>18</v>
      </c>
      <c r="B9" s="60" t="s">
        <v>19</v>
      </c>
      <c r="D9" s="18">
        <v>1</v>
      </c>
      <c r="E9" s="49">
        <v>44221</v>
      </c>
      <c r="F9" s="49">
        <v>44224</v>
      </c>
      <c r="G9" s="13"/>
      <c r="H9" s="13">
        <f t="shared" ca="1" si="6"/>
        <v>4</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row>
    <row r="10" spans="1:120" s="3" customFormat="1" ht="30" customHeight="1">
      <c r="A10" s="44" t="s">
        <v>20</v>
      </c>
      <c r="B10" s="60" t="s">
        <v>21</v>
      </c>
      <c r="C10" s="54"/>
      <c r="D10" s="18">
        <v>1</v>
      </c>
      <c r="E10" s="49">
        <v>44221</v>
      </c>
      <c r="F10" s="49">
        <v>44224</v>
      </c>
      <c r="G10" s="13"/>
      <c r="H10" s="13">
        <f t="shared" ca="1" si="6"/>
        <v>4</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row>
    <row r="11" spans="1:120" s="3" customFormat="1" ht="30" customHeight="1">
      <c r="A11" s="43"/>
      <c r="B11" s="60" t="s">
        <v>22</v>
      </c>
      <c r="C11" s="54"/>
      <c r="D11" s="18">
        <v>0.9</v>
      </c>
      <c r="E11" s="49">
        <v>44221</v>
      </c>
      <c r="F11" s="49">
        <v>44226</v>
      </c>
      <c r="G11" s="13"/>
      <c r="H11" s="13">
        <f t="shared" ca="1" si="6"/>
        <v>6</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row>
    <row r="12" spans="1:120" s="3" customFormat="1" ht="30" customHeight="1">
      <c r="A12" s="43"/>
      <c r="B12" s="60" t="s">
        <v>23</v>
      </c>
      <c r="C12" s="54"/>
      <c r="D12" s="18">
        <v>0.8</v>
      </c>
      <c r="E12" s="49">
        <v>44224</v>
      </c>
      <c r="F12" s="49">
        <v>44227</v>
      </c>
      <c r="G12" s="13"/>
      <c r="H12" s="13">
        <f t="shared" ca="1" si="6"/>
        <v>4</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row>
    <row r="13" spans="1:120" s="3" customFormat="1" ht="30" customHeight="1">
      <c r="A13" s="43"/>
      <c r="B13" s="60" t="s">
        <v>24</v>
      </c>
      <c r="C13" s="54"/>
      <c r="D13" s="18">
        <v>1</v>
      </c>
      <c r="E13" s="49">
        <v>44224</v>
      </c>
      <c r="F13" s="49">
        <v>44227</v>
      </c>
      <c r="G13" s="13"/>
      <c r="H13" s="13">
        <f t="shared" ca="1" si="6"/>
        <v>4</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row>
    <row r="14" spans="1:120" s="3" customFormat="1" ht="30" customHeight="1">
      <c r="A14" s="44" t="s">
        <v>25</v>
      </c>
      <c r="B14" s="19" t="s">
        <v>26</v>
      </c>
      <c r="C14" s="55"/>
      <c r="D14" s="20"/>
      <c r="E14" s="21"/>
      <c r="F14" s="22"/>
      <c r="G14" s="13"/>
      <c r="H14" s="13" t="str">
        <f t="shared" ca="1" si="6"/>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row>
    <row r="15" spans="1:120" s="3" customFormat="1" ht="30" customHeight="1">
      <c r="A15" s="44"/>
      <c r="B15" s="61" t="s">
        <v>27</v>
      </c>
      <c r="C15" s="56" t="s">
        <v>28</v>
      </c>
      <c r="D15" s="23">
        <v>0</v>
      </c>
      <c r="E15" s="50">
        <v>44228</v>
      </c>
      <c r="F15" s="50">
        <v>44234</v>
      </c>
      <c r="G15" s="13"/>
      <c r="H15" s="13">
        <f t="shared" ca="1" si="6"/>
        <v>7</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row>
    <row r="16" spans="1:120" s="3" customFormat="1" ht="30" customHeight="1">
      <c r="A16" s="43"/>
      <c r="B16" s="61" t="s">
        <v>29</v>
      </c>
      <c r="C16" s="56" t="s">
        <v>28</v>
      </c>
      <c r="D16" s="23">
        <v>0</v>
      </c>
      <c r="E16" s="50">
        <v>44228</v>
      </c>
      <c r="F16" s="50">
        <v>44234</v>
      </c>
      <c r="G16" s="13"/>
      <c r="H16" s="13">
        <f t="shared" ca="1" si="6"/>
        <v>7</v>
      </c>
      <c r="I16" s="30"/>
      <c r="J16" s="30"/>
      <c r="K16" s="30"/>
      <c r="L16" s="30"/>
      <c r="M16" s="30"/>
      <c r="N16" s="30"/>
      <c r="O16" s="30"/>
      <c r="P16" s="30"/>
      <c r="Q16" s="30"/>
      <c r="R16" s="30"/>
      <c r="S16" s="30"/>
      <c r="T16" s="30"/>
      <c r="U16" s="31"/>
      <c r="V16" s="31"/>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row>
    <row r="17" spans="1:120" s="3" customFormat="1" ht="30" customHeight="1">
      <c r="A17" s="43"/>
      <c r="B17" s="61" t="s">
        <v>30</v>
      </c>
      <c r="C17" s="56" t="s">
        <v>28</v>
      </c>
      <c r="D17" s="23">
        <v>0</v>
      </c>
      <c r="E17" s="50">
        <v>44232</v>
      </c>
      <c r="F17" s="50">
        <v>44236</v>
      </c>
      <c r="G17" s="13"/>
      <c r="H17" s="13">
        <f t="shared" ca="1" si="6"/>
        <v>5</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row>
    <row r="18" spans="1:120" s="3" customFormat="1" ht="30" customHeight="1">
      <c r="A18" s="43"/>
      <c r="B18" s="61" t="s">
        <v>31</v>
      </c>
      <c r="C18" s="56" t="s">
        <v>28</v>
      </c>
      <c r="D18" s="23">
        <v>0</v>
      </c>
      <c r="E18" s="50">
        <v>44237</v>
      </c>
      <c r="F18" s="50">
        <v>44240</v>
      </c>
      <c r="G18" s="13"/>
      <c r="H18" s="13">
        <f t="shared" ca="1" si="6"/>
        <v>4</v>
      </c>
      <c r="I18" s="30"/>
      <c r="J18" s="30"/>
      <c r="K18" s="30"/>
      <c r="L18" s="30"/>
      <c r="M18" s="30"/>
      <c r="N18" s="30"/>
      <c r="O18" s="30"/>
      <c r="P18" s="30"/>
      <c r="Q18" s="30"/>
      <c r="R18" s="30"/>
      <c r="S18" s="30"/>
      <c r="T18" s="30"/>
      <c r="U18" s="30"/>
      <c r="V18" s="30"/>
      <c r="W18" s="30"/>
      <c r="X18" s="30"/>
      <c r="Y18" s="3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row>
    <row r="19" spans="1:120" s="3" customFormat="1" ht="30" customHeight="1">
      <c r="A19" s="43"/>
      <c r="B19" s="61" t="s">
        <v>32</v>
      </c>
      <c r="C19" s="56" t="s">
        <v>28</v>
      </c>
      <c r="D19" s="23">
        <v>0</v>
      </c>
      <c r="E19" s="50">
        <v>44240</v>
      </c>
      <c r="F19" s="50">
        <v>44241</v>
      </c>
      <c r="G19" s="13"/>
      <c r="H19" s="13">
        <f t="shared" ca="1" si="6"/>
        <v>2</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row>
    <row r="20" spans="1:120" s="3" customFormat="1" ht="30" customHeight="1">
      <c r="A20" s="43" t="s">
        <v>33</v>
      </c>
      <c r="B20" s="24" t="s">
        <v>34</v>
      </c>
      <c r="C20" s="57"/>
      <c r="D20" s="25"/>
      <c r="E20" s="26"/>
      <c r="F20" s="27"/>
      <c r="G20" s="13"/>
      <c r="H20" s="13" t="str">
        <f t="shared" ca="1" si="6"/>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row>
    <row r="21" spans="1:120" s="3" customFormat="1" ht="30" customHeight="1">
      <c r="A21" s="43"/>
      <c r="B21" s="62" t="s">
        <v>35</v>
      </c>
      <c r="C21" s="58" t="s">
        <v>28</v>
      </c>
      <c r="D21" s="28">
        <v>0</v>
      </c>
      <c r="E21" s="51">
        <v>44242</v>
      </c>
      <c r="F21" s="51">
        <v>44243</v>
      </c>
      <c r="G21" s="13"/>
      <c r="H21" s="13">
        <f t="shared" ca="1" si="6"/>
        <v>2</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row>
    <row r="22" spans="1:120" s="3" customFormat="1" ht="30" customHeight="1">
      <c r="A22" s="43"/>
      <c r="B22" s="62" t="s">
        <v>36</v>
      </c>
      <c r="C22" s="58" t="s">
        <v>28</v>
      </c>
      <c r="D22" s="28">
        <v>0</v>
      </c>
      <c r="E22" s="51">
        <v>44242</v>
      </c>
      <c r="F22" s="51">
        <v>44244</v>
      </c>
      <c r="G22" s="13"/>
      <c r="H22" s="13">
        <f t="shared" ca="1" si="6"/>
        <v>3</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row>
    <row r="23" spans="1:120" s="3" customFormat="1" ht="30" customHeight="1">
      <c r="A23" s="43"/>
      <c r="B23" s="62" t="s">
        <v>37</v>
      </c>
      <c r="C23" s="58" t="s">
        <v>28</v>
      </c>
      <c r="D23" s="28">
        <v>0</v>
      </c>
      <c r="E23" s="51">
        <v>44243</v>
      </c>
      <c r="F23" s="51">
        <v>44247</v>
      </c>
      <c r="G23" s="13"/>
      <c r="H23" s="13">
        <f t="shared" ca="1" si="6"/>
        <v>5</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row>
    <row r="24" spans="1:120" s="3" customFormat="1" ht="30" customHeight="1">
      <c r="A24" s="43"/>
      <c r="B24" s="62" t="s">
        <v>38</v>
      </c>
      <c r="C24" s="58" t="s">
        <v>28</v>
      </c>
      <c r="D24" s="28">
        <v>0</v>
      </c>
      <c r="E24" s="51">
        <v>44245</v>
      </c>
      <c r="F24" s="51">
        <v>44252</v>
      </c>
      <c r="G24" s="13"/>
      <c r="H24" s="13">
        <f t="shared" ca="1" si="6"/>
        <v>8</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row>
    <row r="25" spans="1:120" s="3" customFormat="1" ht="30" customHeight="1">
      <c r="A25" s="43"/>
      <c r="B25" s="62" t="s">
        <v>39</v>
      </c>
      <c r="C25" s="58" t="s">
        <v>28</v>
      </c>
      <c r="D25" s="28">
        <v>0</v>
      </c>
      <c r="E25" s="51">
        <v>44251</v>
      </c>
      <c r="F25" s="51">
        <v>44262</v>
      </c>
      <c r="G25" s="13"/>
      <c r="H25" s="13">
        <f t="shared" ca="1" si="6"/>
        <v>12</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row>
    <row r="26" spans="1:120" s="3" customFormat="1" ht="30" customHeight="1">
      <c r="A26" s="43"/>
      <c r="B26" s="75" t="s">
        <v>40</v>
      </c>
      <c r="C26" s="59" t="s">
        <v>28</v>
      </c>
      <c r="D26" s="29">
        <v>0</v>
      </c>
      <c r="E26" s="52">
        <v>44262</v>
      </c>
      <c r="F26" s="52">
        <v>44283</v>
      </c>
      <c r="G26" s="13"/>
      <c r="H26" s="13">
        <f t="shared" ca="1" si="6"/>
        <v>22</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row>
    <row r="27" spans="1:120" ht="30" customHeight="1">
      <c r="B27" s="73" t="s">
        <v>41</v>
      </c>
      <c r="C27" s="68" t="s">
        <v>28</v>
      </c>
      <c r="D27" s="69"/>
      <c r="E27" s="70"/>
      <c r="F27" s="70"/>
      <c r="G27" s="13"/>
      <c r="H27" s="13" t="str">
        <f ca="1">IF(OR(ISBLANK(task_start),ISBLANK(task_end)),"",task_end-task_start+1)</f>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row>
    <row r="28" spans="1:120" ht="30" customHeight="1">
      <c r="B28" s="71" t="s">
        <v>42</v>
      </c>
      <c r="C28" s="68" t="s">
        <v>28</v>
      </c>
      <c r="D28" s="72">
        <v>0</v>
      </c>
      <c r="E28" s="74">
        <v>44284</v>
      </c>
      <c r="F28" s="74">
        <v>44311</v>
      </c>
      <c r="G28" s="13"/>
      <c r="H28" s="13">
        <f ca="1">IF(OR(ISBLANK(task_start),ISBLANK(task_end)),"",task_end-task_start+1)</f>
        <v>28</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row>
    <row r="29" spans="1:120" ht="30" customHeight="1">
      <c r="B29" s="71" t="s">
        <v>43</v>
      </c>
      <c r="C29" s="68" t="s">
        <v>28</v>
      </c>
      <c r="D29" s="72">
        <v>0</v>
      </c>
      <c r="E29" s="74">
        <v>44284</v>
      </c>
      <c r="F29" s="74">
        <v>44311</v>
      </c>
      <c r="G29" s="13"/>
      <c r="H29" s="13">
        <f ca="1">IF(OR(ISBLANK(task_start),ISBLANK(task_end)),"",task_end-task_start+1)</f>
        <v>28</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row>
  </sheetData>
  <mergeCells count="20">
    <mergeCell ref="CV4:DB4"/>
    <mergeCell ref="DC4:DI4"/>
    <mergeCell ref="DJ4:DP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phoneticPr fontId="22" type="noConversion"/>
  <conditionalFormatting sqref="D7:D2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DP6 BM8:DP26 I5:BL26 I27:DP29">
    <cfRule type="expression" dxfId="2" priority="37">
      <formula>AND(TODAY()&gt;=I$5,TODAY()&lt;J$5)</formula>
    </cfRule>
  </conditionalFormatting>
  <conditionalFormatting sqref="BM8:DP26 I7:BL26 I27:DP29">
    <cfRule type="expression" dxfId="1" priority="31">
      <formula>AND(task_start&lt;=I$5,ROUNDDOWN((task_end-task_start+1)*task_progress,0)+task_start-1&gt;=I$5)</formula>
    </cfRule>
    <cfRule type="expression" dxfId="0" priority="32" stopIfTrue="1">
      <formula>AND(task_end&gt;=I$5,task_start&lt;J$5)</formula>
    </cfRule>
  </conditionalFormatting>
  <conditionalFormatting sqref="B27">
    <cfRule type="dataBar" priority="4">
      <dataBar>
        <cfvo type="min"/>
        <cfvo type="max"/>
        <color rgb="FFFFB628"/>
      </dataBar>
      <extLst>
        <ext xmlns:x14="http://schemas.microsoft.com/office/spreadsheetml/2009/9/main" uri="{B025F937-C7B1-47D3-B67F-A62EFF666E3E}">
          <x14:id>{6AB4FD7B-D620-46EE-A2E2-A95E13628DCF}</x14:id>
        </ext>
      </extLst>
    </cfRule>
  </conditionalFormatting>
  <conditionalFormatting sqref="B27">
    <cfRule type="dataBar" priority="3">
      <dataBar>
        <cfvo type="min"/>
        <cfvo type="max"/>
        <color rgb="FF63C384"/>
      </dataBar>
      <extLst>
        <ext xmlns:x14="http://schemas.microsoft.com/office/spreadsheetml/2009/9/main" uri="{B025F937-C7B1-47D3-B67F-A62EFF666E3E}">
          <x14:id>{DF09C041-5748-41BD-9B80-42A42B7F2BEE}</x14:id>
        </ext>
      </extLst>
    </cfRule>
  </conditionalFormatting>
  <conditionalFormatting sqref="B27">
    <cfRule type="dataBar" priority="2">
      <dataBar>
        <cfvo type="min"/>
        <cfvo type="max"/>
        <color rgb="FFFFB628"/>
      </dataBar>
      <extLst>
        <ext xmlns:x14="http://schemas.microsoft.com/office/spreadsheetml/2009/9/main" uri="{B025F937-C7B1-47D3-B67F-A62EFF666E3E}">
          <x14:id>{8DA0F186-FB53-4E1B-BE25-6911F9642418}</x14:id>
        </ext>
      </extLst>
    </cfRule>
  </conditionalFormatting>
  <conditionalFormatting sqref="B27">
    <cfRule type="dataBar" priority="1">
      <dataBar>
        <cfvo type="min"/>
        <cfvo type="max"/>
        <color rgb="FFFFB628"/>
      </dataBar>
      <extLst>
        <ext xmlns:x14="http://schemas.microsoft.com/office/spreadsheetml/2009/9/main" uri="{B025F937-C7B1-47D3-B67F-A62EFF666E3E}">
          <x14:id>{3912E88B-5950-4E04-83CB-73391213810C}</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 xmlns:xm="http://schemas.microsoft.com/office/excel/2006/main">
          <x14:cfRule type="dataBar" id="{6AB4FD7B-D620-46EE-A2E2-A95E13628DCF}">
            <x14:dataBar minLength="0" maxLength="100" border="1" negativeBarColorSameAsPositive="1" negativeBarBorderColorSameAsPositive="0" axisPosition="none">
              <x14:cfvo type="autoMin"/>
              <x14:cfvo type="autoMax"/>
              <x14:borderColor rgb="FFFFB628"/>
              <x14:negativeBorderColor rgb="FF638EC6"/>
            </x14:dataBar>
          </x14:cfRule>
          <xm:sqref>B27</xm:sqref>
        </x14:conditionalFormatting>
        <x14:conditionalFormatting xmlns:xm="http://schemas.microsoft.com/office/excel/2006/main">
          <x14:cfRule type="dataBar" id="{DF09C041-5748-41BD-9B80-42A42B7F2BEE}">
            <x14:dataBar minLength="0" maxLength="100" gradient="0" negativeBarColorSameAsPositive="1" axisPosition="none">
              <x14:cfvo type="autoMin"/>
              <x14:cfvo type="autoMax"/>
            </x14:dataBar>
          </x14:cfRule>
          <xm:sqref>B27</xm:sqref>
        </x14:conditionalFormatting>
        <x14:conditionalFormatting xmlns:xm="http://schemas.microsoft.com/office/excel/2006/main">
          <x14:cfRule type="dataBar" id="{8DA0F186-FB53-4E1B-BE25-6911F9642418}">
            <x14:dataBar minLength="0" maxLength="100" border="1" negativeBarColorSameAsPositive="1" negativeBarBorderColorSameAsPositive="0" axisPosition="none">
              <x14:cfvo type="autoMin"/>
              <x14:cfvo type="autoMax"/>
              <x14:borderColor rgb="FFFFB628"/>
              <x14:negativeBorderColor rgb="FF638EC6"/>
            </x14:dataBar>
          </x14:cfRule>
          <xm:sqref>B27</xm:sqref>
        </x14:conditionalFormatting>
        <x14:conditionalFormatting xmlns:xm="http://schemas.microsoft.com/office/excel/2006/main">
          <x14:cfRule type="dataBar" id="{3912E88B-5950-4E04-83CB-73391213810C}">
            <x14:dataBar minLength="0" maxLength="100" gradient="0" negativeBarColorSameAsPositive="1" axisPosition="none">
              <x14:cfvo type="autoMin"/>
              <x14:cfvo type="autoMax"/>
            </x14:dataBar>
          </x14:cfRule>
          <xm:sqref>B27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33" customWidth="1"/>
    <col min="2" max="16384" width="9.140625" style="2"/>
  </cols>
  <sheetData>
    <row r="1" spans="1:2" ht="46.5" customHeight="1"/>
    <row r="2" spans="1:2" s="35" customFormat="1" ht="15.75">
      <c r="A2" s="34" t="s">
        <v>44</v>
      </c>
      <c r="B2" s="34"/>
    </row>
    <row r="3" spans="1:2" s="39" customFormat="1" ht="27" customHeight="1">
      <c r="A3" s="40" t="s">
        <v>45</v>
      </c>
      <c r="B3" s="40"/>
    </row>
    <row r="4" spans="1:2" s="36" customFormat="1" ht="26.25">
      <c r="A4" s="37" t="s">
        <v>46</v>
      </c>
    </row>
    <row r="5" spans="1:2" ht="74.099999999999994" customHeight="1">
      <c r="A5" s="38" t="s">
        <v>47</v>
      </c>
    </row>
    <row r="6" spans="1:2" ht="26.25" customHeight="1">
      <c r="A6" s="37" t="s">
        <v>48</v>
      </c>
    </row>
    <row r="7" spans="1:2" s="33" customFormat="1" ht="204.95" customHeight="1">
      <c r="A7" s="42" t="s">
        <v>49</v>
      </c>
    </row>
    <row r="8" spans="1:2" s="36" customFormat="1" ht="26.25">
      <c r="A8" s="37" t="s">
        <v>50</v>
      </c>
    </row>
    <row r="9" spans="1:2" ht="60">
      <c r="A9" s="38" t="s">
        <v>51</v>
      </c>
    </row>
    <row r="10" spans="1:2" s="33" customFormat="1" ht="27.95" customHeight="1">
      <c r="A10" s="41" t="s">
        <v>52</v>
      </c>
    </row>
    <row r="11" spans="1:2" s="36" customFormat="1" ht="26.25">
      <c r="A11" s="37" t="s">
        <v>53</v>
      </c>
    </row>
    <row r="12" spans="1:2" ht="30">
      <c r="A12" s="38" t="s">
        <v>54</v>
      </c>
    </row>
    <row r="13" spans="1:2" s="33" customFormat="1" ht="27.95" customHeight="1">
      <c r="A13" s="41" t="s">
        <v>55</v>
      </c>
    </row>
    <row r="14" spans="1:2" s="36" customFormat="1" ht="26.25">
      <c r="A14" s="37" t="s">
        <v>56</v>
      </c>
    </row>
    <row r="15" spans="1:2" ht="75" customHeight="1">
      <c r="A15" s="38" t="s">
        <v>57</v>
      </c>
    </row>
    <row r="16" spans="1:2" ht="75">
      <c r="A16" s="38" t="s">
        <v>58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2021-02-01T04:33:49Z</dcterms:modified>
  <cp:category/>
  <cp:contentStatus/>
</cp:coreProperties>
</file>