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IS2\Practioca\Столовые приборы\Сессия 1\"/>
    </mc:Choice>
  </mc:AlternateContent>
  <xr:revisionPtr revIDLastSave="0" documentId="13_ncr:1_{C23F5B64-D15D-45B6-B5FC-FBB3C6E9BA45}" xr6:coauthVersionLast="40" xr6:coauthVersionMax="47" xr10:uidLastSave="{00000000-0000-0000-0000-000000000000}"/>
  <bookViews>
    <workbookView xWindow="0" yWindow="0" windowWidth="28800" windowHeight="12375" activeTab="1" xr2:uid="{53CAFFFB-B6E9-3D46-9268-8D92D2C19EE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N2" i="1"/>
  <c r="K3" i="1"/>
  <c r="N3" i="1"/>
  <c r="K4" i="1"/>
  <c r="N4" i="1"/>
  <c r="K5" i="1"/>
  <c r="N5" i="1"/>
  <c r="K6" i="1"/>
  <c r="N6" i="1"/>
  <c r="K7" i="1"/>
  <c r="N7" i="1"/>
  <c r="K8" i="1"/>
  <c r="N8" i="1"/>
  <c r="K9" i="1"/>
  <c r="N9" i="1"/>
  <c r="K10" i="1"/>
  <c r="N10" i="1"/>
  <c r="K11" i="1"/>
  <c r="N11" i="1"/>
  <c r="K12" i="1"/>
  <c r="N12" i="1"/>
  <c r="K13" i="1"/>
  <c r="N13" i="1"/>
  <c r="K14" i="1"/>
  <c r="N14" i="1"/>
  <c r="K15" i="1"/>
  <c r="N15" i="1"/>
  <c r="K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K25" i="1"/>
  <c r="N25" i="1"/>
  <c r="K26" i="1"/>
  <c r="N26" i="1"/>
  <c r="K27" i="1"/>
  <c r="N27" i="1"/>
  <c r="K28" i="1"/>
  <c r="N28" i="1"/>
  <c r="K29" i="1"/>
  <c r="N29" i="1"/>
  <c r="K30" i="1"/>
  <c r="N30" i="1"/>
  <c r="K31" i="1"/>
  <c r="N31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D18" i="2"/>
  <c r="D4" i="2"/>
  <c r="D21" i="2"/>
  <c r="D15" i="2"/>
  <c r="D5" i="2"/>
  <c r="D14" i="2"/>
  <c r="D10" i="2"/>
  <c r="D3" i="2"/>
  <c r="D20" i="2"/>
  <c r="D19" i="2"/>
  <c r="D8" i="2"/>
  <c r="D17" i="2"/>
  <c r="D6" i="2"/>
  <c r="D13" i="2"/>
  <c r="D11" i="2"/>
  <c r="D2" i="2"/>
  <c r="D7" i="2"/>
  <c r="D9" i="2"/>
  <c r="D16" i="2"/>
  <c r="H3" i="2" s="1"/>
  <c r="D12" i="2"/>
  <c r="H16" i="2" l="1"/>
  <c r="H18" i="2"/>
  <c r="H17" i="2"/>
  <c r="H31" i="2"/>
  <c r="H15" i="2"/>
  <c r="H14" i="2"/>
  <c r="H29" i="2"/>
  <c r="H13" i="2"/>
  <c r="H28" i="2"/>
  <c r="H12" i="2"/>
  <c r="H27" i="2"/>
  <c r="H11" i="2"/>
  <c r="H26" i="2"/>
  <c r="H10" i="2"/>
  <c r="H25" i="2"/>
  <c r="H9" i="2"/>
  <c r="H24" i="2"/>
  <c r="H8" i="2"/>
  <c r="H23" i="2"/>
  <c r="H7" i="2"/>
  <c r="H30" i="2"/>
  <c r="H22" i="2"/>
  <c r="H6" i="2"/>
  <c r="H21" i="2"/>
  <c r="H5" i="2"/>
  <c r="H20" i="2"/>
  <c r="H4" i="2"/>
  <c r="H19" i="2"/>
  <c r="H2" i="2"/>
  <c r="J14" i="1"/>
  <c r="J15" i="1"/>
  <c r="J24" i="1"/>
  <c r="J21" i="1"/>
  <c r="J5" i="1"/>
  <c r="J7" i="1"/>
  <c r="J11" i="1"/>
  <c r="J19" i="1"/>
  <c r="J4" i="1"/>
  <c r="J25" i="1"/>
  <c r="J31" i="1"/>
  <c r="J28" i="1"/>
  <c r="J16" i="1"/>
  <c r="J29" i="1"/>
  <c r="J8" i="1"/>
  <c r="J23" i="1"/>
  <c r="J27" i="1"/>
  <c r="J12" i="1"/>
  <c r="J20" i="1"/>
  <c r="J26" i="1"/>
  <c r="J18" i="1"/>
  <c r="J17" i="1"/>
  <c r="J2" i="1"/>
  <c r="J9" i="1"/>
  <c r="J10" i="1"/>
  <c r="J30" i="1"/>
  <c r="J3" i="1"/>
  <c r="J13" i="1"/>
  <c r="J6" i="1"/>
  <c r="J22" i="1"/>
</calcChain>
</file>

<file path=xl/sharedStrings.xml><?xml version="1.0" encoding="utf-8"?>
<sst xmlns="http://schemas.openxmlformats.org/spreadsheetml/2006/main" count="315" uniqueCount="133">
  <si>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</si>
  <si>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</si>
  <si>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</si>
  <si>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</si>
  <si>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</si>
  <si>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Поставщик</t>
  </si>
  <si>
    <t>Категория товара</t>
  </si>
  <si>
    <t>Действующая скидка</t>
  </si>
  <si>
    <t>Описание</t>
  </si>
  <si>
    <t>Кол-во на складе</t>
  </si>
  <si>
    <t>Изображение</t>
  </si>
  <si>
    <t>А112Т4</t>
  </si>
  <si>
    <t>шт.</t>
  </si>
  <si>
    <t>А112Т4.jpg</t>
  </si>
  <si>
    <t>Производитель</t>
  </si>
  <si>
    <t>T793T4</t>
  </si>
  <si>
    <t>G387Y6</t>
  </si>
  <si>
    <t>F573T5</t>
  </si>
  <si>
    <t>D735T5</t>
  </si>
  <si>
    <t>B736H6</t>
  </si>
  <si>
    <t>H384H3</t>
  </si>
  <si>
    <t>K437E6</t>
  </si>
  <si>
    <t>E732R7</t>
  </si>
  <si>
    <t>R836H6</t>
  </si>
  <si>
    <t>F392G6</t>
  </si>
  <si>
    <t>C730R7</t>
  </si>
  <si>
    <t>F839R6</t>
  </si>
  <si>
    <t>G304H6</t>
  </si>
  <si>
    <t>C430T4</t>
  </si>
  <si>
    <t>C946Y6</t>
  </si>
  <si>
    <t>C943G5</t>
  </si>
  <si>
    <t>S394J5</t>
  </si>
  <si>
    <t>S395B5</t>
  </si>
  <si>
    <t>V403G6</t>
  </si>
  <si>
    <t>B963H5</t>
  </si>
  <si>
    <t>N493G6</t>
  </si>
  <si>
    <t>L593H5</t>
  </si>
  <si>
    <t>V026J4</t>
  </si>
  <si>
    <t>V727Y6</t>
  </si>
  <si>
    <t>H495H6</t>
  </si>
  <si>
    <t>F745K4</t>
  </si>
  <si>
    <t>C635Y6</t>
  </si>
  <si>
    <t>W405G6</t>
  </si>
  <si>
    <t>W295Y5</t>
  </si>
  <si>
    <t>Набор вилок</t>
  </si>
  <si>
    <t>Davinci</t>
  </si>
  <si>
    <t>Максидом</t>
  </si>
  <si>
    <t>Вилки</t>
  </si>
  <si>
    <t>Набор столовых вилок Davinci, 20 см 6 шт.</t>
  </si>
  <si>
    <t>Набор ложек</t>
  </si>
  <si>
    <t>Attribute</t>
  </si>
  <si>
    <t>LeroiMerlin</t>
  </si>
  <si>
    <t>Ложки</t>
  </si>
  <si>
    <t>Набор столовых ложек Baguette 3 предмета серебристый</t>
  </si>
  <si>
    <t>T793T4.jpg</t>
  </si>
  <si>
    <t>G387Y6.jpg</t>
  </si>
  <si>
    <t>F573T5.jpg</t>
  </si>
  <si>
    <t>D735T5.jpg</t>
  </si>
  <si>
    <t>B736H6.jpg</t>
  </si>
  <si>
    <t>H384H3.jpg</t>
  </si>
  <si>
    <t>K437E6.jpg</t>
  </si>
  <si>
    <t>E732R7.jpg</t>
  </si>
  <si>
    <t>R836H6.jpg</t>
  </si>
  <si>
    <t>Ложка столовая</t>
  </si>
  <si>
    <t>Doria</t>
  </si>
  <si>
    <t>Ложка столовая DORIA L=195/60 мм Eternum</t>
  </si>
  <si>
    <t>Вилки столовые</t>
  </si>
  <si>
    <t>вилки</t>
  </si>
  <si>
    <t>Вилки столовые на блистере / 6 шт.</t>
  </si>
  <si>
    <t>Ложка чайная</t>
  </si>
  <si>
    <t>Alaska</t>
  </si>
  <si>
    <t>Ложка чайная ALASKA Eternum</t>
  </si>
  <si>
    <t>Вилка столовая</t>
  </si>
  <si>
    <t>Вилка столовая 21,2 см «Аляска бэйсик» сталь KunstWerk</t>
  </si>
  <si>
    <t>Набор столовых приборов</t>
  </si>
  <si>
    <t>Apollo</t>
  </si>
  <si>
    <t>наборы</t>
  </si>
  <si>
    <t>Набор столовых приборов для торта Palette 7 предметов серебристый</t>
  </si>
  <si>
    <t>Набор вилок столовых APOLLO "Aurora" 3шт.</t>
  </si>
  <si>
    <t>Smart Home</t>
  </si>
  <si>
    <t>Набор столовых приборов Smart Home20 Black в подарочной коробке, 4 шт</t>
  </si>
  <si>
    <t>Набор  столовых ножей</t>
  </si>
  <si>
    <t>ножи</t>
  </si>
  <si>
    <t>Attribute Набор столовых ножей Baguette 2 предмета серебристый</t>
  </si>
  <si>
    <t>Apollo Набор столовых приборов Chicago 4 предмета серебристый</t>
  </si>
  <si>
    <t>Ложка детская</t>
  </si>
  <si>
    <t>Ложка детская столовая</t>
  </si>
  <si>
    <t>Ложка чайная DORIA Eternum</t>
  </si>
  <si>
    <t>Набор ложек столовых APOLLO "Bohemica" 3 пр.</t>
  </si>
  <si>
    <t>Набор на одну персону</t>
  </si>
  <si>
    <t>Набор на одну персону (4 предмета) серия "Bistro", нерж. сталь, Was, Германия.</t>
  </si>
  <si>
    <t>Вилка детская столовая</t>
  </si>
  <si>
    <t>Набор чайных ложек</t>
  </si>
  <si>
    <t>Attribute Набор чайных ложек Baguette 3 предмета серебристый</t>
  </si>
  <si>
    <t>Attribute Набор чайных ложек Chaplet 3 предмета серебристый</t>
  </si>
  <si>
    <t>Нож для стейка</t>
  </si>
  <si>
    <t>Нож для стейка 11,5 см серебристый/черный</t>
  </si>
  <si>
    <t>Ложка</t>
  </si>
  <si>
    <t>Ложка 21 мм металлическая (медная) (Упаковка 10 шт)</t>
  </si>
  <si>
    <t>Набор для серверовки</t>
  </si>
  <si>
    <t>Набор для сервировки сыра Select</t>
  </si>
  <si>
    <t>набор ножей</t>
  </si>
  <si>
    <t>Mayer &amp; Boch</t>
  </si>
  <si>
    <t>Набор ножей Mayer &amp; Boch, 4 шт</t>
  </si>
  <si>
    <t>абор ножей для стейка и пиццы Swiss classic 2 шт. желтый</t>
  </si>
  <si>
    <t>Набор десертных ложек</t>
  </si>
  <si>
    <t>Набор десертных ложек на подставке Размер: 7*7*15 см</t>
  </si>
  <si>
    <t>Набор стейковых ножей</t>
  </si>
  <si>
    <t>Набор стейковых ножей 4 пр. в деревянной коробке</t>
  </si>
  <si>
    <t>Столовые приборы для салата</t>
  </si>
  <si>
    <t>Столовые приборы для салата Orskov Lava, 2шт</t>
  </si>
  <si>
    <t>Детский столовый набор</t>
  </si>
  <si>
    <t>Детский столовый набор Fissman «Зебра» </t>
  </si>
  <si>
    <t>Набор сервировочных столовых вилок Цветы</t>
  </si>
  <si>
    <t>Сервировочный набор для торта</t>
  </si>
  <si>
    <t>Набор сервировочный для торта "Розанна"</t>
  </si>
  <si>
    <t>status</t>
  </si>
  <si>
    <t>Состав заказа</t>
  </si>
  <si>
    <t>Номер заказа</t>
  </si>
  <si>
    <t xml:space="preserve"> T793T4</t>
  </si>
  <si>
    <t xml:space="preserve"> F573T5</t>
  </si>
  <si>
    <t xml:space="preserve"> B736H6</t>
  </si>
  <si>
    <t xml:space="preserve"> K437E6</t>
  </si>
  <si>
    <t xml:space="preserve"> R836H6</t>
  </si>
  <si>
    <t xml:space="preserve"> G304H6</t>
  </si>
  <si>
    <t xml:space="preserve"> C946Y6</t>
  </si>
  <si>
    <t xml:space="preserve"> B963H5</t>
  </si>
  <si>
    <t xml:space="preserve"> V727Y6</t>
  </si>
  <si>
    <t xml:space="preserve"> W405G6</t>
  </si>
  <si>
    <t>Статус заказа</t>
  </si>
  <si>
    <t>Пункт выдачи</t>
  </si>
  <si>
    <t>Завершен</t>
  </si>
  <si>
    <t xml:space="preserve">Новый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</si>
</sst>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2" xfId="0" applyBorder="1"/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880E-3132-C643-9870-23248D85D1C2}">
  <dimension ref="A1:S54"/>
  <sheetViews>
    <sheetView zoomScale="70" zoomScaleNormal="70" workbookViewId="0">
      <selection activeCell="A2" sqref="A2:L31"/>
    </sheetView>
  </sheetViews>
  <sheetFormatPr defaultColWidth="11.25" defaultRowHeight="15.75"/>
  <cols>
    <col min="2" max="2" width="16.75" customWidth="1"/>
    <col min="3" max="3" width="35" customWidth="1"/>
    <col min="4" max="4" width="22.25" customWidth="1"/>
    <col min="5" max="5" width="22" customWidth="1"/>
    <col min="6" max="6" width="21.25" customWidth="1"/>
    <col min="11" max="11" width="21.25" customWidth="1"/>
    <col min="12" max="12" width="21.75" customWidth="1"/>
    <col min="13" max="14" width="21.25" customWidth="1"/>
    <col min="15" max="15" width="23.25" customWidth="1"/>
  </cols>
  <sheetData>
    <row r="1" spans="1:19" ht="47.25">
      <c r="A1" s="1" t="s">
        <v>0</v>
      </c>
      <c r="B1" s="1" t="s">
        <v>1</v>
      </c>
      <c r="C1" s="1" t="s">
        <v>8</v>
      </c>
      <c r="D1" s="1" t="s">
        <v>6</v>
      </c>
      <c r="E1" s="1" t="s">
        <v>10</v>
      </c>
      <c r="F1" s="1" t="s">
        <v>14</v>
      </c>
      <c r="G1" s="1" t="s">
        <v>3</v>
      </c>
      <c r="H1" s="1" t="s">
        <v>7</v>
      </c>
      <c r="I1" s="1" t="s">
        <v>9</v>
      </c>
      <c r="J1" s="5" t="s">
        <v>116</v>
      </c>
      <c r="K1" s="1" t="s">
        <v>5</v>
      </c>
      <c r="L1" s="1" t="s">
        <v>2</v>
      </c>
      <c r="M1" s="1" t="s">
        <v>4</v>
      </c>
      <c r="N1" s="1" t="s">
        <v>5</v>
      </c>
      <c r="O1" s="1" t="s">
        <v>5</v>
      </c>
    </row>
    <row r="2" spans="1:19" ht="31.5">
      <c r="A2" s="2" t="s">
        <v>11</v>
      </c>
      <c r="B2" s="2" t="s">
        <v>44</v>
      </c>
      <c r="C2" s="2" t="s">
        <v>48</v>
      </c>
      <c r="D2" s="2" t="s">
        <v>47</v>
      </c>
      <c r="E2" s="2" t="s">
        <v>13</v>
      </c>
      <c r="F2" s="2" t="s">
        <v>45</v>
      </c>
      <c r="G2" s="2">
        <v>1600</v>
      </c>
      <c r="H2" s="2">
        <v>2</v>
      </c>
      <c r="I2" s="2">
        <v>6</v>
      </c>
      <c r="J2" t="str">
        <f ca="1">LOOKUP(I2,$J$2:$J$11,$K$2:$K$11)</f>
        <v xml:space="preserve">Новый </v>
      </c>
      <c r="K2" s="2">
        <f>LOOKUP(O2,$S$2:$S$3,$R$2:$R$3)</f>
        <v>1</v>
      </c>
      <c r="L2" s="2" t="s">
        <v>12</v>
      </c>
      <c r="M2" s="2">
        <v>30</v>
      </c>
      <c r="N2" s="2">
        <f>LOOKUP(O2,$S$2:$S$3,$R$2:$R$3)</f>
        <v>1</v>
      </c>
      <c r="O2" s="2" t="s">
        <v>46</v>
      </c>
      <c r="R2">
        <v>2</v>
      </c>
      <c r="S2" s="2" t="s">
        <v>51</v>
      </c>
    </row>
    <row r="3" spans="1:19" ht="31.5">
      <c r="A3" s="2" t="s">
        <v>15</v>
      </c>
      <c r="B3" s="2" t="s">
        <v>49</v>
      </c>
      <c r="C3" s="2" t="s">
        <v>53</v>
      </c>
      <c r="D3" s="2" t="s">
        <v>52</v>
      </c>
      <c r="E3" s="2" t="s">
        <v>54</v>
      </c>
      <c r="F3" s="2" t="s">
        <v>50</v>
      </c>
      <c r="G3" s="2">
        <v>250</v>
      </c>
      <c r="H3" s="2">
        <v>3</v>
      </c>
      <c r="I3" s="2">
        <v>16</v>
      </c>
      <c r="J3" t="str">
        <f t="shared" ref="J3:J31" ca="1" si="0">LOOKUP(I3,$J$2:$J$11,$K$2:$K$11)</f>
        <v xml:space="preserve">Новый </v>
      </c>
      <c r="K3" s="2">
        <f t="shared" ref="K3:K31" si="1">LOOKUP(O3,$S$2:$S$3,$R$2:$R$3)</f>
        <v>2</v>
      </c>
      <c r="L3" s="2" t="s">
        <v>12</v>
      </c>
      <c r="M3" s="2">
        <v>10</v>
      </c>
      <c r="N3" s="2">
        <f t="shared" ref="N3:N31" si="2">LOOKUP(O3,$S$2:$S$3,$R$2:$R$3)</f>
        <v>2</v>
      </c>
      <c r="O3" s="2" t="s">
        <v>51</v>
      </c>
      <c r="R3">
        <v>1</v>
      </c>
      <c r="S3" s="2" t="s">
        <v>46</v>
      </c>
    </row>
    <row r="4" spans="1:19" ht="31.5">
      <c r="A4" s="2" t="s">
        <v>16</v>
      </c>
      <c r="B4" s="2" t="s">
        <v>63</v>
      </c>
      <c r="C4" s="2" t="s">
        <v>65</v>
      </c>
      <c r="D4" s="2" t="s">
        <v>52</v>
      </c>
      <c r="E4" s="2" t="s">
        <v>55</v>
      </c>
      <c r="F4" s="2" t="s">
        <v>64</v>
      </c>
      <c r="G4" s="2">
        <v>441</v>
      </c>
      <c r="H4" s="2">
        <v>4</v>
      </c>
      <c r="I4" s="2">
        <v>23</v>
      </c>
      <c r="J4" t="str">
        <f t="shared" ca="1" si="0"/>
        <v>Завершен</v>
      </c>
      <c r="K4" s="2">
        <f t="shared" si="1"/>
        <v>1</v>
      </c>
      <c r="L4" s="2" t="s">
        <v>12</v>
      </c>
      <c r="M4" s="2">
        <v>5</v>
      </c>
      <c r="N4" s="2">
        <f t="shared" si="2"/>
        <v>1</v>
      </c>
      <c r="O4" s="2" t="s">
        <v>46</v>
      </c>
    </row>
    <row r="5" spans="1:19">
      <c r="A5" s="2" t="s">
        <v>17</v>
      </c>
      <c r="B5" s="2" t="s">
        <v>66</v>
      </c>
      <c r="C5" s="2" t="s">
        <v>68</v>
      </c>
      <c r="D5" s="2" t="s">
        <v>67</v>
      </c>
      <c r="E5" s="2" t="s">
        <v>56</v>
      </c>
      <c r="F5" s="2" t="s">
        <v>45</v>
      </c>
      <c r="G5" s="2">
        <v>650</v>
      </c>
      <c r="H5" s="2">
        <v>3</v>
      </c>
      <c r="I5" s="2">
        <v>4</v>
      </c>
      <c r="J5" t="str">
        <f t="shared" ca="1" si="0"/>
        <v xml:space="preserve">Новый </v>
      </c>
      <c r="K5" s="2">
        <f t="shared" si="1"/>
        <v>1</v>
      </c>
      <c r="L5" s="2" t="s">
        <v>12</v>
      </c>
      <c r="M5" s="2">
        <v>15</v>
      </c>
      <c r="N5" s="2">
        <f t="shared" si="2"/>
        <v>1</v>
      </c>
      <c r="O5" s="2" t="s">
        <v>46</v>
      </c>
    </row>
    <row r="6" spans="1:19">
      <c r="A6" s="2" t="s">
        <v>18</v>
      </c>
      <c r="B6" s="2" t="s">
        <v>69</v>
      </c>
      <c r="C6" s="2" t="s">
        <v>71</v>
      </c>
      <c r="D6" s="2" t="s">
        <v>52</v>
      </c>
      <c r="E6" s="2" t="s">
        <v>57</v>
      </c>
      <c r="F6" s="2" t="s">
        <v>70</v>
      </c>
      <c r="G6" s="2">
        <v>220</v>
      </c>
      <c r="H6" s="2">
        <v>2</v>
      </c>
      <c r="I6" s="2">
        <v>13</v>
      </c>
      <c r="J6" t="str">
        <f t="shared" ca="1" si="0"/>
        <v xml:space="preserve">Новый </v>
      </c>
      <c r="K6" s="2">
        <f t="shared" si="1"/>
        <v>2</v>
      </c>
      <c r="L6" s="2" t="s">
        <v>12</v>
      </c>
      <c r="M6" s="2">
        <v>5</v>
      </c>
      <c r="N6" s="2">
        <f t="shared" si="2"/>
        <v>2</v>
      </c>
      <c r="O6" s="2" t="s">
        <v>51</v>
      </c>
    </row>
    <row r="7" spans="1:19" ht="31.5">
      <c r="A7" s="2" t="s">
        <v>19</v>
      </c>
      <c r="B7" s="2" t="s">
        <v>72</v>
      </c>
      <c r="C7" s="2" t="s">
        <v>73</v>
      </c>
      <c r="D7" s="2" t="s">
        <v>47</v>
      </c>
      <c r="E7" s="2" t="s">
        <v>58</v>
      </c>
      <c r="F7" s="2" t="s">
        <v>70</v>
      </c>
      <c r="G7" s="2">
        <v>220</v>
      </c>
      <c r="H7" s="2">
        <v>3</v>
      </c>
      <c r="I7" s="2">
        <v>4</v>
      </c>
      <c r="J7" t="str">
        <f t="shared" ca="1" si="0"/>
        <v xml:space="preserve">Новый </v>
      </c>
      <c r="K7" s="2">
        <f t="shared" si="1"/>
        <v>2</v>
      </c>
      <c r="L7" s="2" t="s">
        <v>12</v>
      </c>
      <c r="M7" s="2">
        <v>5</v>
      </c>
      <c r="N7" s="2">
        <f t="shared" si="2"/>
        <v>2</v>
      </c>
      <c r="O7" s="2" t="s">
        <v>51</v>
      </c>
    </row>
    <row r="8" spans="1:19" ht="31.5">
      <c r="A8" s="2" t="s">
        <v>20</v>
      </c>
      <c r="B8" s="2" t="s">
        <v>74</v>
      </c>
      <c r="C8" s="2" t="s">
        <v>77</v>
      </c>
      <c r="D8" s="2" t="s">
        <v>76</v>
      </c>
      <c r="E8" s="2" t="s">
        <v>59</v>
      </c>
      <c r="F8" s="2" t="s">
        <v>75</v>
      </c>
      <c r="G8" s="2">
        <v>600</v>
      </c>
      <c r="H8" s="2">
        <v>2</v>
      </c>
      <c r="I8" s="2">
        <v>9</v>
      </c>
      <c r="J8" t="str">
        <f t="shared" ca="1" si="0"/>
        <v xml:space="preserve">Новый </v>
      </c>
      <c r="K8" s="2">
        <f t="shared" si="1"/>
        <v>1</v>
      </c>
      <c r="L8" s="2" t="s">
        <v>12</v>
      </c>
      <c r="M8" s="2">
        <v>15</v>
      </c>
      <c r="N8" s="2">
        <f t="shared" si="2"/>
        <v>1</v>
      </c>
      <c r="O8" s="2" t="s">
        <v>46</v>
      </c>
    </row>
    <row r="9" spans="1:19" ht="31.5">
      <c r="A9" s="2" t="s">
        <v>21</v>
      </c>
      <c r="B9" s="2" t="s">
        <v>44</v>
      </c>
      <c r="C9" s="2" t="s">
        <v>78</v>
      </c>
      <c r="D9" s="2" t="s">
        <v>76</v>
      </c>
      <c r="E9" s="2" t="s">
        <v>60</v>
      </c>
      <c r="F9" s="2" t="s">
        <v>75</v>
      </c>
      <c r="G9" s="2">
        <v>530</v>
      </c>
      <c r="H9" s="2">
        <v>3</v>
      </c>
      <c r="I9" s="2">
        <v>16</v>
      </c>
      <c r="J9" t="str">
        <f t="shared" ca="1" si="0"/>
        <v xml:space="preserve">Новый </v>
      </c>
      <c r="K9" s="2">
        <f t="shared" si="1"/>
        <v>1</v>
      </c>
      <c r="L9" s="2" t="s">
        <v>12</v>
      </c>
      <c r="M9" s="2">
        <v>5</v>
      </c>
      <c r="N9" s="2">
        <f t="shared" si="2"/>
        <v>1</v>
      </c>
      <c r="O9" s="2" t="s">
        <v>46</v>
      </c>
    </row>
    <row r="10" spans="1:19" ht="47.25">
      <c r="A10" s="2" t="s">
        <v>22</v>
      </c>
      <c r="B10" s="2" t="s">
        <v>74</v>
      </c>
      <c r="C10" s="2" t="s">
        <v>80</v>
      </c>
      <c r="D10" s="2" t="s">
        <v>76</v>
      </c>
      <c r="E10" s="2" t="s">
        <v>61</v>
      </c>
      <c r="F10" s="2" t="s">
        <v>79</v>
      </c>
      <c r="G10" s="2">
        <v>990</v>
      </c>
      <c r="H10" s="2">
        <v>5</v>
      </c>
      <c r="I10" s="2">
        <v>6</v>
      </c>
      <c r="J10" t="str">
        <f t="shared" ca="1" si="0"/>
        <v xml:space="preserve">Новый </v>
      </c>
      <c r="K10" s="2">
        <f t="shared" si="1"/>
        <v>1</v>
      </c>
      <c r="L10" s="2" t="s">
        <v>12</v>
      </c>
      <c r="M10" s="2">
        <v>15</v>
      </c>
      <c r="N10" s="2">
        <f t="shared" si="2"/>
        <v>1</v>
      </c>
      <c r="O10" s="2" t="s">
        <v>46</v>
      </c>
    </row>
    <row r="11" spans="1:19" ht="31.5">
      <c r="A11" s="2" t="s">
        <v>23</v>
      </c>
      <c r="B11" s="2" t="s">
        <v>81</v>
      </c>
      <c r="C11" s="2" t="s">
        <v>83</v>
      </c>
      <c r="D11" s="2" t="s">
        <v>82</v>
      </c>
      <c r="E11" s="2" t="s">
        <v>62</v>
      </c>
      <c r="F11" s="2" t="s">
        <v>50</v>
      </c>
      <c r="G11" s="2">
        <v>250</v>
      </c>
      <c r="H11" s="2">
        <v>3</v>
      </c>
      <c r="I11" s="2">
        <v>16</v>
      </c>
      <c r="J11" t="str">
        <f t="shared" ca="1" si="0"/>
        <v xml:space="preserve">Новый </v>
      </c>
      <c r="K11" s="2">
        <f t="shared" si="1"/>
        <v>2</v>
      </c>
      <c r="L11" s="2" t="s">
        <v>12</v>
      </c>
      <c r="M11" s="2">
        <v>5</v>
      </c>
      <c r="N11" s="2">
        <f t="shared" si="2"/>
        <v>2</v>
      </c>
      <c r="O11" s="2" t="s">
        <v>51</v>
      </c>
    </row>
    <row r="12" spans="1:19" ht="31.5">
      <c r="A12" s="2" t="s">
        <v>24</v>
      </c>
      <c r="B12" s="2" t="s">
        <v>74</v>
      </c>
      <c r="C12" s="2" t="s">
        <v>84</v>
      </c>
      <c r="D12" s="2" t="s">
        <v>76</v>
      </c>
      <c r="E12" s="2"/>
      <c r="F12" s="2" t="s">
        <v>75</v>
      </c>
      <c r="G12" s="2">
        <v>490</v>
      </c>
      <c r="H12" s="2">
        <v>4</v>
      </c>
      <c r="I12" s="2">
        <v>9</v>
      </c>
      <c r="J12" t="str">
        <f t="shared" ca="1" si="0"/>
        <v xml:space="preserve">Новый </v>
      </c>
      <c r="K12" s="2">
        <f t="shared" si="1"/>
        <v>2</v>
      </c>
      <c r="L12" s="2" t="s">
        <v>12</v>
      </c>
      <c r="M12" s="2">
        <v>10</v>
      </c>
      <c r="N12" s="2">
        <f t="shared" si="2"/>
        <v>2</v>
      </c>
      <c r="O12" s="2" t="s">
        <v>51</v>
      </c>
    </row>
    <row r="13" spans="1:19">
      <c r="A13" s="2" t="s">
        <v>25</v>
      </c>
      <c r="B13" s="2" t="s">
        <v>85</v>
      </c>
      <c r="C13" s="2" t="s">
        <v>86</v>
      </c>
      <c r="D13" s="2" t="s">
        <v>52</v>
      </c>
      <c r="E13" s="2"/>
      <c r="F13" s="2" t="s">
        <v>79</v>
      </c>
      <c r="G13" s="2">
        <v>300</v>
      </c>
      <c r="H13" s="2">
        <v>3</v>
      </c>
      <c r="I13" s="2">
        <v>17</v>
      </c>
      <c r="J13" t="str">
        <f t="shared" ca="1" si="0"/>
        <v xml:space="preserve">Новый </v>
      </c>
      <c r="K13" s="2">
        <f t="shared" si="1"/>
        <v>2</v>
      </c>
      <c r="L13" s="2" t="s">
        <v>12</v>
      </c>
      <c r="M13" s="2">
        <v>5</v>
      </c>
      <c r="N13" s="2">
        <f t="shared" si="2"/>
        <v>2</v>
      </c>
      <c r="O13" s="2" t="s">
        <v>51</v>
      </c>
    </row>
    <row r="14" spans="1:19">
      <c r="A14" s="2" t="s">
        <v>26</v>
      </c>
      <c r="B14" s="2" t="s">
        <v>69</v>
      </c>
      <c r="C14" s="2" t="s">
        <v>87</v>
      </c>
      <c r="D14" s="2" t="s">
        <v>52</v>
      </c>
      <c r="E14" s="2"/>
      <c r="F14" s="2" t="s">
        <v>64</v>
      </c>
      <c r="G14" s="2">
        <v>400</v>
      </c>
      <c r="H14" s="2">
        <v>2</v>
      </c>
      <c r="I14" s="2">
        <v>6</v>
      </c>
      <c r="J14" t="str">
        <f t="shared" ca="1" si="0"/>
        <v xml:space="preserve">Новый </v>
      </c>
      <c r="K14" s="2">
        <f t="shared" si="1"/>
        <v>1</v>
      </c>
      <c r="L14" s="2" t="s">
        <v>12</v>
      </c>
      <c r="M14" s="2">
        <v>15</v>
      </c>
      <c r="N14" s="2">
        <f t="shared" si="2"/>
        <v>1</v>
      </c>
      <c r="O14" s="2" t="s">
        <v>46</v>
      </c>
    </row>
    <row r="15" spans="1:19" ht="31.5">
      <c r="A15" s="2" t="s">
        <v>27</v>
      </c>
      <c r="B15" s="2" t="s">
        <v>49</v>
      </c>
      <c r="C15" s="2" t="s">
        <v>88</v>
      </c>
      <c r="D15" s="2" t="s">
        <v>52</v>
      </c>
      <c r="E15" s="2"/>
      <c r="F15" s="2" t="s">
        <v>75</v>
      </c>
      <c r="G15" s="2">
        <v>500</v>
      </c>
      <c r="H15" s="2">
        <v>4</v>
      </c>
      <c r="I15" s="2">
        <v>12</v>
      </c>
      <c r="J15" t="str">
        <f t="shared" ca="1" si="0"/>
        <v xml:space="preserve">Новый </v>
      </c>
      <c r="K15" s="2">
        <f t="shared" si="1"/>
        <v>1</v>
      </c>
      <c r="L15" s="2" t="s">
        <v>12</v>
      </c>
      <c r="M15" s="2">
        <v>5</v>
      </c>
      <c r="N15" s="2">
        <f t="shared" si="2"/>
        <v>1</v>
      </c>
      <c r="O15" s="2" t="s">
        <v>46</v>
      </c>
    </row>
    <row r="16" spans="1:19" ht="47.25">
      <c r="A16" s="2" t="s">
        <v>28</v>
      </c>
      <c r="B16" s="2" t="s">
        <v>89</v>
      </c>
      <c r="C16" s="2" t="s">
        <v>90</v>
      </c>
      <c r="D16" s="2" t="s">
        <v>76</v>
      </c>
      <c r="E16" s="2"/>
      <c r="F16" s="2" t="s">
        <v>50</v>
      </c>
      <c r="G16" s="2">
        <v>1600</v>
      </c>
      <c r="H16" s="2">
        <v>3</v>
      </c>
      <c r="I16" s="2">
        <v>6</v>
      </c>
      <c r="J16" t="str">
        <f t="shared" ca="1" si="0"/>
        <v xml:space="preserve">Новый </v>
      </c>
      <c r="K16" s="2">
        <f t="shared" si="1"/>
        <v>2</v>
      </c>
      <c r="L16" s="2" t="s">
        <v>12</v>
      </c>
      <c r="M16" s="2">
        <v>30</v>
      </c>
      <c r="N16" s="2">
        <f t="shared" si="2"/>
        <v>2</v>
      </c>
      <c r="O16" s="2" t="s">
        <v>51</v>
      </c>
    </row>
    <row r="17" spans="1:15">
      <c r="A17" s="2" t="s">
        <v>29</v>
      </c>
      <c r="B17" s="2" t="s">
        <v>72</v>
      </c>
      <c r="C17" s="2" t="s">
        <v>91</v>
      </c>
      <c r="D17" s="2" t="s">
        <v>47</v>
      </c>
      <c r="E17" s="2"/>
      <c r="F17" s="2" t="s">
        <v>75</v>
      </c>
      <c r="G17" s="2">
        <v>300</v>
      </c>
      <c r="H17" s="2">
        <v>2</v>
      </c>
      <c r="I17" s="2">
        <v>16</v>
      </c>
      <c r="J17" t="str">
        <f t="shared" ca="1" si="0"/>
        <v xml:space="preserve">Новый </v>
      </c>
      <c r="K17" s="2">
        <f t="shared" si="1"/>
        <v>2</v>
      </c>
      <c r="L17" s="2" t="s">
        <v>12</v>
      </c>
      <c r="M17" s="2">
        <v>15</v>
      </c>
      <c r="N17" s="2">
        <f t="shared" si="2"/>
        <v>2</v>
      </c>
      <c r="O17" s="2" t="s">
        <v>51</v>
      </c>
    </row>
    <row r="18" spans="1:15" ht="31.5">
      <c r="A18" s="2" t="s">
        <v>30</v>
      </c>
      <c r="B18" s="2" t="s">
        <v>92</v>
      </c>
      <c r="C18" s="2" t="s">
        <v>93</v>
      </c>
      <c r="D18" s="2" t="s">
        <v>76</v>
      </c>
      <c r="E18" s="2"/>
      <c r="F18" s="2" t="s">
        <v>50</v>
      </c>
      <c r="G18" s="2">
        <v>200</v>
      </c>
      <c r="H18" s="2">
        <v>4</v>
      </c>
      <c r="I18" s="2">
        <v>12</v>
      </c>
      <c r="J18" t="str">
        <f t="shared" ca="1" si="0"/>
        <v xml:space="preserve">Новый </v>
      </c>
      <c r="K18" s="2">
        <f t="shared" si="1"/>
        <v>1</v>
      </c>
      <c r="L18" s="2" t="s">
        <v>12</v>
      </c>
      <c r="M18" s="2">
        <v>5</v>
      </c>
      <c r="N18" s="2">
        <f t="shared" si="2"/>
        <v>1</v>
      </c>
      <c r="O18" s="2" t="s">
        <v>46</v>
      </c>
    </row>
    <row r="19" spans="1:15" ht="31.5">
      <c r="A19" s="2" t="s">
        <v>31</v>
      </c>
      <c r="B19" s="2" t="s">
        <v>92</v>
      </c>
      <c r="C19" s="2" t="s">
        <v>94</v>
      </c>
      <c r="D19" s="2" t="s">
        <v>76</v>
      </c>
      <c r="E19" s="2"/>
      <c r="F19" s="2" t="s">
        <v>50</v>
      </c>
      <c r="G19" s="2">
        <v>170</v>
      </c>
      <c r="H19" s="2">
        <v>3</v>
      </c>
      <c r="I19" s="2">
        <v>4</v>
      </c>
      <c r="J19" t="str">
        <f t="shared" ca="1" si="0"/>
        <v xml:space="preserve">Новый </v>
      </c>
      <c r="K19" s="2">
        <f t="shared" si="1"/>
        <v>2</v>
      </c>
      <c r="L19" s="2" t="s">
        <v>12</v>
      </c>
      <c r="M19" s="2">
        <v>5</v>
      </c>
      <c r="N19" s="2">
        <f t="shared" si="2"/>
        <v>2</v>
      </c>
      <c r="O19" s="2" t="s">
        <v>51</v>
      </c>
    </row>
    <row r="20" spans="1:15" ht="31.5">
      <c r="A20" s="2" t="s">
        <v>32</v>
      </c>
      <c r="B20" s="2" t="s">
        <v>95</v>
      </c>
      <c r="C20" s="2" t="s">
        <v>96</v>
      </c>
      <c r="D20" s="2" t="s">
        <v>82</v>
      </c>
      <c r="E20" s="2"/>
      <c r="F20" s="2" t="s">
        <v>75</v>
      </c>
      <c r="G20" s="2">
        <v>600</v>
      </c>
      <c r="H20" s="2">
        <v>4</v>
      </c>
      <c r="I20" s="2">
        <v>15</v>
      </c>
      <c r="J20" t="str">
        <f t="shared" ca="1" si="0"/>
        <v xml:space="preserve">Новый </v>
      </c>
      <c r="K20" s="2">
        <f t="shared" si="1"/>
        <v>2</v>
      </c>
      <c r="L20" s="2" t="s">
        <v>12</v>
      </c>
      <c r="M20" s="2">
        <v>10</v>
      </c>
      <c r="N20" s="2">
        <f t="shared" si="2"/>
        <v>2</v>
      </c>
      <c r="O20" s="2" t="s">
        <v>51</v>
      </c>
    </row>
    <row r="21" spans="1:15">
      <c r="A21" s="2" t="s">
        <v>33</v>
      </c>
      <c r="B21" s="2" t="s">
        <v>69</v>
      </c>
      <c r="C21" s="2" t="s">
        <v>87</v>
      </c>
      <c r="D21" s="2" t="s">
        <v>52</v>
      </c>
      <c r="E21" s="2"/>
      <c r="F21" s="2" t="s">
        <v>64</v>
      </c>
      <c r="G21" s="2">
        <v>600</v>
      </c>
      <c r="H21" s="2">
        <v>5</v>
      </c>
      <c r="I21" s="2">
        <v>24</v>
      </c>
      <c r="J21" t="str">
        <f t="shared" ca="1" si="0"/>
        <v xml:space="preserve">Новый </v>
      </c>
      <c r="K21" s="2">
        <f t="shared" si="1"/>
        <v>1</v>
      </c>
      <c r="L21" s="2" t="s">
        <v>12</v>
      </c>
      <c r="M21" s="2">
        <v>15</v>
      </c>
      <c r="N21" s="2">
        <f t="shared" si="2"/>
        <v>1</v>
      </c>
      <c r="O21" s="2" t="s">
        <v>46</v>
      </c>
    </row>
    <row r="22" spans="1:15" ht="31.5">
      <c r="A22" s="2" t="s">
        <v>34</v>
      </c>
      <c r="B22" s="2" t="s">
        <v>97</v>
      </c>
      <c r="C22" s="2" t="s">
        <v>98</v>
      </c>
      <c r="D22" s="2" t="s">
        <v>52</v>
      </c>
      <c r="E22" s="2"/>
      <c r="F22" s="2" t="s">
        <v>79</v>
      </c>
      <c r="G22" s="2">
        <v>800</v>
      </c>
      <c r="H22" s="2">
        <v>3</v>
      </c>
      <c r="I22" s="2">
        <v>8</v>
      </c>
      <c r="J22" t="str">
        <f t="shared" ca="1" si="0"/>
        <v xml:space="preserve">Новый </v>
      </c>
      <c r="K22" s="2">
        <f t="shared" si="1"/>
        <v>2</v>
      </c>
      <c r="L22" s="2" t="s">
        <v>12</v>
      </c>
      <c r="M22" s="2">
        <v>5</v>
      </c>
      <c r="N22" s="2">
        <f t="shared" si="2"/>
        <v>2</v>
      </c>
      <c r="O22" s="2" t="s">
        <v>51</v>
      </c>
    </row>
    <row r="23" spans="1:15" ht="31.5">
      <c r="A23" s="2" t="s">
        <v>35</v>
      </c>
      <c r="B23" s="2" t="s">
        <v>99</v>
      </c>
      <c r="C23" s="2" t="s">
        <v>100</v>
      </c>
      <c r="D23" s="2" t="s">
        <v>76</v>
      </c>
      <c r="E23" s="2"/>
      <c r="F23" s="2" t="s">
        <v>79</v>
      </c>
      <c r="G23" s="2">
        <v>2550</v>
      </c>
      <c r="H23" s="2">
        <v>4</v>
      </c>
      <c r="I23" s="2">
        <v>6</v>
      </c>
      <c r="J23" t="str">
        <f t="shared" ca="1" si="0"/>
        <v xml:space="preserve">Новый </v>
      </c>
      <c r="K23" s="2">
        <f t="shared" si="1"/>
        <v>2</v>
      </c>
      <c r="L23" s="2" t="s">
        <v>12</v>
      </c>
      <c r="M23" s="2">
        <v>15</v>
      </c>
      <c r="N23" s="2">
        <f t="shared" si="2"/>
        <v>2</v>
      </c>
      <c r="O23" s="2" t="s">
        <v>51</v>
      </c>
    </row>
    <row r="24" spans="1:15">
      <c r="A24" s="2" t="s">
        <v>36</v>
      </c>
      <c r="B24" s="2" t="s">
        <v>101</v>
      </c>
      <c r="C24" s="2" t="s">
        <v>103</v>
      </c>
      <c r="D24" s="2" t="s">
        <v>76</v>
      </c>
      <c r="E24" s="2"/>
      <c r="F24" s="2" t="s">
        <v>102</v>
      </c>
      <c r="G24" s="2">
        <v>1300</v>
      </c>
      <c r="H24" s="2">
        <v>5</v>
      </c>
      <c r="I24" s="2">
        <v>14</v>
      </c>
      <c r="J24" t="str">
        <f t="shared" ca="1" si="0"/>
        <v xml:space="preserve">Новый </v>
      </c>
      <c r="K24" s="2">
        <f t="shared" si="1"/>
        <v>1</v>
      </c>
      <c r="L24" s="2" t="s">
        <v>12</v>
      </c>
      <c r="M24" s="2">
        <v>25</v>
      </c>
      <c r="N24" s="2">
        <f t="shared" si="2"/>
        <v>1</v>
      </c>
      <c r="O24" s="2" t="s">
        <v>46</v>
      </c>
    </row>
    <row r="25" spans="1:15" ht="31.5">
      <c r="A25" s="2" t="s">
        <v>37</v>
      </c>
      <c r="B25" s="2" t="s">
        <v>101</v>
      </c>
      <c r="C25" s="2" t="s">
        <v>104</v>
      </c>
      <c r="D25" s="2" t="s">
        <v>76</v>
      </c>
      <c r="E25" s="2"/>
      <c r="F25" s="2" t="s">
        <v>75</v>
      </c>
      <c r="G25" s="2">
        <v>700</v>
      </c>
      <c r="H25" s="2">
        <v>3</v>
      </c>
      <c r="I25" s="2">
        <v>9</v>
      </c>
      <c r="J25" t="str">
        <f t="shared" ca="1" si="0"/>
        <v xml:space="preserve">Новый </v>
      </c>
      <c r="K25" s="2">
        <f t="shared" si="1"/>
        <v>1</v>
      </c>
      <c r="L25" s="2" t="s">
        <v>12</v>
      </c>
      <c r="M25" s="2">
        <v>15</v>
      </c>
      <c r="N25" s="2">
        <f t="shared" si="2"/>
        <v>1</v>
      </c>
      <c r="O25" s="2" t="s">
        <v>46</v>
      </c>
    </row>
    <row r="26" spans="1:15" ht="31.5">
      <c r="A26" s="2" t="s">
        <v>38</v>
      </c>
      <c r="B26" s="2" t="s">
        <v>105</v>
      </c>
      <c r="C26" s="2" t="s">
        <v>106</v>
      </c>
      <c r="D26" s="2" t="s">
        <v>52</v>
      </c>
      <c r="E26" s="2"/>
      <c r="F26" s="2" t="s">
        <v>102</v>
      </c>
      <c r="G26" s="2">
        <v>3000</v>
      </c>
      <c r="H26" s="2">
        <v>4</v>
      </c>
      <c r="I26" s="2">
        <v>8</v>
      </c>
      <c r="J26" t="str">
        <f t="shared" ca="1" si="0"/>
        <v>Завершен</v>
      </c>
      <c r="K26" s="2">
        <f t="shared" si="1"/>
        <v>2</v>
      </c>
      <c r="L26" s="2" t="s">
        <v>12</v>
      </c>
      <c r="M26" s="2">
        <v>10</v>
      </c>
      <c r="N26" s="2">
        <f t="shared" si="2"/>
        <v>2</v>
      </c>
      <c r="O26" s="2" t="s">
        <v>51</v>
      </c>
    </row>
    <row r="27" spans="1:15" ht="31.5">
      <c r="A27" s="2" t="s">
        <v>39</v>
      </c>
      <c r="B27" s="2" t="s">
        <v>107</v>
      </c>
      <c r="C27" s="2" t="s">
        <v>108</v>
      </c>
      <c r="D27" s="2" t="s">
        <v>82</v>
      </c>
      <c r="E27" s="2"/>
      <c r="F27" s="2" t="s">
        <v>102</v>
      </c>
      <c r="G27" s="2">
        <v>7000</v>
      </c>
      <c r="H27" s="2">
        <v>2</v>
      </c>
      <c r="I27" s="2">
        <v>15</v>
      </c>
      <c r="J27" t="str">
        <f t="shared" ca="1" si="0"/>
        <v xml:space="preserve">Новый </v>
      </c>
      <c r="K27" s="2">
        <f t="shared" si="1"/>
        <v>2</v>
      </c>
      <c r="L27" s="2" t="s">
        <v>12</v>
      </c>
      <c r="M27" s="2">
        <v>15</v>
      </c>
      <c r="N27" s="2">
        <f t="shared" si="2"/>
        <v>2</v>
      </c>
      <c r="O27" s="2" t="s">
        <v>51</v>
      </c>
    </row>
    <row r="28" spans="1:15" ht="47.25">
      <c r="A28" s="2" t="s">
        <v>40</v>
      </c>
      <c r="B28" s="2" t="s">
        <v>109</v>
      </c>
      <c r="C28" s="2" t="s">
        <v>110</v>
      </c>
      <c r="D28" s="2" t="s">
        <v>76</v>
      </c>
      <c r="E28" s="2"/>
      <c r="F28" s="2" t="s">
        <v>102</v>
      </c>
      <c r="G28" s="2">
        <v>2000</v>
      </c>
      <c r="H28" s="2">
        <v>3</v>
      </c>
      <c r="I28" s="2">
        <v>2</v>
      </c>
      <c r="J28" t="str">
        <f t="shared" ca="1" si="0"/>
        <v xml:space="preserve">Новый </v>
      </c>
      <c r="K28" s="2">
        <f t="shared" si="1"/>
        <v>2</v>
      </c>
      <c r="L28" s="2" t="s">
        <v>12</v>
      </c>
      <c r="M28" s="2">
        <v>10</v>
      </c>
      <c r="N28" s="2">
        <f t="shared" si="2"/>
        <v>2</v>
      </c>
      <c r="O28" s="2" t="s">
        <v>51</v>
      </c>
    </row>
    <row r="29" spans="1:15" ht="31.5">
      <c r="A29" s="2" t="s">
        <v>41</v>
      </c>
      <c r="B29" s="2" t="s">
        <v>111</v>
      </c>
      <c r="C29" s="2" t="s">
        <v>112</v>
      </c>
      <c r="D29" s="2" t="s">
        <v>76</v>
      </c>
      <c r="E29" s="2"/>
      <c r="F29" s="2" t="s">
        <v>75</v>
      </c>
      <c r="G29" s="2">
        <v>1000</v>
      </c>
      <c r="H29" s="2">
        <v>4</v>
      </c>
      <c r="I29" s="2">
        <v>25</v>
      </c>
      <c r="J29" t="str">
        <f t="shared" ca="1" si="0"/>
        <v xml:space="preserve">Новый </v>
      </c>
      <c r="K29" s="2">
        <f t="shared" si="1"/>
        <v>1</v>
      </c>
      <c r="L29" s="2" t="s">
        <v>12</v>
      </c>
      <c r="M29" s="2">
        <v>15</v>
      </c>
      <c r="N29" s="2">
        <f t="shared" si="2"/>
        <v>1</v>
      </c>
      <c r="O29" s="2" t="s">
        <v>46</v>
      </c>
    </row>
    <row r="30" spans="1:15" ht="31.5">
      <c r="A30" s="2" t="s">
        <v>42</v>
      </c>
      <c r="B30" s="2" t="s">
        <v>74</v>
      </c>
      <c r="C30" s="2" t="s">
        <v>113</v>
      </c>
      <c r="D30" s="2" t="s">
        <v>76</v>
      </c>
      <c r="E30" s="2"/>
      <c r="F30" s="2" t="s">
        <v>50</v>
      </c>
      <c r="G30" s="2">
        <v>1300</v>
      </c>
      <c r="H30" s="2">
        <v>3</v>
      </c>
      <c r="I30" s="2">
        <v>4</v>
      </c>
      <c r="J30" t="str">
        <f t="shared" ca="1" si="0"/>
        <v xml:space="preserve">Новый </v>
      </c>
      <c r="K30" s="2">
        <f t="shared" si="1"/>
        <v>2</v>
      </c>
      <c r="L30" s="2" t="s">
        <v>12</v>
      </c>
      <c r="M30" s="2">
        <v>25</v>
      </c>
      <c r="N30" s="2">
        <f t="shared" si="2"/>
        <v>2</v>
      </c>
      <c r="O30" s="2" t="s">
        <v>51</v>
      </c>
    </row>
    <row r="31" spans="1:15" s="4" customFormat="1" ht="31.5">
      <c r="A31" s="2" t="s">
        <v>43</v>
      </c>
      <c r="B31" s="2" t="s">
        <v>114</v>
      </c>
      <c r="C31" s="2" t="s">
        <v>115</v>
      </c>
      <c r="D31" s="2" t="s">
        <v>76</v>
      </c>
      <c r="E31" s="2"/>
      <c r="F31" s="2" t="s">
        <v>50</v>
      </c>
      <c r="G31" s="2">
        <v>1100</v>
      </c>
      <c r="H31" s="2">
        <v>2</v>
      </c>
      <c r="I31" s="2">
        <v>16</v>
      </c>
      <c r="J31" t="str">
        <f t="shared" ca="1" si="0"/>
        <v>Завершен</v>
      </c>
      <c r="K31" s="2">
        <f t="shared" si="1"/>
        <v>1</v>
      </c>
      <c r="L31" s="2" t="s">
        <v>12</v>
      </c>
      <c r="M31" s="2">
        <v>15</v>
      </c>
      <c r="N31" s="2">
        <f t="shared" si="2"/>
        <v>1</v>
      </c>
      <c r="O31" s="2" t="s">
        <v>46</v>
      </c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K32" s="3"/>
      <c r="L32" s="3"/>
      <c r="M32" s="3"/>
      <c r="N32" s="3"/>
      <c r="O32" s="3"/>
    </row>
    <row r="33" spans="1:15">
      <c r="A33" s="3"/>
      <c r="B33" s="3"/>
      <c r="C33" s="3"/>
      <c r="D33" s="3"/>
      <c r="E33" s="3"/>
      <c r="F33" s="3"/>
      <c r="G33" s="3"/>
      <c r="H33" s="3"/>
      <c r="I33" s="3"/>
      <c r="K33" s="3"/>
      <c r="L33" s="3"/>
      <c r="M33" s="3"/>
      <c r="N33" s="3"/>
      <c r="O33" s="3"/>
    </row>
    <row r="34" spans="1:15">
      <c r="A34" s="3"/>
      <c r="B34" s="3"/>
      <c r="C34" s="3"/>
      <c r="D34" s="3"/>
      <c r="E34" s="3"/>
      <c r="F34" s="3"/>
      <c r="G34" s="3"/>
      <c r="H34" s="3"/>
      <c r="I34" s="3"/>
      <c r="K34" s="3"/>
      <c r="L34" s="3"/>
      <c r="M34" s="3"/>
      <c r="N34" s="3"/>
      <c r="O34" s="3"/>
    </row>
    <row r="35" spans="1:15">
      <c r="A35" s="3"/>
      <c r="B35" s="3"/>
      <c r="C35" s="3"/>
      <c r="D35" s="3"/>
      <c r="E35" s="3"/>
      <c r="F35" s="3"/>
      <c r="G35" s="3"/>
      <c r="H35" s="3"/>
      <c r="I35" s="3"/>
      <c r="K35" s="3"/>
      <c r="L35" s="3"/>
      <c r="M35" s="3"/>
      <c r="N35" s="3"/>
      <c r="O35" s="3"/>
    </row>
    <row r="36" spans="1:15">
      <c r="A36" s="3"/>
      <c r="B36" s="3"/>
      <c r="C36" s="3"/>
      <c r="D36" s="3"/>
      <c r="E36" s="3"/>
      <c r="F36" s="3"/>
      <c r="G36" s="3"/>
      <c r="H36" s="3"/>
      <c r="I36" s="3"/>
      <c r="K36" s="3"/>
      <c r="L36" s="3"/>
      <c r="M36" s="3"/>
      <c r="N36" s="3"/>
      <c r="O36" s="3"/>
    </row>
    <row r="37" spans="1:15" ht="31.5">
      <c r="A37" s="3"/>
      <c r="B37" s="3"/>
      <c r="C37" s="3"/>
      <c r="D37" s="3"/>
      <c r="E37" s="3"/>
      <c r="F37" s="3"/>
      <c r="G37" s="3"/>
      <c r="H37" s="3"/>
      <c r="I37" s="1" t="s">
        <v>118</v>
      </c>
      <c r="J37" s="1" t="s">
        <v>129</v>
      </c>
      <c r="K37" s="3"/>
      <c r="L37" s="1" t="s">
        <v>130</v>
      </c>
      <c r="M37" s="3"/>
      <c r="N37" s="3"/>
      <c r="O37" s="3"/>
    </row>
    <row r="38" spans="1:15">
      <c r="A38" s="3"/>
      <c r="B38" s="3"/>
      <c r="C38" s="3"/>
      <c r="D38" s="3"/>
      <c r="E38" s="3"/>
      <c r="F38" s="3"/>
      <c r="G38" s="3"/>
      <c r="H38" s="3"/>
      <c r="I38" s="2">
        <v>1</v>
      </c>
      <c r="J38" s="6" t="s">
        <v>131</v>
      </c>
      <c r="K38" s="3"/>
      <c r="L38" s="2">
        <v>1</v>
      </c>
      <c r="M38" s="3"/>
      <c r="N38" s="3"/>
      <c r="O38" s="3"/>
    </row>
    <row r="39" spans="1:15">
      <c r="A39" s="3"/>
      <c r="B39" s="3"/>
      <c r="C39" s="3"/>
      <c r="D39" s="3"/>
      <c r="E39" s="3"/>
      <c r="F39" s="3"/>
      <c r="G39" s="3"/>
      <c r="H39" s="3"/>
      <c r="I39" s="6">
        <v>2</v>
      </c>
      <c r="J39" s="6" t="s">
        <v>132</v>
      </c>
      <c r="K39" s="3"/>
      <c r="L39" s="6">
        <v>14</v>
      </c>
      <c r="M39" s="3"/>
      <c r="N39" s="3"/>
      <c r="O39" s="3"/>
    </row>
    <row r="40" spans="1:15">
      <c r="A40" s="3"/>
      <c r="B40" s="3"/>
      <c r="C40" s="3"/>
      <c r="D40" s="3"/>
      <c r="E40" s="3"/>
      <c r="F40" s="3"/>
      <c r="G40" s="3"/>
      <c r="H40" s="3"/>
      <c r="I40" s="6">
        <v>3</v>
      </c>
      <c r="J40" s="6" t="s">
        <v>132</v>
      </c>
      <c r="K40" s="3"/>
      <c r="L40" s="2">
        <v>2</v>
      </c>
      <c r="M40" s="3"/>
      <c r="N40" s="3"/>
      <c r="O40" s="3"/>
    </row>
    <row r="41" spans="1:15">
      <c r="A41" s="3"/>
      <c r="B41" s="3"/>
      <c r="C41" s="3"/>
      <c r="D41" s="3"/>
      <c r="E41" s="3"/>
      <c r="F41" s="3"/>
      <c r="G41" s="3"/>
      <c r="H41" s="3"/>
      <c r="I41" s="6">
        <v>4</v>
      </c>
      <c r="J41" s="6" t="s">
        <v>132</v>
      </c>
      <c r="K41" s="3"/>
      <c r="L41" s="6">
        <v>22</v>
      </c>
      <c r="M41" s="3"/>
      <c r="N41" s="3"/>
      <c r="O41" s="3"/>
    </row>
    <row r="42" spans="1:15">
      <c r="A42" s="3"/>
      <c r="B42" s="3"/>
      <c r="C42" s="3"/>
      <c r="D42" s="3"/>
      <c r="E42" s="3"/>
      <c r="F42" s="3"/>
      <c r="G42" s="3"/>
      <c r="H42" s="3"/>
      <c r="I42" s="6">
        <v>5</v>
      </c>
      <c r="J42" s="6" t="s">
        <v>132</v>
      </c>
      <c r="K42" s="3"/>
      <c r="L42" s="2">
        <v>2</v>
      </c>
      <c r="M42" s="3"/>
      <c r="N42" s="3"/>
      <c r="O42" s="3"/>
    </row>
    <row r="43" spans="1:15">
      <c r="A43" s="3"/>
      <c r="B43" s="3"/>
      <c r="C43" s="3"/>
      <c r="D43" s="3"/>
      <c r="E43" s="3"/>
      <c r="F43" s="3"/>
      <c r="G43" s="3"/>
      <c r="H43" s="3"/>
      <c r="I43" s="6">
        <v>6</v>
      </c>
      <c r="J43" s="6" t="s">
        <v>132</v>
      </c>
      <c r="K43" s="3"/>
      <c r="L43" s="6">
        <v>28</v>
      </c>
      <c r="M43" s="3"/>
      <c r="N43" s="3"/>
      <c r="O43" s="3"/>
    </row>
    <row r="44" spans="1:15">
      <c r="A44" s="3"/>
      <c r="B44" s="3"/>
      <c r="C44" s="3"/>
      <c r="D44" s="3"/>
      <c r="E44" s="3"/>
      <c r="F44" s="3"/>
      <c r="G44" s="3"/>
      <c r="H44" s="3"/>
      <c r="I44" s="6">
        <v>7</v>
      </c>
      <c r="J44" s="6" t="s">
        <v>132</v>
      </c>
      <c r="K44" s="3"/>
      <c r="L44" s="2">
        <v>3</v>
      </c>
      <c r="M44" s="3"/>
      <c r="N44" s="3"/>
      <c r="O44" s="3"/>
    </row>
    <row r="45" spans="1:15">
      <c r="A45" s="3"/>
      <c r="B45" s="3"/>
      <c r="C45" s="3"/>
      <c r="D45" s="3"/>
      <c r="E45" s="3"/>
      <c r="F45" s="3"/>
      <c r="G45" s="3"/>
      <c r="H45" s="3"/>
      <c r="I45" s="6">
        <v>8</v>
      </c>
      <c r="J45" s="6" t="s">
        <v>132</v>
      </c>
      <c r="K45" s="3"/>
      <c r="L45" s="6">
        <v>32</v>
      </c>
      <c r="M45" s="3"/>
      <c r="N45" s="3"/>
      <c r="O45" s="3"/>
    </row>
    <row r="46" spans="1:15">
      <c r="A46" s="3"/>
      <c r="B46" s="3"/>
      <c r="C46" s="3"/>
      <c r="D46" s="3"/>
      <c r="E46" s="3"/>
      <c r="F46" s="3"/>
      <c r="G46" s="3"/>
      <c r="H46" s="3"/>
      <c r="I46" s="6">
        <v>9</v>
      </c>
      <c r="J46" s="6" t="s">
        <v>132</v>
      </c>
      <c r="K46" s="3"/>
      <c r="L46" s="2">
        <v>5</v>
      </c>
      <c r="M46" s="3"/>
      <c r="N46" s="3"/>
      <c r="O46" s="3"/>
    </row>
    <row r="47" spans="1:15">
      <c r="A47" s="3"/>
      <c r="B47" s="3"/>
      <c r="C47" s="3"/>
      <c r="D47" s="3"/>
      <c r="E47" s="3"/>
      <c r="F47" s="3"/>
      <c r="G47" s="3"/>
      <c r="H47" s="3"/>
      <c r="I47" s="6">
        <v>10</v>
      </c>
      <c r="J47" s="6" t="s">
        <v>132</v>
      </c>
      <c r="K47" s="3"/>
      <c r="L47" s="6">
        <v>36</v>
      </c>
      <c r="M47" s="3"/>
      <c r="N47" s="3"/>
      <c r="O47" s="3"/>
    </row>
    <row r="48" spans="1:15">
      <c r="A48" s="3"/>
      <c r="B48" s="3"/>
      <c r="C48" s="3"/>
      <c r="D48" s="3"/>
      <c r="E48" s="3"/>
      <c r="F48" s="3"/>
      <c r="G48" s="3"/>
      <c r="H48" s="3"/>
      <c r="I48" s="3"/>
      <c r="K48" s="3"/>
      <c r="L48" s="3"/>
      <c r="M48" s="3"/>
      <c r="N48" s="3"/>
      <c r="O48" s="3"/>
    </row>
    <row r="49" spans="1:15">
      <c r="A49" s="3"/>
      <c r="B49" s="3"/>
      <c r="C49" s="3"/>
      <c r="D49" s="3"/>
      <c r="E49" s="3"/>
      <c r="F49" s="3"/>
      <c r="G49" s="3"/>
      <c r="H49" s="3"/>
      <c r="I49" s="3"/>
      <c r="K49" s="3"/>
      <c r="L49" s="3"/>
      <c r="M49" s="3"/>
      <c r="N49" s="3"/>
      <c r="O49" s="3"/>
    </row>
    <row r="50" spans="1:15">
      <c r="A50" s="3"/>
      <c r="B50" s="3"/>
      <c r="C50" s="3"/>
      <c r="D50" s="3"/>
      <c r="E50" s="3"/>
      <c r="F50" s="3"/>
      <c r="G50" s="3"/>
      <c r="H50" s="3"/>
      <c r="I50" s="3"/>
      <c r="K50" s="3"/>
      <c r="L50" s="3"/>
      <c r="M50" s="3"/>
      <c r="N50" s="3"/>
      <c r="O50" s="3"/>
    </row>
    <row r="51" spans="1:15">
      <c r="A51" s="3"/>
      <c r="B51" s="3"/>
      <c r="C51" s="3"/>
      <c r="D51" s="3"/>
      <c r="E51" s="3"/>
      <c r="F51" s="3"/>
      <c r="G51" s="3"/>
      <c r="H51" s="3"/>
      <c r="I51" s="3"/>
      <c r="K51" s="3"/>
      <c r="L51" s="3"/>
      <c r="M51" s="3"/>
      <c r="N51" s="3"/>
      <c r="O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K52" s="3"/>
      <c r="L52" s="3"/>
      <c r="M52" s="3"/>
      <c r="N52" s="3"/>
      <c r="O52" s="3"/>
    </row>
    <row r="53" spans="1:15">
      <c r="A53" s="3"/>
      <c r="B53" s="3"/>
      <c r="C53" s="3"/>
      <c r="D53" s="3"/>
      <c r="E53" s="3"/>
      <c r="F53" s="3"/>
      <c r="G53" s="3"/>
      <c r="H53" s="3"/>
      <c r="I53" s="3"/>
      <c r="K53" s="3"/>
      <c r="L53" s="3"/>
      <c r="M53" s="3"/>
      <c r="N53" s="3"/>
      <c r="O53" s="3"/>
    </row>
    <row r="54" spans="1:15">
      <c r="A54" s="3"/>
      <c r="B54" s="3"/>
      <c r="C54" s="3"/>
      <c r="D54" s="3"/>
      <c r="E54" s="3"/>
      <c r="F54" s="3"/>
      <c r="G54" s="3"/>
      <c r="H54" s="3"/>
      <c r="I54" s="3"/>
      <c r="K54" s="3"/>
      <c r="L54" s="3"/>
      <c r="M54" s="3"/>
      <c r="N54" s="3"/>
      <c r="O54" s="3"/>
    </row>
  </sheetData>
  <sortState ref="R2:S3">
    <sortCondition descending="1" ref="R2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4B1F-3033-44B5-A2D7-A0999A5ED93A}">
  <dimension ref="A1:K54"/>
  <sheetViews>
    <sheetView tabSelected="1" workbookViewId="0">
      <selection activeCell="C2" sqref="C2:D21"/>
    </sheetView>
  </sheetViews>
  <sheetFormatPr defaultRowHeight="15.75"/>
  <cols>
    <col min="2" max="2" width="19.25" customWidth="1"/>
    <col min="3" max="3" width="26.5" customWidth="1"/>
    <col min="4" max="5" width="37.625" customWidth="1"/>
    <col min="11" max="11" width="22.25" customWidth="1"/>
  </cols>
  <sheetData>
    <row r="1" spans="1:11">
      <c r="A1" s="1" t="s">
        <v>0</v>
      </c>
      <c r="C1" s="1" t="s">
        <v>118</v>
      </c>
      <c r="D1" s="1">
        <v>1</v>
      </c>
      <c r="E1" s="1" t="s">
        <v>117</v>
      </c>
      <c r="H1" t="s">
        <v>116</v>
      </c>
      <c r="K1" s="1" t="s">
        <v>129</v>
      </c>
    </row>
    <row r="2" spans="1:11">
      <c r="A2" s="2" t="s">
        <v>11</v>
      </c>
      <c r="C2">
        <v>7</v>
      </c>
      <c r="D2" s="2" t="str">
        <f>TRIM(E2)</f>
        <v>B736H6</v>
      </c>
      <c r="E2" s="10" t="s">
        <v>121</v>
      </c>
      <c r="H2">
        <f>LOOKUP(A2,$D$2:$D$21,$C$2:$C$21)</f>
        <v>4</v>
      </c>
      <c r="I2" t="str">
        <f>LOOKUP(H2,$J$2:$J$11,$K$2:$K$11)</f>
        <v xml:space="preserve">Новый </v>
      </c>
      <c r="J2">
        <v>1</v>
      </c>
      <c r="K2" s="6" t="s">
        <v>131</v>
      </c>
    </row>
    <row r="3" spans="1:11">
      <c r="A3" s="2" t="s">
        <v>15</v>
      </c>
      <c r="C3">
        <v>9</v>
      </c>
      <c r="D3" s="2" t="str">
        <f>TRIM(E3)</f>
        <v>B963H5</v>
      </c>
      <c r="E3" s="10" t="s">
        <v>126</v>
      </c>
      <c r="H3">
        <f t="shared" ref="H3:H31" si="0">LOOKUP(A3,$D$2:$D$21,$C$2:$C$21)</f>
        <v>10</v>
      </c>
      <c r="I3" t="str">
        <f t="shared" ref="I3:I31" si="1">LOOKUP(H3,$J$2:$J$11,$K$2:$K$11)</f>
        <v xml:space="preserve">Новый </v>
      </c>
      <c r="J3">
        <v>2</v>
      </c>
      <c r="K3" s="6" t="s">
        <v>132</v>
      </c>
    </row>
    <row r="4" spans="1:11">
      <c r="A4" s="2" t="s">
        <v>16</v>
      </c>
      <c r="C4">
        <v>3</v>
      </c>
      <c r="D4" s="2" t="str">
        <f>TRIM(E4)</f>
        <v>C430T4</v>
      </c>
      <c r="E4" s="6" t="s">
        <v>28</v>
      </c>
      <c r="H4">
        <f t="shared" si="0"/>
        <v>1</v>
      </c>
      <c r="I4" t="str">
        <f t="shared" si="1"/>
        <v>Завершен</v>
      </c>
      <c r="J4">
        <v>3</v>
      </c>
      <c r="K4" s="6" t="s">
        <v>132</v>
      </c>
    </row>
    <row r="5" spans="1:11">
      <c r="A5" s="2" t="s">
        <v>17</v>
      </c>
      <c r="C5">
        <v>6</v>
      </c>
      <c r="D5" s="2" t="str">
        <f>TRIM(E5)</f>
        <v>C635Y6</v>
      </c>
      <c r="E5" s="6" t="s">
        <v>41</v>
      </c>
      <c r="H5">
        <f t="shared" si="0"/>
        <v>9</v>
      </c>
      <c r="I5" t="str">
        <f t="shared" si="1"/>
        <v xml:space="preserve">Новый </v>
      </c>
      <c r="J5">
        <v>4</v>
      </c>
      <c r="K5" s="6" t="s">
        <v>132</v>
      </c>
    </row>
    <row r="6" spans="1:11">
      <c r="A6" s="2" t="s">
        <v>18</v>
      </c>
      <c r="C6">
        <v>4</v>
      </c>
      <c r="D6" s="2" t="str">
        <f>TRIM(E6)</f>
        <v>C946Y6</v>
      </c>
      <c r="E6" s="10" t="s">
        <v>125</v>
      </c>
      <c r="H6">
        <f t="shared" si="0"/>
        <v>8</v>
      </c>
      <c r="I6" t="str">
        <f t="shared" si="1"/>
        <v xml:space="preserve">Новый </v>
      </c>
      <c r="J6">
        <v>5</v>
      </c>
      <c r="K6" s="6" t="s">
        <v>132</v>
      </c>
    </row>
    <row r="7" spans="1:11">
      <c r="A7" s="2" t="s">
        <v>19</v>
      </c>
      <c r="C7">
        <v>8</v>
      </c>
      <c r="D7" s="2" t="str">
        <f>TRIM(E7)</f>
        <v>D735T5</v>
      </c>
      <c r="E7" s="6" t="s">
        <v>18</v>
      </c>
      <c r="H7">
        <f t="shared" si="0"/>
        <v>7</v>
      </c>
      <c r="I7" t="str">
        <f t="shared" si="1"/>
        <v xml:space="preserve">Новый </v>
      </c>
      <c r="J7">
        <v>6</v>
      </c>
      <c r="K7" s="6" t="s">
        <v>132</v>
      </c>
    </row>
    <row r="8" spans="1:11">
      <c r="A8" s="2" t="s">
        <v>20</v>
      </c>
      <c r="C8">
        <v>2</v>
      </c>
      <c r="D8" s="2" t="str">
        <f>TRIM(E8)</f>
        <v>E732R7</v>
      </c>
      <c r="E8" s="6" t="s">
        <v>22</v>
      </c>
      <c r="H8">
        <f t="shared" si="0"/>
        <v>5</v>
      </c>
      <c r="I8" t="str">
        <f t="shared" si="1"/>
        <v xml:space="preserve">Новый </v>
      </c>
      <c r="J8">
        <v>7</v>
      </c>
      <c r="K8" s="6" t="s">
        <v>132</v>
      </c>
    </row>
    <row r="9" spans="1:11">
      <c r="A9" s="2" t="s">
        <v>21</v>
      </c>
      <c r="C9">
        <v>9</v>
      </c>
      <c r="D9" s="2" t="str">
        <f>TRIM(E9)</f>
        <v>F573T5</v>
      </c>
      <c r="E9" s="10" t="s">
        <v>120</v>
      </c>
      <c r="H9">
        <f t="shared" si="0"/>
        <v>7</v>
      </c>
      <c r="I9" t="str">
        <f t="shared" si="1"/>
        <v xml:space="preserve">Новый </v>
      </c>
      <c r="J9">
        <v>8</v>
      </c>
      <c r="K9" s="6" t="s">
        <v>132</v>
      </c>
    </row>
    <row r="10" spans="1:11">
      <c r="A10" s="2" t="s">
        <v>22</v>
      </c>
      <c r="C10">
        <v>8</v>
      </c>
      <c r="D10" s="2" t="str">
        <f>TRIM(E10)</f>
        <v>F839R6</v>
      </c>
      <c r="E10" s="6" t="s">
        <v>26</v>
      </c>
      <c r="H10">
        <f t="shared" si="0"/>
        <v>2</v>
      </c>
      <c r="I10" t="str">
        <f t="shared" si="1"/>
        <v xml:space="preserve">Новый </v>
      </c>
      <c r="J10">
        <v>9</v>
      </c>
      <c r="K10" s="6" t="s">
        <v>132</v>
      </c>
    </row>
    <row r="11" spans="1:11">
      <c r="A11" s="2" t="s">
        <v>23</v>
      </c>
      <c r="C11">
        <v>6</v>
      </c>
      <c r="D11" s="2" t="str">
        <f>TRIM(E11)</f>
        <v>G304H6</v>
      </c>
      <c r="E11" s="10" t="s">
        <v>124</v>
      </c>
      <c r="H11">
        <f t="shared" si="0"/>
        <v>5</v>
      </c>
      <c r="I11" t="str">
        <f t="shared" si="1"/>
        <v xml:space="preserve">Новый </v>
      </c>
      <c r="J11">
        <v>10</v>
      </c>
      <c r="K11" s="6" t="s">
        <v>132</v>
      </c>
    </row>
    <row r="12" spans="1:11">
      <c r="A12" s="2" t="s">
        <v>24</v>
      </c>
      <c r="C12">
        <v>1</v>
      </c>
      <c r="D12" s="2" t="str">
        <f>TRIM(E12)</f>
        <v>G387Y6</v>
      </c>
      <c r="E12" s="9" t="s">
        <v>16</v>
      </c>
      <c r="H12">
        <f t="shared" si="0"/>
        <v>2</v>
      </c>
      <c r="I12" t="str">
        <f t="shared" si="1"/>
        <v xml:space="preserve">Новый </v>
      </c>
      <c r="K12" s="7"/>
    </row>
    <row r="13" spans="1:11">
      <c r="A13" s="2" t="s">
        <v>25</v>
      </c>
      <c r="C13">
        <v>5</v>
      </c>
      <c r="D13" s="2" t="str">
        <f>TRIM(E13)</f>
        <v>H384H3</v>
      </c>
      <c r="E13" s="9" t="s">
        <v>20</v>
      </c>
      <c r="H13">
        <f t="shared" si="0"/>
        <v>6</v>
      </c>
      <c r="I13" t="str">
        <f t="shared" si="1"/>
        <v xml:space="preserve">Новый </v>
      </c>
      <c r="K13" s="7"/>
    </row>
    <row r="14" spans="1:11">
      <c r="A14" s="2" t="s">
        <v>26</v>
      </c>
      <c r="C14">
        <v>7</v>
      </c>
      <c r="D14" s="2" t="str">
        <f>TRIM(E14)</f>
        <v>K437E6</v>
      </c>
      <c r="E14" s="11" t="s">
        <v>122</v>
      </c>
      <c r="H14">
        <f t="shared" si="0"/>
        <v>8</v>
      </c>
      <c r="I14" t="str">
        <f t="shared" si="1"/>
        <v xml:space="preserve">Новый </v>
      </c>
      <c r="K14" s="7"/>
    </row>
    <row r="15" spans="1:11">
      <c r="A15" s="2" t="s">
        <v>27</v>
      </c>
      <c r="C15">
        <v>5</v>
      </c>
      <c r="D15" s="2" t="str">
        <f>TRIM(E15)</f>
        <v>R836H6</v>
      </c>
      <c r="E15" s="11" t="s">
        <v>123</v>
      </c>
      <c r="H15">
        <f t="shared" si="0"/>
        <v>6</v>
      </c>
      <c r="I15" t="str">
        <f t="shared" si="1"/>
        <v xml:space="preserve">Новый </v>
      </c>
      <c r="K15" s="7"/>
    </row>
    <row r="16" spans="1:11">
      <c r="A16" s="2" t="s">
        <v>28</v>
      </c>
      <c r="C16">
        <v>10</v>
      </c>
      <c r="D16" s="2" t="str">
        <f>TRIM(E16)</f>
        <v>T793T4</v>
      </c>
      <c r="E16" s="11" t="s">
        <v>119</v>
      </c>
      <c r="H16">
        <f t="shared" si="0"/>
        <v>3</v>
      </c>
      <c r="I16" t="str">
        <f t="shared" si="1"/>
        <v xml:space="preserve">Новый </v>
      </c>
      <c r="K16" s="7"/>
    </row>
    <row r="17" spans="1:11">
      <c r="A17" s="2" t="s">
        <v>29</v>
      </c>
      <c r="C17">
        <v>3</v>
      </c>
      <c r="D17" s="2" t="str">
        <f>TRIM(E17)</f>
        <v>V026J4</v>
      </c>
      <c r="E17" s="9" t="s">
        <v>37</v>
      </c>
      <c r="H17">
        <f t="shared" si="0"/>
        <v>4</v>
      </c>
      <c r="I17" t="str">
        <f t="shared" si="1"/>
        <v xml:space="preserve">Новый </v>
      </c>
      <c r="K17" s="7"/>
    </row>
    <row r="18" spans="1:11">
      <c r="A18" s="2" t="s">
        <v>30</v>
      </c>
      <c r="C18">
        <v>2</v>
      </c>
      <c r="D18" s="2" t="str">
        <f>TRIM(E18)</f>
        <v>V403G6</v>
      </c>
      <c r="E18" s="9" t="s">
        <v>33</v>
      </c>
      <c r="H18">
        <f t="shared" si="0"/>
        <v>6</v>
      </c>
      <c r="I18" t="str">
        <f t="shared" si="1"/>
        <v xml:space="preserve">Новый </v>
      </c>
      <c r="K18" s="7"/>
    </row>
    <row r="19" spans="1:11">
      <c r="A19" s="2" t="s">
        <v>31</v>
      </c>
      <c r="C19">
        <v>1</v>
      </c>
      <c r="D19" s="2" t="str">
        <f>TRIM(E19)</f>
        <v>V727Y6</v>
      </c>
      <c r="E19" s="11" t="s">
        <v>127</v>
      </c>
      <c r="H19">
        <f t="shared" si="0"/>
        <v>5</v>
      </c>
      <c r="I19" t="str">
        <f t="shared" si="1"/>
        <v xml:space="preserve">Новый </v>
      </c>
      <c r="K19" s="7"/>
    </row>
    <row r="20" spans="1:11">
      <c r="A20" s="2" t="s">
        <v>32</v>
      </c>
      <c r="C20">
        <v>10</v>
      </c>
      <c r="D20" s="2" t="str">
        <f>TRIM(E20)</f>
        <v>W405G6</v>
      </c>
      <c r="E20" s="11" t="s">
        <v>128</v>
      </c>
      <c r="H20">
        <f t="shared" si="0"/>
        <v>5</v>
      </c>
      <c r="I20" t="str">
        <f t="shared" si="1"/>
        <v xml:space="preserve">Новый </v>
      </c>
      <c r="K20" s="7"/>
    </row>
    <row r="21" spans="1:11">
      <c r="A21" s="2" t="s">
        <v>33</v>
      </c>
      <c r="C21">
        <v>4</v>
      </c>
      <c r="D21" s="2" t="str">
        <f>TRIM(E21)</f>
        <v>А112Т4</v>
      </c>
      <c r="E21" s="8" t="s">
        <v>11</v>
      </c>
      <c r="H21">
        <f t="shared" si="0"/>
        <v>2</v>
      </c>
      <c r="I21" t="str">
        <f t="shared" si="1"/>
        <v xml:space="preserve">Новый </v>
      </c>
      <c r="K21" s="7"/>
    </row>
    <row r="22" spans="1:11">
      <c r="A22" s="2" t="s">
        <v>34</v>
      </c>
      <c r="C22" s="7"/>
      <c r="H22">
        <f t="shared" si="0"/>
        <v>9</v>
      </c>
      <c r="I22" t="str">
        <f t="shared" si="1"/>
        <v xml:space="preserve">Новый </v>
      </c>
      <c r="K22" s="7"/>
    </row>
    <row r="23" spans="1:11">
      <c r="A23" s="2" t="s">
        <v>35</v>
      </c>
      <c r="C23" s="7"/>
      <c r="H23">
        <f t="shared" si="0"/>
        <v>7</v>
      </c>
      <c r="I23" t="str">
        <f t="shared" si="1"/>
        <v xml:space="preserve">Новый </v>
      </c>
      <c r="K23" s="7"/>
    </row>
    <row r="24" spans="1:11">
      <c r="A24" s="2" t="s">
        <v>36</v>
      </c>
      <c r="C24" s="7"/>
      <c r="H24">
        <f t="shared" si="0"/>
        <v>7</v>
      </c>
      <c r="I24" t="str">
        <f t="shared" si="1"/>
        <v xml:space="preserve">Новый </v>
      </c>
      <c r="K24" s="7"/>
    </row>
    <row r="25" spans="1:11">
      <c r="A25" s="2" t="s">
        <v>37</v>
      </c>
      <c r="C25" s="7"/>
      <c r="H25">
        <f t="shared" si="0"/>
        <v>3</v>
      </c>
      <c r="I25" t="str">
        <f t="shared" si="1"/>
        <v xml:space="preserve">Новый </v>
      </c>
      <c r="K25" s="7"/>
    </row>
    <row r="26" spans="1:11">
      <c r="A26" s="2" t="s">
        <v>38</v>
      </c>
      <c r="C26" s="7"/>
      <c r="H26">
        <f t="shared" si="0"/>
        <v>1</v>
      </c>
      <c r="I26" t="str">
        <f t="shared" si="1"/>
        <v>Завершен</v>
      </c>
      <c r="K26" s="7"/>
    </row>
    <row r="27" spans="1:11">
      <c r="A27" s="2" t="s">
        <v>39</v>
      </c>
      <c r="C27" s="7"/>
      <c r="H27">
        <f t="shared" si="0"/>
        <v>5</v>
      </c>
      <c r="I27" t="str">
        <f t="shared" si="1"/>
        <v xml:space="preserve">Новый </v>
      </c>
      <c r="K27" s="7"/>
    </row>
    <row r="28" spans="1:11">
      <c r="A28" s="2" t="s">
        <v>40</v>
      </c>
      <c r="C28" s="7"/>
      <c r="H28">
        <f t="shared" si="0"/>
        <v>9</v>
      </c>
      <c r="I28" t="str">
        <f t="shared" si="1"/>
        <v xml:space="preserve">Новый </v>
      </c>
      <c r="K28" s="7"/>
    </row>
    <row r="29" spans="1:11">
      <c r="A29" s="2" t="s">
        <v>41</v>
      </c>
      <c r="C29" s="7"/>
      <c r="H29">
        <f t="shared" si="0"/>
        <v>6</v>
      </c>
      <c r="I29" t="str">
        <f t="shared" si="1"/>
        <v xml:space="preserve">Новый </v>
      </c>
      <c r="K29" s="7"/>
    </row>
    <row r="30" spans="1:11">
      <c r="A30" s="2" t="s">
        <v>42</v>
      </c>
      <c r="C30" s="7"/>
      <c r="H30">
        <f t="shared" si="0"/>
        <v>10</v>
      </c>
      <c r="I30" t="str">
        <f t="shared" si="1"/>
        <v xml:space="preserve">Новый </v>
      </c>
      <c r="K30" s="7"/>
    </row>
    <row r="31" spans="1:11">
      <c r="A31" s="2" t="s">
        <v>43</v>
      </c>
      <c r="C31" s="7"/>
      <c r="H31">
        <f t="shared" si="0"/>
        <v>1</v>
      </c>
      <c r="I31" t="str">
        <f t="shared" si="1"/>
        <v>Завершен</v>
      </c>
      <c r="K31" s="7"/>
    </row>
    <row r="32" spans="1:11">
      <c r="A32" s="3"/>
      <c r="C32" s="7"/>
      <c r="K32" s="7"/>
    </row>
    <row r="33" spans="1:11">
      <c r="A33" s="3"/>
      <c r="C33" s="7"/>
      <c r="K33" s="7"/>
    </row>
    <row r="34" spans="1:11">
      <c r="A34" s="3"/>
      <c r="C34" s="7"/>
      <c r="K34" s="7"/>
    </row>
    <row r="35" spans="1:11">
      <c r="A35" s="3"/>
      <c r="C35" s="7"/>
      <c r="K35" s="7"/>
    </row>
    <row r="36" spans="1:11">
      <c r="A36" s="3"/>
      <c r="C36" s="7"/>
      <c r="K36" s="7"/>
    </row>
    <row r="37" spans="1:11">
      <c r="A37" s="3"/>
      <c r="C37" s="7"/>
      <c r="K37" s="7"/>
    </row>
    <row r="38" spans="1:11">
      <c r="A38" s="3"/>
      <c r="C38" s="7"/>
      <c r="K38" s="7"/>
    </row>
    <row r="39" spans="1:11">
      <c r="A39" s="3"/>
      <c r="C39" s="7"/>
      <c r="K39" s="7"/>
    </row>
    <row r="40" spans="1:11">
      <c r="A40" s="3"/>
      <c r="C40" s="7"/>
      <c r="K40" s="7"/>
    </row>
    <row r="41" spans="1:11">
      <c r="A41" s="3"/>
      <c r="C41" s="7"/>
      <c r="K41" s="7"/>
    </row>
    <row r="42" spans="1:11">
      <c r="A42" s="3"/>
      <c r="C42" s="7"/>
      <c r="K42" s="7"/>
    </row>
    <row r="43" spans="1:11">
      <c r="A43" s="3"/>
      <c r="C43" s="7"/>
      <c r="K43" s="7"/>
    </row>
    <row r="44" spans="1:11">
      <c r="A44" s="3"/>
      <c r="C44" s="7"/>
      <c r="K44" s="7"/>
    </row>
    <row r="45" spans="1:11">
      <c r="A45" s="3"/>
      <c r="C45" s="7"/>
      <c r="K45" s="7"/>
    </row>
    <row r="46" spans="1:11">
      <c r="A46" s="3"/>
      <c r="C46" s="7"/>
      <c r="K46" s="7"/>
    </row>
    <row r="47" spans="1:11">
      <c r="A47" s="3"/>
      <c r="C47" s="7"/>
      <c r="K47" s="7"/>
    </row>
    <row r="48" spans="1:11">
      <c r="A48" s="3"/>
      <c r="C48" s="7"/>
      <c r="K48" s="7"/>
    </row>
    <row r="49" spans="1:11">
      <c r="A49" s="3"/>
      <c r="C49" s="7"/>
      <c r="K49" s="7"/>
    </row>
    <row r="50" spans="1:11">
      <c r="A50" s="3"/>
      <c r="C50" s="7"/>
      <c r="K50" s="7"/>
    </row>
    <row r="51" spans="1:11">
      <c r="A51" s="3"/>
      <c r="C51" s="7"/>
      <c r="K51" s="7"/>
    </row>
    <row r="52" spans="1:11">
      <c r="A52" s="3"/>
      <c r="C52" s="7"/>
      <c r="K52" s="7"/>
    </row>
    <row r="53" spans="1:11">
      <c r="A53" s="3"/>
      <c r="C53" s="7"/>
      <c r="K53" s="7"/>
    </row>
    <row r="54" spans="1:11">
      <c r="A54" s="3"/>
      <c r="C54" s="7"/>
      <c r="K54" s="7"/>
    </row>
  </sheetData>
  <sortState ref="J2:K11">
    <sortCondition ref="K2:K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Foreman</cp:lastModifiedBy>
  <dcterms:created xsi:type="dcterms:W3CDTF">2022-01-17T17:43:46Z</dcterms:created>
  <dcterms:modified xsi:type="dcterms:W3CDTF">2023-04-01T10:26:59Z</dcterms:modified>
</cp:coreProperties>
</file>