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exuanzhao/Projects/Pegoscapus-hoffmeyeri-sp.A-genome-paper/Figures and Tables/"/>
    </mc:Choice>
  </mc:AlternateContent>
  <xr:revisionPtr revIDLastSave="0" documentId="13_ncr:1_{C50A75EA-6F7C-B645-AEEC-E2159AFA12C6}" xr6:coauthVersionLast="47" xr6:coauthVersionMax="47" xr10:uidLastSave="{00000000-0000-0000-0000-000000000000}"/>
  <bookViews>
    <workbookView xWindow="540" yWindow="500" windowWidth="28040" windowHeight="15980" firstSheet="2" activeTab="7" xr2:uid="{1D1721A9-CBB7-144A-B47C-2665CCF188F2}"/>
  </bookViews>
  <sheets>
    <sheet name="Supplementary Table 1" sheetId="1" r:id="rId1"/>
    <sheet name="Supplementary Table 2" sheetId="2" r:id="rId2"/>
    <sheet name="Supplementary Table 3" sheetId="3" r:id="rId3"/>
    <sheet name="Supplementary Table 4" sheetId="4" r:id="rId4"/>
    <sheet name="Supplementary Table 5" sheetId="5" r:id="rId5"/>
    <sheet name="Supplementary Table 6" sheetId="6" r:id="rId6"/>
    <sheet name="Supplementary Table 7" sheetId="7" r:id="rId7"/>
    <sheet name="Supplementary Table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B4" i="8"/>
</calcChain>
</file>

<file path=xl/sharedStrings.xml><?xml version="1.0" encoding="utf-8"?>
<sst xmlns="http://schemas.openxmlformats.org/spreadsheetml/2006/main" count="93" uniqueCount="83">
  <si>
    <t>Gene annotation</t>
  </si>
  <si>
    <t>TE annotation</t>
  </si>
  <si>
    <t>size (Mbp)</t>
  </si>
  <si>
    <t>exon</t>
  </si>
  <si>
    <t>TE</t>
  </si>
  <si>
    <t>intron</t>
  </si>
  <si>
    <t>intergenic</t>
  </si>
  <si>
    <t>non_TE</t>
  </si>
  <si>
    <t>Total</t>
  </si>
  <si>
    <t>Model</t>
  </si>
  <si>
    <t>Number of unimodal distributions</t>
  </si>
  <si>
    <t>Number of parameters</t>
  </si>
  <si>
    <t>Log likelihood</t>
  </si>
  <si>
    <t>AIC</t>
  </si>
  <si>
    <t>BIC</t>
  </si>
  <si>
    <t>normal</t>
  </si>
  <si>
    <t>exponential</t>
  </si>
  <si>
    <t>normal + normal</t>
  </si>
  <si>
    <t>exponential + exponential</t>
  </si>
  <si>
    <t>exponential + normal</t>
  </si>
  <si>
    <t>beta</t>
  </si>
  <si>
    <t>beta + beta</t>
  </si>
  <si>
    <t>beta + beta + beta</t>
  </si>
  <si>
    <t>Chromosome</t>
  </si>
  <si>
    <t>Number of TE dense regions</t>
  </si>
  <si>
    <t>Total size (Mbp)</t>
  </si>
  <si>
    <t>chr01</t>
  </si>
  <si>
    <t>chr02</t>
  </si>
  <si>
    <t>chr03</t>
  </si>
  <si>
    <t>chr04</t>
  </si>
  <si>
    <t>chr05</t>
  </si>
  <si>
    <t>Sample</t>
  </si>
  <si>
    <t>Number of reads before trimming (M)</t>
  </si>
  <si>
    <t>Number of reads after trimming (M)</t>
  </si>
  <si>
    <t>Median Mapping Depth</t>
  </si>
  <si>
    <t>Mapping Ratio (%)</t>
  </si>
  <si>
    <t>W2M.2</t>
  </si>
  <si>
    <t>W2M.6</t>
  </si>
  <si>
    <t>W2M.8</t>
  </si>
  <si>
    <t>W2M.9</t>
  </si>
  <si>
    <t>W2M.12</t>
  </si>
  <si>
    <t>W2M.14</t>
  </si>
  <si>
    <t>W2M.15</t>
  </si>
  <si>
    <t>W2M.17</t>
  </si>
  <si>
    <t>Species</t>
  </si>
  <si>
    <t>Accession</t>
  </si>
  <si>
    <t>Genome Size (Mb)</t>
  </si>
  <si>
    <t>Number of genes</t>
  </si>
  <si>
    <t>Anopheles gambiae</t>
  </si>
  <si>
    <t>GCF_000005575.2</t>
  </si>
  <si>
    <t>Apis mellifera</t>
  </si>
  <si>
    <t>GCF_003254395.2</t>
  </si>
  <si>
    <t>Bombyx mori</t>
  </si>
  <si>
    <t>GCF_014905235.1</t>
  </si>
  <si>
    <t>Copidosoma floridanum</t>
  </si>
  <si>
    <t>GCF_000648655.2</t>
  </si>
  <si>
    <t xml:space="preserve">Ceratosolen solmsi </t>
  </si>
  <si>
    <t>GCF_000503995.1</t>
  </si>
  <si>
    <t>Drosophila melanogaster</t>
  </si>
  <si>
    <t>GCF_000001215.4</t>
  </si>
  <si>
    <t>Eupristina verticillata</t>
  </si>
  <si>
    <t>GWHALOE00000000</t>
  </si>
  <si>
    <t>Nasonia vitripennis</t>
  </si>
  <si>
    <t>GCF_009193385.2</t>
  </si>
  <si>
    <t>Tribolium castaneum</t>
  </si>
  <si>
    <t>GCF_000002335.3</t>
  </si>
  <si>
    <t>Wiebesia pumilae</t>
  </si>
  <si>
    <t>CNA0019285</t>
  </si>
  <si>
    <t>score/aa</t>
  </si>
  <si>
    <t>Number of genes annotated</t>
  </si>
  <si>
    <t>Number of complete BUSCO genes</t>
  </si>
  <si>
    <t>Number of duplicated BUSCO genes</t>
  </si>
  <si>
    <t>Number of fragmented BUSCO genes</t>
  </si>
  <si>
    <t>Number of missing BUSCO genes</t>
  </si>
  <si>
    <t>CpG</t>
  </si>
  <si>
    <t>non-BUSCO</t>
  </si>
  <si>
    <t>BUSCO</t>
  </si>
  <si>
    <t>Not methylated</t>
  </si>
  <si>
    <t>Methylated</t>
  </si>
  <si>
    <t>methtlated</t>
  </si>
  <si>
    <t>not methtlated</t>
  </si>
  <si>
    <t>Proportion of TE-rich regions (%)</t>
  </si>
  <si>
    <t>Number of TE-rich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</si>
</sst>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B200-BD85-F948-AB2F-7D78623518CA}">
  <dimension ref="A1:C8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0.73477099999999995</v>
      </c>
    </row>
    <row r="3" spans="1:3" x14ac:dyDescent="0.2">
      <c r="A3" t="s">
        <v>5</v>
      </c>
      <c r="B3" t="s">
        <v>4</v>
      </c>
      <c r="C3">
        <v>54.917487000000001</v>
      </c>
    </row>
    <row r="4" spans="1:3" x14ac:dyDescent="0.2">
      <c r="A4" t="s">
        <v>6</v>
      </c>
      <c r="B4" t="s">
        <v>4</v>
      </c>
      <c r="C4">
        <v>109.58474699999999</v>
      </c>
    </row>
    <row r="5" spans="1:3" x14ac:dyDescent="0.2">
      <c r="A5" t="s">
        <v>3</v>
      </c>
      <c r="B5" t="s">
        <v>7</v>
      </c>
      <c r="C5">
        <v>16.818594000000001</v>
      </c>
    </row>
    <row r="6" spans="1:3" x14ac:dyDescent="0.2">
      <c r="A6" t="s">
        <v>5</v>
      </c>
      <c r="B6" t="s">
        <v>7</v>
      </c>
      <c r="C6">
        <v>115.369164</v>
      </c>
    </row>
    <row r="7" spans="1:3" x14ac:dyDescent="0.2">
      <c r="A7" t="s">
        <v>6</v>
      </c>
      <c r="B7" t="s">
        <v>7</v>
      </c>
      <c r="C7">
        <v>207.31727000000001</v>
      </c>
    </row>
    <row r="8" spans="1:3" x14ac:dyDescent="0.2">
      <c r="A8" t="s">
        <v>8</v>
      </c>
      <c r="C8">
        <v>504.74203299999999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9ED5-CF39-5A42-969E-E340F4FD4250}">
  <dimension ref="A1:F9"/>
  <sheetViews>
    <sheetView workbookViewId="0">
      <selection sqref="A1:F9"/>
    </sheetView>
  </sheetViews>
  <sheetFormatPr baseColWidth="10" defaultRowHeight="16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1</v>
      </c>
      <c r="C2">
        <v>2</v>
      </c>
      <c r="D2">
        <v>18.631419999999999</v>
      </c>
      <c r="E2">
        <v>-33.262839999999997</v>
      </c>
      <c r="F2">
        <v>-30.460728549999999</v>
      </c>
    </row>
    <row r="3" spans="1:6" x14ac:dyDescent="0.2">
      <c r="A3" t="s">
        <v>16</v>
      </c>
      <c r="B3">
        <v>1</v>
      </c>
      <c r="C3">
        <v>1</v>
      </c>
      <c r="D3">
        <v>292.33920000000001</v>
      </c>
      <c r="E3">
        <v>-582.67840000000001</v>
      </c>
      <c r="F3">
        <v>-581.27734429999998</v>
      </c>
    </row>
    <row r="4" spans="1:6" x14ac:dyDescent="0.2">
      <c r="A4" t="s">
        <v>17</v>
      </c>
      <c r="B4">
        <v>2</v>
      </c>
      <c r="C4">
        <v>5</v>
      </c>
      <c r="D4">
        <v>11.339549999999999</v>
      </c>
      <c r="E4">
        <v>-12.6791</v>
      </c>
      <c r="F4">
        <v>-5.6738213709999998</v>
      </c>
    </row>
    <row r="5" spans="1:6" x14ac:dyDescent="0.2">
      <c r="A5" t="s">
        <v>18</v>
      </c>
      <c r="B5">
        <v>2</v>
      </c>
      <c r="C5">
        <v>3</v>
      </c>
      <c r="D5">
        <v>292.33859999999999</v>
      </c>
      <c r="E5">
        <v>-578.67719999999997</v>
      </c>
      <c r="F5">
        <v>-574.47403280000003</v>
      </c>
    </row>
    <row r="6" spans="1:6" x14ac:dyDescent="0.2">
      <c r="A6" t="s">
        <v>19</v>
      </c>
      <c r="B6">
        <v>2</v>
      </c>
      <c r="C6">
        <v>4</v>
      </c>
      <c r="D6">
        <v>557.88649999999996</v>
      </c>
      <c r="E6">
        <v>-1107.7729999999999</v>
      </c>
      <c r="F6">
        <v>-1102.1687770000001</v>
      </c>
    </row>
    <row r="7" spans="1:6" x14ac:dyDescent="0.2">
      <c r="A7" t="s">
        <v>20</v>
      </c>
      <c r="B7">
        <v>1</v>
      </c>
      <c r="C7">
        <v>2</v>
      </c>
      <c r="D7">
        <v>560.83320000000003</v>
      </c>
      <c r="E7">
        <v>-1117.6664000000001</v>
      </c>
      <c r="F7">
        <v>-1114.8642890000001</v>
      </c>
    </row>
    <row r="8" spans="1:6" x14ac:dyDescent="0.2">
      <c r="A8" t="s">
        <v>21</v>
      </c>
      <c r="B8">
        <v>2</v>
      </c>
      <c r="C8">
        <v>5</v>
      </c>
      <c r="D8">
        <v>1205.0409999999999</v>
      </c>
      <c r="E8">
        <v>-2400.0819999999999</v>
      </c>
      <c r="F8">
        <v>-2393.0767209999999</v>
      </c>
    </row>
    <row r="9" spans="1:6" x14ac:dyDescent="0.2">
      <c r="A9" t="s">
        <v>22</v>
      </c>
      <c r="B9">
        <v>3</v>
      </c>
      <c r="C9">
        <v>8</v>
      </c>
      <c r="D9">
        <v>1205.0409999999999</v>
      </c>
      <c r="E9">
        <v>-2394.0819999999999</v>
      </c>
      <c r="F9">
        <v>-2382.8735539999998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632B-6CA5-D243-B94C-E98656A06E33}">
  <dimension ref="A1:E6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">
        <v>23</v>
      </c>
      <c r="B1" t="s">
        <v>82</v>
      </c>
      <c r="C1" t="s">
        <v>24</v>
      </c>
      <c r="D1" t="s">
        <v>25</v>
      </c>
      <c r="E1" t="s">
        <v>81</v>
      </c>
    </row>
    <row r="2" spans="1:5" x14ac:dyDescent="0.2">
      <c r="A2" t="s">
        <v>26</v>
      </c>
      <c r="B2">
        <v>212</v>
      </c>
      <c r="C2">
        <v>3</v>
      </c>
      <c r="D2">
        <v>42.4</v>
      </c>
      <c r="E2">
        <v>38.57</v>
      </c>
    </row>
    <row r="3" spans="1:5" x14ac:dyDescent="0.2">
      <c r="A3" t="s">
        <v>27</v>
      </c>
      <c r="B3">
        <v>251</v>
      </c>
      <c r="C3">
        <v>4</v>
      </c>
      <c r="D3">
        <v>50.2</v>
      </c>
      <c r="E3">
        <v>51.02</v>
      </c>
    </row>
    <row r="4" spans="1:5" x14ac:dyDescent="0.2">
      <c r="A4" t="s">
        <v>28</v>
      </c>
      <c r="B4">
        <v>273</v>
      </c>
      <c r="C4">
        <v>2</v>
      </c>
      <c r="D4">
        <v>54.6</v>
      </c>
      <c r="E4">
        <v>50.73</v>
      </c>
    </row>
    <row r="5" spans="1:5" x14ac:dyDescent="0.2">
      <c r="A5" t="s">
        <v>29</v>
      </c>
      <c r="B5">
        <v>188</v>
      </c>
      <c r="C5">
        <v>1</v>
      </c>
      <c r="D5">
        <v>37.6</v>
      </c>
      <c r="E5">
        <v>44.6</v>
      </c>
    </row>
    <row r="6" spans="1:5" x14ac:dyDescent="0.2">
      <c r="A6" t="s">
        <v>30</v>
      </c>
      <c r="B6">
        <v>261</v>
      </c>
      <c r="C6">
        <v>2</v>
      </c>
      <c r="D6">
        <v>52.2</v>
      </c>
      <c r="E6">
        <v>50.27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C76A-1591-6445-8EE7-3B89FA389148}">
  <dimension ref="A1:E9"/>
  <sheetViews>
    <sheetView workbookViewId="0">
      <selection sqref="A1:E9"/>
    </sheetView>
  </sheetViews>
  <sheetFormatPr baseColWidth="10" defaultRowHeight="16" x14ac:dyDescent="0.2"/>
  <sheetData>
    <row r="1" spans="1: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t="s">
        <v>36</v>
      </c>
      <c r="B2">
        <v>90.1</v>
      </c>
      <c r="C2">
        <v>89.8</v>
      </c>
      <c r="D2">
        <v>24</v>
      </c>
      <c r="E2">
        <v>99.9</v>
      </c>
    </row>
    <row r="3" spans="1:5" x14ac:dyDescent="0.2">
      <c r="A3" t="s">
        <v>37</v>
      </c>
      <c r="B3">
        <v>96.2</v>
      </c>
      <c r="C3">
        <v>95.1</v>
      </c>
      <c r="D3">
        <v>24</v>
      </c>
      <c r="E3">
        <v>99.5</v>
      </c>
    </row>
    <row r="4" spans="1:5" x14ac:dyDescent="0.2">
      <c r="A4" t="s">
        <v>38</v>
      </c>
      <c r="B4">
        <v>97</v>
      </c>
      <c r="C4">
        <v>95.7</v>
      </c>
      <c r="D4">
        <v>25</v>
      </c>
      <c r="E4">
        <v>99.9</v>
      </c>
    </row>
    <row r="5" spans="1:5" x14ac:dyDescent="0.2">
      <c r="A5" t="s">
        <v>39</v>
      </c>
      <c r="B5">
        <v>86.8</v>
      </c>
      <c r="C5">
        <v>85.2</v>
      </c>
      <c r="D5">
        <v>22</v>
      </c>
      <c r="E5">
        <v>99.5</v>
      </c>
    </row>
    <row r="6" spans="1:5" x14ac:dyDescent="0.2">
      <c r="A6" t="s">
        <v>40</v>
      </c>
      <c r="B6">
        <v>89.4</v>
      </c>
      <c r="C6">
        <v>87.4</v>
      </c>
      <c r="D6">
        <v>23</v>
      </c>
      <c r="E6">
        <v>99.7</v>
      </c>
    </row>
    <row r="7" spans="1:5" x14ac:dyDescent="0.2">
      <c r="A7" t="s">
        <v>41</v>
      </c>
      <c r="B7">
        <v>83.2</v>
      </c>
      <c r="C7">
        <v>81.400000000000006</v>
      </c>
      <c r="D7">
        <v>21</v>
      </c>
      <c r="E7">
        <v>99.8</v>
      </c>
    </row>
    <row r="8" spans="1:5" x14ac:dyDescent="0.2">
      <c r="A8" t="s">
        <v>42</v>
      </c>
      <c r="B8">
        <v>89</v>
      </c>
      <c r="C8">
        <v>87.2</v>
      </c>
      <c r="D8">
        <v>23</v>
      </c>
      <c r="E8">
        <v>99.7</v>
      </c>
    </row>
    <row r="9" spans="1:5" x14ac:dyDescent="0.2">
      <c r="A9" t="s">
        <v>43</v>
      </c>
      <c r="B9">
        <v>118.2</v>
      </c>
      <c r="C9">
        <v>116</v>
      </c>
      <c r="D9">
        <v>30</v>
      </c>
      <c r="E9">
        <v>99.8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13A3-B7A1-C449-BB8E-64024203AFF7}">
  <dimension ref="A1:D11"/>
  <sheetViews>
    <sheetView workbookViewId="0">
      <selection sqref="A1:D11"/>
    </sheetView>
  </sheetViews>
  <sheetFormatPr baseColWidth="10" defaultRowHeight="16" x14ac:dyDescent="0.2"/>
  <sheetData>
    <row r="1" spans="1:4" x14ac:dyDescent="0.2">
      <c r="A1" t="s">
        <v>44</v>
      </c>
      <c r="B1" t="s">
        <v>45</v>
      </c>
      <c r="C1" t="s">
        <v>46</v>
      </c>
      <c r="D1" t="s">
        <v>47</v>
      </c>
    </row>
    <row r="2" spans="1:4" x14ac:dyDescent="0.2">
      <c r="A2" t="s">
        <v>48</v>
      </c>
      <c r="B2" t="s">
        <v>49</v>
      </c>
      <c r="C2">
        <v>265</v>
      </c>
      <c r="D2">
        <v>13271</v>
      </c>
    </row>
    <row r="3" spans="1:4" x14ac:dyDescent="0.2">
      <c r="A3" t="s">
        <v>50</v>
      </c>
      <c r="B3" t="s">
        <v>51</v>
      </c>
      <c r="C3">
        <v>225.2</v>
      </c>
      <c r="D3">
        <v>12398</v>
      </c>
    </row>
    <row r="4" spans="1:4" x14ac:dyDescent="0.2">
      <c r="A4" t="s">
        <v>52</v>
      </c>
      <c r="B4" t="s">
        <v>53</v>
      </c>
      <c r="C4">
        <v>460.3</v>
      </c>
      <c r="D4">
        <v>17048</v>
      </c>
    </row>
    <row r="5" spans="1:4" x14ac:dyDescent="0.2">
      <c r="A5" t="s">
        <v>54</v>
      </c>
      <c r="B5" t="s">
        <v>55</v>
      </c>
      <c r="C5">
        <v>554</v>
      </c>
      <c r="D5">
        <v>12932</v>
      </c>
    </row>
    <row r="6" spans="1:4" x14ac:dyDescent="0.2">
      <c r="A6" t="s">
        <v>56</v>
      </c>
      <c r="B6" t="s">
        <v>57</v>
      </c>
      <c r="C6">
        <v>275.77999999999997</v>
      </c>
      <c r="D6">
        <v>10189</v>
      </c>
    </row>
    <row r="7" spans="1:4" x14ac:dyDescent="0.2">
      <c r="A7" t="s">
        <v>58</v>
      </c>
      <c r="B7" t="s">
        <v>59</v>
      </c>
      <c r="C7">
        <v>143.69999999999999</v>
      </c>
      <c r="D7">
        <v>23288</v>
      </c>
    </row>
    <row r="8" spans="1:4" x14ac:dyDescent="0.2">
      <c r="A8" t="s">
        <v>60</v>
      </c>
      <c r="B8" t="s">
        <v>61</v>
      </c>
      <c r="C8">
        <v>386.98</v>
      </c>
      <c r="D8">
        <v>14281</v>
      </c>
    </row>
    <row r="9" spans="1:4" x14ac:dyDescent="0.2">
      <c r="A9" t="s">
        <v>62</v>
      </c>
      <c r="B9" t="s">
        <v>63</v>
      </c>
      <c r="C9">
        <v>297.3</v>
      </c>
      <c r="D9">
        <v>15501</v>
      </c>
    </row>
    <row r="10" spans="1:4" x14ac:dyDescent="0.2">
      <c r="A10" t="s">
        <v>64</v>
      </c>
      <c r="B10" t="s">
        <v>65</v>
      </c>
      <c r="C10">
        <v>165.9</v>
      </c>
      <c r="D10">
        <v>14503</v>
      </c>
    </row>
    <row r="11" spans="1:4" x14ac:dyDescent="0.2">
      <c r="A11" t="s">
        <v>66</v>
      </c>
      <c r="B11" t="s">
        <v>67</v>
      </c>
      <c r="C11">
        <v>318.19</v>
      </c>
      <c r="D11">
        <v>12316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862-4EEB-ED4A-B476-4CE4BDCC9755}">
  <dimension ref="A1:F15"/>
  <sheetViews>
    <sheetView workbookViewId="0">
      <selection activeCell="J13" sqref="J13"/>
    </sheetView>
  </sheetViews>
  <sheetFormatPr baseColWidth="10" defaultRowHeight="16" x14ac:dyDescent="0.2"/>
  <sheetData>
    <row r="1" spans="1:6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2">
      <c r="A2">
        <v>0.75</v>
      </c>
      <c r="B2">
        <v>16332</v>
      </c>
      <c r="C2">
        <v>5421</v>
      </c>
      <c r="D2">
        <v>1331</v>
      </c>
      <c r="E2">
        <v>132</v>
      </c>
      <c r="F2">
        <v>438</v>
      </c>
    </row>
    <row r="3" spans="1:6" x14ac:dyDescent="0.2">
      <c r="A3">
        <v>0.8</v>
      </c>
      <c r="B3">
        <v>15984</v>
      </c>
      <c r="C3">
        <v>5426</v>
      </c>
      <c r="D3">
        <v>1332</v>
      </c>
      <c r="E3">
        <v>127</v>
      </c>
      <c r="F3">
        <v>438</v>
      </c>
    </row>
    <row r="4" spans="1:6" x14ac:dyDescent="0.2">
      <c r="A4">
        <v>0.9</v>
      </c>
      <c r="B4">
        <v>15350</v>
      </c>
      <c r="C4">
        <v>5435</v>
      </c>
      <c r="D4">
        <v>1328</v>
      </c>
      <c r="E4">
        <v>122</v>
      </c>
      <c r="F4">
        <v>434</v>
      </c>
    </row>
    <row r="5" spans="1:6" x14ac:dyDescent="0.2">
      <c r="A5">
        <v>1</v>
      </c>
      <c r="B5">
        <v>14812</v>
      </c>
      <c r="C5">
        <v>5443</v>
      </c>
      <c r="D5">
        <v>1328</v>
      </c>
      <c r="E5">
        <v>118</v>
      </c>
      <c r="F5">
        <v>430</v>
      </c>
    </row>
    <row r="6" spans="1:6" x14ac:dyDescent="0.2">
      <c r="A6">
        <v>1.1000000000000001</v>
      </c>
      <c r="B6">
        <v>14167</v>
      </c>
      <c r="C6">
        <v>5446</v>
      </c>
      <c r="D6">
        <v>1324</v>
      </c>
      <c r="E6">
        <v>118</v>
      </c>
      <c r="F6">
        <v>427</v>
      </c>
    </row>
    <row r="7" spans="1:6" x14ac:dyDescent="0.2">
      <c r="A7">
        <v>1.2</v>
      </c>
      <c r="B7">
        <v>13631</v>
      </c>
      <c r="C7">
        <v>5448</v>
      </c>
      <c r="D7">
        <v>1315</v>
      </c>
      <c r="E7">
        <v>116</v>
      </c>
      <c r="F7">
        <v>427</v>
      </c>
    </row>
    <row r="8" spans="1:6" x14ac:dyDescent="0.2">
      <c r="A8">
        <v>1.3</v>
      </c>
      <c r="B8">
        <v>13140</v>
      </c>
      <c r="C8">
        <v>5449</v>
      </c>
      <c r="D8">
        <v>1309</v>
      </c>
      <c r="E8">
        <v>115</v>
      </c>
      <c r="F8">
        <v>427</v>
      </c>
    </row>
    <row r="9" spans="1:6" x14ac:dyDescent="0.2">
      <c r="A9">
        <v>1.4</v>
      </c>
      <c r="B9">
        <v>12668</v>
      </c>
      <c r="C9">
        <v>5453</v>
      </c>
      <c r="D9">
        <v>1295</v>
      </c>
      <c r="E9">
        <v>113</v>
      </c>
      <c r="F9">
        <v>425</v>
      </c>
    </row>
    <row r="10" spans="1:6" x14ac:dyDescent="0.2">
      <c r="A10">
        <v>1.5</v>
      </c>
      <c r="B10">
        <v>12285</v>
      </c>
      <c r="C10">
        <v>5456</v>
      </c>
      <c r="D10">
        <v>1291</v>
      </c>
      <c r="E10">
        <v>108</v>
      </c>
      <c r="F10">
        <v>427</v>
      </c>
    </row>
    <row r="11" spans="1:6" x14ac:dyDescent="0.2">
      <c r="A11">
        <v>1.6</v>
      </c>
      <c r="B11">
        <v>11916</v>
      </c>
      <c r="C11">
        <v>5455</v>
      </c>
      <c r="D11">
        <v>1284</v>
      </c>
      <c r="E11">
        <v>106</v>
      </c>
      <c r="F11">
        <v>430</v>
      </c>
    </row>
    <row r="12" spans="1:6" x14ac:dyDescent="0.2">
      <c r="A12">
        <v>1.7</v>
      </c>
      <c r="B12">
        <v>11551</v>
      </c>
      <c r="C12">
        <v>5454</v>
      </c>
      <c r="D12">
        <v>1273</v>
      </c>
      <c r="E12">
        <v>106</v>
      </c>
      <c r="F12">
        <v>431</v>
      </c>
    </row>
    <row r="13" spans="1:6" x14ac:dyDescent="0.2">
      <c r="A13">
        <v>1.8</v>
      </c>
      <c r="B13">
        <v>11240</v>
      </c>
      <c r="C13">
        <v>5446</v>
      </c>
      <c r="D13">
        <v>1258</v>
      </c>
      <c r="E13">
        <v>109</v>
      </c>
      <c r="F13">
        <v>436</v>
      </c>
    </row>
    <row r="14" spans="1:6" x14ac:dyDescent="0.2">
      <c r="A14">
        <v>1.9</v>
      </c>
      <c r="B14">
        <v>10936</v>
      </c>
      <c r="C14">
        <v>5441</v>
      </c>
      <c r="D14">
        <v>1241</v>
      </c>
      <c r="E14">
        <v>107</v>
      </c>
      <c r="F14">
        <v>443</v>
      </c>
    </row>
    <row r="15" spans="1:6" x14ac:dyDescent="0.2">
      <c r="A15">
        <v>2</v>
      </c>
      <c r="B15">
        <v>10694</v>
      </c>
      <c r="C15">
        <v>5442</v>
      </c>
      <c r="D15">
        <v>1230</v>
      </c>
      <c r="E15">
        <v>103</v>
      </c>
      <c r="F15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2D72-CFEB-8248-9C30-204B8F3E5496}">
  <dimension ref="A1:C3"/>
  <sheetViews>
    <sheetView workbookViewId="0">
      <selection sqref="A1:C3"/>
    </sheetView>
  </sheetViews>
  <sheetFormatPr baseColWidth="10" defaultRowHeight="16" x14ac:dyDescent="0.2"/>
  <cols>
    <col min="1" max="1" width="10.83203125" customWidth="1"/>
  </cols>
  <sheetData>
    <row r="1" spans="1:3" x14ac:dyDescent="0.2">
      <c r="A1" t="s">
        <v>74</v>
      </c>
      <c r="B1" t="s">
        <v>75</v>
      </c>
      <c r="C1" t="s">
        <v>76</v>
      </c>
    </row>
    <row r="2" spans="1:3" x14ac:dyDescent="0.2">
      <c r="A2" t="s">
        <v>77</v>
      </c>
      <c r="B2">
        <v>5153</v>
      </c>
      <c r="C2">
        <v>2731</v>
      </c>
    </row>
    <row r="3" spans="1:3" x14ac:dyDescent="0.2">
      <c r="A3" t="s">
        <v>78</v>
      </c>
      <c r="B3">
        <v>1089</v>
      </c>
      <c r="C3">
        <v>3706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438F-6FA4-EB46-80FA-E4B25CC081D8}">
  <dimension ref="A1:C4"/>
  <sheetViews>
    <sheetView tabSelected="1" workbookViewId="0">
      <selection activeCell="E9" sqref="E9"/>
    </sheetView>
  </sheetViews>
  <sheetFormatPr baseColWidth="10" defaultRowHeight="16" x14ac:dyDescent="0.2"/>
  <cols>
    <col min="1" max="1" width="15.33203125" customWidth="1"/>
    <col min="3" max="3" width="12.1640625" customWidth="1"/>
  </cols>
  <sheetData>
    <row r="1" spans="1:3" x14ac:dyDescent="0.2">
      <c r="A1" t="s">
        <v>74</v>
      </c>
      <c r="B1" t="s">
        <v>5</v>
      </c>
      <c r="C1" t="s">
        <v>3</v>
      </c>
    </row>
    <row r="2" spans="1:3" x14ac:dyDescent="0.2">
      <c r="A2" t="s">
        <v>79</v>
      </c>
      <c r="B2">
        <v>16078</v>
      </c>
      <c r="C2">
        <v>44428</v>
      </c>
    </row>
    <row r="3" spans="1:3" x14ac:dyDescent="0.2">
      <c r="A3" t="s">
        <v>80</v>
      </c>
      <c r="B3">
        <v>5020968</v>
      </c>
      <c r="C3">
        <v>658589</v>
      </c>
    </row>
    <row r="4" spans="1:3" x14ac:dyDescent="0.2">
      <c r="B4">
        <f>B2/B3</f>
        <v>3.2021713741254673E-3</v>
      </c>
      <c r="C4">
        <f>C2/C3</f>
        <v>6.7459371474470425E-2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Zexuan Zhao</dc:creator>
  <cp:lastModifiedBy>Zexuan Zhao</cp:lastModifiedBy>
  <dcterms:created xsi:type="dcterms:W3CDTF">2024-02-13T15:22:46Z</dcterms:created>
  <dcterms:modified xsi:type="dcterms:W3CDTF">2024-02-22T19:34:06Z</dcterms:modified>
</cp:coreProperties>
</file>