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3FABFB6-6015-8245-AA03-700DDAA311F6}" xr6:coauthVersionLast="47" xr6:coauthVersionMax="47" xr10:uidLastSave="{00000000-0000-0000-0000-000000000000}"/>
  <bookViews>
    <workbookView xWindow="0" yWindow="760" windowWidth="30240" windowHeight="1888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91" i="1" l="1"/>
  <c r="J91" i="1"/>
  <c r="R90" i="1"/>
  <c r="J90" i="1"/>
  <c r="R89" i="1"/>
  <c r="J89" i="1"/>
  <c r="R88" i="1"/>
  <c r="J88" i="1"/>
  <c r="R87" i="1"/>
  <c r="J87" i="1"/>
  <c r="R86" i="1"/>
  <c r="J86" i="1"/>
  <c r="R85" i="1"/>
  <c r="J85" i="1"/>
  <c r="R84" i="1"/>
  <c r="J84" i="1"/>
  <c r="R83" i="1"/>
  <c r="J83" i="1"/>
  <c r="R82" i="1"/>
  <c r="J82" i="1"/>
  <c r="R81" i="1"/>
  <c r="J81" i="1"/>
  <c r="R80" i="1"/>
  <c r="J80" i="1"/>
  <c r="R79" i="1"/>
  <c r="J79" i="1"/>
  <c r="R78" i="1"/>
  <c r="J78" i="1"/>
  <c r="R77" i="1"/>
  <c r="J77" i="1"/>
  <c r="R76" i="1"/>
  <c r="J76" i="1"/>
  <c r="R62" i="1"/>
  <c r="J62" i="1"/>
  <c r="R61" i="1"/>
  <c r="J61" i="1"/>
  <c r="R60" i="1"/>
  <c r="B60" i="1"/>
  <c r="J60" i="1" s="1"/>
  <c r="R59" i="1"/>
  <c r="J59" i="1"/>
  <c r="R58" i="1"/>
  <c r="J58" i="1"/>
  <c r="R57" i="1"/>
  <c r="J57" i="1"/>
  <c r="B57" i="1"/>
  <c r="R56" i="1"/>
  <c r="J56" i="1"/>
  <c r="R55" i="1"/>
  <c r="J55" i="1"/>
  <c r="R54" i="1"/>
  <c r="B54" i="1"/>
  <c r="J54" i="1" s="1"/>
  <c r="R53" i="1"/>
  <c r="J53" i="1"/>
  <c r="G52" i="1"/>
  <c r="D52" i="1"/>
  <c r="A52" i="1"/>
  <c r="R40" i="1"/>
  <c r="J40" i="1"/>
  <c r="R39" i="1"/>
  <c r="J39" i="1"/>
  <c r="R38" i="1"/>
  <c r="J38" i="1"/>
  <c r="R37" i="1"/>
  <c r="J37" i="1"/>
  <c r="R36" i="1"/>
  <c r="J36" i="1"/>
  <c r="R35" i="1"/>
  <c r="B35" i="1"/>
  <c r="J35" i="1" s="1"/>
  <c r="R34" i="1"/>
  <c r="J34" i="1"/>
  <c r="R33" i="1"/>
  <c r="B33" i="1"/>
  <c r="J33" i="1" s="1"/>
  <c r="R32" i="1"/>
  <c r="J32" i="1"/>
  <c r="R31" i="1"/>
  <c r="J31" i="1"/>
  <c r="B31" i="1"/>
  <c r="R30" i="1"/>
  <c r="J30" i="1"/>
  <c r="R29" i="1"/>
  <c r="J29" i="1"/>
  <c r="G28" i="1"/>
  <c r="D28" i="1"/>
  <c r="A28" i="1"/>
  <c r="R15" i="1"/>
  <c r="J15" i="1"/>
  <c r="R14" i="1"/>
  <c r="B14" i="1"/>
  <c r="J14" i="1" s="1"/>
  <c r="G13" i="1"/>
  <c r="D13" i="1"/>
  <c r="A13" i="1"/>
</calcChain>
</file>

<file path=xl/sharedStrings.xml><?xml version="1.0" encoding="utf-8"?>
<sst xmlns="http://schemas.openxmlformats.org/spreadsheetml/2006/main" count="367" uniqueCount="118">
  <si>
    <t>Database</t>
  </si>
  <si>
    <t>Activity</t>
  </si>
  <si>
    <t>location</t>
  </si>
  <si>
    <t>production amount</t>
  </si>
  <si>
    <t>reference product</t>
  </si>
  <si>
    <t>type</t>
  </si>
  <si>
    <t>unit</t>
  </si>
  <si>
    <t>Exchanges</t>
  </si>
  <si>
    <t>name</t>
  </si>
  <si>
    <t>amount</t>
  </si>
  <si>
    <t>categories</t>
  </si>
  <si>
    <t>comment</t>
  </si>
  <si>
    <t>technosphere</t>
  </si>
  <si>
    <t>kilogram</t>
  </si>
  <si>
    <t>biosphere</t>
  </si>
  <si>
    <t>production</t>
  </si>
  <si>
    <t>GLO</t>
  </si>
  <si>
    <t>market for platinum</t>
  </si>
  <si>
    <t>platinum</t>
  </si>
  <si>
    <t>market for polypropylene, granulate</t>
  </si>
  <si>
    <t>polypropylene, granulate</t>
  </si>
  <si>
    <t>h2_pem</t>
  </si>
  <si>
    <t>market group for electricity, low voltage</t>
  </si>
  <si>
    <t>RER</t>
  </si>
  <si>
    <t>kilowatt hour</t>
  </si>
  <si>
    <t>electricity, low voltage</t>
  </si>
  <si>
    <t>Europe without Switzerland</t>
  </si>
  <si>
    <t>air</t>
  </si>
  <si>
    <t>CH</t>
  </si>
  <si>
    <t>uncertainty type</t>
  </si>
  <si>
    <t>loc</t>
  </si>
  <si>
    <t>u1</t>
  </si>
  <si>
    <t>u2</t>
  </si>
  <si>
    <t>u3</t>
  </si>
  <si>
    <t>u4</t>
  </si>
  <si>
    <t>u5</t>
  </si>
  <si>
    <t>u6</t>
  </si>
  <si>
    <t>ub</t>
  </si>
  <si>
    <t>scale</t>
  </si>
  <si>
    <t>negative</t>
  </si>
  <si>
    <t>market for heat, from steam, in chemical industry</t>
  </si>
  <si>
    <t>megajoule</t>
  </si>
  <si>
    <t>heat, from steam, in chemical industry</t>
  </si>
  <si>
    <t>market for carbon black</t>
  </si>
  <si>
    <t>carbon black</t>
  </si>
  <si>
    <t>market for injection moulding</t>
  </si>
  <si>
    <t>injection moulding</t>
  </si>
  <si>
    <t>market for cast iron</t>
  </si>
  <si>
    <t>cast iron</t>
  </si>
  <si>
    <t>market for glass fibre</t>
  </si>
  <si>
    <t>glass fibre</t>
  </si>
  <si>
    <t>IAI Area, EU27 &amp; EFTA</t>
  </si>
  <si>
    <t>market for acrylonitrile-butadiene-styrene copolymer</t>
  </si>
  <si>
    <t>acrylonitrile-butadiene-styrene copolymer</t>
  </si>
  <si>
    <t>fuel cell system assembly, 1 kWe, proton exchange membrane (PEM)</t>
  </si>
  <si>
    <t>fuel cell system, 1 kWe, proton exchange membrane (PEM)</t>
  </si>
  <si>
    <t>process</t>
  </si>
  <si>
    <t>source</t>
  </si>
  <si>
    <t>Rok Stropnik, Nejc Mlakar, Andrej Lotrič, Mihael Sekavčnik, Mitja Mori, The influence of degradation effects in proton exchange membrane fuel cells on life cycle assessment modelling and environmental impact indicators,
International Journal of Hydrogen Energy, Volume 47, Issue 57, 2022, https://doi.org/10.1016/j.ijhydene.2022.04.011</t>
  </si>
  <si>
    <t>LCI for a PEMFC fuel cell stack system. Operational time was set to 20,000 h at power of 1 kWe. Due to the degradation effects the hydrogen consumption must be increased to always generate the power of 1 kWe. In the case of dynamic operational regime 5 replacements (Nd = 5) of the PEMFC stack are included (lifetime of 3'800 hours per stack).</t>
  </si>
  <si>
    <t>fuel cell stack production, 1 kWe, proton exchange membrane (PEM)</t>
  </si>
  <si>
    <t>fuel cell stack, 1 kWe, proton exchange membrane (PEM)</t>
  </si>
  <si>
    <t>fuel cell Balance of Plant production, 1 kWe, proton exchange membrane (PEM)</t>
  </si>
  <si>
    <t>fuel cell Balance of Plant, 1 kWe, proton exchange membrane (PEM)</t>
  </si>
  <si>
    <t>market for graphite</t>
  </si>
  <si>
    <t>graphite</t>
  </si>
  <si>
    <t>market for polyvinylidenchloride, granulate</t>
  </si>
  <si>
    <t>RoW</t>
  </si>
  <si>
    <t>polyvinylidenchloride, granulate</t>
  </si>
  <si>
    <t>market for aluminium, primary, ingot</t>
  </si>
  <si>
    <t>aluminium, primary, ingot</t>
  </si>
  <si>
    <t>market for metal working, average for aluminium product manufacturing</t>
  </si>
  <si>
    <t>metal working, average for aluminium product manufacturing</t>
  </si>
  <si>
    <t>Under-floor heating system</t>
  </si>
  <si>
    <t>market for steel, chromium steel 18/8</t>
  </si>
  <si>
    <t>steel, chromium steel 18/8</t>
  </si>
  <si>
    <t>market for metal working, average for steel product manufacturing</t>
  </si>
  <si>
    <t>metal working, average for steel product manufacturing</t>
  </si>
  <si>
    <t>Evaporator and condenser</t>
  </si>
  <si>
    <t>polymer electrolyte membrane (Nafion) production</t>
  </si>
  <si>
    <t>polymer electrolyte membrane (Nafion)</t>
  </si>
  <si>
    <t>market for polyethylene, high density, granulate</t>
  </si>
  <si>
    <t>polyethylene, high density, granulate</t>
  </si>
  <si>
    <t>Notter et al., 2015. Life cycle assessment of PEM FC applications: electric mobility and μ-CHP. Energy Environ. Sci., 2015,8, 1969-1985. https://doi.org/10.1039/C5EE01082A</t>
  </si>
  <si>
    <t>Production of a polymer electrlyte membrane (Nafion)</t>
  </si>
  <si>
    <t>market for tetrafluoroethylene film, on glass</t>
  </si>
  <si>
    <t>tetrafluoroethylene film, on glass</t>
  </si>
  <si>
    <t>copolymer tetrafluorethylene; mol-ratio copolymer 1:copolymer 2 equals 7.5:1</t>
  </si>
  <si>
    <t>represents copolymer 2: 3,6-dioxa-4-methyl-7-octene sulfonyl fluoride with equal shares for each copolymer, mol-ratio copolymer 1:copolymer 2 equals 7.5:1</t>
  </si>
  <si>
    <t>market for styrene-acrylonitrile copolymer</t>
  </si>
  <si>
    <t>styrene-acrylonitrile copolymer</t>
  </si>
  <si>
    <t>market for ethylene vinyl acetate copolymer</t>
  </si>
  <si>
    <t>ethylene vinyl acetate copolymer</t>
  </si>
  <si>
    <t>market for [sulfonyl]urea-compound</t>
  </si>
  <si>
    <t>[sulfonyl]urea-compound</t>
  </si>
  <si>
    <t>thermoforming, with calendering</t>
  </si>
  <si>
    <t>market for ammonia, anhydrous, liquid</t>
  </si>
  <si>
    <t>ammonia, anhydrous, liquid</t>
  </si>
  <si>
    <t>represents the production of potassium amide</t>
  </si>
  <si>
    <t>market for potassium chloride</t>
  </si>
  <si>
    <t>potassium chloride</t>
  </si>
  <si>
    <t>sodium chloride electrolysis</t>
  </si>
  <si>
    <t>sodium</t>
  </si>
  <si>
    <t>heat required for the production of potassium amide</t>
  </si>
  <si>
    <t>ENTSO-E</t>
  </si>
  <si>
    <t>electricity required for the production of potassium amide</t>
  </si>
  <si>
    <t>chemical factory construction, organics</t>
  </si>
  <si>
    <t>chemical factory, organics</t>
  </si>
  <si>
    <t>market for transport, freight train</t>
  </si>
  <si>
    <t>ton kilometer</t>
  </si>
  <si>
    <t>transport, freight train</t>
  </si>
  <si>
    <t>Transportation by rail</t>
  </si>
  <si>
    <t>market for transport, freight, lorry &gt;32 metric ton, EURO4</t>
  </si>
  <si>
    <t>transport, freight, lorry &gt;32 metric ton, EURO4</t>
  </si>
  <si>
    <t>Transportation by truck</t>
  </si>
  <si>
    <t>Hydrogen</t>
  </si>
  <si>
    <t>treatment of hazardous waste, hazardous waste incineration</t>
  </si>
  <si>
    <t>hazardous waste, for incineration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</si>
</sst>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2" fillId="0" borderId="0"/>
    <xf numFmtId="0" fontId="2" fillId="0" borderId="0"/>
    <xf numFmtId="0" fontId="4" fillId="0" borderId="0"/>
    <xf numFmtId="0" fontId="5" fillId="2" borderId="0" applyNumberFormat="0" applyBorder="0" applyAlignment="0" applyProtection="0"/>
  </cellStyleXfs>
  <cellXfs count="34">
    <xf numFmtId="0" fontId="0" fillId="0" borderId="0" xfId="0"/>
    <xf numFmtId="0" fontId="3" fillId="0" borderId="0" xfId="1" applyFont="1"/>
    <xf numFmtId="0" fontId="2" fillId="0" borderId="0" xfId="1"/>
    <xf numFmtId="0" fontId="2" fillId="0" borderId="0" xfId="0" applyFont="1"/>
    <xf numFmtId="11" fontId="0" fillId="0" borderId="0" xfId="0" applyNumberFormat="1"/>
    <xf numFmtId="0" fontId="0" fillId="0" borderId="1" xfId="0" applyBorder="1"/>
    <xf numFmtId="0" fontId="2" fillId="0" borderId="1" xfId="1" applyBorder="1"/>
    <xf numFmtId="11" fontId="3" fillId="0" borderId="0" xfId="1" applyNumberFormat="1" applyFont="1"/>
    <xf numFmtId="0" fontId="6" fillId="0" borderId="0" xfId="0" applyFont="1"/>
    <xf numFmtId="0" fontId="7" fillId="0" borderId="0" xfId="1" applyFont="1"/>
    <xf numFmtId="11" fontId="7" fillId="0" borderId="0" xfId="0" applyNumberFormat="1" applyFont="1"/>
    <xf numFmtId="0" fontId="8" fillId="0" borderId="0" xfId="2" applyFont="1"/>
    <xf numFmtId="0" fontId="8" fillId="0" borderId="0" xfId="0" applyFont="1"/>
    <xf numFmtId="2" fontId="8" fillId="0" borderId="0" xfId="0" applyNumberFormat="1" applyFont="1"/>
    <xf numFmtId="0" fontId="8" fillId="0" borderId="0" xfId="1" applyFont="1"/>
    <xf numFmtId="11" fontId="8" fillId="0" borderId="0" xfId="1" applyNumberFormat="1" applyFont="1" applyAlignment="1">
      <alignment horizontal="left"/>
    </xf>
    <xf numFmtId="11" fontId="8" fillId="0" borderId="0" xfId="4" applyNumberFormat="1" applyFont="1" applyFill="1"/>
    <xf numFmtId="11" fontId="8" fillId="0" borderId="0" xfId="0" applyNumberFormat="1" applyFont="1"/>
    <xf numFmtId="0" fontId="7" fillId="0" borderId="0" xfId="0" applyFont="1"/>
    <xf numFmtId="2" fontId="6" fillId="0" borderId="0" xfId="0" applyNumberFormat="1" applyFont="1"/>
    <xf numFmtId="2" fontId="0" fillId="0" borderId="0" xfId="0" applyNumberFormat="1"/>
    <xf numFmtId="0" fontId="9" fillId="0" borderId="0" xfId="0" applyFont="1"/>
    <xf numFmtId="0" fontId="8" fillId="0" borderId="0" xfId="4" applyFont="1" applyFill="1"/>
    <xf numFmtId="0" fontId="8" fillId="0" borderId="0" xfId="4" applyFont="1" applyFill="1" applyBorder="1"/>
    <xf numFmtId="0" fontId="7" fillId="0" borderId="0" xfId="2" applyFont="1"/>
    <xf numFmtId="2" fontId="8" fillId="0" borderId="0" xfId="1" applyNumberFormat="1" applyFont="1" applyAlignment="1">
      <alignment wrapText="1"/>
    </xf>
    <xf numFmtId="2" fontId="8" fillId="0" borderId="0" xfId="2" quotePrefix="1" applyNumberFormat="1" applyFont="1"/>
    <xf numFmtId="2" fontId="8" fillId="0" borderId="0" xfId="2" applyNumberFormat="1" applyFont="1"/>
    <xf numFmtId="0" fontId="8" fillId="0" borderId="1" xfId="2" applyFont="1" applyBorder="1"/>
    <xf numFmtId="0" fontId="8" fillId="0" borderId="0" xfId="0" applyFont="1" applyAlignment="1">
      <alignment horizontal="left" vertical="center"/>
    </xf>
    <xf numFmtId="11" fontId="8" fillId="0" borderId="0" xfId="2" applyNumberFormat="1" applyFont="1"/>
    <xf numFmtId="164" fontId="8" fillId="0" borderId="0" xfId="0" applyNumberFormat="1" applyFont="1"/>
    <xf numFmtId="0" fontId="1" fillId="0" borderId="0" xfId="0" applyFont="1"/>
    <xf numFmtId="0" fontId="0" fillId="0" borderId="0" xfId="0" applyAlignment="1">
      <alignment wrapText="1"/>
    </xf>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2"/>
  <sheetViews>
    <sheetView tabSelected="1" topLeftCell="E45" zoomScaleNormal="100" workbookViewId="0">
      <selection activeCell="G15" sqref="G15"/>
    </sheetView>
  </sheetViews>
  <sheetFormatPr baseColWidth="10" defaultColWidth="8.83203125" defaultRowHeight="15" x14ac:dyDescent="0.2"/>
  <cols>
    <col min="1" max="1" width="41.1640625" customWidth="1"/>
    <col min="2" max="2" width="13.83203125" style="4" customWidth="1"/>
    <col min="3" max="3" width="17.1640625" customWidth="1"/>
    <col min="4" max="4" width="10.33203125" customWidth="1"/>
    <col min="5" max="5" width="9.5" customWidth="1"/>
    <col min="6" max="6" width="14.83203125" bestFit="1" customWidth="1"/>
    <col min="7" max="7" width="29.83203125" customWidth="1"/>
    <col min="8" max="8" width="11" customWidth="1"/>
    <col min="9" max="9" width="17.6640625" style="5" customWidth="1"/>
    <col min="10" max="10" width="11.5" customWidth="1"/>
  </cols>
  <sheetData>
    <row r="1" spans="1:20" x14ac:dyDescent="0.2">
      <c r="A1" s="1" t="s">
        <v>0</v>
      </c>
      <c r="B1" s="7" t="s">
        <v>21</v>
      </c>
      <c r="C1" s="2"/>
      <c r="D1" s="2"/>
      <c r="E1" s="2"/>
      <c r="F1" s="2"/>
      <c r="G1" s="2"/>
      <c r="H1" s="2"/>
      <c r="I1" s="6"/>
      <c r="K1" s="3"/>
    </row>
    <row r="2" spans="1:20" x14ac:dyDescent="0.2">
      <c r="A2" s="1"/>
      <c r="B2" s="7"/>
      <c r="C2" s="2"/>
      <c r="D2" s="2"/>
      <c r="E2" s="2"/>
      <c r="F2" s="2"/>
      <c r="G2" s="2"/>
      <c r="H2" s="2"/>
      <c r="I2" s="6"/>
      <c r="K2" s="3"/>
    </row>
    <row r="3" spans="1:20" s="12" customFormat="1" ht="16" x14ac:dyDescent="0.2">
      <c r="A3" s="18" t="s">
        <v>1</v>
      </c>
      <c r="B3" s="18" t="s">
        <v>54</v>
      </c>
      <c r="K3" s="13"/>
      <c r="L3" s="13"/>
      <c r="M3" s="13"/>
      <c r="N3" s="13"/>
      <c r="O3" s="13"/>
      <c r="P3" s="13"/>
    </row>
    <row r="4" spans="1:20" s="12" customFormat="1" ht="16" x14ac:dyDescent="0.2">
      <c r="A4" s="12" t="s">
        <v>2</v>
      </c>
      <c r="B4" s="12" t="s">
        <v>16</v>
      </c>
      <c r="K4" s="13"/>
      <c r="L4" s="13"/>
      <c r="M4" s="13"/>
      <c r="N4" s="13"/>
      <c r="O4" s="13"/>
      <c r="P4" s="13"/>
    </row>
    <row r="5" spans="1:20" s="12" customFormat="1" ht="16" x14ac:dyDescent="0.2">
      <c r="A5" s="12" t="s">
        <v>3</v>
      </c>
      <c r="B5" s="12">
        <v>1</v>
      </c>
      <c r="K5" s="13"/>
      <c r="L5" s="13"/>
      <c r="M5" s="13"/>
      <c r="N5" s="13"/>
      <c r="O5" s="13"/>
      <c r="P5" s="13"/>
    </row>
    <row r="6" spans="1:20" s="12" customFormat="1" ht="16" x14ac:dyDescent="0.2">
      <c r="A6" s="12" t="s">
        <v>4</v>
      </c>
      <c r="B6" s="12" t="s">
        <v>55</v>
      </c>
      <c r="K6" s="13"/>
      <c r="L6" s="13"/>
      <c r="M6" s="13"/>
      <c r="N6" s="13"/>
      <c r="O6" s="13"/>
      <c r="P6" s="13"/>
    </row>
    <row r="7" spans="1:20" s="12" customFormat="1" ht="16" x14ac:dyDescent="0.2">
      <c r="A7" s="12" t="s">
        <v>5</v>
      </c>
      <c r="B7" s="12" t="s">
        <v>56</v>
      </c>
      <c r="K7" s="13"/>
      <c r="L7" s="13"/>
      <c r="M7" s="13"/>
      <c r="N7" s="13"/>
      <c r="O7" s="13"/>
      <c r="P7" s="13"/>
    </row>
    <row r="8" spans="1:20" s="12" customFormat="1" ht="16" x14ac:dyDescent="0.2">
      <c r="A8" s="12" t="s">
        <v>6</v>
      </c>
      <c r="B8" s="12" t="s">
        <v>6</v>
      </c>
      <c r="K8" s="13"/>
      <c r="L8" s="13"/>
      <c r="M8" s="13"/>
      <c r="N8" s="13"/>
      <c r="O8" s="13"/>
      <c r="P8" s="13"/>
    </row>
    <row r="9" spans="1:20" s="12" customFormat="1" ht="16" x14ac:dyDescent="0.2">
      <c r="A9" s="12" t="s">
        <v>57</v>
      </c>
      <c r="B9" s="12" t="s">
        <v>58</v>
      </c>
      <c r="K9" s="13"/>
      <c r="L9" s="13"/>
      <c r="M9" s="13"/>
      <c r="N9" s="13"/>
      <c r="O9" s="13"/>
      <c r="P9" s="13"/>
    </row>
    <row r="10" spans="1:20" s="12" customFormat="1" ht="16" x14ac:dyDescent="0.2">
      <c r="A10" s="12" t="s">
        <v>11</v>
      </c>
      <c r="B10" s="12" t="s">
        <v>59</v>
      </c>
      <c r="K10" s="13"/>
      <c r="L10" s="13"/>
      <c r="M10" s="13"/>
      <c r="N10" s="13"/>
      <c r="O10" s="13"/>
      <c r="P10" s="13"/>
    </row>
    <row r="11" spans="1:20" s="12" customFormat="1" ht="16" x14ac:dyDescent="0.2">
      <c r="A11" s="18" t="s">
        <v>7</v>
      </c>
      <c r="K11" s="13"/>
      <c r="L11" s="13"/>
      <c r="M11" s="13"/>
      <c r="N11" s="13"/>
      <c r="O11" s="13"/>
      <c r="P11" s="13"/>
    </row>
    <row r="12" spans="1:20" s="12" customFormat="1" ht="16" x14ac:dyDescent="0.2">
      <c r="A12" s="18" t="s">
        <v>8</v>
      </c>
      <c r="B12" s="18" t="s">
        <v>9</v>
      </c>
      <c r="C12" s="18" t="s">
        <v>2</v>
      </c>
      <c r="D12" s="18" t="s">
        <v>6</v>
      </c>
      <c r="E12" s="18" t="s">
        <v>10</v>
      </c>
      <c r="F12" s="18" t="s">
        <v>5</v>
      </c>
      <c r="G12" s="18" t="s">
        <v>4</v>
      </c>
      <c r="H12" s="18" t="s">
        <v>11</v>
      </c>
      <c r="I12" s="18" t="s">
        <v>29</v>
      </c>
      <c r="J12" s="8" t="s">
        <v>30</v>
      </c>
      <c r="K12" s="19" t="s">
        <v>31</v>
      </c>
      <c r="L12" s="19" t="s">
        <v>32</v>
      </c>
      <c r="M12" s="19" t="s">
        <v>33</v>
      </c>
      <c r="N12" s="19" t="s">
        <v>34</v>
      </c>
      <c r="O12" s="19" t="s">
        <v>35</v>
      </c>
      <c r="P12" s="19" t="s">
        <v>36</v>
      </c>
      <c r="Q12" s="8" t="s">
        <v>37</v>
      </c>
      <c r="R12" s="8" t="s">
        <v>38</v>
      </c>
      <c r="S12" s="18" t="s">
        <v>39</v>
      </c>
      <c r="T12" s="8"/>
    </row>
    <row r="13" spans="1:20" s="12" customFormat="1" ht="16" x14ac:dyDescent="0.2">
      <c r="A13" s="12" t="str">
        <f>B3</f>
        <v>fuel cell system assembly, 1 kWe, proton exchange membrane (PEM)</v>
      </c>
      <c r="B13" s="12">
        <v>1</v>
      </c>
      <c r="C13" s="12" t="s">
        <v>16</v>
      </c>
      <c r="D13" s="12" t="str">
        <f>B8</f>
        <v>unit</v>
      </c>
      <c r="F13" s="12" t="s">
        <v>15</v>
      </c>
      <c r="G13" s="12" t="str">
        <f>B6</f>
        <v>fuel cell system, 1 kWe, proton exchange membrane (PEM)</v>
      </c>
      <c r="K13" s="13"/>
      <c r="L13" s="13"/>
      <c r="M13" s="13"/>
      <c r="N13" s="13"/>
      <c r="O13" s="13"/>
      <c r="P13" s="13"/>
    </row>
    <row r="14" spans="1:20" s="12" customFormat="1" ht="16" x14ac:dyDescent="0.2">
      <c r="A14" s="12" t="s">
        <v>60</v>
      </c>
      <c r="B14" s="17">
        <f>20000/3800</f>
        <v>5.2631578947368425</v>
      </c>
      <c r="C14" s="12" t="s">
        <v>16</v>
      </c>
      <c r="D14" s="12" t="s">
        <v>6</v>
      </c>
      <c r="F14" s="12" t="s">
        <v>12</v>
      </c>
      <c r="G14" s="12" t="s">
        <v>61</v>
      </c>
      <c r="I14" s="12">
        <v>2</v>
      </c>
      <c r="J14">
        <f t="shared" ref="J14:J15" si="0">LN(B14)</f>
        <v>1.6607312068216509</v>
      </c>
      <c r="K14" s="20">
        <v>1.5</v>
      </c>
      <c r="L14" s="20">
        <v>1.2</v>
      </c>
      <c r="M14" s="20">
        <v>1.5</v>
      </c>
      <c r="N14" s="20">
        <v>1.1000000000000001</v>
      </c>
      <c r="O14" s="20">
        <v>2</v>
      </c>
      <c r="P14" s="20">
        <v>1.2</v>
      </c>
      <c r="Q14">
        <v>3</v>
      </c>
      <c r="R14">
        <f t="shared" ref="R14:R15" si="1">LN(SQRT(EXP(
SQRT(
+POWER(LN(K14),2)
+POWER(LN(L14),2)
+POWER(LN(M14),2)
+POWER(LN(N14),2)
+POWER(LN(O14),2)
+POWER(LN(P14),2)
+POWER(LN(Q14),2)
)
)))</f>
        <v>0.72314801614797197</v>
      </c>
    </row>
    <row r="15" spans="1:20" s="12" customFormat="1" ht="16" x14ac:dyDescent="0.2">
      <c r="A15" s="12" t="s">
        <v>62</v>
      </c>
      <c r="B15" s="17">
        <v>1</v>
      </c>
      <c r="C15" s="12" t="s">
        <v>16</v>
      </c>
      <c r="D15" s="12" t="s">
        <v>6</v>
      </c>
      <c r="F15" s="12" t="s">
        <v>12</v>
      </c>
      <c r="G15" s="12" t="s">
        <v>63</v>
      </c>
      <c r="I15" s="12">
        <v>2</v>
      </c>
      <c r="J15">
        <f t="shared" si="0"/>
        <v>0</v>
      </c>
      <c r="K15" s="20">
        <v>1.5</v>
      </c>
      <c r="L15" s="20">
        <v>1.2</v>
      </c>
      <c r="M15" s="20">
        <v>1.5</v>
      </c>
      <c r="N15" s="20">
        <v>1.1000000000000001</v>
      </c>
      <c r="O15" s="20">
        <v>2</v>
      </c>
      <c r="P15" s="20">
        <v>1.2</v>
      </c>
      <c r="Q15">
        <v>3</v>
      </c>
      <c r="R15">
        <f t="shared" si="1"/>
        <v>0.72314801614797197</v>
      </c>
    </row>
    <row r="16" spans="1:20" s="12" customFormat="1" ht="16" x14ac:dyDescent="0.2">
      <c r="K16" s="13"/>
      <c r="L16" s="13"/>
      <c r="M16" s="13"/>
      <c r="N16" s="13"/>
      <c r="O16" s="13"/>
      <c r="P16" s="13"/>
    </row>
    <row r="17" spans="1:20" s="12" customFormat="1" ht="16" x14ac:dyDescent="0.2">
      <c r="K17" s="13"/>
      <c r="L17" s="13"/>
      <c r="M17" s="13"/>
      <c r="N17" s="13"/>
      <c r="O17" s="13"/>
      <c r="P17" s="13"/>
    </row>
    <row r="18" spans="1:20" s="12" customFormat="1" ht="16" x14ac:dyDescent="0.2">
      <c r="A18" s="18" t="s">
        <v>1</v>
      </c>
      <c r="B18" s="18" t="s">
        <v>60</v>
      </c>
      <c r="K18" s="13"/>
      <c r="L18" s="13"/>
      <c r="M18" s="13"/>
      <c r="N18" s="13"/>
      <c r="O18" s="13"/>
      <c r="P18" s="13"/>
    </row>
    <row r="19" spans="1:20" s="12" customFormat="1" ht="16" x14ac:dyDescent="0.2">
      <c r="A19" s="12" t="s">
        <v>2</v>
      </c>
      <c r="B19" s="12" t="s">
        <v>16</v>
      </c>
      <c r="K19" s="13"/>
      <c r="L19" s="13"/>
      <c r="M19" s="13"/>
      <c r="N19" s="13"/>
      <c r="O19" s="13"/>
      <c r="P19" s="13"/>
    </row>
    <row r="20" spans="1:20" s="12" customFormat="1" ht="16" x14ac:dyDescent="0.2">
      <c r="A20" s="12" t="s">
        <v>3</v>
      </c>
      <c r="B20" s="12">
        <v>1</v>
      </c>
      <c r="K20" s="13"/>
      <c r="L20" s="13"/>
      <c r="M20" s="13"/>
      <c r="N20" s="13"/>
      <c r="O20" s="13"/>
      <c r="P20" s="13"/>
    </row>
    <row r="21" spans="1:20" s="12" customFormat="1" ht="16" x14ac:dyDescent="0.2">
      <c r="A21" s="12" t="s">
        <v>4</v>
      </c>
      <c r="B21" s="12" t="s">
        <v>61</v>
      </c>
      <c r="K21" s="13"/>
      <c r="L21" s="13"/>
      <c r="M21" s="13"/>
      <c r="N21" s="13"/>
      <c r="O21" s="13"/>
      <c r="P21" s="13"/>
    </row>
    <row r="22" spans="1:20" s="12" customFormat="1" ht="16" x14ac:dyDescent="0.2">
      <c r="A22" s="12" t="s">
        <v>5</v>
      </c>
      <c r="B22" s="12" t="s">
        <v>56</v>
      </c>
      <c r="K22" s="13"/>
      <c r="L22" s="13"/>
      <c r="M22" s="13"/>
      <c r="N22" s="13"/>
      <c r="O22" s="13"/>
      <c r="P22" s="13"/>
    </row>
    <row r="23" spans="1:20" s="12" customFormat="1" ht="16" x14ac:dyDescent="0.2">
      <c r="A23" s="12" t="s">
        <v>6</v>
      </c>
      <c r="B23" s="12" t="s">
        <v>6</v>
      </c>
      <c r="K23" s="13"/>
      <c r="L23" s="13"/>
      <c r="M23" s="13"/>
      <c r="N23" s="13"/>
      <c r="O23" s="13"/>
      <c r="P23" s="13"/>
    </row>
    <row r="24" spans="1:20" s="12" customFormat="1" ht="16" x14ac:dyDescent="0.2">
      <c r="A24" s="12" t="s">
        <v>57</v>
      </c>
      <c r="B24" s="12" t="s">
        <v>58</v>
      </c>
      <c r="K24" s="13"/>
      <c r="L24" s="13"/>
      <c r="M24" s="13"/>
      <c r="N24" s="13"/>
      <c r="O24" s="13"/>
      <c r="P24" s="13"/>
    </row>
    <row r="25" spans="1:20" s="12" customFormat="1" ht="16" x14ac:dyDescent="0.2">
      <c r="A25" s="12" t="s">
        <v>11</v>
      </c>
      <c r="B25" s="12" t="s">
        <v>59</v>
      </c>
      <c r="K25" s="13"/>
      <c r="L25" s="13"/>
      <c r="M25" s="13"/>
      <c r="N25" s="13"/>
      <c r="O25" s="13"/>
      <c r="P25" s="13"/>
    </row>
    <row r="26" spans="1:20" s="12" customFormat="1" ht="16" x14ac:dyDescent="0.2">
      <c r="A26" s="18" t="s">
        <v>7</v>
      </c>
      <c r="K26" s="13"/>
      <c r="L26" s="13"/>
      <c r="M26" s="13"/>
      <c r="N26" s="13"/>
      <c r="O26" s="13"/>
      <c r="P26" s="13"/>
    </row>
    <row r="27" spans="1:20" s="12" customFormat="1" ht="16" x14ac:dyDescent="0.2">
      <c r="A27" s="18" t="s">
        <v>8</v>
      </c>
      <c r="B27" s="18" t="s">
        <v>9</v>
      </c>
      <c r="C27" s="18" t="s">
        <v>2</v>
      </c>
      <c r="D27" s="18" t="s">
        <v>6</v>
      </c>
      <c r="E27" s="18" t="s">
        <v>10</v>
      </c>
      <c r="F27" s="18" t="s">
        <v>5</v>
      </c>
      <c r="G27" s="18" t="s">
        <v>4</v>
      </c>
      <c r="H27" s="18" t="s">
        <v>11</v>
      </c>
      <c r="I27" s="18" t="s">
        <v>29</v>
      </c>
      <c r="J27" s="8" t="s">
        <v>30</v>
      </c>
      <c r="K27" s="19" t="s">
        <v>31</v>
      </c>
      <c r="L27" s="19" t="s">
        <v>32</v>
      </c>
      <c r="M27" s="19" t="s">
        <v>33</v>
      </c>
      <c r="N27" s="19" t="s">
        <v>34</v>
      </c>
      <c r="O27" s="19" t="s">
        <v>35</v>
      </c>
      <c r="P27" s="19" t="s">
        <v>36</v>
      </c>
      <c r="Q27" s="8" t="s">
        <v>37</v>
      </c>
      <c r="R27" s="8" t="s">
        <v>38</v>
      </c>
      <c r="S27" s="18" t="s">
        <v>39</v>
      </c>
      <c r="T27" s="8"/>
    </row>
    <row r="28" spans="1:20" s="12" customFormat="1" ht="16" x14ac:dyDescent="0.2">
      <c r="A28" s="12" t="str">
        <f>B18</f>
        <v>fuel cell stack production, 1 kWe, proton exchange membrane (PEM)</v>
      </c>
      <c r="B28" s="12">
        <v>1</v>
      </c>
      <c r="C28" s="12" t="s">
        <v>16</v>
      </c>
      <c r="D28" s="12" t="str">
        <f>B23</f>
        <v>unit</v>
      </c>
      <c r="F28" s="12" t="s">
        <v>15</v>
      </c>
      <c r="G28" s="12" t="str">
        <f>B21</f>
        <v>fuel cell stack, 1 kWe, proton exchange membrane (PEM)</v>
      </c>
      <c r="K28" s="13"/>
      <c r="L28" s="13"/>
      <c r="M28" s="13"/>
      <c r="N28" s="13"/>
      <c r="O28" s="13"/>
      <c r="P28" s="13"/>
    </row>
    <row r="29" spans="1:20" s="12" customFormat="1" ht="16" x14ac:dyDescent="0.2">
      <c r="A29" s="12" t="s">
        <v>64</v>
      </c>
      <c r="B29" s="12">
        <v>4.5</v>
      </c>
      <c r="C29" s="12" t="s">
        <v>16</v>
      </c>
      <c r="D29" s="12" t="s">
        <v>13</v>
      </c>
      <c r="F29" s="12" t="s">
        <v>12</v>
      </c>
      <c r="G29" s="12" t="s">
        <v>65</v>
      </c>
      <c r="I29" s="12">
        <v>2</v>
      </c>
      <c r="J29">
        <f t="shared" ref="J29:J40" si="2">LN(B29)</f>
        <v>1.5040773967762742</v>
      </c>
      <c r="K29" s="20">
        <v>1.5</v>
      </c>
      <c r="L29" s="20">
        <v>1.2</v>
      </c>
      <c r="M29" s="20">
        <v>1.5</v>
      </c>
      <c r="N29" s="20">
        <v>1.1000000000000001</v>
      </c>
      <c r="O29" s="20">
        <v>2</v>
      </c>
      <c r="P29" s="20">
        <v>1.2</v>
      </c>
      <c r="Q29">
        <v>1.05</v>
      </c>
      <c r="R29">
        <f t="shared" ref="R29:R40" si="3">LN(SQRT(EXP(
SQRT(
+POWER(LN(K29),2)
+POWER(LN(L29),2)
+POWER(LN(M29),2)
+POWER(LN(N29),2)
+POWER(LN(O29),2)
+POWER(LN(P29),2)
+POWER(LN(Q29),2)
)
)))</f>
        <v>0.47095746419981693</v>
      </c>
    </row>
    <row r="30" spans="1:20" s="12" customFormat="1" ht="16" x14ac:dyDescent="0.2">
      <c r="A30" s="12" t="s">
        <v>66</v>
      </c>
      <c r="B30" s="12">
        <v>1.1000000000000001</v>
      </c>
      <c r="C30" s="12" t="s">
        <v>67</v>
      </c>
      <c r="D30" s="12" t="s">
        <v>13</v>
      </c>
      <c r="F30" s="12" t="s">
        <v>12</v>
      </c>
      <c r="G30" s="12" t="s">
        <v>68</v>
      </c>
      <c r="I30" s="12">
        <v>2</v>
      </c>
      <c r="J30">
        <f t="shared" si="2"/>
        <v>9.5310179804324935E-2</v>
      </c>
      <c r="K30" s="20">
        <v>1.5</v>
      </c>
      <c r="L30" s="20">
        <v>1.2</v>
      </c>
      <c r="M30" s="20">
        <v>1.5</v>
      </c>
      <c r="N30" s="20">
        <v>1.1000000000000001</v>
      </c>
      <c r="O30" s="20">
        <v>2</v>
      </c>
      <c r="P30" s="20">
        <v>1.2</v>
      </c>
      <c r="Q30">
        <v>1.05</v>
      </c>
      <c r="R30">
        <f t="shared" si="3"/>
        <v>0.47095746419981693</v>
      </c>
    </row>
    <row r="31" spans="1:20" s="12" customFormat="1" ht="16" x14ac:dyDescent="0.2">
      <c r="A31" s="12" t="s">
        <v>45</v>
      </c>
      <c r="B31" s="31">
        <f>B30/0.994</f>
        <v>1.1066398390342054</v>
      </c>
      <c r="C31" s="12" t="s">
        <v>16</v>
      </c>
      <c r="D31" s="12" t="s">
        <v>13</v>
      </c>
      <c r="F31" s="12" t="s">
        <v>12</v>
      </c>
      <c r="G31" s="12" t="s">
        <v>46</v>
      </c>
      <c r="I31" s="12">
        <v>2</v>
      </c>
      <c r="J31">
        <f t="shared" si="2"/>
        <v>0.10132825212988801</v>
      </c>
      <c r="K31" s="20">
        <v>1.5</v>
      </c>
      <c r="L31" s="20">
        <v>1.2</v>
      </c>
      <c r="M31" s="20">
        <v>1.5</v>
      </c>
      <c r="N31" s="20">
        <v>1.1000000000000001</v>
      </c>
      <c r="O31" s="20">
        <v>2</v>
      </c>
      <c r="P31" s="20">
        <v>1.2</v>
      </c>
      <c r="Q31">
        <v>1.05</v>
      </c>
      <c r="R31">
        <f t="shared" si="3"/>
        <v>0.47095746419981693</v>
      </c>
    </row>
    <row r="32" spans="1:20" s="12" customFormat="1" ht="16" x14ac:dyDescent="0.2">
      <c r="A32" s="12" t="s">
        <v>69</v>
      </c>
      <c r="B32" s="12">
        <v>0.3</v>
      </c>
      <c r="C32" s="12" t="s">
        <v>51</v>
      </c>
      <c r="D32" s="12" t="s">
        <v>13</v>
      </c>
      <c r="F32" s="12" t="s">
        <v>12</v>
      </c>
      <c r="G32" s="12" t="s">
        <v>70</v>
      </c>
      <c r="I32" s="12">
        <v>2</v>
      </c>
      <c r="J32">
        <f t="shared" si="2"/>
        <v>-1.2039728043259361</v>
      </c>
      <c r="K32" s="20">
        <v>1.5</v>
      </c>
      <c r="L32" s="20">
        <v>1.2</v>
      </c>
      <c r="M32" s="20">
        <v>1.5</v>
      </c>
      <c r="N32" s="20">
        <v>1.1000000000000001</v>
      </c>
      <c r="O32" s="20">
        <v>2</v>
      </c>
      <c r="P32" s="20">
        <v>1.2</v>
      </c>
      <c r="Q32">
        <v>1.05</v>
      </c>
      <c r="R32">
        <f t="shared" si="3"/>
        <v>0.47095746419981693</v>
      </c>
    </row>
    <row r="33" spans="1:18" s="12" customFormat="1" ht="16" x14ac:dyDescent="0.2">
      <c r="A33" s="12" t="s">
        <v>71</v>
      </c>
      <c r="B33" s="12">
        <f>B32</f>
        <v>0.3</v>
      </c>
      <c r="C33" s="12" t="s">
        <v>16</v>
      </c>
      <c r="D33" s="12" t="s">
        <v>13</v>
      </c>
      <c r="F33" s="12" t="s">
        <v>12</v>
      </c>
      <c r="G33" s="12" t="s">
        <v>72</v>
      </c>
      <c r="H33" s="12" t="s">
        <v>73</v>
      </c>
      <c r="I33" s="12">
        <v>2</v>
      </c>
      <c r="J33">
        <f t="shared" si="2"/>
        <v>-1.2039728043259361</v>
      </c>
      <c r="K33" s="20">
        <v>1.5</v>
      </c>
      <c r="L33" s="20">
        <v>1.2</v>
      </c>
      <c r="M33" s="20">
        <v>1.5</v>
      </c>
      <c r="N33" s="20">
        <v>1.1000000000000001</v>
      </c>
      <c r="O33" s="20">
        <v>2</v>
      </c>
      <c r="P33" s="20">
        <v>1.2</v>
      </c>
      <c r="Q33">
        <v>1.05</v>
      </c>
      <c r="R33">
        <f t="shared" si="3"/>
        <v>0.47095746419981693</v>
      </c>
    </row>
    <row r="34" spans="1:18" s="12" customFormat="1" ht="16" x14ac:dyDescent="0.2">
      <c r="A34" s="12" t="s">
        <v>74</v>
      </c>
      <c r="B34" s="12">
        <v>0.1</v>
      </c>
      <c r="C34" s="12" t="s">
        <v>16</v>
      </c>
      <c r="D34" s="12" t="s">
        <v>13</v>
      </c>
      <c r="F34" s="12" t="s">
        <v>12</v>
      </c>
      <c r="G34" s="12" t="s">
        <v>75</v>
      </c>
      <c r="I34" s="12">
        <v>2</v>
      </c>
      <c r="J34">
        <f t="shared" si="2"/>
        <v>-2.3025850929940455</v>
      </c>
      <c r="K34" s="20">
        <v>1.5</v>
      </c>
      <c r="L34" s="20">
        <v>1.2</v>
      </c>
      <c r="M34" s="20">
        <v>1.5</v>
      </c>
      <c r="N34" s="20">
        <v>1.1000000000000001</v>
      </c>
      <c r="O34" s="20">
        <v>2</v>
      </c>
      <c r="P34" s="20">
        <v>1.2</v>
      </c>
      <c r="Q34">
        <v>1.05</v>
      </c>
      <c r="R34">
        <f t="shared" si="3"/>
        <v>0.47095746419981693</v>
      </c>
    </row>
    <row r="35" spans="1:18" s="12" customFormat="1" ht="16" x14ac:dyDescent="0.2">
      <c r="A35" s="12" t="s">
        <v>76</v>
      </c>
      <c r="B35" s="12">
        <f>B34</f>
        <v>0.1</v>
      </c>
      <c r="C35" s="12" t="s">
        <v>16</v>
      </c>
      <c r="D35" s="12" t="s">
        <v>13</v>
      </c>
      <c r="F35" s="12" t="s">
        <v>12</v>
      </c>
      <c r="G35" s="12" t="s">
        <v>77</v>
      </c>
      <c r="H35" s="12" t="s">
        <v>78</v>
      </c>
      <c r="I35" s="12">
        <v>2</v>
      </c>
      <c r="J35">
        <f t="shared" si="2"/>
        <v>-2.3025850929940455</v>
      </c>
      <c r="K35" s="20">
        <v>1.5</v>
      </c>
      <c r="L35" s="20">
        <v>1.2</v>
      </c>
      <c r="M35" s="20">
        <v>1.5</v>
      </c>
      <c r="N35" s="20">
        <v>1.1000000000000001</v>
      </c>
      <c r="O35" s="20">
        <v>2</v>
      </c>
      <c r="P35" s="20">
        <v>1.2</v>
      </c>
      <c r="Q35">
        <v>1.05</v>
      </c>
      <c r="R35">
        <f t="shared" si="3"/>
        <v>0.47095746419981693</v>
      </c>
    </row>
    <row r="36" spans="1:18" s="12" customFormat="1" ht="16" x14ac:dyDescent="0.2">
      <c r="A36" s="12" t="s">
        <v>49</v>
      </c>
      <c r="B36" s="12">
        <v>0.1</v>
      </c>
      <c r="C36" s="12" t="s">
        <v>16</v>
      </c>
      <c r="D36" s="12" t="s">
        <v>13</v>
      </c>
      <c r="F36" s="12" t="s">
        <v>12</v>
      </c>
      <c r="G36" s="12" t="s">
        <v>50</v>
      </c>
      <c r="I36" s="12">
        <v>2</v>
      </c>
      <c r="J36">
        <f t="shared" si="2"/>
        <v>-2.3025850929940455</v>
      </c>
      <c r="K36" s="20">
        <v>1.5</v>
      </c>
      <c r="L36" s="20">
        <v>1.2</v>
      </c>
      <c r="M36" s="20">
        <v>1.5</v>
      </c>
      <c r="N36" s="20">
        <v>1.1000000000000001</v>
      </c>
      <c r="O36" s="20">
        <v>2</v>
      </c>
      <c r="P36" s="20">
        <v>1.2</v>
      </c>
      <c r="Q36">
        <v>1.05</v>
      </c>
      <c r="R36">
        <f t="shared" si="3"/>
        <v>0.47095746419981693</v>
      </c>
    </row>
    <row r="37" spans="1:18" s="12" customFormat="1" ht="16" x14ac:dyDescent="0.2">
      <c r="A37" s="12" t="s">
        <v>79</v>
      </c>
      <c r="B37" s="12">
        <v>7.0000000000000007E-2</v>
      </c>
      <c r="C37" s="12" t="s">
        <v>23</v>
      </c>
      <c r="D37" s="12" t="s">
        <v>13</v>
      </c>
      <c r="F37" s="12" t="s">
        <v>12</v>
      </c>
      <c r="G37" s="12" t="s">
        <v>80</v>
      </c>
      <c r="I37" s="12">
        <v>2</v>
      </c>
      <c r="J37">
        <f t="shared" si="2"/>
        <v>-2.6592600369327779</v>
      </c>
      <c r="K37" s="20">
        <v>1.5</v>
      </c>
      <c r="L37" s="20">
        <v>1.2</v>
      </c>
      <c r="M37" s="20">
        <v>1.5</v>
      </c>
      <c r="N37" s="20">
        <v>1.1000000000000001</v>
      </c>
      <c r="O37" s="20">
        <v>2</v>
      </c>
      <c r="P37" s="20">
        <v>1.2</v>
      </c>
      <c r="Q37">
        <v>1.05</v>
      </c>
      <c r="R37">
        <f t="shared" si="3"/>
        <v>0.47095746419981693</v>
      </c>
    </row>
    <row r="38" spans="1:18" s="12" customFormat="1" ht="16" x14ac:dyDescent="0.2">
      <c r="A38" s="12" t="s">
        <v>43</v>
      </c>
      <c r="B38" s="12">
        <v>8.0000000000000004E-4</v>
      </c>
      <c r="C38" s="12" t="s">
        <v>16</v>
      </c>
      <c r="D38" s="12" t="s">
        <v>13</v>
      </c>
      <c r="F38" s="12" t="s">
        <v>12</v>
      </c>
      <c r="G38" s="12" t="s">
        <v>44</v>
      </c>
      <c r="I38" s="12">
        <v>2</v>
      </c>
      <c r="J38">
        <f t="shared" si="2"/>
        <v>-7.1308988302963465</v>
      </c>
      <c r="K38" s="20">
        <v>1.5</v>
      </c>
      <c r="L38" s="20">
        <v>1.2</v>
      </c>
      <c r="M38" s="20">
        <v>1.5</v>
      </c>
      <c r="N38" s="20">
        <v>1.1000000000000001</v>
      </c>
      <c r="O38" s="20">
        <v>2</v>
      </c>
      <c r="P38" s="20">
        <v>1.2</v>
      </c>
      <c r="Q38">
        <v>1.05</v>
      </c>
      <c r="R38">
        <f t="shared" si="3"/>
        <v>0.47095746419981693</v>
      </c>
    </row>
    <row r="39" spans="1:18" s="12" customFormat="1" ht="16" x14ac:dyDescent="0.2">
      <c r="A39" s="12" t="s">
        <v>17</v>
      </c>
      <c r="B39" s="12">
        <v>7.5000000000000002E-4</v>
      </c>
      <c r="C39" s="12" t="s">
        <v>16</v>
      </c>
      <c r="D39" s="12" t="s">
        <v>13</v>
      </c>
      <c r="F39" s="12" t="s">
        <v>12</v>
      </c>
      <c r="G39" s="12" t="s">
        <v>18</v>
      </c>
      <c r="I39" s="12">
        <v>2</v>
      </c>
      <c r="J39">
        <f t="shared" si="2"/>
        <v>-7.1954373514339176</v>
      </c>
      <c r="K39" s="20">
        <v>1.5</v>
      </c>
      <c r="L39" s="20">
        <v>1.2</v>
      </c>
      <c r="M39" s="20">
        <v>1.5</v>
      </c>
      <c r="N39" s="20">
        <v>1.1000000000000001</v>
      </c>
      <c r="O39" s="20">
        <v>2</v>
      </c>
      <c r="P39" s="20">
        <v>1.2</v>
      </c>
      <c r="Q39">
        <v>1.05</v>
      </c>
      <c r="R39">
        <f t="shared" si="3"/>
        <v>0.47095746419981693</v>
      </c>
    </row>
    <row r="40" spans="1:18" s="12" customFormat="1" ht="16" x14ac:dyDescent="0.2">
      <c r="A40" s="12" t="s">
        <v>22</v>
      </c>
      <c r="B40" s="12">
        <v>16.899999999999999</v>
      </c>
      <c r="C40" s="12" t="s">
        <v>16</v>
      </c>
      <c r="D40" s="12" t="s">
        <v>24</v>
      </c>
      <c r="F40" s="12" t="s">
        <v>12</v>
      </c>
      <c r="G40" s="12" t="s">
        <v>25</v>
      </c>
      <c r="I40" s="12">
        <v>2</v>
      </c>
      <c r="J40">
        <f t="shared" si="2"/>
        <v>2.8273136219290276</v>
      </c>
      <c r="K40" s="20">
        <v>1.5</v>
      </c>
      <c r="L40" s="20">
        <v>1.2</v>
      </c>
      <c r="M40" s="20">
        <v>1.5</v>
      </c>
      <c r="N40" s="20">
        <v>1.1000000000000001</v>
      </c>
      <c r="O40" s="20">
        <v>2</v>
      </c>
      <c r="P40" s="20">
        <v>1.2</v>
      </c>
      <c r="Q40">
        <v>1.05</v>
      </c>
      <c r="R40">
        <f t="shared" si="3"/>
        <v>0.47095746419981693</v>
      </c>
    </row>
    <row r="41" spans="1:18" s="12" customFormat="1" ht="16" x14ac:dyDescent="0.2">
      <c r="K41" s="13"/>
      <c r="L41" s="13"/>
      <c r="M41" s="13"/>
      <c r="N41" s="13"/>
      <c r="O41" s="13"/>
      <c r="P41" s="13"/>
    </row>
    <row r="42" spans="1:18" s="12" customFormat="1" ht="16" x14ac:dyDescent="0.2">
      <c r="A42" s="18" t="s">
        <v>1</v>
      </c>
      <c r="B42" s="18" t="s">
        <v>62</v>
      </c>
      <c r="K42" s="13"/>
      <c r="L42" s="13"/>
      <c r="M42" s="13"/>
      <c r="N42" s="13"/>
      <c r="O42" s="13"/>
      <c r="P42" s="13"/>
    </row>
    <row r="43" spans="1:18" s="12" customFormat="1" ht="16" x14ac:dyDescent="0.2">
      <c r="A43" s="12" t="s">
        <v>2</v>
      </c>
      <c r="B43" s="12" t="s">
        <v>16</v>
      </c>
      <c r="K43" s="13"/>
      <c r="L43" s="13"/>
      <c r="M43" s="13"/>
      <c r="N43" s="13"/>
      <c r="O43" s="13"/>
      <c r="P43" s="13"/>
    </row>
    <row r="44" spans="1:18" s="12" customFormat="1" ht="16" x14ac:dyDescent="0.2">
      <c r="A44" s="12" t="s">
        <v>3</v>
      </c>
      <c r="B44" s="12">
        <v>1</v>
      </c>
      <c r="K44" s="13"/>
      <c r="L44" s="13"/>
      <c r="M44" s="13"/>
      <c r="N44" s="13"/>
      <c r="O44" s="13"/>
      <c r="P44" s="13"/>
    </row>
    <row r="45" spans="1:18" s="12" customFormat="1" ht="16" x14ac:dyDescent="0.2">
      <c r="A45" s="12" t="s">
        <v>4</v>
      </c>
      <c r="B45" s="12" t="s">
        <v>63</v>
      </c>
      <c r="K45" s="13"/>
      <c r="L45" s="13"/>
      <c r="M45" s="13"/>
      <c r="N45" s="13"/>
      <c r="O45" s="13"/>
      <c r="P45" s="13"/>
    </row>
    <row r="46" spans="1:18" s="12" customFormat="1" ht="16" x14ac:dyDescent="0.2">
      <c r="A46" s="12" t="s">
        <v>5</v>
      </c>
      <c r="B46" s="12" t="s">
        <v>56</v>
      </c>
      <c r="K46" s="13"/>
      <c r="L46" s="13"/>
      <c r="M46" s="13"/>
      <c r="N46" s="13"/>
      <c r="O46" s="13"/>
      <c r="P46" s="13"/>
    </row>
    <row r="47" spans="1:18" s="12" customFormat="1" ht="16" x14ac:dyDescent="0.2">
      <c r="A47" s="12" t="s">
        <v>6</v>
      </c>
      <c r="B47" s="12" t="s">
        <v>6</v>
      </c>
      <c r="K47" s="13"/>
      <c r="L47" s="13"/>
      <c r="M47" s="13"/>
      <c r="N47" s="13"/>
      <c r="O47" s="13"/>
      <c r="P47" s="13"/>
    </row>
    <row r="48" spans="1:18" s="12" customFormat="1" ht="16" x14ac:dyDescent="0.2">
      <c r="A48" s="12" t="s">
        <v>57</v>
      </c>
      <c r="B48" s="12" t="s">
        <v>58</v>
      </c>
      <c r="K48" s="13"/>
      <c r="L48" s="13"/>
      <c r="M48" s="13"/>
      <c r="N48" s="13"/>
      <c r="O48" s="13"/>
      <c r="P48" s="13"/>
    </row>
    <row r="49" spans="1:20" s="12" customFormat="1" ht="16" x14ac:dyDescent="0.2">
      <c r="A49" s="12" t="s">
        <v>11</v>
      </c>
      <c r="B49" s="12" t="s">
        <v>59</v>
      </c>
      <c r="K49" s="13"/>
      <c r="L49" s="13"/>
      <c r="M49" s="13"/>
      <c r="N49" s="13"/>
      <c r="O49" s="13"/>
      <c r="P49" s="13"/>
    </row>
    <row r="50" spans="1:20" s="12" customFormat="1" ht="16" x14ac:dyDescent="0.2">
      <c r="A50" s="18" t="s">
        <v>7</v>
      </c>
      <c r="K50" s="13"/>
      <c r="L50" s="13"/>
      <c r="M50" s="13"/>
      <c r="N50" s="13"/>
      <c r="O50" s="13"/>
      <c r="P50" s="13"/>
    </row>
    <row r="51" spans="1:20" s="12" customFormat="1" ht="16" x14ac:dyDescent="0.2">
      <c r="A51" s="18" t="s">
        <v>8</v>
      </c>
      <c r="B51" s="18" t="s">
        <v>9</v>
      </c>
      <c r="C51" s="18" t="s">
        <v>2</v>
      </c>
      <c r="D51" s="18" t="s">
        <v>6</v>
      </c>
      <c r="E51" s="18" t="s">
        <v>10</v>
      </c>
      <c r="F51" s="18" t="s">
        <v>5</v>
      </c>
      <c r="G51" s="18" t="s">
        <v>4</v>
      </c>
      <c r="H51" s="18" t="s">
        <v>11</v>
      </c>
      <c r="I51" s="18" t="s">
        <v>29</v>
      </c>
      <c r="J51" s="8" t="s">
        <v>30</v>
      </c>
      <c r="K51" s="19" t="s">
        <v>31</v>
      </c>
      <c r="L51" s="19" t="s">
        <v>32</v>
      </c>
      <c r="M51" s="19" t="s">
        <v>33</v>
      </c>
      <c r="N51" s="19" t="s">
        <v>34</v>
      </c>
      <c r="O51" s="19" t="s">
        <v>35</v>
      </c>
      <c r="P51" s="19" t="s">
        <v>36</v>
      </c>
      <c r="Q51" s="8" t="s">
        <v>37</v>
      </c>
      <c r="R51" s="8" t="s">
        <v>38</v>
      </c>
      <c r="S51" s="18" t="s">
        <v>39</v>
      </c>
      <c r="T51" s="8"/>
    </row>
    <row r="52" spans="1:20" s="12" customFormat="1" ht="16" x14ac:dyDescent="0.2">
      <c r="A52" s="12" t="str">
        <f>B42</f>
        <v>fuel cell Balance of Plant production, 1 kWe, proton exchange membrane (PEM)</v>
      </c>
      <c r="B52" s="12">
        <v>1</v>
      </c>
      <c r="C52" s="12" t="s">
        <v>16</v>
      </c>
      <c r="D52" s="12" t="str">
        <f>B47</f>
        <v>unit</v>
      </c>
      <c r="F52" s="12" t="s">
        <v>15</v>
      </c>
      <c r="G52" s="12" t="str">
        <f>B45</f>
        <v>fuel cell Balance of Plant, 1 kWe, proton exchange membrane (PEM)</v>
      </c>
      <c r="K52" s="13"/>
      <c r="L52" s="13"/>
      <c r="M52" s="13"/>
      <c r="N52" s="13"/>
      <c r="O52" s="13"/>
      <c r="P52" s="13"/>
    </row>
    <row r="53" spans="1:20" s="12" customFormat="1" ht="16" x14ac:dyDescent="0.2">
      <c r="A53" s="12" t="s">
        <v>74</v>
      </c>
      <c r="B53" s="12">
        <v>3.7</v>
      </c>
      <c r="C53" s="12" t="s">
        <v>16</v>
      </c>
      <c r="D53" s="12" t="s">
        <v>13</v>
      </c>
      <c r="F53" s="12" t="s">
        <v>12</v>
      </c>
      <c r="G53" s="12" t="s">
        <v>75</v>
      </c>
      <c r="I53" s="12">
        <v>2</v>
      </c>
      <c r="J53">
        <f t="shared" ref="J53:J62" si="4">LN(B53)</f>
        <v>1.3083328196501789</v>
      </c>
      <c r="K53" s="20">
        <v>1.5</v>
      </c>
      <c r="L53" s="20">
        <v>1.2</v>
      </c>
      <c r="M53" s="20">
        <v>1.5</v>
      </c>
      <c r="N53" s="20">
        <v>1.1000000000000001</v>
      </c>
      <c r="O53" s="20">
        <v>2</v>
      </c>
      <c r="P53" s="20">
        <v>1.2</v>
      </c>
      <c r="Q53">
        <v>1.05</v>
      </c>
      <c r="R53">
        <f t="shared" ref="R53:R62" si="5">LN(SQRT(EXP(
SQRT(
+POWER(LN(K53),2)
+POWER(LN(L53),2)
+POWER(LN(M53),2)
+POWER(LN(N53),2)
+POWER(LN(O53),2)
+POWER(LN(P53),2)
+POWER(LN(Q53),2)
)
)))</f>
        <v>0.47095746419981693</v>
      </c>
    </row>
    <row r="54" spans="1:20" s="12" customFormat="1" ht="16" x14ac:dyDescent="0.2">
      <c r="A54" s="12" t="s">
        <v>76</v>
      </c>
      <c r="B54" s="12">
        <f>B53</f>
        <v>3.7</v>
      </c>
      <c r="C54" s="12" t="s">
        <v>16</v>
      </c>
      <c r="D54" s="12" t="s">
        <v>13</v>
      </c>
      <c r="F54" s="12" t="s">
        <v>12</v>
      </c>
      <c r="G54" s="12" t="s">
        <v>77</v>
      </c>
      <c r="I54" s="12">
        <v>2</v>
      </c>
      <c r="J54">
        <f t="shared" si="4"/>
        <v>1.3083328196501789</v>
      </c>
      <c r="K54" s="20">
        <v>1.5</v>
      </c>
      <c r="L54" s="20">
        <v>1.2</v>
      </c>
      <c r="M54" s="20">
        <v>1.5</v>
      </c>
      <c r="N54" s="20">
        <v>1.1000000000000001</v>
      </c>
      <c r="O54" s="20">
        <v>2</v>
      </c>
      <c r="P54" s="20">
        <v>1.2</v>
      </c>
      <c r="Q54">
        <v>1.05</v>
      </c>
      <c r="R54">
        <f t="shared" si="5"/>
        <v>0.47095746419981693</v>
      </c>
    </row>
    <row r="55" spans="1:20" s="12" customFormat="1" ht="16" x14ac:dyDescent="0.2">
      <c r="A55" s="12" t="s">
        <v>81</v>
      </c>
      <c r="B55" s="12">
        <v>1.5</v>
      </c>
      <c r="C55" s="12" t="s">
        <v>16</v>
      </c>
      <c r="D55" s="12" t="s">
        <v>13</v>
      </c>
      <c r="F55" s="12" t="s">
        <v>12</v>
      </c>
      <c r="G55" s="12" t="s">
        <v>82</v>
      </c>
      <c r="I55" s="12">
        <v>2</v>
      </c>
      <c r="J55">
        <f t="shared" si="4"/>
        <v>0.40546510810816438</v>
      </c>
      <c r="K55" s="20">
        <v>1.5</v>
      </c>
      <c r="L55" s="20">
        <v>1.2</v>
      </c>
      <c r="M55" s="20">
        <v>1.5</v>
      </c>
      <c r="N55" s="20">
        <v>1.1000000000000001</v>
      </c>
      <c r="O55" s="20">
        <v>2</v>
      </c>
      <c r="P55" s="20">
        <v>1.2</v>
      </c>
      <c r="Q55">
        <v>1.05</v>
      </c>
      <c r="R55">
        <f t="shared" si="5"/>
        <v>0.47095746419981693</v>
      </c>
    </row>
    <row r="56" spans="1:20" s="12" customFormat="1" ht="16" x14ac:dyDescent="0.2">
      <c r="A56" s="12" t="s">
        <v>74</v>
      </c>
      <c r="B56" s="12">
        <v>1.1000000000000001</v>
      </c>
      <c r="C56" s="12" t="s">
        <v>16</v>
      </c>
      <c r="D56" s="12" t="s">
        <v>13</v>
      </c>
      <c r="F56" s="12" t="s">
        <v>12</v>
      </c>
      <c r="G56" s="12" t="s">
        <v>75</v>
      </c>
      <c r="I56" s="12">
        <v>2</v>
      </c>
      <c r="J56">
        <f t="shared" si="4"/>
        <v>9.5310179804324935E-2</v>
      </c>
      <c r="K56" s="20">
        <v>1.5</v>
      </c>
      <c r="L56" s="20">
        <v>1.2</v>
      </c>
      <c r="M56" s="20">
        <v>1.5</v>
      </c>
      <c r="N56" s="20">
        <v>1.1000000000000001</v>
      </c>
      <c r="O56" s="20">
        <v>2</v>
      </c>
      <c r="P56" s="20">
        <v>1.2</v>
      </c>
      <c r="Q56">
        <v>1.05</v>
      </c>
      <c r="R56">
        <f t="shared" si="5"/>
        <v>0.47095746419981693</v>
      </c>
    </row>
    <row r="57" spans="1:20" s="12" customFormat="1" ht="16" x14ac:dyDescent="0.2">
      <c r="A57" s="12" t="s">
        <v>76</v>
      </c>
      <c r="B57" s="12">
        <f>B56</f>
        <v>1.1000000000000001</v>
      </c>
      <c r="C57" s="12" t="s">
        <v>16</v>
      </c>
      <c r="D57" s="12" t="s">
        <v>13</v>
      </c>
      <c r="F57" s="12" t="s">
        <v>12</v>
      </c>
      <c r="G57" s="12" t="s">
        <v>77</v>
      </c>
      <c r="I57" s="12">
        <v>2</v>
      </c>
      <c r="J57">
        <f t="shared" si="4"/>
        <v>9.5310179804324935E-2</v>
      </c>
      <c r="K57" s="20">
        <v>1.5</v>
      </c>
      <c r="L57" s="20">
        <v>1.2</v>
      </c>
      <c r="M57" s="20">
        <v>1.5</v>
      </c>
      <c r="N57" s="20">
        <v>1.1000000000000001</v>
      </c>
      <c r="O57" s="20">
        <v>2</v>
      </c>
      <c r="P57" s="20">
        <v>1.2</v>
      </c>
      <c r="Q57">
        <v>1.05</v>
      </c>
      <c r="R57">
        <f t="shared" si="5"/>
        <v>0.47095746419981693</v>
      </c>
    </row>
    <row r="58" spans="1:20" s="12" customFormat="1" ht="16" x14ac:dyDescent="0.2">
      <c r="A58" s="12" t="s">
        <v>47</v>
      </c>
      <c r="B58" s="12">
        <v>0.8</v>
      </c>
      <c r="C58" s="12" t="s">
        <v>16</v>
      </c>
      <c r="D58" s="12" t="s">
        <v>13</v>
      </c>
      <c r="F58" s="12" t="s">
        <v>12</v>
      </c>
      <c r="G58" s="12" t="s">
        <v>48</v>
      </c>
      <c r="I58" s="12">
        <v>2</v>
      </c>
      <c r="J58">
        <f t="shared" si="4"/>
        <v>-0.22314355131420971</v>
      </c>
      <c r="K58" s="20">
        <v>1.5</v>
      </c>
      <c r="L58" s="20">
        <v>1.2</v>
      </c>
      <c r="M58" s="20">
        <v>1.5</v>
      </c>
      <c r="N58" s="20">
        <v>1.1000000000000001</v>
      </c>
      <c r="O58" s="20">
        <v>2</v>
      </c>
      <c r="P58" s="20">
        <v>1.2</v>
      </c>
      <c r="Q58">
        <v>1.05</v>
      </c>
      <c r="R58">
        <f t="shared" si="5"/>
        <v>0.47095746419981693</v>
      </c>
    </row>
    <row r="59" spans="1:20" s="12" customFormat="1" ht="16" x14ac:dyDescent="0.2">
      <c r="A59" s="12" t="s">
        <v>69</v>
      </c>
      <c r="B59" s="12">
        <v>0.75</v>
      </c>
      <c r="C59" s="12" t="s">
        <v>51</v>
      </c>
      <c r="D59" s="12" t="s">
        <v>13</v>
      </c>
      <c r="F59" s="12" t="s">
        <v>12</v>
      </c>
      <c r="G59" s="12" t="s">
        <v>70</v>
      </c>
      <c r="I59" s="12">
        <v>2</v>
      </c>
      <c r="J59">
        <f t="shared" si="4"/>
        <v>-0.2876820724517809</v>
      </c>
      <c r="K59" s="20">
        <v>1.5</v>
      </c>
      <c r="L59" s="20">
        <v>1.2</v>
      </c>
      <c r="M59" s="20">
        <v>1.5</v>
      </c>
      <c r="N59" s="20">
        <v>1.1000000000000001</v>
      </c>
      <c r="O59" s="20">
        <v>2</v>
      </c>
      <c r="P59" s="20">
        <v>1.2</v>
      </c>
      <c r="Q59">
        <v>1.05</v>
      </c>
      <c r="R59">
        <f t="shared" si="5"/>
        <v>0.47095746419981693</v>
      </c>
    </row>
    <row r="60" spans="1:20" s="12" customFormat="1" ht="16" x14ac:dyDescent="0.2">
      <c r="A60" s="12" t="s">
        <v>71</v>
      </c>
      <c r="B60" s="12">
        <f>B59</f>
        <v>0.75</v>
      </c>
      <c r="C60" s="12" t="s">
        <v>16</v>
      </c>
      <c r="D60" s="12" t="s">
        <v>13</v>
      </c>
      <c r="F60" s="12" t="s">
        <v>12</v>
      </c>
      <c r="G60" s="12" t="s">
        <v>72</v>
      </c>
      <c r="I60" s="12">
        <v>2</v>
      </c>
      <c r="J60">
        <f t="shared" si="4"/>
        <v>-0.2876820724517809</v>
      </c>
      <c r="K60" s="20">
        <v>1.5</v>
      </c>
      <c r="L60" s="20">
        <v>1.2</v>
      </c>
      <c r="M60" s="20">
        <v>1.5</v>
      </c>
      <c r="N60" s="20">
        <v>1.1000000000000001</v>
      </c>
      <c r="O60" s="20">
        <v>2</v>
      </c>
      <c r="P60" s="20">
        <v>1.2</v>
      </c>
      <c r="Q60">
        <v>1.05</v>
      </c>
      <c r="R60">
        <f t="shared" si="5"/>
        <v>0.47095746419981693</v>
      </c>
    </row>
    <row r="61" spans="1:20" s="12" customFormat="1" ht="16" x14ac:dyDescent="0.2">
      <c r="A61" s="12" t="s">
        <v>19</v>
      </c>
      <c r="B61" s="13">
        <v>0.25</v>
      </c>
      <c r="C61" s="12" t="s">
        <v>16</v>
      </c>
      <c r="D61" s="12" t="s">
        <v>13</v>
      </c>
      <c r="F61" s="12" t="s">
        <v>12</v>
      </c>
      <c r="G61" s="12" t="s">
        <v>20</v>
      </c>
      <c r="H61" s="11"/>
      <c r="I61" s="12">
        <v>2</v>
      </c>
      <c r="J61">
        <f t="shared" si="4"/>
        <v>-1.3862943611198906</v>
      </c>
      <c r="K61" s="20">
        <v>1.5</v>
      </c>
      <c r="L61" s="20">
        <v>1.2</v>
      </c>
      <c r="M61" s="20">
        <v>1.5</v>
      </c>
      <c r="N61" s="20">
        <v>1.1000000000000001</v>
      </c>
      <c r="O61" s="20">
        <v>2</v>
      </c>
      <c r="P61" s="20">
        <v>1.2</v>
      </c>
      <c r="Q61">
        <v>1.05</v>
      </c>
      <c r="R61">
        <f t="shared" si="5"/>
        <v>0.47095746419981693</v>
      </c>
    </row>
    <row r="62" spans="1:20" s="12" customFormat="1" ht="16" x14ac:dyDescent="0.2">
      <c r="A62" s="12" t="s">
        <v>22</v>
      </c>
      <c r="B62" s="12">
        <v>16.899999999999999</v>
      </c>
      <c r="C62" s="12" t="s">
        <v>16</v>
      </c>
      <c r="D62" s="12" t="s">
        <v>24</v>
      </c>
      <c r="F62" s="12" t="s">
        <v>12</v>
      </c>
      <c r="G62" s="12" t="s">
        <v>25</v>
      </c>
      <c r="I62" s="12">
        <v>2</v>
      </c>
      <c r="J62">
        <f t="shared" si="4"/>
        <v>2.8273136219290276</v>
      </c>
      <c r="K62" s="20">
        <v>1.5</v>
      </c>
      <c r="L62" s="20">
        <v>1.2</v>
      </c>
      <c r="M62" s="20">
        <v>1.5</v>
      </c>
      <c r="N62" s="20">
        <v>1.1000000000000001</v>
      </c>
      <c r="O62" s="20">
        <v>2</v>
      </c>
      <c r="P62" s="20">
        <v>1.2</v>
      </c>
      <c r="Q62">
        <v>1.05</v>
      </c>
      <c r="R62">
        <f t="shared" si="5"/>
        <v>0.47095746419981693</v>
      </c>
    </row>
    <row r="63" spans="1:20" s="12" customFormat="1" ht="16" x14ac:dyDescent="0.2">
      <c r="K63" s="13"/>
      <c r="L63" s="13"/>
      <c r="M63" s="13"/>
      <c r="N63" s="13"/>
      <c r="O63" s="13"/>
      <c r="P63" s="13"/>
    </row>
    <row r="64" spans="1:20" ht="16" x14ac:dyDescent="0.2">
      <c r="A64" s="8" t="s">
        <v>1</v>
      </c>
      <c r="B64" s="8" t="s">
        <v>79</v>
      </c>
      <c r="I64"/>
      <c r="K64" s="20"/>
      <c r="L64" s="20"/>
      <c r="M64" s="20"/>
      <c r="N64" s="20"/>
      <c r="O64" s="20"/>
      <c r="P64" s="20"/>
    </row>
    <row r="65" spans="1:20" x14ac:dyDescent="0.2">
      <c r="A65" t="s">
        <v>2</v>
      </c>
      <c r="B65"/>
      <c r="I65"/>
      <c r="K65" s="20"/>
      <c r="L65" s="20"/>
      <c r="M65" s="20"/>
      <c r="N65" s="20"/>
      <c r="O65" s="20"/>
      <c r="P65" s="20"/>
    </row>
    <row r="66" spans="1:20" x14ac:dyDescent="0.2">
      <c r="A66" t="s">
        <v>3</v>
      </c>
      <c r="B66">
        <v>1</v>
      </c>
      <c r="I66"/>
      <c r="K66" s="20"/>
      <c r="L66" s="20"/>
      <c r="M66" s="20"/>
      <c r="N66" s="20"/>
      <c r="O66" s="20"/>
      <c r="P66" s="20"/>
    </row>
    <row r="67" spans="1:20" x14ac:dyDescent="0.2">
      <c r="A67" t="s">
        <v>57</v>
      </c>
      <c r="B67" t="s">
        <v>83</v>
      </c>
      <c r="I67"/>
      <c r="K67" s="20"/>
      <c r="L67" s="20"/>
      <c r="M67" s="20"/>
      <c r="N67" s="20"/>
      <c r="O67" s="20"/>
      <c r="P67" s="20"/>
    </row>
    <row r="68" spans="1:20" ht="16" x14ac:dyDescent="0.2">
      <c r="A68" t="s">
        <v>4</v>
      </c>
      <c r="B68" s="32" t="s">
        <v>80</v>
      </c>
      <c r="I68"/>
      <c r="K68" s="20"/>
      <c r="L68" s="20"/>
      <c r="M68" s="20"/>
      <c r="N68" s="20"/>
      <c r="O68" s="20"/>
      <c r="P68" s="20"/>
    </row>
    <row r="69" spans="1:20" x14ac:dyDescent="0.2">
      <c r="A69" t="s">
        <v>5</v>
      </c>
      <c r="B69" t="s">
        <v>56</v>
      </c>
      <c r="I69"/>
      <c r="K69" s="20"/>
      <c r="L69" s="20"/>
      <c r="M69" s="20"/>
      <c r="N69" s="20"/>
      <c r="O69" s="20"/>
      <c r="P69" s="20"/>
    </row>
    <row r="70" spans="1:20" x14ac:dyDescent="0.2">
      <c r="A70" t="s">
        <v>6</v>
      </c>
      <c r="B70" t="s">
        <v>13</v>
      </c>
      <c r="I70"/>
      <c r="K70" s="20"/>
      <c r="L70" s="20"/>
      <c r="M70" s="20"/>
      <c r="N70" s="20"/>
      <c r="O70" s="20"/>
      <c r="P70" s="20"/>
    </row>
    <row r="71" spans="1:20" x14ac:dyDescent="0.2">
      <c r="A71" t="s">
        <v>11</v>
      </c>
      <c r="B71" t="s">
        <v>84</v>
      </c>
      <c r="I71"/>
      <c r="K71" s="20"/>
      <c r="L71" s="20"/>
      <c r="M71" s="20"/>
      <c r="N71" s="20"/>
      <c r="O71" s="20"/>
      <c r="P71" s="20"/>
    </row>
    <row r="72" spans="1:20" x14ac:dyDescent="0.2">
      <c r="A72" t="s">
        <v>2</v>
      </c>
      <c r="B72" t="s">
        <v>23</v>
      </c>
      <c r="I72"/>
      <c r="K72" s="20"/>
      <c r="L72" s="20"/>
      <c r="M72" s="20"/>
      <c r="N72" s="20"/>
      <c r="O72" s="20"/>
      <c r="P72" s="20"/>
    </row>
    <row r="73" spans="1:20" ht="16" x14ac:dyDescent="0.2">
      <c r="A73" s="8" t="s">
        <v>7</v>
      </c>
      <c r="B73"/>
      <c r="I73"/>
      <c r="K73" s="20"/>
      <c r="L73" s="20"/>
      <c r="M73" s="20"/>
      <c r="N73" s="20"/>
      <c r="O73" s="20"/>
      <c r="P73" s="20"/>
    </row>
    <row r="74" spans="1:20" ht="16" x14ac:dyDescent="0.2">
      <c r="A74" s="8" t="s">
        <v>8</v>
      </c>
      <c r="B74" s="8" t="s">
        <v>9</v>
      </c>
      <c r="C74" s="8" t="s">
        <v>2</v>
      </c>
      <c r="D74" s="8" t="s">
        <v>6</v>
      </c>
      <c r="E74" s="8" t="s">
        <v>10</v>
      </c>
      <c r="F74" s="8" t="s">
        <v>5</v>
      </c>
      <c r="G74" s="8" t="s">
        <v>4</v>
      </c>
      <c r="H74" s="8" t="s">
        <v>11</v>
      </c>
      <c r="I74" s="18" t="s">
        <v>29</v>
      </c>
      <c r="J74" s="8" t="s">
        <v>30</v>
      </c>
      <c r="K74" s="19" t="s">
        <v>31</v>
      </c>
      <c r="L74" s="19" t="s">
        <v>32</v>
      </c>
      <c r="M74" s="19" t="s">
        <v>33</v>
      </c>
      <c r="N74" s="19" t="s">
        <v>34</v>
      </c>
      <c r="O74" s="19" t="s">
        <v>35</v>
      </c>
      <c r="P74" s="19" t="s">
        <v>36</v>
      </c>
      <c r="Q74" s="8" t="s">
        <v>37</v>
      </c>
      <c r="R74" s="8" t="s">
        <v>38</v>
      </c>
      <c r="S74" s="18" t="s">
        <v>39</v>
      </c>
      <c r="T74" s="8"/>
    </row>
    <row r="75" spans="1:20" ht="16" x14ac:dyDescent="0.2">
      <c r="A75" s="32" t="s">
        <v>79</v>
      </c>
      <c r="B75">
        <v>1</v>
      </c>
      <c r="C75" t="s">
        <v>23</v>
      </c>
      <c r="D75" t="s">
        <v>13</v>
      </c>
      <c r="F75" t="s">
        <v>15</v>
      </c>
      <c r="G75" s="32" t="s">
        <v>80</v>
      </c>
      <c r="I75"/>
      <c r="J75" s="12"/>
      <c r="K75" s="20"/>
      <c r="L75" s="20"/>
      <c r="M75" s="20"/>
      <c r="N75" s="20"/>
      <c r="O75" s="20"/>
      <c r="P75" s="20"/>
      <c r="T75" s="12"/>
    </row>
    <row r="76" spans="1:20" ht="16" x14ac:dyDescent="0.2">
      <c r="A76" t="s">
        <v>85</v>
      </c>
      <c r="B76" s="4">
        <v>0.93</v>
      </c>
      <c r="C76" t="s">
        <v>16</v>
      </c>
      <c r="D76" t="s">
        <v>13</v>
      </c>
      <c r="F76" t="s">
        <v>12</v>
      </c>
      <c r="G76" t="s">
        <v>86</v>
      </c>
      <c r="H76" t="s">
        <v>87</v>
      </c>
      <c r="I76" s="12">
        <v>2</v>
      </c>
      <c r="J76">
        <f t="shared" ref="J76:J91" si="6">LN(B76)</f>
        <v>-7.2570692834835374E-2</v>
      </c>
      <c r="K76" s="20">
        <v>1.5</v>
      </c>
      <c r="L76" s="20">
        <v>1.2</v>
      </c>
      <c r="M76" s="20">
        <v>1.5</v>
      </c>
      <c r="N76" s="20">
        <v>1.1000000000000001</v>
      </c>
      <c r="O76" s="20">
        <v>2</v>
      </c>
      <c r="P76" s="20">
        <v>1.2</v>
      </c>
      <c r="Q76">
        <v>1.05</v>
      </c>
      <c r="R76">
        <f t="shared" ref="R76:R91" si="7">LN(SQRT(EXP(
SQRT(
+POWER(LN(K76),2)
+POWER(LN(L76),2)
+POWER(LN(M76),2)
+POWER(LN(N76),2)
+POWER(LN(O76),2)
+POWER(LN(P76),2)
+POWER(LN(Q76),2)
)
)))</f>
        <v>0.47095746419981693</v>
      </c>
    </row>
    <row r="77" spans="1:20" ht="16" x14ac:dyDescent="0.2">
      <c r="A77" t="s">
        <v>52</v>
      </c>
      <c r="B77" s="4">
        <v>3.1E-2</v>
      </c>
      <c r="C77" t="s">
        <v>16</v>
      </c>
      <c r="D77" t="s">
        <v>13</v>
      </c>
      <c r="F77" t="s">
        <v>12</v>
      </c>
      <c r="G77" t="s">
        <v>53</v>
      </c>
      <c r="H77" t="s">
        <v>88</v>
      </c>
      <c r="I77" s="12">
        <v>2</v>
      </c>
      <c r="J77">
        <f t="shared" si="6"/>
        <v>-3.473768074496991</v>
      </c>
      <c r="K77" s="20">
        <v>1.5</v>
      </c>
      <c r="L77" s="20">
        <v>1.2</v>
      </c>
      <c r="M77" s="20">
        <v>1.5</v>
      </c>
      <c r="N77" s="20">
        <v>1.1000000000000001</v>
      </c>
      <c r="O77" s="20">
        <v>2</v>
      </c>
      <c r="P77" s="20">
        <v>1.2</v>
      </c>
      <c r="Q77">
        <v>1.05</v>
      </c>
      <c r="R77">
        <f t="shared" si="7"/>
        <v>0.47095746419981693</v>
      </c>
    </row>
    <row r="78" spans="1:20" ht="16" x14ac:dyDescent="0.2">
      <c r="A78" s="33" t="s">
        <v>89</v>
      </c>
      <c r="B78" s="4">
        <v>3.1E-2</v>
      </c>
      <c r="C78" t="s">
        <v>16</v>
      </c>
      <c r="D78" t="s">
        <v>13</v>
      </c>
      <c r="F78" t="s">
        <v>12</v>
      </c>
      <c r="G78" t="s">
        <v>90</v>
      </c>
      <c r="H78" t="s">
        <v>88</v>
      </c>
      <c r="I78" s="12">
        <v>2</v>
      </c>
      <c r="J78">
        <f t="shared" si="6"/>
        <v>-3.473768074496991</v>
      </c>
      <c r="K78" s="20">
        <v>1.5</v>
      </c>
      <c r="L78" s="20">
        <v>1.2</v>
      </c>
      <c r="M78" s="20">
        <v>1.5</v>
      </c>
      <c r="N78" s="20">
        <v>1.1000000000000001</v>
      </c>
      <c r="O78" s="20">
        <v>2</v>
      </c>
      <c r="P78" s="20">
        <v>1.2</v>
      </c>
      <c r="Q78">
        <v>1.05</v>
      </c>
      <c r="R78">
        <f t="shared" si="7"/>
        <v>0.47095746419981693</v>
      </c>
    </row>
    <row r="79" spans="1:20" ht="16" x14ac:dyDescent="0.2">
      <c r="A79" s="33" t="s">
        <v>91</v>
      </c>
      <c r="B79" s="4">
        <v>3.1E-2</v>
      </c>
      <c r="C79" t="s">
        <v>67</v>
      </c>
      <c r="D79" t="s">
        <v>13</v>
      </c>
      <c r="F79" t="s">
        <v>12</v>
      </c>
      <c r="G79" t="s">
        <v>92</v>
      </c>
      <c r="H79" t="s">
        <v>88</v>
      </c>
      <c r="I79" s="12">
        <v>2</v>
      </c>
      <c r="J79">
        <f t="shared" si="6"/>
        <v>-3.473768074496991</v>
      </c>
      <c r="K79" s="20">
        <v>1.5</v>
      </c>
      <c r="L79" s="20">
        <v>1.2</v>
      </c>
      <c r="M79" s="20">
        <v>1.5</v>
      </c>
      <c r="N79" s="20">
        <v>1.1000000000000001</v>
      </c>
      <c r="O79" s="20">
        <v>2</v>
      </c>
      <c r="P79" s="20">
        <v>1.2</v>
      </c>
      <c r="Q79">
        <v>1.05</v>
      </c>
      <c r="R79">
        <f t="shared" si="7"/>
        <v>0.47095746419981693</v>
      </c>
    </row>
    <row r="80" spans="1:20" ht="16" x14ac:dyDescent="0.2">
      <c r="A80" t="s">
        <v>93</v>
      </c>
      <c r="B80" s="4">
        <v>3.1E-2</v>
      </c>
      <c r="C80" t="s">
        <v>16</v>
      </c>
      <c r="D80" t="s">
        <v>13</v>
      </c>
      <c r="F80" t="s">
        <v>12</v>
      </c>
      <c r="G80" t="s">
        <v>94</v>
      </c>
      <c r="H80" t="s">
        <v>88</v>
      </c>
      <c r="I80" s="12">
        <v>2</v>
      </c>
      <c r="J80">
        <f t="shared" si="6"/>
        <v>-3.473768074496991</v>
      </c>
      <c r="K80" s="20">
        <v>1.5</v>
      </c>
      <c r="L80" s="20">
        <v>1.2</v>
      </c>
      <c r="M80" s="20">
        <v>1.5</v>
      </c>
      <c r="N80" s="20">
        <v>1.1000000000000001</v>
      </c>
      <c r="O80" s="20">
        <v>2</v>
      </c>
      <c r="P80" s="20">
        <v>1.2</v>
      </c>
      <c r="Q80">
        <v>1.05</v>
      </c>
      <c r="R80">
        <f t="shared" si="7"/>
        <v>0.47095746419981693</v>
      </c>
    </row>
    <row r="81" spans="1:18" ht="16" x14ac:dyDescent="0.2">
      <c r="A81" t="s">
        <v>95</v>
      </c>
      <c r="B81" s="4">
        <v>1</v>
      </c>
      <c r="C81" t="s">
        <v>23</v>
      </c>
      <c r="D81" t="s">
        <v>13</v>
      </c>
      <c r="F81" t="s">
        <v>12</v>
      </c>
      <c r="G81" t="s">
        <v>95</v>
      </c>
      <c r="I81" s="12">
        <v>2</v>
      </c>
      <c r="J81">
        <f t="shared" si="6"/>
        <v>0</v>
      </c>
      <c r="K81" s="20">
        <v>1.5</v>
      </c>
      <c r="L81" s="20">
        <v>1.2</v>
      </c>
      <c r="M81" s="20">
        <v>1.5</v>
      </c>
      <c r="N81" s="20">
        <v>1.1000000000000001</v>
      </c>
      <c r="O81" s="20">
        <v>2</v>
      </c>
      <c r="P81" s="20">
        <v>1.2</v>
      </c>
      <c r="Q81">
        <v>1.05</v>
      </c>
      <c r="R81">
        <f t="shared" si="7"/>
        <v>0.47095746419981693</v>
      </c>
    </row>
    <row r="82" spans="1:18" ht="16" x14ac:dyDescent="0.2">
      <c r="A82" s="33" t="s">
        <v>96</v>
      </c>
      <c r="B82" s="4">
        <v>9.2999999999999992E-3</v>
      </c>
      <c r="C82" t="s">
        <v>23</v>
      </c>
      <c r="D82" t="s">
        <v>13</v>
      </c>
      <c r="F82" t="s">
        <v>12</v>
      </c>
      <c r="G82" t="s">
        <v>97</v>
      </c>
      <c r="H82" t="s">
        <v>98</v>
      </c>
      <c r="I82" s="12">
        <v>2</v>
      </c>
      <c r="J82">
        <f t="shared" si="6"/>
        <v>-4.6777408788229264</v>
      </c>
      <c r="K82" s="20">
        <v>1.5</v>
      </c>
      <c r="L82" s="20">
        <v>1.2</v>
      </c>
      <c r="M82" s="20">
        <v>1.5</v>
      </c>
      <c r="N82" s="20">
        <v>1.1000000000000001</v>
      </c>
      <c r="O82" s="20">
        <v>2</v>
      </c>
      <c r="P82" s="20">
        <v>1.2</v>
      </c>
      <c r="Q82">
        <v>1.05</v>
      </c>
      <c r="R82">
        <f t="shared" si="7"/>
        <v>0.47095746419981693</v>
      </c>
    </row>
    <row r="83" spans="1:18" ht="16" x14ac:dyDescent="0.2">
      <c r="A83" s="33" t="s">
        <v>99</v>
      </c>
      <c r="B83" s="4">
        <v>4.1000000000000002E-2</v>
      </c>
      <c r="C83" t="s">
        <v>23</v>
      </c>
      <c r="D83" t="s">
        <v>13</v>
      </c>
      <c r="F83" t="s">
        <v>12</v>
      </c>
      <c r="G83" t="s">
        <v>100</v>
      </c>
      <c r="H83" t="s">
        <v>98</v>
      </c>
      <c r="I83" s="12">
        <v>2</v>
      </c>
      <c r="J83">
        <f t="shared" si="6"/>
        <v>-3.1941832122778293</v>
      </c>
      <c r="K83" s="20">
        <v>1.5</v>
      </c>
      <c r="L83" s="20">
        <v>1.2</v>
      </c>
      <c r="M83" s="20">
        <v>1.5</v>
      </c>
      <c r="N83" s="20">
        <v>1.1000000000000001</v>
      </c>
      <c r="O83" s="20">
        <v>2</v>
      </c>
      <c r="P83" s="20">
        <v>1.2</v>
      </c>
      <c r="Q83">
        <v>1.05</v>
      </c>
      <c r="R83">
        <f t="shared" si="7"/>
        <v>0.47095746419981693</v>
      </c>
    </row>
    <row r="84" spans="1:18" ht="16" x14ac:dyDescent="0.2">
      <c r="A84" s="33" t="s">
        <v>101</v>
      </c>
      <c r="B84" s="4">
        <v>1.2999999999999999E-2</v>
      </c>
      <c r="C84" t="s">
        <v>23</v>
      </c>
      <c r="D84" t="s">
        <v>13</v>
      </c>
      <c r="F84" t="s">
        <v>12</v>
      </c>
      <c r="G84" t="s">
        <v>102</v>
      </c>
      <c r="H84" t="s">
        <v>98</v>
      </c>
      <c r="I84" s="12">
        <v>2</v>
      </c>
      <c r="J84">
        <f t="shared" si="6"/>
        <v>-4.3428059215206005</v>
      </c>
      <c r="K84" s="20">
        <v>1.5</v>
      </c>
      <c r="L84" s="20">
        <v>1.2</v>
      </c>
      <c r="M84" s="20">
        <v>1.5</v>
      </c>
      <c r="N84" s="20">
        <v>1.1000000000000001</v>
      </c>
      <c r="O84" s="20">
        <v>2</v>
      </c>
      <c r="P84" s="20">
        <v>1.2</v>
      </c>
      <c r="Q84">
        <v>1.05</v>
      </c>
      <c r="R84">
        <f t="shared" si="7"/>
        <v>0.47095746419981693</v>
      </c>
    </row>
    <row r="85" spans="1:18" ht="16" x14ac:dyDescent="0.2">
      <c r="A85" t="s">
        <v>40</v>
      </c>
      <c r="B85" s="4">
        <v>0.03</v>
      </c>
      <c r="C85" t="s">
        <v>23</v>
      </c>
      <c r="D85" t="s">
        <v>41</v>
      </c>
      <c r="F85" t="s">
        <v>12</v>
      </c>
      <c r="G85" t="s">
        <v>42</v>
      </c>
      <c r="H85" t="s">
        <v>103</v>
      </c>
      <c r="I85" s="12">
        <v>2</v>
      </c>
      <c r="J85">
        <f t="shared" si="6"/>
        <v>-3.5065578973199818</v>
      </c>
      <c r="K85" s="20">
        <v>1.5</v>
      </c>
      <c r="L85" s="20">
        <v>1.2</v>
      </c>
      <c r="M85" s="20">
        <v>1.5</v>
      </c>
      <c r="N85" s="20">
        <v>1.1000000000000001</v>
      </c>
      <c r="O85" s="20">
        <v>2</v>
      </c>
      <c r="P85" s="20">
        <v>1.2</v>
      </c>
      <c r="Q85">
        <v>1.05</v>
      </c>
      <c r="R85">
        <f t="shared" si="7"/>
        <v>0.47095746419981693</v>
      </c>
    </row>
    <row r="86" spans="1:18" ht="16" x14ac:dyDescent="0.2">
      <c r="A86" s="33" t="s">
        <v>22</v>
      </c>
      <c r="B86" s="4">
        <v>1.1000000000000001</v>
      </c>
      <c r="C86" t="s">
        <v>104</v>
      </c>
      <c r="D86" t="s">
        <v>24</v>
      </c>
      <c r="F86" t="s">
        <v>12</v>
      </c>
      <c r="G86" t="s">
        <v>25</v>
      </c>
      <c r="H86" t="s">
        <v>105</v>
      </c>
      <c r="I86" s="12">
        <v>2</v>
      </c>
      <c r="J86">
        <f t="shared" si="6"/>
        <v>9.5310179804324935E-2</v>
      </c>
      <c r="K86" s="20">
        <v>1.5</v>
      </c>
      <c r="L86" s="20">
        <v>1.2</v>
      </c>
      <c r="M86" s="20">
        <v>1.5</v>
      </c>
      <c r="N86" s="20">
        <v>1.1000000000000001</v>
      </c>
      <c r="O86" s="20">
        <v>2</v>
      </c>
      <c r="P86" s="20">
        <v>1.2</v>
      </c>
      <c r="Q86">
        <v>1.05</v>
      </c>
      <c r="R86">
        <f t="shared" si="7"/>
        <v>0.47095746419981693</v>
      </c>
    </row>
    <row r="87" spans="1:18" ht="16" x14ac:dyDescent="0.2">
      <c r="A87" t="s">
        <v>106</v>
      </c>
      <c r="B87" s="4">
        <v>4.0000000000000001E-10</v>
      </c>
      <c r="C87" t="s">
        <v>23</v>
      </c>
      <c r="D87" t="s">
        <v>6</v>
      </c>
      <c r="F87" t="s">
        <v>12</v>
      </c>
      <c r="G87" t="s">
        <v>107</v>
      </c>
      <c r="I87" s="12">
        <v>2</v>
      </c>
      <c r="J87">
        <f t="shared" si="6"/>
        <v>-21.639556568820566</v>
      </c>
      <c r="K87" s="20">
        <v>1.5</v>
      </c>
      <c r="L87" s="20">
        <v>1.2</v>
      </c>
      <c r="M87" s="20">
        <v>1.5</v>
      </c>
      <c r="N87" s="20">
        <v>1.1000000000000001</v>
      </c>
      <c r="O87" s="20">
        <v>2</v>
      </c>
      <c r="P87" s="20">
        <v>1.2</v>
      </c>
      <c r="Q87">
        <v>3</v>
      </c>
      <c r="R87">
        <f t="shared" si="7"/>
        <v>0.72314801614797197</v>
      </c>
    </row>
    <row r="88" spans="1:18" ht="16" x14ac:dyDescent="0.2">
      <c r="A88" s="33" t="s">
        <v>108</v>
      </c>
      <c r="B88" s="4">
        <v>0.83</v>
      </c>
      <c r="C88" t="s">
        <v>26</v>
      </c>
      <c r="D88" t="s">
        <v>109</v>
      </c>
      <c r="F88" t="s">
        <v>12</v>
      </c>
      <c r="G88" t="s">
        <v>110</v>
      </c>
      <c r="H88" t="s">
        <v>111</v>
      </c>
      <c r="I88" s="12">
        <v>2</v>
      </c>
      <c r="J88">
        <f t="shared" si="6"/>
        <v>-0.18632957819149348</v>
      </c>
      <c r="K88" s="20">
        <v>1.5</v>
      </c>
      <c r="L88" s="20">
        <v>1.2</v>
      </c>
      <c r="M88" s="20">
        <v>1.5</v>
      </c>
      <c r="N88" s="20">
        <v>1.1000000000000001</v>
      </c>
      <c r="O88" s="20">
        <v>2</v>
      </c>
      <c r="P88" s="20">
        <v>1.2</v>
      </c>
      <c r="Q88">
        <v>2</v>
      </c>
      <c r="R88">
        <f t="shared" si="7"/>
        <v>0.58422518478336083</v>
      </c>
    </row>
    <row r="89" spans="1:18" ht="16" x14ac:dyDescent="0.2">
      <c r="A89" t="s">
        <v>112</v>
      </c>
      <c r="B89" s="4">
        <v>0.21</v>
      </c>
      <c r="C89" t="s">
        <v>23</v>
      </c>
      <c r="D89" t="s">
        <v>109</v>
      </c>
      <c r="F89" t="s">
        <v>12</v>
      </c>
      <c r="G89" t="s">
        <v>113</v>
      </c>
      <c r="H89" t="s">
        <v>114</v>
      </c>
      <c r="I89" s="12">
        <v>2</v>
      </c>
      <c r="J89">
        <f t="shared" si="6"/>
        <v>-1.5606477482646683</v>
      </c>
      <c r="K89" s="20">
        <v>1.5</v>
      </c>
      <c r="L89" s="20">
        <v>1.2</v>
      </c>
      <c r="M89" s="20">
        <v>1.5</v>
      </c>
      <c r="N89" s="20">
        <v>1.1000000000000001</v>
      </c>
      <c r="O89" s="20">
        <v>2</v>
      </c>
      <c r="P89" s="20">
        <v>1.2</v>
      </c>
      <c r="Q89">
        <v>2</v>
      </c>
      <c r="R89">
        <f t="shared" si="7"/>
        <v>0.58422518478336083</v>
      </c>
    </row>
    <row r="90" spans="1:18" ht="16" x14ac:dyDescent="0.2">
      <c r="A90" s="33" t="s">
        <v>115</v>
      </c>
      <c r="B90" s="4">
        <v>5.5000000000000003E-4</v>
      </c>
      <c r="D90" t="s">
        <v>13</v>
      </c>
      <c r="E90" t="s">
        <v>27</v>
      </c>
      <c r="F90" t="s">
        <v>14</v>
      </c>
      <c r="I90" s="12">
        <v>2</v>
      </c>
      <c r="J90">
        <f t="shared" si="6"/>
        <v>-7.5055922797377574</v>
      </c>
      <c r="K90" s="20">
        <v>1.5</v>
      </c>
      <c r="L90" s="20">
        <v>1.2</v>
      </c>
      <c r="M90" s="20">
        <v>1.5</v>
      </c>
      <c r="N90" s="20">
        <v>1.1000000000000001</v>
      </c>
      <c r="O90" s="20">
        <v>2</v>
      </c>
      <c r="P90" s="20">
        <v>1.2</v>
      </c>
      <c r="Q90" s="20">
        <v>1.5</v>
      </c>
      <c r="R90">
        <f t="shared" si="7"/>
        <v>0.51215847306170115</v>
      </c>
    </row>
    <row r="91" spans="1:18" ht="16" x14ac:dyDescent="0.2">
      <c r="A91" t="s">
        <v>116</v>
      </c>
      <c r="B91" s="4">
        <v>3.2000000000000001E-2</v>
      </c>
      <c r="C91" t="s">
        <v>28</v>
      </c>
      <c r="D91" t="s">
        <v>13</v>
      </c>
      <c r="F91" t="s">
        <v>12</v>
      </c>
      <c r="G91" t="s">
        <v>117</v>
      </c>
      <c r="I91" s="12">
        <v>2</v>
      </c>
      <c r="J91">
        <f t="shared" si="6"/>
        <v>-3.4420193761824103</v>
      </c>
      <c r="K91" s="20">
        <v>1.5</v>
      </c>
      <c r="L91" s="20">
        <v>1.2</v>
      </c>
      <c r="M91" s="20">
        <v>1.5</v>
      </c>
      <c r="N91" s="20">
        <v>1.1000000000000001</v>
      </c>
      <c r="O91" s="20">
        <v>2</v>
      </c>
      <c r="P91" s="20">
        <v>1.2</v>
      </c>
      <c r="Q91">
        <v>1.05</v>
      </c>
      <c r="R91">
        <f t="shared" si="7"/>
        <v>0.47095746419981693</v>
      </c>
    </row>
    <row r="92" spans="1:18" s="12" customFormat="1" ht="16" x14ac:dyDescent="0.2">
      <c r="K92" s="13"/>
      <c r="L92" s="13"/>
      <c r="M92" s="13"/>
      <c r="N92" s="13"/>
      <c r="O92" s="13"/>
      <c r="P92" s="13"/>
    </row>
    <row r="93" spans="1:18" s="12" customFormat="1" ht="16" x14ac:dyDescent="0.2">
      <c r="B93" s="17"/>
      <c r="H93" s="11"/>
      <c r="J93"/>
      <c r="K93" s="20"/>
      <c r="L93" s="20"/>
      <c r="M93" s="20"/>
      <c r="N93" s="20"/>
      <c r="O93" s="20"/>
      <c r="P93" s="20"/>
      <c r="Q93"/>
      <c r="R93"/>
    </row>
    <row r="94" spans="1:18" s="12" customFormat="1" ht="16" x14ac:dyDescent="0.2">
      <c r="B94" s="17"/>
      <c r="H94" s="11"/>
      <c r="J94"/>
      <c r="K94" s="20"/>
      <c r="L94" s="20"/>
      <c r="M94" s="20"/>
      <c r="N94" s="20"/>
      <c r="O94" s="20"/>
      <c r="P94" s="20"/>
      <c r="Q94"/>
      <c r="R94"/>
    </row>
    <row r="95" spans="1:18" s="12" customFormat="1" ht="16" x14ac:dyDescent="0.2">
      <c r="B95" s="17"/>
      <c r="H95" s="11"/>
      <c r="J95"/>
      <c r="K95" s="20"/>
      <c r="L95" s="20"/>
      <c r="M95" s="20"/>
      <c r="N95" s="20"/>
      <c r="O95" s="20"/>
      <c r="P95" s="20"/>
      <c r="Q95"/>
      <c r="R95"/>
    </row>
    <row r="96" spans="1:18" s="12" customFormat="1" ht="16" x14ac:dyDescent="0.2">
      <c r="B96" s="17"/>
      <c r="H96" s="11"/>
      <c r="J96"/>
      <c r="K96" s="20"/>
      <c r="L96" s="20"/>
      <c r="M96" s="20"/>
      <c r="N96" s="20"/>
      <c r="O96" s="20"/>
      <c r="P96" s="20"/>
      <c r="Q96"/>
      <c r="R96"/>
    </row>
    <row r="97" spans="1:20" s="12" customFormat="1" ht="16" x14ac:dyDescent="0.2">
      <c r="B97" s="17"/>
      <c r="H97" s="11"/>
      <c r="J97"/>
      <c r="K97" s="20"/>
      <c r="L97" s="20"/>
      <c r="M97" s="20"/>
      <c r="N97" s="20"/>
      <c r="O97" s="20"/>
      <c r="P97" s="20"/>
      <c r="Q97"/>
      <c r="R97"/>
    </row>
    <row r="98" spans="1:20" s="12" customFormat="1" ht="15.5" customHeight="1" x14ac:dyDescent="0.2">
      <c r="A98" s="29"/>
      <c r="B98" s="30"/>
      <c r="G98" s="11"/>
      <c r="H98" s="11"/>
      <c r="J98"/>
      <c r="K98" s="20"/>
      <c r="L98" s="20"/>
      <c r="M98" s="20"/>
      <c r="N98" s="20"/>
      <c r="O98" s="20"/>
      <c r="P98" s="20"/>
      <c r="Q98"/>
      <c r="R98"/>
    </row>
    <row r="99" spans="1:20" s="12" customFormat="1" ht="16" x14ac:dyDescent="0.2">
      <c r="B99" s="30"/>
      <c r="D99" s="11"/>
      <c r="G99" s="11"/>
      <c r="H99" s="11"/>
      <c r="J99"/>
      <c r="K99" s="20"/>
      <c r="L99" s="20"/>
      <c r="M99" s="20"/>
      <c r="N99" s="20"/>
      <c r="O99" s="20"/>
      <c r="P99" s="20"/>
      <c r="Q99"/>
      <c r="R99"/>
    </row>
    <row r="100" spans="1:20" s="12" customFormat="1" ht="16" x14ac:dyDescent="0.2">
      <c r="B100" s="30"/>
      <c r="D100" s="11"/>
      <c r="G100" s="11"/>
      <c r="H100" s="11"/>
      <c r="J100"/>
      <c r="K100" s="20"/>
      <c r="L100" s="20"/>
      <c r="M100" s="20"/>
      <c r="N100" s="20"/>
      <c r="O100" s="20"/>
      <c r="P100" s="20"/>
      <c r="Q100"/>
      <c r="R100"/>
    </row>
    <row r="101" spans="1:20" s="12" customFormat="1" ht="16" x14ac:dyDescent="0.2">
      <c r="B101" s="17"/>
      <c r="G101" s="11"/>
      <c r="J101"/>
      <c r="K101" s="20"/>
      <c r="L101" s="20"/>
      <c r="M101" s="20"/>
      <c r="N101" s="20"/>
      <c r="O101" s="20"/>
      <c r="P101" s="20"/>
      <c r="Q101"/>
      <c r="R101"/>
    </row>
    <row r="102" spans="1:20" s="12" customFormat="1" ht="16" x14ac:dyDescent="0.2">
      <c r="B102" s="17"/>
      <c r="K102" s="13"/>
      <c r="L102" s="13"/>
      <c r="M102" s="13"/>
      <c r="N102" s="13"/>
      <c r="O102" s="13"/>
      <c r="P102" s="13"/>
    </row>
    <row r="103" spans="1:20" s="12" customFormat="1" ht="16" x14ac:dyDescent="0.2">
      <c r="A103" s="9"/>
      <c r="B103" s="10"/>
      <c r="K103" s="25"/>
      <c r="L103" s="26"/>
      <c r="M103" s="13"/>
      <c r="N103" s="13"/>
      <c r="O103" s="13"/>
      <c r="P103" s="13"/>
    </row>
    <row r="104" spans="1:20" s="12" customFormat="1" ht="16" x14ac:dyDescent="0.2">
      <c r="A104" s="14"/>
      <c r="B104" s="15"/>
      <c r="K104" s="27"/>
      <c r="L104" s="26"/>
      <c r="M104" s="13"/>
      <c r="N104" s="13"/>
      <c r="O104" s="13"/>
      <c r="P104" s="13"/>
    </row>
    <row r="105" spans="1:20" s="12" customFormat="1" ht="16" x14ac:dyDescent="0.2">
      <c r="A105" s="14"/>
      <c r="B105" s="15"/>
      <c r="K105" s="13"/>
      <c r="L105" s="26"/>
      <c r="M105" s="13"/>
      <c r="N105" s="13"/>
      <c r="O105" s="13"/>
      <c r="P105" s="13"/>
    </row>
    <row r="106" spans="1:20" s="12" customFormat="1" ht="16" x14ac:dyDescent="0.2">
      <c r="A106" s="14"/>
      <c r="B106" s="17"/>
      <c r="K106" s="13"/>
      <c r="L106" s="13"/>
      <c r="M106" s="13"/>
      <c r="N106" s="13"/>
      <c r="O106" s="13"/>
      <c r="P106" s="13"/>
    </row>
    <row r="107" spans="1:20" s="12" customFormat="1" ht="16.25" customHeight="1" x14ac:dyDescent="0.2">
      <c r="A107" s="14"/>
      <c r="B107" s="15"/>
      <c r="K107" s="13"/>
      <c r="L107" s="13"/>
      <c r="M107" s="13"/>
      <c r="N107" s="13"/>
      <c r="O107" s="13"/>
      <c r="P107" s="13"/>
    </row>
    <row r="108" spans="1:20" s="12" customFormat="1" ht="16" x14ac:dyDescent="0.2">
      <c r="A108" s="14"/>
      <c r="B108" s="17"/>
      <c r="H108" s="18"/>
      <c r="I108" s="18"/>
      <c r="K108" s="13"/>
      <c r="L108" s="13"/>
      <c r="M108" s="13"/>
      <c r="N108" s="13"/>
      <c r="O108" s="13"/>
      <c r="P108" s="13"/>
    </row>
    <row r="109" spans="1:20" s="12" customFormat="1" ht="16" x14ac:dyDescent="0.2">
      <c r="A109" s="18"/>
      <c r="B109" s="10"/>
      <c r="C109" s="18"/>
      <c r="D109" s="18"/>
      <c r="E109" s="18"/>
      <c r="F109" s="18"/>
      <c r="G109" s="18"/>
      <c r="H109" s="11"/>
      <c r="I109" s="11"/>
      <c r="K109" s="13"/>
      <c r="L109" s="13"/>
      <c r="M109" s="13"/>
      <c r="N109" s="13"/>
      <c r="O109" s="13"/>
      <c r="P109" s="13"/>
    </row>
    <row r="110" spans="1:20" s="12" customFormat="1" ht="16" x14ac:dyDescent="0.2">
      <c r="A110" s="18"/>
      <c r="B110" s="10"/>
      <c r="C110" s="18"/>
      <c r="D110" s="18"/>
      <c r="E110" s="24"/>
      <c r="F110" s="18"/>
      <c r="G110" s="18"/>
      <c r="H110" s="24"/>
      <c r="I110" s="18"/>
      <c r="J110" s="8"/>
      <c r="K110" s="19"/>
      <c r="L110" s="19"/>
      <c r="M110" s="19"/>
      <c r="N110" s="19"/>
      <c r="O110" s="19"/>
      <c r="P110" s="19"/>
      <c r="Q110" s="8"/>
      <c r="R110" s="8"/>
      <c r="S110" s="18"/>
      <c r="T110" s="8"/>
    </row>
    <row r="111" spans="1:20" s="12" customFormat="1" ht="16" x14ac:dyDescent="0.2">
      <c r="A111" s="17"/>
      <c r="B111" s="17"/>
      <c r="E111" s="11"/>
      <c r="G111" s="17"/>
      <c r="H111" s="11"/>
      <c r="I111" s="11"/>
      <c r="J111" s="11"/>
      <c r="K111" s="13"/>
      <c r="L111" s="13"/>
      <c r="M111" s="13"/>
      <c r="N111" s="13"/>
      <c r="O111" s="13"/>
      <c r="P111" s="13"/>
    </row>
    <row r="112" spans="1:20" s="12" customFormat="1" ht="16" x14ac:dyDescent="0.2">
      <c r="B112" s="17"/>
      <c r="J112"/>
      <c r="K112" s="20"/>
      <c r="L112" s="20"/>
      <c r="M112" s="20"/>
      <c r="N112" s="20"/>
      <c r="O112" s="20"/>
      <c r="P112" s="20"/>
      <c r="Q112" s="20"/>
      <c r="R112"/>
    </row>
    <row r="113" spans="2:18" s="12" customFormat="1" ht="16" x14ac:dyDescent="0.2">
      <c r="B113" s="17"/>
      <c r="J113"/>
      <c r="K113" s="20"/>
      <c r="L113" s="20"/>
      <c r="M113" s="20"/>
      <c r="N113" s="20"/>
      <c r="O113" s="20"/>
      <c r="P113" s="20"/>
      <c r="Q113" s="20"/>
      <c r="R113"/>
    </row>
    <row r="114" spans="2:18" s="12" customFormat="1" ht="16" x14ac:dyDescent="0.2">
      <c r="B114" s="17"/>
      <c r="J114"/>
      <c r="K114" s="20"/>
      <c r="L114" s="20"/>
      <c r="M114" s="20"/>
      <c r="N114" s="20"/>
      <c r="O114" s="20"/>
      <c r="P114" s="20"/>
      <c r="Q114" s="20"/>
      <c r="R114"/>
    </row>
    <row r="115" spans="2:18" s="12" customFormat="1" ht="16" x14ac:dyDescent="0.2">
      <c r="B115" s="17"/>
      <c r="J115"/>
      <c r="K115" s="20"/>
      <c r="L115" s="20"/>
      <c r="M115" s="20"/>
      <c r="N115" s="20"/>
      <c r="O115" s="20"/>
      <c r="P115" s="20"/>
      <c r="Q115" s="20"/>
      <c r="R115"/>
    </row>
    <row r="116" spans="2:18" s="12" customFormat="1" ht="16" x14ac:dyDescent="0.2">
      <c r="B116" s="17"/>
      <c r="J116"/>
      <c r="K116" s="20"/>
      <c r="L116" s="20"/>
      <c r="M116" s="20"/>
      <c r="N116" s="20"/>
      <c r="O116" s="20"/>
      <c r="P116" s="20"/>
      <c r="Q116" s="20"/>
      <c r="R116"/>
    </row>
    <row r="117" spans="2:18" s="12" customFormat="1" ht="16" x14ac:dyDescent="0.2">
      <c r="B117" s="17"/>
      <c r="J117"/>
      <c r="K117" s="20"/>
      <c r="L117" s="20"/>
      <c r="M117" s="20"/>
      <c r="N117" s="20"/>
      <c r="O117" s="20"/>
      <c r="P117" s="20"/>
      <c r="Q117" s="20"/>
      <c r="R117"/>
    </row>
    <row r="118" spans="2:18" s="12" customFormat="1" ht="16" x14ac:dyDescent="0.2">
      <c r="B118" s="17"/>
      <c r="J118"/>
      <c r="K118" s="20"/>
      <c r="L118" s="20"/>
      <c r="M118" s="20"/>
      <c r="N118" s="20"/>
      <c r="O118" s="20"/>
      <c r="P118" s="20"/>
      <c r="Q118" s="20"/>
      <c r="R118"/>
    </row>
    <row r="119" spans="2:18" s="12" customFormat="1" ht="16" x14ac:dyDescent="0.2">
      <c r="B119" s="17"/>
      <c r="J119"/>
      <c r="K119" s="20"/>
      <c r="L119" s="20"/>
      <c r="M119" s="20"/>
      <c r="N119" s="20"/>
      <c r="O119" s="20"/>
      <c r="P119" s="20"/>
      <c r="Q119" s="20"/>
      <c r="R119"/>
    </row>
    <row r="120" spans="2:18" s="12" customFormat="1" ht="16" x14ac:dyDescent="0.2">
      <c r="B120" s="17"/>
      <c r="J120"/>
      <c r="K120" s="20"/>
      <c r="L120" s="20"/>
      <c r="M120" s="20"/>
      <c r="N120" s="20"/>
      <c r="O120" s="20"/>
      <c r="P120" s="20"/>
      <c r="Q120" s="20"/>
      <c r="R120"/>
    </row>
    <row r="121" spans="2:18" s="12" customFormat="1" ht="16" x14ac:dyDescent="0.2">
      <c r="B121" s="17"/>
      <c r="J121"/>
      <c r="K121" s="20"/>
      <c r="L121" s="20"/>
      <c r="M121" s="20"/>
      <c r="N121" s="20"/>
      <c r="O121" s="20"/>
      <c r="P121" s="20"/>
      <c r="Q121" s="20"/>
      <c r="R121"/>
    </row>
    <row r="122" spans="2:18" s="12" customFormat="1" ht="16" x14ac:dyDescent="0.2">
      <c r="B122" s="17"/>
      <c r="J122"/>
      <c r="K122" s="20"/>
      <c r="L122" s="20"/>
      <c r="M122" s="20"/>
      <c r="N122" s="20"/>
      <c r="O122" s="20"/>
      <c r="P122" s="20"/>
      <c r="Q122" s="20"/>
      <c r="R122"/>
    </row>
    <row r="123" spans="2:18" s="12" customFormat="1" ht="16" x14ac:dyDescent="0.2">
      <c r="B123" s="17"/>
      <c r="J123"/>
      <c r="K123" s="20"/>
      <c r="L123" s="20"/>
      <c r="M123" s="20"/>
      <c r="N123" s="20"/>
      <c r="O123" s="20"/>
      <c r="P123" s="20"/>
      <c r="Q123" s="20"/>
      <c r="R123"/>
    </row>
    <row r="124" spans="2:18" s="12" customFormat="1" ht="16" x14ac:dyDescent="0.2">
      <c r="B124" s="17"/>
      <c r="J124"/>
      <c r="K124" s="20"/>
      <c r="L124" s="20"/>
      <c r="M124" s="20"/>
      <c r="N124" s="20"/>
      <c r="O124" s="20"/>
      <c r="P124" s="20"/>
      <c r="Q124" s="20"/>
      <c r="R124"/>
    </row>
    <row r="125" spans="2:18" s="12" customFormat="1" ht="16" x14ac:dyDescent="0.2">
      <c r="B125" s="17"/>
      <c r="J125"/>
      <c r="K125" s="20"/>
      <c r="L125" s="20"/>
      <c r="M125" s="20"/>
      <c r="N125" s="20"/>
      <c r="O125" s="20"/>
      <c r="P125" s="20"/>
      <c r="Q125" s="20"/>
      <c r="R125"/>
    </row>
    <row r="126" spans="2:18" s="12" customFormat="1" ht="16" x14ac:dyDescent="0.2">
      <c r="B126" s="17"/>
      <c r="J126"/>
      <c r="K126" s="20"/>
      <c r="L126" s="20"/>
      <c r="M126" s="20"/>
      <c r="N126" s="20"/>
      <c r="O126" s="20"/>
      <c r="P126" s="20"/>
      <c r="Q126" s="20"/>
      <c r="R126"/>
    </row>
    <row r="127" spans="2:18" s="12" customFormat="1" ht="16" x14ac:dyDescent="0.2">
      <c r="B127" s="17"/>
      <c r="J127"/>
      <c r="K127" s="20"/>
      <c r="L127" s="20"/>
      <c r="M127" s="20"/>
      <c r="N127" s="20"/>
      <c r="O127" s="20"/>
      <c r="P127" s="20"/>
      <c r="Q127" s="20"/>
      <c r="R127"/>
    </row>
    <row r="128" spans="2:18" s="12" customFormat="1" ht="16" x14ac:dyDescent="0.2">
      <c r="B128" s="17"/>
      <c r="J128"/>
      <c r="K128" s="20"/>
      <c r="L128" s="20"/>
      <c r="M128" s="20"/>
      <c r="N128" s="20"/>
      <c r="O128" s="20"/>
      <c r="P128" s="20"/>
      <c r="Q128" s="20"/>
      <c r="R128"/>
    </row>
    <row r="129" spans="2:18" s="12" customFormat="1" ht="16" x14ac:dyDescent="0.2">
      <c r="B129" s="17"/>
      <c r="J129"/>
      <c r="K129" s="20"/>
      <c r="L129" s="20"/>
      <c r="M129" s="20"/>
      <c r="N129" s="20"/>
      <c r="O129" s="20"/>
      <c r="P129" s="20"/>
      <c r="Q129" s="20"/>
      <c r="R129"/>
    </row>
    <row r="130" spans="2:18" s="12" customFormat="1" ht="16" x14ac:dyDescent="0.2">
      <c r="B130" s="17"/>
      <c r="J130"/>
      <c r="K130" s="20"/>
      <c r="L130" s="20"/>
      <c r="M130" s="20"/>
      <c r="N130" s="20"/>
      <c r="O130" s="20"/>
      <c r="P130" s="20"/>
      <c r="Q130" s="20"/>
      <c r="R130"/>
    </row>
    <row r="131" spans="2:18" s="12" customFormat="1" ht="16" x14ac:dyDescent="0.2">
      <c r="B131" s="17"/>
      <c r="J131"/>
      <c r="K131" s="20"/>
      <c r="L131" s="20"/>
      <c r="M131" s="20"/>
      <c r="N131" s="20"/>
      <c r="O131" s="20"/>
      <c r="P131" s="20"/>
      <c r="Q131" s="20"/>
      <c r="R131"/>
    </row>
    <row r="132" spans="2:18" s="12" customFormat="1" ht="16" x14ac:dyDescent="0.2">
      <c r="B132" s="17"/>
      <c r="J132"/>
      <c r="K132" s="20"/>
      <c r="L132" s="20"/>
      <c r="M132" s="20"/>
      <c r="N132" s="20"/>
      <c r="O132" s="20"/>
      <c r="P132" s="20"/>
      <c r="Q132" s="20"/>
      <c r="R132"/>
    </row>
    <row r="133" spans="2:18" s="12" customFormat="1" ht="16" x14ac:dyDescent="0.2">
      <c r="B133" s="17"/>
      <c r="J133"/>
      <c r="K133" s="20"/>
      <c r="L133" s="20"/>
      <c r="M133" s="20"/>
      <c r="N133" s="20"/>
      <c r="O133" s="20"/>
      <c r="P133" s="20"/>
      <c r="Q133" s="20"/>
      <c r="R133"/>
    </row>
    <row r="134" spans="2:18" s="12" customFormat="1" ht="16" x14ac:dyDescent="0.2">
      <c r="B134" s="17"/>
      <c r="J134"/>
      <c r="K134" s="20"/>
      <c r="L134" s="20"/>
      <c r="M134" s="20"/>
      <c r="N134" s="20"/>
      <c r="O134" s="20"/>
      <c r="P134" s="20"/>
      <c r="Q134" s="20"/>
      <c r="R134"/>
    </row>
    <row r="135" spans="2:18" s="12" customFormat="1" ht="16" x14ac:dyDescent="0.2">
      <c r="B135" s="17"/>
      <c r="J135"/>
      <c r="K135" s="20"/>
      <c r="L135" s="20"/>
      <c r="M135" s="20"/>
      <c r="N135" s="20"/>
      <c r="O135" s="20"/>
      <c r="P135" s="20"/>
      <c r="Q135" s="20"/>
      <c r="R135"/>
    </row>
    <row r="136" spans="2:18" s="12" customFormat="1" ht="16" x14ac:dyDescent="0.2">
      <c r="B136" s="17"/>
      <c r="J136"/>
      <c r="K136" s="20"/>
      <c r="L136" s="20"/>
      <c r="M136" s="20"/>
      <c r="N136" s="20"/>
      <c r="O136" s="20"/>
      <c r="P136" s="20"/>
      <c r="Q136" s="20"/>
      <c r="R136"/>
    </row>
    <row r="137" spans="2:18" s="12" customFormat="1" ht="16" x14ac:dyDescent="0.2">
      <c r="B137" s="17"/>
      <c r="J137"/>
      <c r="K137" s="20"/>
      <c r="L137" s="20"/>
      <c r="M137" s="20"/>
      <c r="N137" s="20"/>
      <c r="O137" s="20"/>
      <c r="P137" s="20"/>
      <c r="Q137" s="20"/>
      <c r="R137"/>
    </row>
    <row r="138" spans="2:18" s="12" customFormat="1" ht="16" x14ac:dyDescent="0.2">
      <c r="B138" s="17"/>
      <c r="J138"/>
      <c r="K138" s="20"/>
      <c r="L138" s="20"/>
      <c r="M138" s="20"/>
      <c r="N138" s="20"/>
      <c r="O138" s="20"/>
      <c r="P138" s="20"/>
      <c r="Q138" s="20"/>
      <c r="R138"/>
    </row>
    <row r="139" spans="2:18" s="12" customFormat="1" ht="16" x14ac:dyDescent="0.2">
      <c r="B139" s="17"/>
      <c r="J139"/>
      <c r="K139" s="20"/>
      <c r="L139" s="20"/>
      <c r="M139" s="20"/>
      <c r="N139" s="20"/>
      <c r="O139" s="20"/>
      <c r="P139" s="20"/>
      <c r="Q139" s="20"/>
      <c r="R139"/>
    </row>
    <row r="140" spans="2:18" s="12" customFormat="1" ht="16" x14ac:dyDescent="0.2">
      <c r="B140" s="17"/>
      <c r="J140"/>
      <c r="K140" s="20"/>
      <c r="L140" s="20"/>
      <c r="M140" s="20"/>
      <c r="N140" s="20"/>
      <c r="O140" s="20"/>
      <c r="P140" s="20"/>
      <c r="Q140" s="20"/>
      <c r="R140"/>
    </row>
    <row r="141" spans="2:18" s="12" customFormat="1" ht="16" x14ac:dyDescent="0.2">
      <c r="B141" s="17"/>
      <c r="J141"/>
      <c r="K141" s="20"/>
      <c r="L141" s="20"/>
      <c r="M141" s="20"/>
      <c r="N141" s="20"/>
      <c r="O141" s="20"/>
      <c r="P141" s="20"/>
      <c r="Q141" s="20"/>
      <c r="R141"/>
    </row>
    <row r="142" spans="2:18" s="12" customFormat="1" ht="16" x14ac:dyDescent="0.2">
      <c r="B142" s="17"/>
      <c r="J142"/>
      <c r="K142" s="20"/>
      <c r="L142" s="20"/>
      <c r="M142" s="20"/>
      <c r="N142" s="20"/>
      <c r="O142" s="20"/>
      <c r="P142" s="20"/>
      <c r="Q142" s="20"/>
      <c r="R142"/>
    </row>
    <row r="143" spans="2:18" s="12" customFormat="1" ht="16" x14ac:dyDescent="0.2">
      <c r="B143" s="17"/>
      <c r="J143"/>
      <c r="K143" s="20"/>
      <c r="L143" s="20"/>
      <c r="M143" s="20"/>
      <c r="N143" s="20"/>
      <c r="O143" s="20"/>
      <c r="P143" s="20"/>
      <c r="Q143" s="20"/>
      <c r="R143"/>
    </row>
    <row r="144" spans="2:18" s="12" customFormat="1" ht="16" x14ac:dyDescent="0.2">
      <c r="B144" s="17"/>
      <c r="K144" s="13"/>
      <c r="L144" s="13"/>
      <c r="M144" s="13"/>
      <c r="N144" s="13"/>
      <c r="O144" s="13"/>
      <c r="P144" s="13"/>
    </row>
    <row r="145" spans="1:20" s="12" customFormat="1" ht="16" x14ac:dyDescent="0.2">
      <c r="A145" s="9"/>
      <c r="B145" s="10"/>
      <c r="C145" s="11"/>
      <c r="K145" s="13"/>
      <c r="L145" s="13"/>
      <c r="M145" s="13"/>
      <c r="N145" s="13"/>
      <c r="O145" s="13"/>
      <c r="P145" s="13"/>
    </row>
    <row r="146" spans="1:20" s="12" customFormat="1" ht="16" x14ac:dyDescent="0.2">
      <c r="A146" s="14"/>
      <c r="B146" s="15"/>
      <c r="K146" s="13"/>
      <c r="L146" s="13"/>
      <c r="M146" s="13"/>
      <c r="N146" s="13"/>
      <c r="O146" s="13"/>
      <c r="P146" s="13"/>
    </row>
    <row r="147" spans="1:20" s="12" customFormat="1" ht="16" x14ac:dyDescent="0.2">
      <c r="A147" s="14"/>
      <c r="B147" s="15"/>
      <c r="K147" s="13"/>
      <c r="L147" s="13"/>
      <c r="M147" s="13"/>
      <c r="N147" s="13"/>
      <c r="O147" s="13"/>
      <c r="P147" s="13"/>
    </row>
    <row r="148" spans="1:20" s="12" customFormat="1" ht="16" x14ac:dyDescent="0.2">
      <c r="A148" s="14"/>
      <c r="B148" s="16"/>
      <c r="K148" s="13"/>
      <c r="L148" s="13"/>
      <c r="M148" s="13"/>
      <c r="N148" s="13"/>
      <c r="O148" s="13"/>
      <c r="P148" s="13"/>
    </row>
    <row r="149" spans="1:20" s="12" customFormat="1" ht="16" x14ac:dyDescent="0.2">
      <c r="A149" s="14"/>
      <c r="B149" s="15"/>
      <c r="K149" s="13"/>
      <c r="L149" s="13"/>
      <c r="M149" s="13"/>
      <c r="N149" s="13"/>
      <c r="O149" s="13"/>
      <c r="P149" s="13"/>
    </row>
    <row r="150" spans="1:20" s="12" customFormat="1" ht="16" x14ac:dyDescent="0.2">
      <c r="A150" s="14"/>
      <c r="B150" s="17"/>
      <c r="H150" s="18"/>
      <c r="I150" s="18"/>
      <c r="J150" s="18"/>
      <c r="K150" s="13"/>
      <c r="L150" s="13"/>
      <c r="M150" s="13"/>
      <c r="N150" s="13"/>
      <c r="O150" s="13"/>
      <c r="P150" s="13"/>
    </row>
    <row r="151" spans="1:20" s="12" customFormat="1" ht="16" x14ac:dyDescent="0.2">
      <c r="A151" s="18"/>
      <c r="B151" s="10"/>
      <c r="C151" s="18"/>
      <c r="D151" s="18"/>
      <c r="E151" s="18"/>
      <c r="F151" s="18"/>
      <c r="G151" s="18"/>
      <c r="H151" s="11"/>
      <c r="I151" s="11"/>
      <c r="J151" s="11"/>
      <c r="K151" s="13"/>
      <c r="L151" s="13"/>
      <c r="M151" s="13"/>
      <c r="N151" s="13"/>
      <c r="O151" s="13"/>
      <c r="P151" s="13"/>
    </row>
    <row r="152" spans="1:20" s="12" customFormat="1" ht="16" x14ac:dyDescent="0.2">
      <c r="A152" s="18"/>
      <c r="B152" s="10"/>
      <c r="C152" s="18"/>
      <c r="D152" s="18"/>
      <c r="E152" s="18"/>
      <c r="F152" s="18"/>
      <c r="G152" s="18"/>
      <c r="H152" s="24"/>
      <c r="I152" s="18"/>
      <c r="J152" s="8"/>
      <c r="K152" s="19"/>
      <c r="L152" s="19"/>
      <c r="M152" s="19"/>
      <c r="N152" s="19"/>
      <c r="O152" s="19"/>
      <c r="P152" s="19"/>
      <c r="Q152" s="8"/>
      <c r="R152" s="8"/>
      <c r="S152" s="18"/>
      <c r="T152" s="8"/>
    </row>
    <row r="153" spans="1:20" s="12" customFormat="1" ht="16" x14ac:dyDescent="0.2">
      <c r="A153" s="17"/>
      <c r="B153" s="17"/>
      <c r="E153" s="11"/>
      <c r="H153" s="11"/>
      <c r="I153" s="11"/>
      <c r="K153" s="13"/>
      <c r="L153" s="13"/>
      <c r="M153" s="13"/>
      <c r="N153" s="13"/>
      <c r="O153" s="13"/>
      <c r="P153" s="13"/>
      <c r="T153"/>
    </row>
    <row r="154" spans="1:20" s="12" customFormat="1" ht="16" x14ac:dyDescent="0.2">
      <c r="A154" s="17"/>
      <c r="J154"/>
      <c r="K154" s="20"/>
      <c r="L154" s="20"/>
      <c r="M154" s="20"/>
      <c r="N154" s="20"/>
      <c r="O154" s="20"/>
      <c r="P154" s="20"/>
      <c r="Q154"/>
      <c r="R154"/>
    </row>
    <row r="155" spans="1:20" s="12" customFormat="1" ht="16" x14ac:dyDescent="0.2">
      <c r="A155" s="17"/>
      <c r="J155"/>
      <c r="K155" s="20"/>
      <c r="L155" s="20"/>
      <c r="M155" s="20"/>
      <c r="N155" s="20"/>
      <c r="O155" s="20"/>
      <c r="P155" s="20"/>
      <c r="Q155"/>
      <c r="R155"/>
    </row>
    <row r="156" spans="1:20" s="12" customFormat="1" ht="16" x14ac:dyDescent="0.2">
      <c r="A156" s="14"/>
      <c r="B156" s="17"/>
      <c r="E156" s="11"/>
      <c r="H156" s="11"/>
      <c r="J156"/>
      <c r="K156" s="20"/>
      <c r="L156" s="20"/>
      <c r="M156" s="20"/>
      <c r="N156" s="20"/>
      <c r="O156" s="20"/>
      <c r="P156" s="20"/>
      <c r="Q156"/>
      <c r="R156"/>
    </row>
    <row r="157" spans="1:20" s="12" customFormat="1" ht="16" x14ac:dyDescent="0.2">
      <c r="A157" s="14"/>
      <c r="B157" s="17"/>
      <c r="E157" s="11"/>
      <c r="G157" s="14"/>
      <c r="H157" s="11"/>
      <c r="J157"/>
      <c r="K157" s="20"/>
      <c r="L157" s="20"/>
      <c r="M157" s="20"/>
      <c r="N157" s="20"/>
      <c r="O157" s="20"/>
      <c r="P157" s="20"/>
      <c r="Q157"/>
      <c r="R157"/>
    </row>
    <row r="158" spans="1:20" s="12" customFormat="1" ht="16" x14ac:dyDescent="0.2">
      <c r="A158" s="14"/>
      <c r="B158" s="17"/>
      <c r="H158" s="21"/>
      <c r="J158"/>
      <c r="K158" s="20"/>
      <c r="L158" s="20"/>
      <c r="M158" s="20"/>
      <c r="N158" s="20"/>
      <c r="O158" s="20"/>
      <c r="P158" s="20"/>
      <c r="Q158"/>
      <c r="R158"/>
    </row>
    <row r="159" spans="1:20" s="12" customFormat="1" ht="16" x14ac:dyDescent="0.2">
      <c r="A159" s="22"/>
      <c r="B159" s="16"/>
      <c r="C159" s="22"/>
      <c r="D159" s="22"/>
      <c r="E159" s="22"/>
      <c r="F159" s="22"/>
      <c r="G159" s="22"/>
      <c r="H159" s="23"/>
      <c r="J159"/>
      <c r="K159" s="20"/>
      <c r="L159" s="20"/>
      <c r="M159" s="20"/>
      <c r="N159" s="20"/>
      <c r="O159" s="20"/>
      <c r="P159" s="20"/>
      <c r="Q159" s="20"/>
      <c r="R159"/>
    </row>
    <row r="160" spans="1:20" s="12" customFormat="1" ht="16" x14ac:dyDescent="0.2">
      <c r="B160" s="17"/>
      <c r="K160" s="13"/>
      <c r="L160" s="13"/>
      <c r="M160" s="13"/>
      <c r="N160" s="13"/>
      <c r="O160" s="13"/>
      <c r="P160" s="13"/>
    </row>
    <row r="161" spans="1:20" s="12" customFormat="1" ht="16" x14ac:dyDescent="0.2">
      <c r="A161" s="9"/>
      <c r="B161" s="10"/>
      <c r="K161" s="13"/>
      <c r="L161" s="13"/>
      <c r="M161" s="13"/>
      <c r="N161" s="13"/>
      <c r="O161" s="13"/>
      <c r="P161" s="13"/>
    </row>
    <row r="162" spans="1:20" s="12" customFormat="1" ht="16" x14ac:dyDescent="0.2">
      <c r="A162" s="14"/>
      <c r="B162" s="15"/>
      <c r="K162" s="13"/>
      <c r="L162" s="13"/>
      <c r="M162" s="13"/>
      <c r="N162" s="13"/>
      <c r="O162" s="13"/>
      <c r="P162" s="13"/>
    </row>
    <row r="163" spans="1:20" s="12" customFormat="1" ht="16" x14ac:dyDescent="0.2">
      <c r="A163" s="14"/>
      <c r="B163" s="15"/>
      <c r="K163" s="13"/>
      <c r="L163" s="13"/>
      <c r="M163" s="13"/>
      <c r="N163" s="13"/>
      <c r="O163" s="13"/>
      <c r="P163" s="13"/>
    </row>
    <row r="164" spans="1:20" s="12" customFormat="1" ht="16" x14ac:dyDescent="0.2">
      <c r="A164" s="14"/>
      <c r="B164" s="17"/>
      <c r="K164" s="13"/>
      <c r="L164" s="13"/>
      <c r="M164" s="13"/>
      <c r="N164" s="13"/>
      <c r="O164" s="13"/>
      <c r="P164" s="13"/>
    </row>
    <row r="165" spans="1:20" s="12" customFormat="1" ht="16" x14ac:dyDescent="0.2">
      <c r="A165" s="14"/>
      <c r="B165" s="15"/>
      <c r="K165" s="13"/>
      <c r="L165" s="13"/>
      <c r="M165" s="13"/>
      <c r="N165" s="13"/>
      <c r="O165" s="13"/>
      <c r="P165" s="13"/>
    </row>
    <row r="166" spans="1:20" s="12" customFormat="1" ht="16" x14ac:dyDescent="0.2">
      <c r="A166" s="14"/>
      <c r="B166" s="17"/>
      <c r="K166" s="13"/>
      <c r="L166" s="13"/>
      <c r="M166" s="13"/>
      <c r="N166" s="13"/>
      <c r="O166" s="13"/>
      <c r="P166" s="13"/>
    </row>
    <row r="167" spans="1:20" s="12" customFormat="1" ht="16" x14ac:dyDescent="0.2">
      <c r="A167" s="18"/>
      <c r="B167" s="10"/>
      <c r="C167" s="18"/>
      <c r="D167" s="18"/>
      <c r="E167" s="18"/>
      <c r="F167" s="18"/>
      <c r="G167" s="18"/>
      <c r="H167" s="18"/>
      <c r="I167" s="18"/>
      <c r="J167" s="18"/>
      <c r="K167" s="13"/>
      <c r="L167" s="13"/>
      <c r="M167" s="13"/>
      <c r="N167" s="13"/>
      <c r="O167" s="13"/>
      <c r="P167" s="13"/>
    </row>
    <row r="168" spans="1:20" s="12" customFormat="1" ht="16" x14ac:dyDescent="0.2">
      <c r="A168" s="18"/>
      <c r="B168" s="10"/>
      <c r="C168" s="18"/>
      <c r="D168" s="18"/>
      <c r="E168" s="24"/>
      <c r="F168" s="18"/>
      <c r="G168" s="18"/>
      <c r="H168" s="24"/>
      <c r="I168" s="18"/>
      <c r="J168" s="8"/>
      <c r="K168" s="19"/>
      <c r="L168" s="19"/>
      <c r="M168" s="19"/>
      <c r="N168" s="19"/>
      <c r="O168" s="19"/>
      <c r="P168" s="19"/>
      <c r="Q168" s="8"/>
      <c r="R168" s="8"/>
      <c r="S168" s="18"/>
      <c r="T168" s="8"/>
    </row>
    <row r="169" spans="1:20" s="12" customFormat="1" ht="16" x14ac:dyDescent="0.2">
      <c r="A169" s="17"/>
      <c r="B169" s="17"/>
      <c r="K169" s="13"/>
      <c r="L169" s="13"/>
      <c r="M169" s="13"/>
      <c r="N169" s="13"/>
      <c r="O169" s="13"/>
      <c r="P169" s="13"/>
    </row>
    <row r="170" spans="1:20" s="12" customFormat="1" ht="16" x14ac:dyDescent="0.2">
      <c r="B170" s="13"/>
      <c r="J170"/>
      <c r="K170" s="20"/>
      <c r="L170" s="20"/>
      <c r="M170" s="20"/>
      <c r="N170" s="20"/>
      <c r="O170" s="20"/>
      <c r="P170" s="20"/>
      <c r="Q170"/>
      <c r="R170"/>
    </row>
    <row r="171" spans="1:20" s="12" customFormat="1" ht="16" x14ac:dyDescent="0.2">
      <c r="B171" s="13"/>
      <c r="J171"/>
      <c r="K171" s="20"/>
      <c r="L171" s="20"/>
      <c r="M171" s="20"/>
      <c r="N171" s="20"/>
      <c r="O171" s="20"/>
      <c r="P171" s="20"/>
      <c r="Q171"/>
      <c r="R171"/>
    </row>
    <row r="172" spans="1:20" s="12" customFormat="1" ht="16" x14ac:dyDescent="0.2">
      <c r="B172" s="13"/>
      <c r="J172"/>
      <c r="K172" s="20"/>
      <c r="L172" s="20"/>
      <c r="M172" s="20"/>
      <c r="N172" s="20"/>
      <c r="O172" s="20"/>
      <c r="P172" s="20"/>
      <c r="Q172"/>
      <c r="R172"/>
    </row>
    <row r="173" spans="1:20" s="12" customFormat="1" ht="16" x14ac:dyDescent="0.2">
      <c r="B173" s="13"/>
      <c r="J173"/>
      <c r="K173" s="20"/>
      <c r="L173" s="20"/>
      <c r="M173" s="20"/>
      <c r="N173" s="20"/>
      <c r="O173" s="20"/>
      <c r="P173" s="20"/>
      <c r="Q173"/>
      <c r="R173"/>
    </row>
    <row r="174" spans="1:20" s="12" customFormat="1" ht="16" x14ac:dyDescent="0.2">
      <c r="B174" s="13"/>
      <c r="E174" s="11"/>
      <c r="G174" s="11"/>
      <c r="J174"/>
      <c r="K174" s="20"/>
      <c r="L174" s="20"/>
      <c r="M174" s="20"/>
      <c r="N174" s="20"/>
      <c r="O174" s="20"/>
      <c r="P174" s="20"/>
      <c r="Q174"/>
      <c r="R174"/>
    </row>
    <row r="175" spans="1:20" s="12" customFormat="1" ht="16" x14ac:dyDescent="0.2">
      <c r="B175" s="13"/>
      <c r="E175" s="11"/>
      <c r="G175" s="11"/>
      <c r="J175"/>
      <c r="K175" s="20"/>
      <c r="L175" s="20"/>
      <c r="M175" s="20"/>
      <c r="N175" s="20"/>
      <c r="O175" s="20"/>
      <c r="P175" s="20"/>
      <c r="Q175"/>
      <c r="R175"/>
    </row>
    <row r="176" spans="1:20" s="12" customFormat="1" ht="16" x14ac:dyDescent="0.2">
      <c r="B176" s="13"/>
      <c r="E176" s="11"/>
      <c r="G176" s="11"/>
      <c r="J176"/>
      <c r="K176" s="20"/>
      <c r="L176" s="20"/>
      <c r="M176" s="20"/>
      <c r="N176" s="20"/>
      <c r="O176" s="20"/>
      <c r="P176" s="20"/>
      <c r="Q176"/>
      <c r="R176"/>
    </row>
    <row r="177" spans="1:20" s="12" customFormat="1" ht="16" x14ac:dyDescent="0.2">
      <c r="B177" s="17"/>
      <c r="F177" s="11"/>
      <c r="G177" s="11"/>
      <c r="K177" s="13"/>
      <c r="L177" s="13"/>
      <c r="M177" s="13"/>
      <c r="N177" s="13"/>
      <c r="O177" s="13"/>
      <c r="P177" s="13"/>
    </row>
    <row r="178" spans="1:20" s="12" customFormat="1" ht="16" x14ac:dyDescent="0.2">
      <c r="A178" s="9"/>
      <c r="B178" s="10"/>
      <c r="K178" s="25"/>
      <c r="L178" s="26"/>
      <c r="M178" s="13"/>
      <c r="N178" s="13"/>
      <c r="O178" s="13"/>
      <c r="P178" s="13"/>
    </row>
    <row r="179" spans="1:20" s="12" customFormat="1" ht="16" x14ac:dyDescent="0.2">
      <c r="A179" s="14"/>
      <c r="B179" s="15"/>
      <c r="K179" s="27"/>
      <c r="L179" s="26"/>
      <c r="M179" s="13"/>
      <c r="N179" s="13"/>
      <c r="O179" s="13"/>
      <c r="P179" s="13"/>
    </row>
    <row r="180" spans="1:20" s="12" customFormat="1" ht="16" x14ac:dyDescent="0.2">
      <c r="A180" s="14"/>
      <c r="B180" s="15"/>
      <c r="K180" s="13"/>
      <c r="L180" s="26"/>
      <c r="M180" s="13"/>
      <c r="N180" s="13"/>
      <c r="O180" s="13"/>
      <c r="P180" s="13"/>
    </row>
    <row r="181" spans="1:20" s="12" customFormat="1" ht="16" x14ac:dyDescent="0.2">
      <c r="A181" s="14"/>
      <c r="B181" s="17"/>
      <c r="K181" s="13"/>
      <c r="L181" s="13"/>
      <c r="M181" s="13"/>
      <c r="N181" s="13"/>
      <c r="O181" s="13"/>
      <c r="P181" s="13"/>
    </row>
    <row r="182" spans="1:20" s="12" customFormat="1" ht="16.25" customHeight="1" x14ac:dyDescent="0.2">
      <c r="A182" s="14"/>
      <c r="B182" s="15"/>
      <c r="K182" s="13"/>
      <c r="L182" s="13"/>
      <c r="M182" s="13"/>
      <c r="N182" s="13"/>
      <c r="O182" s="13"/>
      <c r="P182" s="13"/>
    </row>
    <row r="183" spans="1:20" s="12" customFormat="1" ht="16" x14ac:dyDescent="0.2">
      <c r="A183" s="14"/>
      <c r="B183" s="17"/>
      <c r="H183" s="18"/>
      <c r="I183" s="18"/>
      <c r="K183" s="13"/>
      <c r="L183" s="13"/>
      <c r="M183" s="13"/>
      <c r="N183" s="13"/>
      <c r="O183" s="13"/>
      <c r="P183" s="13"/>
    </row>
    <row r="184" spans="1:20" s="12" customFormat="1" ht="16" x14ac:dyDescent="0.2">
      <c r="A184" s="18"/>
      <c r="B184" s="10"/>
      <c r="C184" s="18"/>
      <c r="D184" s="18"/>
      <c r="E184" s="18"/>
      <c r="F184" s="18"/>
      <c r="G184" s="18"/>
      <c r="H184" s="11"/>
      <c r="I184" s="11"/>
      <c r="K184" s="13"/>
      <c r="L184" s="13"/>
      <c r="M184" s="13"/>
      <c r="N184" s="13"/>
      <c r="O184" s="13"/>
      <c r="P184" s="13"/>
    </row>
    <row r="185" spans="1:20" s="12" customFormat="1" ht="16" x14ac:dyDescent="0.2">
      <c r="A185" s="18"/>
      <c r="B185" s="10"/>
      <c r="C185" s="18"/>
      <c r="D185" s="18"/>
      <c r="E185" s="24"/>
      <c r="F185" s="18"/>
      <c r="G185" s="18"/>
      <c r="H185" s="24"/>
      <c r="I185" s="18"/>
      <c r="J185" s="8"/>
      <c r="K185" s="19"/>
      <c r="L185" s="19"/>
      <c r="M185" s="19"/>
      <c r="N185" s="19"/>
      <c r="O185" s="19"/>
      <c r="P185" s="19"/>
      <c r="Q185" s="8"/>
      <c r="R185" s="8"/>
      <c r="S185" s="18"/>
      <c r="T185" s="8"/>
    </row>
    <row r="186" spans="1:20" s="12" customFormat="1" ht="16" x14ac:dyDescent="0.2">
      <c r="A186" s="17"/>
      <c r="B186" s="17"/>
      <c r="G186" s="17"/>
      <c r="H186" s="11"/>
      <c r="I186" s="11"/>
      <c r="J186" s="11"/>
      <c r="K186" s="13"/>
      <c r="L186" s="13"/>
      <c r="M186" s="13"/>
      <c r="N186" s="13"/>
      <c r="O186" s="13"/>
      <c r="P186" s="13"/>
    </row>
    <row r="187" spans="1:20" s="12" customFormat="1" ht="16" x14ac:dyDescent="0.2">
      <c r="B187" s="17"/>
      <c r="H187" s="28"/>
      <c r="J187"/>
      <c r="K187" s="20"/>
      <c r="L187" s="20"/>
      <c r="M187" s="20"/>
      <c r="N187" s="20"/>
      <c r="O187" s="20"/>
      <c r="P187" s="20"/>
      <c r="Q187"/>
      <c r="R187"/>
    </row>
    <row r="188" spans="1:20" s="12" customFormat="1" ht="16" x14ac:dyDescent="0.2">
      <c r="B188" s="17"/>
      <c r="H188" s="28"/>
      <c r="J188"/>
      <c r="K188" s="20"/>
      <c r="L188" s="20"/>
      <c r="M188" s="20"/>
      <c r="N188" s="20"/>
      <c r="O188" s="20"/>
      <c r="P188" s="20"/>
      <c r="Q188"/>
      <c r="R188"/>
    </row>
    <row r="189" spans="1:20" s="12" customFormat="1" ht="16" x14ac:dyDescent="0.2">
      <c r="B189" s="17"/>
      <c r="H189" s="28"/>
      <c r="J189"/>
      <c r="K189" s="20"/>
      <c r="L189" s="20"/>
      <c r="M189" s="20"/>
      <c r="N189" s="20"/>
      <c r="O189" s="20"/>
      <c r="P189" s="20"/>
      <c r="Q189"/>
      <c r="R189"/>
    </row>
    <row r="190" spans="1:20" s="12" customFormat="1" ht="16" x14ac:dyDescent="0.2">
      <c r="B190" s="17"/>
      <c r="H190" s="28"/>
      <c r="J190"/>
      <c r="K190" s="20"/>
      <c r="L190" s="20"/>
      <c r="M190" s="20"/>
      <c r="N190" s="20"/>
      <c r="O190" s="20"/>
      <c r="P190" s="20"/>
      <c r="Q190"/>
      <c r="R190"/>
    </row>
    <row r="191" spans="1:20" s="12" customFormat="1" ht="16" x14ac:dyDescent="0.2">
      <c r="B191" s="17"/>
      <c r="H191" s="28"/>
      <c r="J191"/>
      <c r="K191" s="20"/>
      <c r="L191" s="20"/>
      <c r="M191" s="20"/>
      <c r="N191" s="20"/>
      <c r="O191" s="20"/>
      <c r="P191" s="20"/>
      <c r="Q191"/>
      <c r="R191"/>
    </row>
    <row r="192" spans="1:20" s="12" customFormat="1" ht="16" x14ac:dyDescent="0.2">
      <c r="B192" s="17"/>
      <c r="H192" s="28"/>
      <c r="J192"/>
      <c r="K192" s="20"/>
      <c r="L192" s="20"/>
      <c r="M192" s="20"/>
      <c r="N192" s="20"/>
      <c r="O192" s="20"/>
      <c r="P192" s="20"/>
      <c r="Q192"/>
      <c r="R192"/>
    </row>
    <row r="193" spans="2:18" s="12" customFormat="1" ht="16" x14ac:dyDescent="0.2">
      <c r="B193" s="17"/>
      <c r="H193" s="28"/>
      <c r="J193"/>
      <c r="K193" s="20"/>
      <c r="L193" s="20"/>
      <c r="M193" s="20"/>
      <c r="N193" s="20"/>
      <c r="O193" s="20"/>
      <c r="P193" s="20"/>
      <c r="Q193"/>
      <c r="R193"/>
    </row>
    <row r="194" spans="2:18" s="12" customFormat="1" ht="16" x14ac:dyDescent="0.2">
      <c r="B194" s="17"/>
      <c r="H194" s="11"/>
      <c r="J194"/>
      <c r="K194" s="20"/>
      <c r="L194" s="20"/>
      <c r="M194" s="20"/>
      <c r="N194" s="20"/>
      <c r="O194" s="20"/>
      <c r="P194" s="20"/>
      <c r="Q194"/>
      <c r="R194"/>
    </row>
    <row r="195" spans="2:18" s="12" customFormat="1" ht="16" x14ac:dyDescent="0.2">
      <c r="B195" s="17"/>
      <c r="H195" s="11"/>
      <c r="J195"/>
      <c r="K195" s="20"/>
      <c r="L195" s="20"/>
      <c r="M195" s="20"/>
      <c r="N195" s="20"/>
      <c r="O195" s="20"/>
      <c r="P195" s="20"/>
      <c r="Q195"/>
      <c r="R195"/>
    </row>
    <row r="196" spans="2:18" s="12" customFormat="1" ht="16" x14ac:dyDescent="0.2">
      <c r="B196" s="17"/>
      <c r="H196" s="11"/>
      <c r="J196"/>
      <c r="K196" s="20"/>
      <c r="L196" s="20"/>
      <c r="M196" s="20"/>
      <c r="N196" s="20"/>
      <c r="O196" s="20"/>
      <c r="P196" s="20"/>
      <c r="Q196"/>
      <c r="R196"/>
    </row>
    <row r="197" spans="2:18" s="12" customFormat="1" ht="16" x14ac:dyDescent="0.2">
      <c r="B197" s="17"/>
      <c r="H197" s="11"/>
      <c r="J197"/>
      <c r="K197" s="20"/>
      <c r="L197" s="20"/>
      <c r="M197" s="20"/>
      <c r="N197" s="20"/>
      <c r="O197" s="20"/>
      <c r="P197" s="20"/>
      <c r="Q197"/>
      <c r="R197"/>
    </row>
    <row r="198" spans="2:18" s="12" customFormat="1" ht="16" x14ac:dyDescent="0.2">
      <c r="B198" s="17"/>
      <c r="H198" s="11"/>
      <c r="J198"/>
      <c r="K198" s="20"/>
      <c r="L198" s="20"/>
      <c r="M198" s="20"/>
      <c r="N198" s="20"/>
      <c r="O198" s="20"/>
      <c r="P198" s="20"/>
      <c r="Q198"/>
      <c r="R198"/>
    </row>
    <row r="199" spans="2:18" s="12" customFormat="1" ht="16" x14ac:dyDescent="0.2">
      <c r="B199" s="17"/>
      <c r="H199" s="11"/>
      <c r="J199"/>
      <c r="K199" s="20"/>
      <c r="L199" s="20"/>
      <c r="M199" s="20"/>
      <c r="N199" s="20"/>
      <c r="O199" s="20"/>
      <c r="P199" s="20"/>
      <c r="Q199"/>
      <c r="R199"/>
    </row>
    <row r="200" spans="2:18" s="12" customFormat="1" ht="16" x14ac:dyDescent="0.2">
      <c r="B200" s="17"/>
      <c r="H200" s="11"/>
      <c r="J200"/>
      <c r="K200" s="20"/>
      <c r="L200" s="20"/>
      <c r="M200" s="20"/>
      <c r="N200" s="20"/>
      <c r="O200" s="20"/>
      <c r="P200" s="20"/>
      <c r="Q200"/>
      <c r="R200"/>
    </row>
    <row r="201" spans="2:18" s="12" customFormat="1" ht="16" x14ac:dyDescent="0.2">
      <c r="B201" s="17"/>
      <c r="H201" s="11"/>
      <c r="J201"/>
      <c r="K201" s="20"/>
      <c r="L201" s="20"/>
      <c r="M201" s="20"/>
      <c r="N201" s="20"/>
      <c r="O201" s="20"/>
      <c r="P201" s="20"/>
      <c r="Q201"/>
      <c r="R201"/>
    </row>
    <row r="202" spans="2:18" s="12" customFormat="1" ht="16" x14ac:dyDescent="0.2">
      <c r="B202" s="17"/>
      <c r="H202" s="11"/>
      <c r="J202"/>
      <c r="K202" s="20"/>
      <c r="L202" s="20"/>
      <c r="M202" s="20"/>
      <c r="N202" s="20"/>
      <c r="O202" s="20"/>
      <c r="P202" s="20"/>
      <c r="Q202"/>
      <c r="R202"/>
    </row>
    <row r="203" spans="2:18" s="12" customFormat="1" ht="16" x14ac:dyDescent="0.2">
      <c r="B203" s="17"/>
      <c r="H203" s="11"/>
      <c r="J203"/>
      <c r="K203" s="20"/>
      <c r="L203" s="20"/>
      <c r="M203" s="20"/>
      <c r="N203" s="20"/>
      <c r="O203" s="20"/>
      <c r="P203" s="20"/>
      <c r="Q203"/>
      <c r="R203"/>
    </row>
    <row r="204" spans="2:18" s="12" customFormat="1" ht="16" x14ac:dyDescent="0.2">
      <c r="B204" s="17"/>
      <c r="H204" s="11"/>
      <c r="J204"/>
      <c r="K204" s="20"/>
      <c r="L204" s="20"/>
      <c r="M204" s="20"/>
      <c r="N204" s="20"/>
      <c r="O204" s="20"/>
      <c r="P204" s="20"/>
      <c r="Q204"/>
      <c r="R204"/>
    </row>
    <row r="205" spans="2:18" s="12" customFormat="1" ht="16" x14ac:dyDescent="0.2">
      <c r="B205" s="17"/>
      <c r="H205" s="11"/>
      <c r="J205"/>
      <c r="K205" s="20"/>
      <c r="L205" s="20"/>
      <c r="M205" s="20"/>
      <c r="N205" s="20"/>
      <c r="O205" s="20"/>
      <c r="P205" s="20"/>
      <c r="Q205"/>
      <c r="R205"/>
    </row>
    <row r="206" spans="2:18" s="12" customFormat="1" ht="16" x14ac:dyDescent="0.2">
      <c r="B206" s="17"/>
      <c r="H206" s="11"/>
      <c r="J206"/>
      <c r="K206" s="20"/>
      <c r="L206" s="20"/>
      <c r="M206" s="20"/>
      <c r="N206" s="20"/>
      <c r="O206" s="20"/>
      <c r="P206" s="20"/>
      <c r="Q206"/>
      <c r="R206"/>
    </row>
    <row r="207" spans="2:18" s="12" customFormat="1" ht="16" x14ac:dyDescent="0.2">
      <c r="B207" s="17"/>
      <c r="H207" s="11"/>
      <c r="J207"/>
      <c r="K207" s="20"/>
      <c r="L207" s="20"/>
      <c r="M207" s="20"/>
      <c r="N207" s="20"/>
      <c r="O207" s="20"/>
      <c r="P207" s="20"/>
      <c r="Q207"/>
      <c r="R207"/>
    </row>
    <row r="208" spans="2:18" s="12" customFormat="1" ht="16" x14ac:dyDescent="0.2">
      <c r="B208" s="17"/>
      <c r="H208" s="11"/>
      <c r="J208"/>
      <c r="K208" s="20"/>
      <c r="L208" s="20"/>
      <c r="M208" s="20"/>
      <c r="N208" s="20"/>
      <c r="O208" s="20"/>
      <c r="P208" s="20"/>
      <c r="Q208"/>
      <c r="R208"/>
    </row>
    <row r="209" spans="2:18" s="12" customFormat="1" ht="16" x14ac:dyDescent="0.2">
      <c r="B209" s="17"/>
      <c r="H209" s="11"/>
      <c r="J209"/>
      <c r="K209" s="20"/>
      <c r="L209" s="20"/>
      <c r="M209" s="20"/>
      <c r="N209" s="20"/>
      <c r="O209" s="20"/>
      <c r="P209" s="20"/>
      <c r="Q209"/>
      <c r="R209"/>
    </row>
    <row r="210" spans="2:18" s="12" customFormat="1" ht="16" x14ac:dyDescent="0.2">
      <c r="B210" s="17"/>
      <c r="H210" s="11"/>
      <c r="J210"/>
      <c r="K210" s="20"/>
      <c r="L210" s="20"/>
      <c r="M210" s="20"/>
      <c r="N210" s="20"/>
      <c r="O210" s="20"/>
      <c r="P210" s="20"/>
      <c r="Q210"/>
      <c r="R210"/>
    </row>
    <row r="211" spans="2:18" s="12" customFormat="1" ht="16" x14ac:dyDescent="0.2">
      <c r="B211" s="17"/>
      <c r="H211" s="11"/>
      <c r="J211"/>
      <c r="K211" s="20"/>
      <c r="L211" s="20"/>
      <c r="M211" s="20"/>
      <c r="N211" s="20"/>
      <c r="O211" s="20"/>
      <c r="P211" s="20"/>
      <c r="Q211"/>
      <c r="R211"/>
    </row>
    <row r="212" spans="2:18" s="12" customFormat="1" ht="16" x14ac:dyDescent="0.2">
      <c r="B212" s="17"/>
      <c r="H212" s="11"/>
      <c r="J212"/>
      <c r="K212" s="20"/>
      <c r="L212" s="20"/>
      <c r="M212" s="20"/>
      <c r="N212" s="20"/>
      <c r="O212" s="20"/>
      <c r="P212" s="20"/>
      <c r="Q212"/>
      <c r="R212"/>
    </row>
    <row r="213" spans="2:18" s="12" customFormat="1" ht="16" x14ac:dyDescent="0.2">
      <c r="B213" s="17"/>
      <c r="H213" s="11"/>
      <c r="J213"/>
      <c r="K213" s="20"/>
      <c r="L213" s="20"/>
      <c r="M213" s="20"/>
      <c r="N213" s="20"/>
      <c r="O213" s="20"/>
      <c r="P213" s="20"/>
      <c r="Q213"/>
      <c r="R213"/>
    </row>
    <row r="214" spans="2:18" s="12" customFormat="1" ht="16" x14ac:dyDescent="0.2">
      <c r="B214" s="17"/>
      <c r="H214" s="11"/>
      <c r="J214"/>
      <c r="K214" s="20"/>
      <c r="L214" s="20"/>
      <c r="M214" s="20"/>
      <c r="N214" s="20"/>
      <c r="O214" s="20"/>
      <c r="P214" s="20"/>
      <c r="Q214"/>
      <c r="R214"/>
    </row>
    <row r="215" spans="2:18" s="12" customFormat="1" ht="16" x14ac:dyDescent="0.2">
      <c r="B215" s="17"/>
      <c r="H215" s="11"/>
      <c r="J215"/>
      <c r="K215" s="20"/>
      <c r="L215" s="20"/>
      <c r="M215" s="20"/>
      <c r="N215" s="20"/>
      <c r="O215" s="20"/>
      <c r="P215" s="20"/>
      <c r="Q215"/>
      <c r="R215"/>
    </row>
    <row r="216" spans="2:18" s="12" customFormat="1" ht="16" x14ac:dyDescent="0.2">
      <c r="B216" s="17"/>
      <c r="H216" s="11"/>
      <c r="J216"/>
      <c r="K216" s="20"/>
      <c r="L216" s="20"/>
      <c r="M216" s="20"/>
      <c r="N216" s="20"/>
      <c r="O216" s="20"/>
      <c r="P216" s="20"/>
      <c r="Q216"/>
      <c r="R216"/>
    </row>
    <row r="217" spans="2:18" s="12" customFormat="1" ht="16" x14ac:dyDescent="0.2">
      <c r="B217" s="17"/>
      <c r="H217" s="11"/>
      <c r="J217"/>
      <c r="K217" s="20"/>
      <c r="L217" s="20"/>
      <c r="M217" s="20"/>
      <c r="N217" s="20"/>
      <c r="O217" s="20"/>
      <c r="P217" s="20"/>
      <c r="Q217"/>
      <c r="R217"/>
    </row>
    <row r="218" spans="2:18" s="12" customFormat="1" ht="16" x14ac:dyDescent="0.2">
      <c r="B218" s="17"/>
      <c r="H218" s="11"/>
      <c r="J218"/>
      <c r="K218" s="20"/>
      <c r="L218" s="20"/>
      <c r="M218" s="20"/>
      <c r="N218" s="20"/>
      <c r="O218" s="20"/>
      <c r="P218" s="20"/>
      <c r="Q218"/>
      <c r="R218"/>
    </row>
    <row r="219" spans="2:18" s="12" customFormat="1" ht="16" x14ac:dyDescent="0.2">
      <c r="B219" s="17"/>
      <c r="H219" s="11"/>
      <c r="J219"/>
      <c r="K219" s="20"/>
      <c r="L219" s="20"/>
      <c r="M219" s="20"/>
      <c r="N219" s="20"/>
      <c r="O219" s="20"/>
      <c r="P219" s="20"/>
      <c r="Q219"/>
      <c r="R219"/>
    </row>
    <row r="220" spans="2:18" s="12" customFormat="1" ht="16" x14ac:dyDescent="0.2">
      <c r="B220" s="17"/>
      <c r="H220" s="11"/>
      <c r="J220"/>
      <c r="K220" s="20"/>
      <c r="L220" s="20"/>
      <c r="M220" s="20"/>
      <c r="N220" s="20"/>
      <c r="O220" s="20"/>
      <c r="P220" s="20"/>
      <c r="Q220"/>
      <c r="R220"/>
    </row>
    <row r="221" spans="2:18" s="12" customFormat="1" ht="16" x14ac:dyDescent="0.2">
      <c r="B221" s="17"/>
      <c r="H221" s="11"/>
      <c r="J221"/>
      <c r="K221" s="20"/>
      <c r="L221" s="20"/>
      <c r="M221" s="20"/>
      <c r="N221" s="20"/>
      <c r="O221" s="20"/>
      <c r="P221" s="20"/>
      <c r="Q221"/>
      <c r="R221"/>
    </row>
    <row r="222" spans="2:18" s="12" customFormat="1" ht="16" x14ac:dyDescent="0.2">
      <c r="B222" s="17"/>
      <c r="H222" s="11"/>
      <c r="J222"/>
      <c r="K222" s="20"/>
      <c r="L222" s="20"/>
      <c r="M222" s="20"/>
      <c r="N222" s="20"/>
      <c r="O222" s="20"/>
      <c r="P222" s="20"/>
      <c r="Q222"/>
      <c r="R222"/>
    </row>
    <row r="223" spans="2:18" s="12" customFormat="1" ht="16" x14ac:dyDescent="0.2">
      <c r="B223" s="17"/>
      <c r="H223" s="11"/>
      <c r="J223"/>
      <c r="K223" s="20"/>
      <c r="L223" s="20"/>
      <c r="M223" s="20"/>
      <c r="N223" s="20"/>
      <c r="O223" s="20"/>
      <c r="P223" s="20"/>
      <c r="Q223"/>
      <c r="R223"/>
    </row>
    <row r="224" spans="2:18" s="12" customFormat="1" ht="16" x14ac:dyDescent="0.2">
      <c r="B224" s="17"/>
      <c r="H224" s="11"/>
      <c r="J224"/>
      <c r="K224" s="20"/>
      <c r="L224" s="20"/>
      <c r="M224" s="20"/>
      <c r="N224" s="20"/>
      <c r="O224" s="20"/>
      <c r="P224" s="20"/>
      <c r="Q224"/>
      <c r="R224"/>
    </row>
    <row r="225" spans="2:18" s="12" customFormat="1" ht="16" x14ac:dyDescent="0.2">
      <c r="B225" s="17"/>
      <c r="H225" s="11"/>
      <c r="J225"/>
      <c r="K225" s="20"/>
      <c r="L225" s="20"/>
      <c r="M225" s="20"/>
      <c r="N225" s="20"/>
      <c r="O225" s="20"/>
      <c r="P225" s="20"/>
      <c r="Q225"/>
      <c r="R225"/>
    </row>
    <row r="226" spans="2:18" s="12" customFormat="1" ht="16" x14ac:dyDescent="0.2">
      <c r="B226" s="17"/>
      <c r="H226" s="11"/>
      <c r="J226"/>
      <c r="K226" s="20"/>
      <c r="L226" s="20"/>
      <c r="M226" s="20"/>
      <c r="N226" s="20"/>
      <c r="O226" s="20"/>
      <c r="P226" s="20"/>
      <c r="Q226"/>
      <c r="R226"/>
    </row>
    <row r="227" spans="2:18" s="12" customFormat="1" ht="16" x14ac:dyDescent="0.2">
      <c r="B227" s="17"/>
      <c r="H227" s="11"/>
      <c r="J227"/>
      <c r="K227" s="20"/>
      <c r="L227" s="20"/>
      <c r="M227" s="20"/>
      <c r="N227" s="20"/>
      <c r="O227" s="20"/>
      <c r="P227" s="20"/>
      <c r="Q227"/>
      <c r="R227"/>
    </row>
    <row r="228" spans="2:18" s="12" customFormat="1" ht="16" x14ac:dyDescent="0.2">
      <c r="B228" s="17"/>
      <c r="H228" s="11"/>
      <c r="J228"/>
      <c r="K228" s="20"/>
      <c r="L228" s="20"/>
      <c r="M228" s="20"/>
      <c r="N228" s="20"/>
      <c r="O228" s="20"/>
      <c r="P228" s="20"/>
      <c r="Q228"/>
      <c r="R228"/>
    </row>
    <row r="229" spans="2:18" s="12" customFormat="1" ht="16" x14ac:dyDescent="0.2">
      <c r="B229" s="17"/>
      <c r="H229" s="11"/>
      <c r="J229"/>
      <c r="K229" s="20"/>
      <c r="L229" s="20"/>
      <c r="M229" s="20"/>
      <c r="N229" s="20"/>
      <c r="O229" s="20"/>
      <c r="P229" s="20"/>
      <c r="Q229"/>
      <c r="R229"/>
    </row>
    <row r="230" spans="2:18" s="12" customFormat="1" ht="16" x14ac:dyDescent="0.2">
      <c r="B230" s="17"/>
      <c r="H230" s="11"/>
      <c r="J230"/>
      <c r="K230" s="20"/>
      <c r="L230" s="20"/>
      <c r="M230" s="20"/>
      <c r="N230" s="20"/>
      <c r="O230" s="20"/>
      <c r="P230" s="20"/>
      <c r="Q230"/>
      <c r="R230"/>
    </row>
    <row r="231" spans="2:18" s="12" customFormat="1" ht="16" x14ac:dyDescent="0.2">
      <c r="B231" s="17"/>
      <c r="H231" s="11"/>
      <c r="J231"/>
      <c r="K231" s="20"/>
      <c r="L231" s="20"/>
      <c r="M231" s="20"/>
      <c r="N231" s="20"/>
      <c r="O231" s="20"/>
      <c r="P231" s="20"/>
      <c r="Q231"/>
      <c r="R231"/>
    </row>
    <row r="232" spans="2:18" s="12" customFormat="1" ht="16" x14ac:dyDescent="0.2">
      <c r="B232" s="17"/>
      <c r="H232" s="11"/>
      <c r="J232"/>
      <c r="K232" s="20"/>
      <c r="L232" s="20"/>
      <c r="M232" s="20"/>
      <c r="N232" s="20"/>
      <c r="O232" s="20"/>
      <c r="P232" s="20"/>
      <c r="Q232"/>
      <c r="R232"/>
    </row>
    <row r="233" spans="2:18" s="12" customFormat="1" ht="16" x14ac:dyDescent="0.2">
      <c r="B233" s="17"/>
      <c r="H233" s="11"/>
      <c r="J233"/>
      <c r="K233" s="20"/>
      <c r="L233" s="20"/>
      <c r="M233" s="20"/>
      <c r="N233" s="20"/>
      <c r="O233" s="20"/>
      <c r="P233" s="20"/>
      <c r="Q233"/>
      <c r="R233"/>
    </row>
    <row r="234" spans="2:18" s="12" customFormat="1" ht="16" x14ac:dyDescent="0.2">
      <c r="B234" s="17"/>
      <c r="H234" s="11"/>
      <c r="J234"/>
      <c r="K234" s="20"/>
      <c r="L234" s="20"/>
      <c r="M234" s="20"/>
      <c r="N234" s="20"/>
      <c r="O234" s="20"/>
      <c r="P234" s="20"/>
      <c r="Q234"/>
      <c r="R234"/>
    </row>
    <row r="235" spans="2:18" s="12" customFormat="1" ht="16" x14ac:dyDescent="0.2">
      <c r="B235" s="17"/>
      <c r="H235" s="11"/>
      <c r="J235"/>
      <c r="K235" s="20"/>
      <c r="L235" s="20"/>
      <c r="M235" s="20"/>
      <c r="N235" s="20"/>
      <c r="O235" s="20"/>
      <c r="P235" s="20"/>
      <c r="Q235"/>
      <c r="R235"/>
    </row>
    <row r="236" spans="2:18" s="12" customFormat="1" ht="16" x14ac:dyDescent="0.2">
      <c r="B236" s="17"/>
      <c r="H236" s="11"/>
      <c r="J236"/>
      <c r="K236" s="20"/>
      <c r="L236" s="20"/>
      <c r="M236" s="20"/>
      <c r="N236" s="20"/>
      <c r="O236" s="20"/>
      <c r="P236" s="20"/>
      <c r="Q236"/>
      <c r="R236"/>
    </row>
    <row r="237" spans="2:18" s="12" customFormat="1" ht="16" x14ac:dyDescent="0.2">
      <c r="B237" s="17"/>
      <c r="H237" s="11"/>
      <c r="J237"/>
      <c r="K237" s="20"/>
      <c r="L237" s="20"/>
      <c r="M237" s="20"/>
      <c r="N237" s="20"/>
      <c r="O237" s="20"/>
      <c r="P237" s="20"/>
      <c r="Q237"/>
      <c r="R237"/>
    </row>
    <row r="238" spans="2:18" s="12" customFormat="1" ht="16" x14ac:dyDescent="0.2">
      <c r="B238" s="17"/>
      <c r="H238" s="11"/>
      <c r="J238"/>
      <c r="K238" s="20"/>
      <c r="L238" s="20"/>
      <c r="M238" s="20"/>
      <c r="N238" s="20"/>
      <c r="O238" s="20"/>
      <c r="P238" s="20"/>
      <c r="Q238"/>
      <c r="R238"/>
    </row>
    <row r="239" spans="2:18" s="12" customFormat="1" ht="16" x14ac:dyDescent="0.2">
      <c r="B239" s="17"/>
      <c r="H239" s="11"/>
      <c r="J239"/>
      <c r="K239" s="20"/>
      <c r="L239" s="20"/>
      <c r="M239" s="20"/>
      <c r="N239" s="20"/>
      <c r="O239" s="20"/>
      <c r="P239" s="20"/>
      <c r="Q239"/>
      <c r="R239"/>
    </row>
    <row r="240" spans="2:18" s="12" customFormat="1" ht="16" x14ac:dyDescent="0.2">
      <c r="B240" s="17"/>
      <c r="H240" s="11"/>
      <c r="J240"/>
      <c r="K240" s="20"/>
      <c r="L240" s="20"/>
      <c r="M240" s="20"/>
      <c r="N240" s="20"/>
      <c r="O240" s="20"/>
      <c r="P240" s="20"/>
      <c r="Q240"/>
      <c r="R240"/>
    </row>
    <row r="241" spans="1:20" s="12" customFormat="1" ht="16" x14ac:dyDescent="0.2">
      <c r="B241" s="17"/>
      <c r="H241" s="11"/>
      <c r="J241"/>
      <c r="K241" s="20"/>
      <c r="L241" s="20"/>
      <c r="M241" s="20"/>
      <c r="N241" s="20"/>
      <c r="O241" s="20"/>
      <c r="P241" s="20"/>
      <c r="Q241"/>
      <c r="R241"/>
    </row>
    <row r="242" spans="1:20" s="12" customFormat="1" ht="16" x14ac:dyDescent="0.2">
      <c r="B242" s="17"/>
      <c r="H242" s="11"/>
      <c r="J242"/>
      <c r="K242" s="20"/>
      <c r="L242" s="20"/>
      <c r="M242" s="20"/>
      <c r="N242" s="20"/>
      <c r="O242" s="20"/>
      <c r="P242" s="20"/>
      <c r="Q242"/>
      <c r="R242"/>
    </row>
    <row r="243" spans="1:20" s="12" customFormat="1" ht="15.5" customHeight="1" x14ac:dyDescent="0.2">
      <c r="A243" s="29"/>
      <c r="B243" s="17"/>
      <c r="G243" s="11"/>
      <c r="H243" s="11"/>
      <c r="J243"/>
      <c r="K243" s="20"/>
      <c r="L243" s="20"/>
      <c r="M243" s="20"/>
      <c r="N243" s="20"/>
      <c r="O243" s="20"/>
      <c r="P243" s="20"/>
      <c r="Q243"/>
      <c r="R243"/>
    </row>
    <row r="244" spans="1:20" s="12" customFormat="1" ht="16" x14ac:dyDescent="0.2">
      <c r="B244" s="30"/>
      <c r="D244" s="11"/>
      <c r="G244" s="11"/>
      <c r="H244" s="11"/>
      <c r="J244"/>
      <c r="K244" s="20"/>
      <c r="L244" s="20"/>
      <c r="M244" s="20"/>
      <c r="N244" s="20"/>
      <c r="O244" s="20"/>
      <c r="P244" s="20"/>
      <c r="Q244"/>
      <c r="R244"/>
    </row>
    <row r="245" spans="1:20" s="12" customFormat="1" ht="16" x14ac:dyDescent="0.2">
      <c r="B245" s="17"/>
      <c r="G245" s="11"/>
      <c r="J245"/>
      <c r="K245" s="20"/>
      <c r="L245" s="20"/>
      <c r="M245" s="20"/>
      <c r="N245" s="20"/>
      <c r="O245" s="20"/>
      <c r="P245" s="20"/>
      <c r="Q245"/>
      <c r="R245"/>
    </row>
    <row r="246" spans="1:20" s="12" customFormat="1" ht="16" x14ac:dyDescent="0.2">
      <c r="B246" s="17"/>
      <c r="C246" s="11"/>
      <c r="F246" s="11"/>
      <c r="G246" s="11"/>
      <c r="H246" s="11"/>
      <c r="I246" s="11"/>
      <c r="K246" s="13"/>
      <c r="L246" s="13"/>
      <c r="M246" s="13"/>
      <c r="N246" s="13"/>
      <c r="O246" s="13"/>
      <c r="P246" s="13"/>
    </row>
    <row r="247" spans="1:20" s="12" customFormat="1" ht="16" x14ac:dyDescent="0.2">
      <c r="A247" s="9"/>
      <c r="B247" s="10"/>
      <c r="C247" s="11"/>
      <c r="K247" s="13"/>
      <c r="L247" s="13"/>
      <c r="M247" s="13"/>
      <c r="N247" s="13"/>
      <c r="O247" s="13"/>
      <c r="P247" s="13"/>
    </row>
    <row r="248" spans="1:20" s="12" customFormat="1" ht="16" x14ac:dyDescent="0.2">
      <c r="A248" s="14"/>
      <c r="B248" s="15"/>
      <c r="K248" s="13"/>
      <c r="L248" s="13"/>
      <c r="M248" s="13"/>
      <c r="N248" s="13"/>
      <c r="O248" s="13"/>
      <c r="P248" s="13"/>
    </row>
    <row r="249" spans="1:20" s="12" customFormat="1" ht="16" x14ac:dyDescent="0.2">
      <c r="A249" s="14"/>
      <c r="B249" s="15"/>
      <c r="K249" s="13"/>
      <c r="L249" s="13"/>
      <c r="M249" s="13"/>
      <c r="N249" s="13"/>
      <c r="O249" s="13"/>
      <c r="P249" s="13"/>
    </row>
    <row r="250" spans="1:20" s="12" customFormat="1" ht="16" x14ac:dyDescent="0.2">
      <c r="A250" s="14"/>
      <c r="B250" s="16"/>
      <c r="K250" s="13"/>
      <c r="L250" s="13"/>
      <c r="M250" s="13"/>
      <c r="N250" s="13"/>
      <c r="O250" s="13"/>
      <c r="P250" s="13"/>
    </row>
    <row r="251" spans="1:20" s="12" customFormat="1" ht="16" x14ac:dyDescent="0.2">
      <c r="A251" s="14"/>
      <c r="B251" s="15"/>
      <c r="K251" s="13"/>
      <c r="L251" s="13"/>
      <c r="M251" s="13"/>
      <c r="N251" s="13"/>
      <c r="O251" s="13"/>
      <c r="P251" s="13"/>
    </row>
    <row r="252" spans="1:20" s="12" customFormat="1" ht="16" x14ac:dyDescent="0.2">
      <c r="A252" s="14"/>
      <c r="B252" s="17"/>
      <c r="H252" s="18"/>
      <c r="I252" s="18"/>
      <c r="J252" s="18"/>
      <c r="K252" s="13"/>
      <c r="L252" s="13"/>
      <c r="M252" s="13"/>
      <c r="N252" s="13"/>
      <c r="O252" s="13"/>
      <c r="P252" s="13"/>
    </row>
    <row r="253" spans="1:20" s="12" customFormat="1" ht="16" x14ac:dyDescent="0.2">
      <c r="A253" s="18"/>
      <c r="B253" s="10"/>
      <c r="C253" s="18"/>
      <c r="D253" s="18"/>
      <c r="E253" s="18"/>
      <c r="F253" s="18"/>
      <c r="G253" s="18"/>
      <c r="H253" s="11"/>
      <c r="I253" s="11"/>
      <c r="J253" s="11"/>
      <c r="K253" s="13"/>
      <c r="L253" s="13"/>
      <c r="M253" s="13"/>
      <c r="N253" s="13"/>
      <c r="O253" s="13"/>
      <c r="P253" s="13"/>
    </row>
    <row r="254" spans="1:20" s="12" customFormat="1" ht="16" x14ac:dyDescent="0.2">
      <c r="A254" s="18"/>
      <c r="B254" s="10"/>
      <c r="C254" s="18"/>
      <c r="D254" s="18"/>
      <c r="E254" s="18"/>
      <c r="F254" s="18"/>
      <c r="G254" s="18"/>
      <c r="H254" s="24"/>
      <c r="I254" s="18"/>
      <c r="J254" s="8"/>
      <c r="K254" s="19"/>
      <c r="L254" s="19"/>
      <c r="M254" s="19"/>
      <c r="N254" s="19"/>
      <c r="O254" s="19"/>
      <c r="P254" s="19"/>
      <c r="Q254" s="8"/>
      <c r="R254" s="8"/>
      <c r="S254" s="18"/>
      <c r="T254" s="8"/>
    </row>
    <row r="255" spans="1:20" s="12" customFormat="1" ht="16" x14ac:dyDescent="0.2">
      <c r="A255" s="17"/>
      <c r="B255" s="17"/>
      <c r="E255" s="11"/>
      <c r="H255" s="11"/>
      <c r="I255" s="11"/>
      <c r="K255" s="13"/>
      <c r="L255" s="13"/>
      <c r="M255" s="13"/>
      <c r="N255" s="13"/>
      <c r="O255" s="13"/>
      <c r="P255" s="13"/>
      <c r="T255"/>
    </row>
    <row r="256" spans="1:20" s="12" customFormat="1" ht="16" x14ac:dyDescent="0.2">
      <c r="A256" s="17"/>
      <c r="J256"/>
      <c r="K256" s="20"/>
      <c r="L256" s="20"/>
      <c r="M256" s="20"/>
      <c r="N256" s="20"/>
      <c r="O256" s="20"/>
      <c r="P256" s="20"/>
      <c r="Q256"/>
      <c r="R256"/>
    </row>
    <row r="257" spans="1:20" s="12" customFormat="1" ht="16" x14ac:dyDescent="0.2">
      <c r="A257" s="17"/>
      <c r="J257"/>
      <c r="K257" s="20"/>
      <c r="L257" s="20"/>
      <c r="M257" s="20"/>
      <c r="N257" s="20"/>
      <c r="O257" s="20"/>
      <c r="P257" s="20"/>
      <c r="Q257"/>
      <c r="R257"/>
    </row>
    <row r="258" spans="1:20" s="12" customFormat="1" ht="16" x14ac:dyDescent="0.2">
      <c r="A258" s="14"/>
      <c r="B258" s="17"/>
      <c r="E258" s="11"/>
      <c r="H258" s="11"/>
      <c r="J258"/>
      <c r="K258" s="20"/>
      <c r="L258" s="20"/>
      <c r="M258" s="20"/>
      <c r="N258" s="20"/>
      <c r="O258" s="20"/>
      <c r="P258" s="20"/>
      <c r="Q258"/>
      <c r="R258"/>
    </row>
    <row r="259" spans="1:20" s="12" customFormat="1" ht="16" x14ac:dyDescent="0.2">
      <c r="A259" s="14"/>
      <c r="B259" s="17"/>
      <c r="E259" s="11"/>
      <c r="H259" s="11"/>
      <c r="J259"/>
      <c r="K259" s="20"/>
      <c r="L259" s="20"/>
      <c r="M259" s="20"/>
      <c r="N259" s="20"/>
      <c r="O259" s="20"/>
      <c r="P259" s="20"/>
      <c r="Q259"/>
      <c r="R259"/>
    </row>
    <row r="260" spans="1:20" s="12" customFormat="1" ht="16" x14ac:dyDescent="0.2">
      <c r="A260" s="14"/>
      <c r="B260" s="17"/>
      <c r="H260" s="21"/>
      <c r="J260"/>
      <c r="K260" s="20"/>
      <c r="L260" s="20"/>
      <c r="M260" s="20"/>
      <c r="N260" s="20"/>
      <c r="O260" s="20"/>
      <c r="P260" s="20"/>
      <c r="Q260"/>
      <c r="R260"/>
    </row>
    <row r="261" spans="1:20" s="12" customFormat="1" ht="16" x14ac:dyDescent="0.2">
      <c r="A261" s="22"/>
      <c r="B261" s="16"/>
      <c r="C261" s="22"/>
      <c r="D261" s="22"/>
      <c r="E261" s="22"/>
      <c r="F261" s="22"/>
      <c r="G261" s="22"/>
      <c r="H261" s="23"/>
      <c r="J261"/>
      <c r="K261" s="20"/>
      <c r="L261" s="20"/>
      <c r="M261" s="20"/>
      <c r="N261" s="20"/>
      <c r="O261" s="20"/>
      <c r="P261" s="20"/>
      <c r="Q261" s="20"/>
      <c r="R261"/>
    </row>
    <row r="262" spans="1:20" s="12" customFormat="1" ht="16" x14ac:dyDescent="0.2">
      <c r="B262" s="17"/>
      <c r="K262" s="13"/>
      <c r="L262" s="13"/>
      <c r="M262" s="13"/>
      <c r="N262" s="13"/>
      <c r="O262" s="13"/>
      <c r="P262" s="13"/>
    </row>
    <row r="263" spans="1:20" s="12" customFormat="1" ht="16" x14ac:dyDescent="0.2">
      <c r="A263" s="9"/>
      <c r="B263" s="10"/>
      <c r="K263" s="13"/>
      <c r="L263" s="13"/>
      <c r="M263" s="13"/>
      <c r="N263" s="13"/>
      <c r="O263" s="13"/>
      <c r="P263" s="13"/>
    </row>
    <row r="264" spans="1:20" s="12" customFormat="1" ht="16" x14ac:dyDescent="0.2">
      <c r="A264" s="14"/>
      <c r="B264" s="15"/>
      <c r="K264" s="13"/>
      <c r="L264" s="13"/>
      <c r="M264" s="13"/>
      <c r="N264" s="13"/>
      <c r="O264" s="13"/>
      <c r="P264" s="13"/>
    </row>
    <row r="265" spans="1:20" s="12" customFormat="1" ht="16" x14ac:dyDescent="0.2">
      <c r="A265" s="14"/>
      <c r="B265" s="15"/>
      <c r="K265" s="13"/>
      <c r="L265" s="13"/>
      <c r="M265" s="13"/>
      <c r="N265" s="13"/>
      <c r="O265" s="13"/>
      <c r="P265" s="13"/>
    </row>
    <row r="266" spans="1:20" s="12" customFormat="1" ht="16" x14ac:dyDescent="0.2">
      <c r="A266" s="14"/>
      <c r="B266" s="17"/>
      <c r="K266" s="13"/>
      <c r="L266" s="13"/>
      <c r="M266" s="13"/>
      <c r="N266" s="13"/>
      <c r="O266" s="13"/>
      <c r="P266" s="13"/>
    </row>
    <row r="267" spans="1:20" s="12" customFormat="1" ht="16" x14ac:dyDescent="0.2">
      <c r="A267" s="14"/>
      <c r="B267" s="15"/>
      <c r="K267" s="13"/>
      <c r="L267" s="13"/>
      <c r="M267" s="13"/>
      <c r="N267" s="13"/>
      <c r="O267" s="13"/>
      <c r="P267" s="13"/>
    </row>
    <row r="268" spans="1:20" s="12" customFormat="1" ht="16" x14ac:dyDescent="0.2">
      <c r="A268" s="14"/>
      <c r="B268" s="17"/>
      <c r="K268" s="13"/>
      <c r="L268" s="13"/>
      <c r="M268" s="13"/>
      <c r="N268" s="13"/>
      <c r="O268" s="13"/>
      <c r="P268" s="13"/>
    </row>
    <row r="269" spans="1:20" s="12" customFormat="1" ht="16" x14ac:dyDescent="0.2">
      <c r="A269" s="18"/>
      <c r="B269" s="10"/>
      <c r="C269" s="18"/>
      <c r="D269" s="18"/>
      <c r="E269" s="18"/>
      <c r="F269" s="18"/>
      <c r="G269" s="18"/>
      <c r="H269" s="18"/>
      <c r="I269" s="18"/>
      <c r="J269" s="18"/>
      <c r="K269" s="13"/>
      <c r="L269" s="13"/>
      <c r="M269" s="13"/>
      <c r="N269" s="13"/>
      <c r="O269" s="13"/>
      <c r="P269" s="13"/>
    </row>
    <row r="270" spans="1:20" s="12" customFormat="1" ht="16" x14ac:dyDescent="0.2">
      <c r="A270" s="18"/>
      <c r="B270" s="10"/>
      <c r="C270" s="18"/>
      <c r="D270" s="18"/>
      <c r="E270" s="24"/>
      <c r="F270" s="18"/>
      <c r="G270" s="18"/>
      <c r="H270" s="24"/>
      <c r="I270" s="18"/>
      <c r="J270" s="8"/>
      <c r="K270" s="19"/>
      <c r="L270" s="19"/>
      <c r="M270" s="19"/>
      <c r="N270" s="19"/>
      <c r="O270" s="19"/>
      <c r="P270" s="19"/>
      <c r="Q270" s="8"/>
      <c r="R270" s="8"/>
      <c r="S270" s="18"/>
      <c r="T270" s="8"/>
    </row>
    <row r="271" spans="1:20" s="12" customFormat="1" ht="16" x14ac:dyDescent="0.2">
      <c r="A271" s="17"/>
      <c r="B271" s="17"/>
      <c r="K271" s="13"/>
      <c r="L271" s="13"/>
      <c r="M271" s="13"/>
      <c r="N271" s="13"/>
      <c r="O271" s="13"/>
      <c r="P271" s="13"/>
    </row>
    <row r="272" spans="1:20" s="12" customFormat="1" ht="16" x14ac:dyDescent="0.2">
      <c r="B272" s="13"/>
      <c r="J272"/>
      <c r="K272" s="20"/>
      <c r="L272" s="20"/>
      <c r="M272" s="20"/>
      <c r="N272" s="20"/>
      <c r="O272" s="20"/>
      <c r="P272" s="20"/>
      <c r="Q272"/>
      <c r="R272"/>
    </row>
    <row r="273" spans="2:18" s="12" customFormat="1" ht="16" x14ac:dyDescent="0.2">
      <c r="B273" s="13"/>
      <c r="J273"/>
      <c r="K273" s="20"/>
      <c r="L273" s="20"/>
      <c r="M273" s="20"/>
      <c r="N273" s="20"/>
      <c r="O273" s="20"/>
      <c r="P273" s="20"/>
      <c r="Q273"/>
      <c r="R273"/>
    </row>
    <row r="274" spans="2:18" s="12" customFormat="1" ht="16" x14ac:dyDescent="0.2">
      <c r="B274" s="13"/>
      <c r="J274"/>
      <c r="K274" s="20"/>
      <c r="L274" s="20"/>
      <c r="M274" s="20"/>
      <c r="N274" s="20"/>
      <c r="O274" s="20"/>
      <c r="P274" s="20"/>
      <c r="Q274"/>
      <c r="R274"/>
    </row>
    <row r="275" spans="2:18" s="12" customFormat="1" ht="16" x14ac:dyDescent="0.2">
      <c r="B275" s="13"/>
      <c r="J275"/>
      <c r="K275" s="20"/>
      <c r="L275" s="20"/>
      <c r="M275" s="20"/>
      <c r="N275" s="20"/>
      <c r="O275" s="20"/>
      <c r="P275" s="20"/>
      <c r="Q275"/>
      <c r="R275"/>
    </row>
    <row r="276" spans="2:18" s="12" customFormat="1" ht="16" x14ac:dyDescent="0.2">
      <c r="B276" s="13"/>
      <c r="J276"/>
      <c r="K276" s="20"/>
      <c r="L276" s="20"/>
      <c r="M276" s="20"/>
      <c r="N276" s="20"/>
      <c r="O276" s="20"/>
      <c r="P276" s="20"/>
      <c r="Q276"/>
      <c r="R276"/>
    </row>
    <row r="277" spans="2:18" s="12" customFormat="1" ht="16" x14ac:dyDescent="0.2">
      <c r="B277" s="13"/>
      <c r="J277"/>
      <c r="K277" s="20"/>
      <c r="L277" s="20"/>
      <c r="M277" s="20"/>
      <c r="N277" s="20"/>
      <c r="O277" s="20"/>
      <c r="P277" s="20"/>
      <c r="Q277"/>
      <c r="R277"/>
    </row>
    <row r="278" spans="2:18" s="12" customFormat="1" ht="16" x14ac:dyDescent="0.2">
      <c r="B278" s="13"/>
      <c r="J278"/>
      <c r="K278" s="20"/>
      <c r="L278" s="20"/>
      <c r="M278" s="20"/>
      <c r="N278" s="20"/>
      <c r="O278" s="20"/>
      <c r="P278" s="20"/>
      <c r="Q278"/>
      <c r="R278"/>
    </row>
    <row r="279" spans="2:18" s="12" customFormat="1" ht="16" x14ac:dyDescent="0.2">
      <c r="B279" s="13"/>
      <c r="J279"/>
      <c r="K279" s="20"/>
      <c r="L279" s="20"/>
      <c r="M279" s="20"/>
      <c r="N279" s="20"/>
      <c r="O279" s="20"/>
      <c r="P279" s="20"/>
      <c r="Q279"/>
      <c r="R279"/>
    </row>
    <row r="280" spans="2:18" s="12" customFormat="1" ht="16" x14ac:dyDescent="0.2">
      <c r="B280" s="13"/>
      <c r="J280"/>
      <c r="K280" s="20"/>
      <c r="L280" s="20"/>
      <c r="M280" s="20"/>
      <c r="N280" s="20"/>
      <c r="O280" s="20"/>
      <c r="P280" s="20"/>
      <c r="Q280"/>
      <c r="R280"/>
    </row>
    <row r="281" spans="2:18" s="12" customFormat="1" ht="16" x14ac:dyDescent="0.2">
      <c r="B281" s="13"/>
      <c r="J281"/>
      <c r="K281" s="20"/>
      <c r="L281" s="20"/>
      <c r="M281" s="20"/>
      <c r="N281" s="20"/>
      <c r="O281" s="20"/>
      <c r="P281" s="20"/>
      <c r="Q281"/>
      <c r="R281"/>
    </row>
    <row r="282" spans="2:18" s="12" customFormat="1" ht="16" x14ac:dyDescent="0.2">
      <c r="B282" s="13"/>
      <c r="J282"/>
      <c r="K282" s="20"/>
      <c r="L282" s="20"/>
      <c r="M282" s="20"/>
      <c r="N282" s="20"/>
      <c r="O282" s="20"/>
      <c r="P282" s="20"/>
      <c r="Q282"/>
      <c r="R282"/>
    </row>
    <row r="283" spans="2:18" s="12" customFormat="1" ht="16" x14ac:dyDescent="0.2">
      <c r="B283" s="13"/>
      <c r="J283"/>
      <c r="K283" s="20"/>
      <c r="L283" s="20"/>
      <c r="M283" s="20"/>
      <c r="N283" s="20"/>
      <c r="O283" s="20"/>
      <c r="P283" s="20"/>
      <c r="Q283"/>
      <c r="R283"/>
    </row>
    <row r="284" spans="2:18" s="12" customFormat="1" ht="16" x14ac:dyDescent="0.2">
      <c r="B284" s="13"/>
      <c r="J284"/>
      <c r="K284" s="20"/>
      <c r="L284" s="20"/>
      <c r="M284" s="20"/>
      <c r="N284" s="20"/>
      <c r="O284" s="20"/>
      <c r="P284" s="20"/>
      <c r="Q284"/>
      <c r="R284"/>
    </row>
    <row r="285" spans="2:18" s="12" customFormat="1" ht="16" x14ac:dyDescent="0.2">
      <c r="B285" s="13"/>
      <c r="J285"/>
      <c r="K285" s="20"/>
      <c r="L285" s="20"/>
      <c r="M285" s="20"/>
      <c r="N285" s="20"/>
      <c r="O285" s="20"/>
      <c r="P285" s="20"/>
      <c r="Q285"/>
      <c r="R285"/>
    </row>
    <row r="286" spans="2:18" s="12" customFormat="1" ht="16" x14ac:dyDescent="0.2">
      <c r="B286" s="13"/>
      <c r="J286"/>
      <c r="K286" s="20"/>
      <c r="L286" s="20"/>
      <c r="M286" s="20"/>
      <c r="N286" s="20"/>
      <c r="O286" s="20"/>
      <c r="P286" s="20"/>
      <c r="Q286"/>
      <c r="R286"/>
    </row>
    <row r="287" spans="2:18" s="12" customFormat="1" ht="16" x14ac:dyDescent="0.2">
      <c r="B287" s="13"/>
      <c r="J287"/>
      <c r="K287" s="20"/>
      <c r="L287" s="20"/>
      <c r="M287" s="20"/>
      <c r="N287" s="20"/>
      <c r="O287" s="20"/>
      <c r="P287" s="20"/>
      <c r="Q287"/>
      <c r="R287"/>
    </row>
    <row r="288" spans="2:18" s="12" customFormat="1" ht="16" x14ac:dyDescent="0.2">
      <c r="B288" s="13"/>
      <c r="F288" s="11"/>
      <c r="G288" s="11"/>
      <c r="K288" s="13"/>
      <c r="L288" s="13"/>
      <c r="M288" s="13"/>
      <c r="N288" s="13"/>
      <c r="O288" s="13"/>
      <c r="P288" s="13"/>
    </row>
    <row r="289" spans="1:20" s="12" customFormat="1" ht="16" x14ac:dyDescent="0.2">
      <c r="A289" s="9"/>
      <c r="B289" s="10"/>
      <c r="K289" s="25"/>
      <c r="L289" s="26"/>
      <c r="M289" s="13"/>
      <c r="N289" s="13"/>
      <c r="O289" s="13"/>
      <c r="P289" s="13"/>
    </row>
    <row r="290" spans="1:20" s="12" customFormat="1" ht="16" x14ac:dyDescent="0.2">
      <c r="A290" s="14"/>
      <c r="B290" s="15"/>
      <c r="K290" s="27"/>
      <c r="L290" s="26"/>
      <c r="M290" s="13"/>
      <c r="N290" s="13"/>
      <c r="O290" s="13"/>
      <c r="P290" s="13"/>
    </row>
    <row r="291" spans="1:20" s="12" customFormat="1" ht="16" x14ac:dyDescent="0.2">
      <c r="A291" s="14"/>
      <c r="B291" s="15"/>
      <c r="K291" s="13"/>
      <c r="L291" s="26"/>
      <c r="M291" s="13"/>
      <c r="N291" s="13"/>
      <c r="O291" s="13"/>
      <c r="P291" s="13"/>
    </row>
    <row r="292" spans="1:20" s="12" customFormat="1" ht="16" x14ac:dyDescent="0.2">
      <c r="A292" s="14"/>
      <c r="B292" s="17"/>
      <c r="K292" s="13"/>
      <c r="L292" s="13"/>
      <c r="M292" s="13"/>
      <c r="N292" s="13"/>
      <c r="O292" s="13"/>
      <c r="P292" s="13"/>
    </row>
    <row r="293" spans="1:20" s="12" customFormat="1" ht="16.25" customHeight="1" x14ac:dyDescent="0.2">
      <c r="A293" s="14"/>
      <c r="B293" s="15"/>
      <c r="K293" s="13"/>
      <c r="L293" s="13"/>
      <c r="M293" s="13"/>
      <c r="N293" s="13"/>
      <c r="O293" s="13"/>
      <c r="P293" s="13"/>
    </row>
    <row r="294" spans="1:20" s="12" customFormat="1" ht="16" x14ac:dyDescent="0.2">
      <c r="A294" s="14"/>
      <c r="B294" s="17"/>
      <c r="H294" s="18"/>
      <c r="I294" s="18"/>
      <c r="K294" s="13"/>
      <c r="L294" s="13"/>
      <c r="M294" s="13"/>
      <c r="N294" s="13"/>
      <c r="O294" s="13"/>
      <c r="P294" s="13"/>
    </row>
    <row r="295" spans="1:20" s="12" customFormat="1" ht="16" x14ac:dyDescent="0.2">
      <c r="A295" s="18"/>
      <c r="B295" s="10"/>
      <c r="C295" s="18"/>
      <c r="D295" s="18"/>
      <c r="E295" s="18"/>
      <c r="F295" s="18"/>
      <c r="G295" s="18"/>
      <c r="H295" s="11"/>
      <c r="I295" s="11"/>
      <c r="K295" s="13"/>
      <c r="L295" s="13"/>
      <c r="M295" s="13"/>
      <c r="N295" s="13"/>
      <c r="O295" s="13"/>
      <c r="P295" s="13"/>
    </row>
    <row r="296" spans="1:20" s="12" customFormat="1" ht="16" x14ac:dyDescent="0.2">
      <c r="A296" s="18"/>
      <c r="B296" s="10"/>
      <c r="C296" s="18"/>
      <c r="D296" s="18"/>
      <c r="E296" s="24"/>
      <c r="F296" s="18"/>
      <c r="G296" s="18"/>
      <c r="H296" s="24"/>
      <c r="I296" s="18"/>
      <c r="J296" s="8"/>
      <c r="K296" s="19"/>
      <c r="L296" s="19"/>
      <c r="M296" s="19"/>
      <c r="N296" s="19"/>
      <c r="O296" s="19"/>
      <c r="P296" s="19"/>
      <c r="Q296" s="8"/>
      <c r="R296" s="8"/>
      <c r="S296" s="18"/>
      <c r="T296" s="8"/>
    </row>
    <row r="297" spans="1:20" s="12" customFormat="1" ht="16" x14ac:dyDescent="0.2">
      <c r="A297" s="17"/>
      <c r="B297" s="17"/>
      <c r="G297" s="17"/>
      <c r="H297" s="11"/>
      <c r="I297" s="11"/>
      <c r="J297" s="11"/>
      <c r="K297" s="13"/>
      <c r="L297" s="13"/>
      <c r="M297" s="13"/>
      <c r="N297" s="13"/>
      <c r="O297" s="13"/>
      <c r="P297" s="13"/>
    </row>
    <row r="298" spans="1:20" s="12" customFormat="1" ht="16" x14ac:dyDescent="0.2">
      <c r="B298" s="13"/>
      <c r="H298" s="11"/>
      <c r="J298"/>
      <c r="K298" s="20"/>
      <c r="L298" s="20"/>
      <c r="M298" s="20"/>
      <c r="N298" s="20"/>
      <c r="O298" s="20"/>
      <c r="P298" s="20"/>
      <c r="Q298"/>
      <c r="R298"/>
    </row>
    <row r="299" spans="1:20" s="12" customFormat="1" ht="16" x14ac:dyDescent="0.2">
      <c r="B299" s="13"/>
      <c r="H299" s="11"/>
      <c r="J299"/>
      <c r="K299" s="20"/>
      <c r="L299" s="20"/>
      <c r="M299" s="20"/>
      <c r="N299" s="20"/>
      <c r="O299" s="20"/>
      <c r="P299" s="20"/>
      <c r="Q299"/>
      <c r="R299"/>
    </row>
    <row r="300" spans="1:20" s="12" customFormat="1" ht="16" x14ac:dyDescent="0.2">
      <c r="A300" s="17"/>
      <c r="B300" s="17"/>
      <c r="G300" s="17"/>
      <c r="H300" s="11"/>
      <c r="J300"/>
      <c r="K300" s="20"/>
      <c r="L300" s="20"/>
      <c r="M300" s="20"/>
      <c r="N300" s="20"/>
      <c r="O300" s="20"/>
      <c r="P300" s="20"/>
      <c r="Q300"/>
      <c r="R300"/>
    </row>
    <row r="301" spans="1:20" s="12" customFormat="1" ht="16" x14ac:dyDescent="0.2">
      <c r="A301" s="17"/>
      <c r="B301" s="17"/>
      <c r="G301" s="17"/>
      <c r="H301" s="11"/>
      <c r="J301"/>
      <c r="K301" s="20"/>
      <c r="L301" s="20"/>
      <c r="M301" s="20"/>
      <c r="N301" s="20"/>
      <c r="O301" s="20"/>
      <c r="P301" s="20"/>
      <c r="Q301"/>
      <c r="R301"/>
    </row>
    <row r="302" spans="1:20" s="12" customFormat="1" ht="16" x14ac:dyDescent="0.2">
      <c r="A302" s="17"/>
      <c r="B302" s="17"/>
      <c r="G302" s="17"/>
      <c r="H302" s="11"/>
      <c r="J302"/>
      <c r="K302" s="20"/>
      <c r="L302" s="20"/>
      <c r="M302" s="20"/>
      <c r="N302" s="20"/>
      <c r="O302" s="20"/>
      <c r="P302" s="20"/>
      <c r="Q302"/>
      <c r="R302"/>
    </row>
    <row r="303" spans="1:20" s="12" customFormat="1" ht="16" x14ac:dyDescent="0.2">
      <c r="A303" s="17"/>
      <c r="B303" s="17"/>
      <c r="G303" s="17"/>
      <c r="H303" s="11"/>
      <c r="J303"/>
      <c r="K303" s="20"/>
      <c r="L303" s="20"/>
      <c r="M303" s="20"/>
      <c r="N303" s="20"/>
      <c r="O303" s="20"/>
      <c r="P303" s="20"/>
      <c r="Q303"/>
      <c r="R303"/>
    </row>
    <row r="304" spans="1:20" s="12" customFormat="1" ht="16" x14ac:dyDescent="0.2">
      <c r="A304" s="17"/>
      <c r="B304" s="17"/>
      <c r="G304" s="17"/>
      <c r="H304" s="11"/>
      <c r="J304"/>
      <c r="K304" s="20"/>
      <c r="L304" s="20"/>
      <c r="M304" s="20"/>
      <c r="N304" s="20"/>
      <c r="O304" s="20"/>
      <c r="P304" s="20"/>
      <c r="Q304"/>
      <c r="R304"/>
    </row>
    <row r="305" spans="1:18" s="12" customFormat="1" ht="16" x14ac:dyDescent="0.2">
      <c r="A305" s="17"/>
      <c r="B305" s="17"/>
      <c r="G305" s="17"/>
      <c r="H305" s="11"/>
      <c r="J305"/>
      <c r="K305" s="20"/>
      <c r="L305" s="20"/>
      <c r="M305" s="20"/>
      <c r="N305" s="20"/>
      <c r="O305" s="20"/>
      <c r="P305" s="20"/>
      <c r="Q305"/>
      <c r="R305"/>
    </row>
    <row r="306" spans="1:18" s="12" customFormat="1" ht="16" x14ac:dyDescent="0.2">
      <c r="A306" s="17"/>
      <c r="B306" s="17"/>
      <c r="G306" s="17"/>
      <c r="H306" s="11"/>
      <c r="J306"/>
      <c r="K306" s="20"/>
      <c r="L306" s="20"/>
      <c r="M306" s="20"/>
      <c r="N306" s="20"/>
      <c r="O306" s="20"/>
      <c r="P306" s="20"/>
      <c r="Q306"/>
      <c r="R306"/>
    </row>
    <row r="307" spans="1:18" s="12" customFormat="1" ht="16" x14ac:dyDescent="0.2">
      <c r="A307" s="17"/>
      <c r="B307" s="17"/>
      <c r="G307" s="17"/>
      <c r="H307" s="11"/>
      <c r="J307"/>
      <c r="K307" s="20"/>
      <c r="L307" s="20"/>
      <c r="M307" s="20"/>
      <c r="N307" s="20"/>
      <c r="O307" s="20"/>
      <c r="P307" s="20"/>
      <c r="Q307"/>
      <c r="R307"/>
    </row>
    <row r="308" spans="1:18" s="12" customFormat="1" ht="16" x14ac:dyDescent="0.2">
      <c r="A308" s="17"/>
      <c r="B308" s="17"/>
      <c r="G308" s="17"/>
      <c r="H308" s="11"/>
      <c r="J308"/>
      <c r="K308" s="20"/>
      <c r="L308" s="20"/>
      <c r="M308" s="20"/>
      <c r="N308" s="20"/>
      <c r="O308" s="20"/>
      <c r="P308" s="20"/>
      <c r="Q308"/>
      <c r="R308"/>
    </row>
    <row r="309" spans="1:18" s="12" customFormat="1" ht="16" x14ac:dyDescent="0.2">
      <c r="A309" s="17"/>
      <c r="B309" s="17"/>
      <c r="G309" s="17"/>
      <c r="H309" s="11"/>
      <c r="J309"/>
      <c r="K309" s="20"/>
      <c r="L309" s="20"/>
      <c r="M309" s="20"/>
      <c r="N309" s="20"/>
      <c r="O309" s="20"/>
      <c r="P309" s="20"/>
      <c r="Q309"/>
      <c r="R309"/>
    </row>
    <row r="310" spans="1:18" s="12" customFormat="1" ht="16" x14ac:dyDescent="0.2">
      <c r="A310" s="17"/>
      <c r="B310" s="17"/>
      <c r="G310" s="17"/>
      <c r="H310" s="11"/>
      <c r="J310"/>
      <c r="K310" s="20"/>
      <c r="L310" s="20"/>
      <c r="M310" s="20"/>
      <c r="N310" s="20"/>
      <c r="O310" s="20"/>
      <c r="P310" s="20"/>
      <c r="Q310"/>
      <c r="R310"/>
    </row>
    <row r="311" spans="1:18" s="12" customFormat="1" ht="16" x14ac:dyDescent="0.2">
      <c r="A311" s="17"/>
      <c r="B311" s="17"/>
      <c r="G311" s="17"/>
      <c r="H311" s="11"/>
      <c r="J311"/>
      <c r="K311" s="20"/>
      <c r="L311" s="20"/>
      <c r="M311" s="20"/>
      <c r="N311" s="20"/>
      <c r="O311" s="20"/>
      <c r="P311" s="20"/>
      <c r="Q311"/>
      <c r="R311"/>
    </row>
    <row r="312" spans="1:18" s="12" customFormat="1" ht="16" x14ac:dyDescent="0.2">
      <c r="A312" s="17"/>
      <c r="B312" s="17"/>
      <c r="G312" s="17"/>
      <c r="H312" s="11"/>
      <c r="J312"/>
      <c r="K312" s="20"/>
      <c r="L312" s="20"/>
      <c r="M312" s="20"/>
      <c r="N312" s="20"/>
      <c r="O312" s="20"/>
      <c r="P312" s="20"/>
      <c r="Q312"/>
      <c r="R312"/>
    </row>
    <row r="313" spans="1:18" s="12" customFormat="1" ht="16" x14ac:dyDescent="0.2">
      <c r="A313" s="17"/>
      <c r="B313" s="17"/>
      <c r="G313" s="17"/>
      <c r="H313" s="11"/>
      <c r="J313"/>
      <c r="K313" s="20"/>
      <c r="L313" s="20"/>
      <c r="M313" s="20"/>
      <c r="N313" s="20"/>
      <c r="O313" s="20"/>
      <c r="P313" s="20"/>
      <c r="Q313"/>
      <c r="R313"/>
    </row>
    <row r="314" spans="1:18" s="12" customFormat="1" ht="16" x14ac:dyDescent="0.2">
      <c r="A314" s="17"/>
      <c r="B314" s="17"/>
      <c r="G314" s="17"/>
      <c r="H314" s="11"/>
      <c r="J314"/>
      <c r="K314" s="20"/>
      <c r="L314" s="20"/>
      <c r="M314" s="20"/>
      <c r="N314" s="20"/>
      <c r="O314" s="20"/>
      <c r="P314" s="20"/>
      <c r="Q314"/>
      <c r="R314"/>
    </row>
    <row r="315" spans="1:18" s="12" customFormat="1" ht="16" x14ac:dyDescent="0.2">
      <c r="A315" s="17"/>
      <c r="B315" s="17"/>
      <c r="G315" s="17"/>
      <c r="H315" s="11"/>
      <c r="J315"/>
      <c r="K315" s="20"/>
      <c r="L315" s="20"/>
      <c r="M315" s="20"/>
      <c r="N315" s="20"/>
      <c r="O315" s="20"/>
      <c r="P315" s="20"/>
      <c r="Q315"/>
      <c r="R315"/>
    </row>
    <row r="316" spans="1:18" s="12" customFormat="1" ht="16" x14ac:dyDescent="0.2">
      <c r="A316" s="17"/>
      <c r="B316" s="17"/>
      <c r="G316" s="17"/>
      <c r="H316" s="11"/>
      <c r="J316"/>
      <c r="K316" s="20"/>
      <c r="L316" s="20"/>
      <c r="M316" s="20"/>
      <c r="N316" s="20"/>
      <c r="O316" s="20"/>
      <c r="P316" s="20"/>
      <c r="Q316"/>
      <c r="R316"/>
    </row>
    <row r="317" spans="1:18" s="12" customFormat="1" ht="16" x14ac:dyDescent="0.2">
      <c r="A317" s="17"/>
      <c r="B317" s="17"/>
      <c r="G317" s="17"/>
      <c r="H317" s="11"/>
      <c r="J317"/>
      <c r="K317" s="20"/>
      <c r="L317" s="20"/>
      <c r="M317" s="20"/>
      <c r="N317" s="20"/>
      <c r="O317" s="20"/>
      <c r="P317" s="20"/>
      <c r="Q317"/>
      <c r="R317"/>
    </row>
    <row r="318" spans="1:18" s="12" customFormat="1" ht="16" x14ac:dyDescent="0.2">
      <c r="A318" s="17"/>
      <c r="B318" s="17"/>
      <c r="G318" s="17"/>
      <c r="H318" s="11"/>
      <c r="J318"/>
      <c r="K318" s="20"/>
      <c r="L318" s="20"/>
      <c r="M318" s="20"/>
      <c r="N318" s="20"/>
      <c r="O318" s="20"/>
      <c r="P318" s="20"/>
      <c r="Q318"/>
      <c r="R318"/>
    </row>
    <row r="319" spans="1:18" s="12" customFormat="1" ht="16" x14ac:dyDescent="0.2">
      <c r="A319" s="17"/>
      <c r="B319" s="17"/>
      <c r="G319" s="17"/>
      <c r="H319" s="11"/>
      <c r="J319"/>
      <c r="K319" s="20"/>
      <c r="L319" s="20"/>
      <c r="M319" s="20"/>
      <c r="N319" s="20"/>
      <c r="O319" s="20"/>
      <c r="P319" s="20"/>
      <c r="Q319"/>
      <c r="R319"/>
    </row>
    <row r="320" spans="1:18" s="12" customFormat="1" ht="16" x14ac:dyDescent="0.2">
      <c r="A320" s="17"/>
      <c r="B320" s="17"/>
      <c r="G320" s="17"/>
      <c r="H320" s="11"/>
      <c r="J320"/>
      <c r="K320" s="20"/>
      <c r="L320" s="20"/>
      <c r="M320" s="20"/>
      <c r="N320" s="20"/>
      <c r="O320" s="20"/>
      <c r="P320" s="20"/>
      <c r="Q320"/>
      <c r="R320"/>
    </row>
    <row r="321" spans="1:18" s="12" customFormat="1" ht="16" x14ac:dyDescent="0.2">
      <c r="A321" s="17"/>
      <c r="B321" s="17"/>
      <c r="G321" s="17"/>
      <c r="H321" s="11"/>
      <c r="J321"/>
      <c r="K321" s="20"/>
      <c r="L321" s="20"/>
      <c r="M321" s="20"/>
      <c r="N321" s="20"/>
      <c r="O321" s="20"/>
      <c r="P321" s="20"/>
      <c r="Q321"/>
      <c r="R321"/>
    </row>
    <row r="322" spans="1:18" s="12" customFormat="1" ht="16" x14ac:dyDescent="0.2">
      <c r="A322" s="17"/>
      <c r="B322" s="17"/>
      <c r="G322" s="17"/>
      <c r="H322" s="11"/>
      <c r="J322"/>
      <c r="K322" s="20"/>
      <c r="L322" s="20"/>
      <c r="M322" s="20"/>
      <c r="N322" s="20"/>
      <c r="O322" s="20"/>
      <c r="P322" s="20"/>
      <c r="Q322"/>
      <c r="R322"/>
    </row>
    <row r="323" spans="1:18" s="12" customFormat="1" ht="16" x14ac:dyDescent="0.2">
      <c r="A323" s="17"/>
      <c r="B323" s="17"/>
      <c r="G323" s="17"/>
      <c r="H323" s="11"/>
      <c r="J323"/>
      <c r="K323" s="20"/>
      <c r="L323" s="20"/>
      <c r="M323" s="20"/>
      <c r="N323" s="20"/>
      <c r="O323" s="20"/>
      <c r="P323" s="20"/>
      <c r="Q323"/>
      <c r="R323"/>
    </row>
    <row r="324" spans="1:18" s="12" customFormat="1" ht="16" x14ac:dyDescent="0.2">
      <c r="A324" s="17"/>
      <c r="B324" s="17"/>
      <c r="G324" s="17"/>
      <c r="H324" s="11"/>
      <c r="J324"/>
      <c r="K324" s="20"/>
      <c r="L324" s="20"/>
      <c r="M324" s="20"/>
      <c r="N324" s="20"/>
      <c r="O324" s="20"/>
      <c r="P324" s="20"/>
      <c r="Q324"/>
      <c r="R324"/>
    </row>
    <row r="325" spans="1:18" s="12" customFormat="1" ht="16" x14ac:dyDescent="0.2">
      <c r="A325" s="17"/>
      <c r="B325" s="17"/>
      <c r="G325" s="17"/>
      <c r="H325" s="11"/>
      <c r="J325"/>
      <c r="K325" s="20"/>
      <c r="L325" s="20"/>
      <c r="M325" s="20"/>
      <c r="N325" s="20"/>
      <c r="O325" s="20"/>
      <c r="P325" s="20"/>
      <c r="Q325"/>
      <c r="R325"/>
    </row>
    <row r="326" spans="1:18" s="12" customFormat="1" ht="16" x14ac:dyDescent="0.2">
      <c r="A326" s="17"/>
      <c r="B326" s="17"/>
      <c r="G326" s="17"/>
      <c r="H326" s="11"/>
      <c r="J326"/>
      <c r="K326" s="20"/>
      <c r="L326" s="20"/>
      <c r="M326" s="20"/>
      <c r="N326" s="20"/>
      <c r="O326" s="20"/>
      <c r="P326" s="20"/>
      <c r="Q326"/>
      <c r="R326"/>
    </row>
    <row r="327" spans="1:18" s="12" customFormat="1" ht="16" x14ac:dyDescent="0.2">
      <c r="A327" s="17"/>
      <c r="B327" s="17"/>
      <c r="G327" s="17"/>
      <c r="H327" s="11"/>
      <c r="J327"/>
      <c r="K327" s="20"/>
      <c r="L327" s="20"/>
      <c r="M327" s="20"/>
      <c r="N327" s="20"/>
      <c r="O327" s="20"/>
      <c r="P327" s="20"/>
      <c r="Q327"/>
      <c r="R327"/>
    </row>
    <row r="328" spans="1:18" s="12" customFormat="1" ht="16" x14ac:dyDescent="0.2">
      <c r="A328" s="17"/>
      <c r="B328" s="17"/>
      <c r="G328" s="17"/>
      <c r="H328" s="11"/>
      <c r="J328"/>
      <c r="K328" s="20"/>
      <c r="L328" s="20"/>
      <c r="M328" s="20"/>
      <c r="N328" s="20"/>
      <c r="O328" s="20"/>
      <c r="P328" s="20"/>
      <c r="Q328"/>
      <c r="R328"/>
    </row>
    <row r="329" spans="1:18" s="12" customFormat="1" ht="16" x14ac:dyDescent="0.2">
      <c r="A329" s="17"/>
      <c r="B329" s="17"/>
      <c r="G329" s="17"/>
      <c r="H329" s="11"/>
      <c r="J329"/>
      <c r="K329" s="20"/>
      <c r="L329" s="20"/>
      <c r="M329" s="20"/>
      <c r="N329" s="20"/>
      <c r="O329" s="20"/>
      <c r="P329" s="20"/>
      <c r="Q329"/>
      <c r="R329"/>
    </row>
    <row r="330" spans="1:18" s="12" customFormat="1" ht="16" x14ac:dyDescent="0.2">
      <c r="A330" s="17"/>
      <c r="B330" s="17"/>
      <c r="G330" s="17"/>
      <c r="H330" s="11"/>
      <c r="J330"/>
      <c r="K330" s="20"/>
      <c r="L330" s="20"/>
      <c r="M330" s="20"/>
      <c r="N330" s="20"/>
      <c r="O330" s="20"/>
      <c r="P330" s="20"/>
      <c r="Q330"/>
      <c r="R330"/>
    </row>
    <row r="331" spans="1:18" s="12" customFormat="1" ht="16" x14ac:dyDescent="0.2">
      <c r="A331" s="17"/>
      <c r="B331" s="17"/>
      <c r="G331" s="17"/>
      <c r="H331" s="11"/>
      <c r="J331"/>
      <c r="K331" s="20"/>
      <c r="L331" s="20"/>
      <c r="M331" s="20"/>
      <c r="N331" s="20"/>
      <c r="O331" s="20"/>
      <c r="P331" s="20"/>
      <c r="Q331"/>
      <c r="R331"/>
    </row>
    <row r="332" spans="1:18" s="12" customFormat="1" ht="16" x14ac:dyDescent="0.2">
      <c r="A332" s="17"/>
      <c r="B332" s="17"/>
      <c r="G332" s="17"/>
      <c r="H332" s="11"/>
      <c r="J332"/>
      <c r="K332" s="20"/>
      <c r="L332" s="20"/>
      <c r="M332" s="20"/>
      <c r="N332" s="20"/>
      <c r="O332" s="20"/>
      <c r="P332" s="20"/>
      <c r="Q332"/>
      <c r="R332"/>
    </row>
    <row r="333" spans="1:18" s="12" customFormat="1" ht="16" x14ac:dyDescent="0.2">
      <c r="A333" s="17"/>
      <c r="B333" s="17"/>
      <c r="G333" s="17"/>
      <c r="H333" s="11"/>
      <c r="J333"/>
      <c r="K333" s="20"/>
      <c r="L333" s="20"/>
      <c r="M333" s="20"/>
      <c r="N333" s="20"/>
      <c r="O333" s="20"/>
      <c r="P333" s="20"/>
      <c r="Q333"/>
      <c r="R333"/>
    </row>
    <row r="334" spans="1:18" s="12" customFormat="1" ht="16" x14ac:dyDescent="0.2">
      <c r="A334" s="17"/>
      <c r="B334" s="17"/>
      <c r="G334" s="17"/>
      <c r="H334" s="11"/>
      <c r="J334"/>
      <c r="K334" s="20"/>
      <c r="L334" s="20"/>
      <c r="M334" s="20"/>
      <c r="N334" s="20"/>
      <c r="O334" s="20"/>
      <c r="P334" s="20"/>
      <c r="Q334"/>
      <c r="R334"/>
    </row>
    <row r="335" spans="1:18" s="12" customFormat="1" ht="16" x14ac:dyDescent="0.2">
      <c r="A335" s="17"/>
      <c r="B335" s="17"/>
      <c r="G335" s="17"/>
      <c r="H335" s="11"/>
      <c r="J335"/>
      <c r="K335" s="20"/>
      <c r="L335" s="20"/>
      <c r="M335" s="20"/>
      <c r="N335" s="20"/>
      <c r="O335" s="20"/>
      <c r="P335" s="20"/>
      <c r="Q335"/>
      <c r="R335"/>
    </row>
    <row r="336" spans="1:18" s="12" customFormat="1" ht="16" x14ac:dyDescent="0.2">
      <c r="A336" s="17"/>
      <c r="B336" s="17"/>
      <c r="G336" s="17"/>
      <c r="H336" s="11"/>
      <c r="J336"/>
      <c r="K336" s="20"/>
      <c r="L336" s="20"/>
      <c r="M336" s="20"/>
      <c r="N336" s="20"/>
      <c r="O336" s="20"/>
      <c r="P336" s="20"/>
      <c r="Q336"/>
      <c r="R336"/>
    </row>
    <row r="337" spans="1:18" s="12" customFormat="1" ht="16" x14ac:dyDescent="0.2">
      <c r="A337" s="17"/>
      <c r="B337" s="17"/>
      <c r="G337" s="17"/>
      <c r="H337" s="11"/>
      <c r="J337"/>
      <c r="K337" s="20"/>
      <c r="L337" s="20"/>
      <c r="M337" s="20"/>
      <c r="N337" s="20"/>
      <c r="O337" s="20"/>
      <c r="P337" s="20"/>
      <c r="Q337"/>
      <c r="R337"/>
    </row>
    <row r="338" spans="1:18" s="12" customFormat="1" ht="16" x14ac:dyDescent="0.2">
      <c r="A338" s="17"/>
      <c r="B338" s="17"/>
      <c r="G338" s="17"/>
      <c r="H338" s="11"/>
      <c r="J338"/>
      <c r="K338" s="20"/>
      <c r="L338" s="20"/>
      <c r="M338" s="20"/>
      <c r="N338" s="20"/>
      <c r="O338" s="20"/>
      <c r="P338" s="20"/>
      <c r="Q338"/>
      <c r="R338"/>
    </row>
    <row r="339" spans="1:18" s="12" customFormat="1" ht="16" x14ac:dyDescent="0.2">
      <c r="A339" s="17"/>
      <c r="B339" s="17"/>
      <c r="G339" s="17"/>
      <c r="H339" s="11"/>
      <c r="J339"/>
      <c r="K339" s="20"/>
      <c r="L339" s="20"/>
      <c r="M339" s="20"/>
      <c r="N339" s="20"/>
      <c r="O339" s="20"/>
      <c r="P339" s="20"/>
      <c r="Q339"/>
      <c r="R339"/>
    </row>
    <row r="340" spans="1:18" s="12" customFormat="1" ht="16" x14ac:dyDescent="0.2">
      <c r="A340" s="17"/>
      <c r="B340" s="17"/>
      <c r="G340" s="17"/>
      <c r="H340" s="11"/>
      <c r="J340"/>
      <c r="K340" s="20"/>
      <c r="L340" s="20"/>
      <c r="M340" s="20"/>
      <c r="N340" s="20"/>
      <c r="O340" s="20"/>
      <c r="P340" s="20"/>
      <c r="Q340"/>
      <c r="R340"/>
    </row>
    <row r="341" spans="1:18" s="12" customFormat="1" ht="16" x14ac:dyDescent="0.2">
      <c r="A341" s="17"/>
      <c r="B341" s="17"/>
      <c r="G341" s="17"/>
      <c r="H341" s="11"/>
      <c r="J341"/>
      <c r="K341" s="20"/>
      <c r="L341" s="20"/>
      <c r="M341" s="20"/>
      <c r="N341" s="20"/>
      <c r="O341" s="20"/>
      <c r="P341" s="20"/>
      <c r="Q341"/>
      <c r="R341"/>
    </row>
    <row r="342" spans="1:18" s="12" customFormat="1" ht="16" x14ac:dyDescent="0.2">
      <c r="A342" s="17"/>
      <c r="B342" s="17"/>
      <c r="G342" s="17"/>
      <c r="H342" s="11"/>
      <c r="J342"/>
      <c r="K342" s="20"/>
      <c r="L342" s="20"/>
      <c r="M342" s="20"/>
      <c r="N342" s="20"/>
      <c r="O342" s="20"/>
      <c r="P342" s="20"/>
      <c r="Q342"/>
      <c r="R342"/>
    </row>
    <row r="343" spans="1:18" s="12" customFormat="1" ht="16" x14ac:dyDescent="0.2">
      <c r="A343" s="17"/>
      <c r="B343" s="17"/>
      <c r="G343" s="17"/>
      <c r="H343" s="11"/>
      <c r="J343"/>
      <c r="K343" s="20"/>
      <c r="L343" s="20"/>
      <c r="M343" s="20"/>
      <c r="N343" s="20"/>
      <c r="O343" s="20"/>
      <c r="P343" s="20"/>
      <c r="Q343"/>
      <c r="R343"/>
    </row>
    <row r="344" spans="1:18" s="12" customFormat="1" ht="16" x14ac:dyDescent="0.2">
      <c r="A344" s="17"/>
      <c r="B344" s="17"/>
      <c r="G344" s="17"/>
      <c r="H344" s="11"/>
      <c r="J344"/>
      <c r="K344" s="20"/>
      <c r="L344" s="20"/>
      <c r="M344" s="20"/>
      <c r="N344" s="20"/>
      <c r="O344" s="20"/>
      <c r="P344" s="20"/>
      <c r="Q344"/>
      <c r="R344"/>
    </row>
    <row r="345" spans="1:18" s="12" customFormat="1" ht="16" x14ac:dyDescent="0.2">
      <c r="A345" s="17"/>
      <c r="B345" s="17"/>
      <c r="G345" s="17"/>
      <c r="H345" s="11"/>
      <c r="J345"/>
      <c r="K345" s="20"/>
      <c r="L345" s="20"/>
      <c r="M345" s="20"/>
      <c r="N345" s="20"/>
      <c r="O345" s="20"/>
      <c r="P345" s="20"/>
      <c r="Q345"/>
      <c r="R345"/>
    </row>
    <row r="346" spans="1:18" s="12" customFormat="1" ht="16" x14ac:dyDescent="0.2">
      <c r="A346" s="17"/>
      <c r="B346" s="17"/>
      <c r="G346" s="17"/>
      <c r="H346" s="11"/>
      <c r="J346"/>
      <c r="K346" s="20"/>
      <c r="L346" s="20"/>
      <c r="M346" s="20"/>
      <c r="N346" s="20"/>
      <c r="O346" s="20"/>
      <c r="P346" s="20"/>
      <c r="Q346"/>
      <c r="R346"/>
    </row>
    <row r="347" spans="1:18" s="12" customFormat="1" ht="16" x14ac:dyDescent="0.2">
      <c r="A347" s="17"/>
      <c r="B347" s="17"/>
      <c r="G347" s="17"/>
      <c r="H347" s="11"/>
      <c r="J347"/>
      <c r="K347" s="20"/>
      <c r="L347" s="20"/>
      <c r="M347" s="20"/>
      <c r="N347" s="20"/>
      <c r="O347" s="20"/>
      <c r="P347" s="20"/>
      <c r="Q347"/>
      <c r="R347"/>
    </row>
    <row r="348" spans="1:18" s="12" customFormat="1" ht="16" x14ac:dyDescent="0.2">
      <c r="A348" s="17"/>
      <c r="B348" s="17"/>
      <c r="G348" s="17"/>
      <c r="H348" s="11"/>
      <c r="J348"/>
      <c r="K348" s="20"/>
      <c r="L348" s="20"/>
      <c r="M348" s="20"/>
      <c r="N348" s="20"/>
      <c r="O348" s="20"/>
      <c r="P348" s="20"/>
      <c r="Q348"/>
      <c r="R348"/>
    </row>
    <row r="349" spans="1:18" s="12" customFormat="1" ht="16" x14ac:dyDescent="0.2">
      <c r="A349" s="17"/>
      <c r="B349" s="17"/>
      <c r="G349" s="17"/>
      <c r="H349" s="11"/>
      <c r="J349"/>
      <c r="K349" s="20"/>
      <c r="L349" s="20"/>
      <c r="M349" s="20"/>
      <c r="N349" s="20"/>
      <c r="O349" s="20"/>
      <c r="P349" s="20"/>
      <c r="Q349"/>
      <c r="R349"/>
    </row>
    <row r="350" spans="1:18" s="12" customFormat="1" ht="16" x14ac:dyDescent="0.2">
      <c r="A350" s="17"/>
      <c r="B350" s="17"/>
      <c r="G350" s="17"/>
      <c r="H350" s="11"/>
      <c r="J350"/>
      <c r="K350" s="20"/>
      <c r="L350" s="20"/>
      <c r="M350" s="20"/>
      <c r="N350" s="20"/>
      <c r="O350" s="20"/>
      <c r="P350" s="20"/>
      <c r="Q350"/>
      <c r="R350"/>
    </row>
    <row r="351" spans="1:18" s="12" customFormat="1" ht="16" x14ac:dyDescent="0.2">
      <c r="A351" s="17"/>
      <c r="B351" s="17"/>
      <c r="G351" s="17"/>
      <c r="H351" s="11"/>
      <c r="J351"/>
      <c r="K351" s="20"/>
      <c r="L351" s="20"/>
      <c r="M351" s="20"/>
      <c r="N351" s="20"/>
      <c r="O351" s="20"/>
      <c r="P351" s="20"/>
      <c r="Q351"/>
      <c r="R351"/>
    </row>
    <row r="352" spans="1:18" s="12" customFormat="1" ht="16" x14ac:dyDescent="0.2">
      <c r="A352" s="17"/>
      <c r="B352" s="17"/>
      <c r="G352" s="17"/>
      <c r="H352" s="11"/>
      <c r="J352"/>
      <c r="K352" s="20"/>
      <c r="L352" s="20"/>
      <c r="M352" s="20"/>
      <c r="N352" s="20"/>
      <c r="O352" s="20"/>
      <c r="P352" s="20"/>
      <c r="Q352"/>
      <c r="R352"/>
    </row>
    <row r="353" spans="1:18" s="12" customFormat="1" ht="16" x14ac:dyDescent="0.2">
      <c r="A353" s="17"/>
      <c r="B353" s="17"/>
      <c r="G353" s="17"/>
      <c r="H353" s="11"/>
      <c r="J353"/>
      <c r="K353" s="20"/>
      <c r="L353" s="20"/>
      <c r="M353" s="20"/>
      <c r="N353" s="20"/>
      <c r="O353" s="20"/>
      <c r="P353" s="20"/>
      <c r="Q353"/>
      <c r="R353"/>
    </row>
    <row r="354" spans="1:18" s="12" customFormat="1" ht="16" x14ac:dyDescent="0.2">
      <c r="A354" s="17"/>
      <c r="B354" s="17"/>
      <c r="G354" s="17"/>
      <c r="H354" s="11"/>
      <c r="J354"/>
      <c r="K354" s="20"/>
      <c r="L354" s="20"/>
      <c r="M354" s="20"/>
      <c r="N354" s="20"/>
      <c r="O354" s="20"/>
      <c r="P354" s="20"/>
      <c r="Q354"/>
      <c r="R354"/>
    </row>
    <row r="355" spans="1:18" s="12" customFormat="1" ht="16" x14ac:dyDescent="0.2">
      <c r="A355" s="17"/>
      <c r="B355" s="17"/>
      <c r="G355" s="17"/>
      <c r="H355" s="11"/>
      <c r="J355"/>
      <c r="K355" s="20"/>
      <c r="L355" s="20"/>
      <c r="M355" s="20"/>
      <c r="N355" s="20"/>
      <c r="O355" s="20"/>
      <c r="P355" s="20"/>
      <c r="Q355"/>
      <c r="R355"/>
    </row>
    <row r="356" spans="1:18" s="12" customFormat="1" ht="16" x14ac:dyDescent="0.2">
      <c r="A356" s="17"/>
      <c r="B356" s="17"/>
      <c r="G356" s="17"/>
      <c r="H356" s="11"/>
      <c r="J356"/>
      <c r="K356" s="20"/>
      <c r="L356" s="20"/>
      <c r="M356" s="20"/>
      <c r="N356" s="20"/>
      <c r="O356" s="20"/>
      <c r="P356" s="20"/>
      <c r="Q356"/>
      <c r="R356"/>
    </row>
    <row r="357" spans="1:18" s="12" customFormat="1" ht="16" x14ac:dyDescent="0.2">
      <c r="A357" s="17"/>
      <c r="B357" s="17"/>
      <c r="G357" s="17"/>
      <c r="H357" s="11"/>
      <c r="J357"/>
      <c r="K357" s="20"/>
      <c r="L357" s="20"/>
      <c r="M357" s="20"/>
      <c r="N357" s="20"/>
      <c r="O357" s="20"/>
      <c r="P357" s="20"/>
      <c r="Q357"/>
      <c r="R357"/>
    </row>
    <row r="358" spans="1:18" s="12" customFormat="1" ht="16" x14ac:dyDescent="0.2">
      <c r="A358" s="17"/>
      <c r="B358" s="17"/>
      <c r="G358" s="17"/>
      <c r="H358" s="11"/>
      <c r="J358"/>
      <c r="K358" s="20"/>
      <c r="L358" s="20"/>
      <c r="M358" s="20"/>
      <c r="N358" s="20"/>
      <c r="O358" s="20"/>
      <c r="P358" s="20"/>
      <c r="Q358"/>
      <c r="R358"/>
    </row>
    <row r="359" spans="1:18" s="12" customFormat="1" ht="16" x14ac:dyDescent="0.2">
      <c r="A359" s="17"/>
      <c r="B359" s="17"/>
      <c r="G359" s="17"/>
      <c r="H359" s="11"/>
      <c r="J359"/>
      <c r="K359" s="20"/>
      <c r="L359" s="20"/>
      <c r="M359" s="20"/>
      <c r="N359" s="20"/>
      <c r="O359" s="20"/>
      <c r="P359" s="20"/>
      <c r="Q359"/>
      <c r="R359"/>
    </row>
    <row r="360" spans="1:18" s="12" customFormat="1" ht="16" x14ac:dyDescent="0.2">
      <c r="A360" s="17"/>
      <c r="B360" s="17"/>
      <c r="G360" s="17"/>
      <c r="H360" s="11"/>
      <c r="J360"/>
      <c r="K360" s="20"/>
      <c r="L360" s="20"/>
      <c r="M360" s="20"/>
      <c r="N360" s="20"/>
      <c r="O360" s="20"/>
      <c r="P360" s="20"/>
      <c r="Q360"/>
      <c r="R360"/>
    </row>
    <row r="361" spans="1:18" s="12" customFormat="1" ht="16" x14ac:dyDescent="0.2">
      <c r="B361" s="13"/>
      <c r="J361"/>
      <c r="K361" s="20"/>
      <c r="L361" s="20"/>
      <c r="M361" s="20"/>
      <c r="N361" s="20"/>
      <c r="O361" s="20"/>
      <c r="P361" s="20"/>
      <c r="Q361"/>
      <c r="R361"/>
    </row>
    <row r="362" spans="1:18" s="12" customFormat="1" ht="16" x14ac:dyDescent="0.2">
      <c r="B362" s="17"/>
      <c r="F362" s="11"/>
      <c r="G362" s="11"/>
      <c r="K362" s="13"/>
      <c r="L362" s="13"/>
      <c r="M362" s="13"/>
      <c r="N362" s="13"/>
      <c r="O362" s="13"/>
      <c r="P362"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2023-11-19T13:03:51Z</dcterms:modified>
</cp:coreProperties>
</file>