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6360" windowWidth="28860" windowHeight="6420" tabRatio="709"/>
  </bookViews>
  <sheets>
    <sheet name="Cabbage" sheetId="1" r:id="rId1"/>
    <sheet name="Tomato" sheetId="2" r:id="rId2"/>
    <sheet name="Chilli" sheetId="3" r:id="rId3"/>
    <sheet name="Cucumber" sheetId="4" r:id="rId4"/>
    <sheet name="Mustard" sheetId="5" r:id="rId5"/>
    <sheet name="Brinjal" sheetId="6" r:id="rId6"/>
    <sheet name="Longbean" sheetId="7" r:id="rId7"/>
    <sheet name="Ladysfinger" sheetId="8" r:id="rId8"/>
    <sheet name="Spinach" sheetId="9" r:id="rId9"/>
    <sheet name="Lettuce" sheetId="10" r:id="rId10"/>
  </sheets>
  <definedNames>
    <definedName name="newcrops">#REF!</definedName>
    <definedName name="_xlnm.Print_Area" localSheetId="5">Brinjal!$A$1:$O$45</definedName>
    <definedName name="_xlnm.Print_Area" localSheetId="0">Cabbage!$A$1:$O$46</definedName>
    <definedName name="_xlnm.Print_Area" localSheetId="2">Chilli!$A$1:$O$45</definedName>
    <definedName name="_xlnm.Print_Area" localSheetId="3">Cucumber!$A$1:$O$47</definedName>
    <definedName name="_xlnm.Print_Area" localSheetId="7">Ladysfinger!$A$1:$P$45</definedName>
    <definedName name="_xlnm.Print_Area" localSheetId="9">Lettuce!$A$1:$P$45</definedName>
    <definedName name="_xlnm.Print_Area" localSheetId="8">Spinach!$A$1:$P$45</definedName>
    <definedName name="_xlnm.Print_Area" localSheetId="1">Tomato!$A$1:$O$46</definedName>
  </definedNames>
  <calcPr calcId="125725"/>
</workbook>
</file>

<file path=xl/calcChain.xml><?xml version="1.0" encoding="utf-8"?>
<calcChain xmlns="http://schemas.openxmlformats.org/spreadsheetml/2006/main">
  <c r="P25" i="6"/>
  <c r="P26" i="2"/>
  <c r="P25"/>
  <c r="P24"/>
  <c r="P19"/>
  <c r="P15"/>
  <c r="P19" i="6" l="1"/>
  <c r="P9"/>
  <c r="P13"/>
  <c r="P15"/>
  <c r="P13" i="2"/>
  <c r="P23"/>
  <c r="P27"/>
  <c r="P17" i="6" l="1"/>
  <c r="P31"/>
  <c r="P9" i="2"/>
  <c r="P36" i="6" l="1"/>
  <c r="P31" i="2"/>
  <c r="P38" i="6" l="1"/>
  <c r="P17" i="2"/>
  <c r="P36"/>
  <c r="P15" i="10" l="1"/>
  <c r="P13"/>
  <c r="P25" i="9"/>
  <c r="P19"/>
  <c r="P15"/>
  <c r="P26" i="8"/>
  <c r="P25"/>
  <c r="P23"/>
  <c r="P24"/>
  <c r="P21"/>
  <c r="P15"/>
  <c r="P13"/>
  <c r="P9"/>
  <c r="P25" i="7"/>
  <c r="P21"/>
  <c r="P19"/>
  <c r="P19" i="5"/>
  <c r="P25" i="4"/>
  <c r="P19"/>
  <c r="P13"/>
  <c r="P27" i="3"/>
  <c r="P21"/>
  <c r="P19"/>
  <c r="P15"/>
  <c r="P19" i="1"/>
  <c r="P15"/>
  <c r="P13"/>
  <c r="P31" i="5" l="1"/>
  <c r="P25" i="1"/>
  <c r="P9" i="3"/>
  <c r="P13"/>
  <c r="P15" i="5"/>
  <c r="P9" i="7"/>
  <c r="P25" i="3"/>
  <c r="P15" i="4"/>
  <c r="P27"/>
  <c r="P13" i="5"/>
  <c r="P25"/>
  <c r="P31" i="9"/>
  <c r="P31" i="10"/>
  <c r="P9" i="5"/>
  <c r="P19" i="8"/>
  <c r="P15" i="7"/>
  <c r="P19" i="10"/>
  <c r="P25"/>
  <c r="P13" i="7"/>
  <c r="P9" i="9"/>
  <c r="P13"/>
  <c r="P9" i="10"/>
  <c r="P9" i="4" l="1"/>
  <c r="P17" i="5"/>
  <c r="P31" i="8"/>
  <c r="P38" i="5"/>
  <c r="P36"/>
  <c r="P36" i="10"/>
  <c r="P17"/>
  <c r="P31" i="7"/>
  <c r="P38" i="9"/>
  <c r="P36"/>
  <c r="P17"/>
  <c r="O31" i="1"/>
  <c r="P9"/>
  <c r="P17" i="8" l="1"/>
  <c r="P31" i="4"/>
  <c r="P31" i="3"/>
  <c r="P31" i="1"/>
  <c r="P36" i="8"/>
  <c r="P38"/>
  <c r="P36" i="3"/>
  <c r="P17" i="7"/>
  <c r="P38"/>
  <c r="P36"/>
  <c r="P17" i="3"/>
  <c r="P38" i="10"/>
  <c r="P36" i="1" l="1"/>
  <c r="P36" i="4"/>
  <c r="P17" i="1"/>
  <c r="P17" i="4"/>
  <c r="P38" i="3" l="1"/>
  <c r="P38" i="4"/>
</calcChain>
</file>

<file path=xl/sharedStrings.xml><?xml version="1.0" encoding="utf-8"?>
<sst xmlns="http://schemas.openxmlformats.org/spreadsheetml/2006/main" count="776" uniqueCount="82">
  <si>
    <t xml:space="preserve">                              Akaun Pembekalan dan Penggunaan bagi Kobis Bulat, Malaysia, 2015-2019</t>
  </si>
  <si>
    <t xml:space="preserve">                              Supply and Utilization Accounts for Round Cabbage, Malaysia, 2015-2019</t>
  </si>
  <si>
    <t>Komoditi</t>
  </si>
  <si>
    <t>Purata</t>
  </si>
  <si>
    <t>Peratus perubahan tahunan (%)</t>
  </si>
  <si>
    <r>
      <t xml:space="preserve">Pertumbuhan tahunan (%)
</t>
    </r>
    <r>
      <rPr>
        <i/>
        <sz val="11"/>
        <color theme="0"/>
        <rFont val="Arial"/>
        <family val="2"/>
      </rPr>
      <t>Annual growth</t>
    </r>
  </si>
  <si>
    <t xml:space="preserve">Annual percentage change </t>
  </si>
  <si>
    <t>Commodity</t>
  </si>
  <si>
    <t>Average</t>
  </si>
  <si>
    <t>2015/2016</t>
  </si>
  <si>
    <t>2016/2017</t>
  </si>
  <si>
    <t>2017/2018</t>
  </si>
  <si>
    <t>2018/2019</t>
  </si>
  <si>
    <t>Pembekalan (tan metrik)</t>
  </si>
  <si>
    <t>Supply (tonnes)</t>
  </si>
  <si>
    <t>Stok awal</t>
  </si>
  <si>
    <t>-</t>
  </si>
  <si>
    <t>Opening stocks</t>
  </si>
  <si>
    <t>Pengeluaran</t>
  </si>
  <si>
    <t>Production</t>
  </si>
  <si>
    <t>Import</t>
  </si>
  <si>
    <t xml:space="preserve">Imports </t>
  </si>
  <si>
    <t>Penggunaan (tan metrik)</t>
  </si>
  <si>
    <t>Utilization (tonnes)</t>
  </si>
  <si>
    <t>Eksport</t>
  </si>
  <si>
    <t>Exports</t>
  </si>
  <si>
    <t>Benih</t>
  </si>
  <si>
    <t>Seed</t>
  </si>
  <si>
    <t>Makanan ternakan</t>
  </si>
  <si>
    <t>Feed</t>
  </si>
  <si>
    <t>Kerugian</t>
  </si>
  <si>
    <t>Loss</t>
  </si>
  <si>
    <t>Prosesan</t>
  </si>
  <si>
    <t>Processing</t>
  </si>
  <si>
    <t>Stok akhir</t>
  </si>
  <si>
    <t>Closing stocks</t>
  </si>
  <si>
    <t>Makanan</t>
  </si>
  <si>
    <t xml:space="preserve">Food </t>
  </si>
  <si>
    <t>Penduduk ('000)</t>
  </si>
  <si>
    <t>Population ('000)</t>
  </si>
  <si>
    <t>Penggunaan per kapita (kg/thn)</t>
  </si>
  <si>
    <t>Per capita consumption (kg/yr)</t>
  </si>
  <si>
    <t>Penggunaan per kapita (g/hari)</t>
  </si>
  <si>
    <t>Per capita consumption (g/day)</t>
  </si>
  <si>
    <t>Kadar sara diri (%)</t>
  </si>
  <si>
    <t>Self-sufficiency ratio (%)</t>
  </si>
  <si>
    <t>Kadar kebergantungan import (%)</t>
  </si>
  <si>
    <t>Import dependency ratio (%)</t>
  </si>
  <si>
    <t>r</t>
  </si>
  <si>
    <r>
      <t>pindaan</t>
    </r>
    <r>
      <rPr>
        <i/>
        <sz val="11"/>
        <rFont val="Arial"/>
        <family val="2"/>
      </rPr>
      <t>/revised</t>
    </r>
  </si>
  <si>
    <t>p</t>
  </si>
  <si>
    <r>
      <t>permulaan/</t>
    </r>
    <r>
      <rPr>
        <i/>
        <sz val="11"/>
        <rFont val="Arial"/>
        <family val="2"/>
      </rPr>
      <t>preliminary</t>
    </r>
  </si>
  <si>
    <t xml:space="preserve">                             Akaun Pembekalan dan Penggunaan bagi Tomato, Malaysia, 2015-2019</t>
  </si>
  <si>
    <t xml:space="preserve">                             Supply and Utilization Accounts for Tomato, Malaysia, 2015-2019</t>
  </si>
  <si>
    <r>
      <t xml:space="preserve">Pertumbuhan tahunan (%)
</t>
    </r>
    <r>
      <rPr>
        <i/>
        <sz val="11"/>
        <color theme="1"/>
        <rFont val="Arial"/>
        <family val="2"/>
      </rPr>
      <t>Annual growth</t>
    </r>
  </si>
  <si>
    <t>Nota:</t>
  </si>
  <si>
    <t>e</t>
  </si>
  <si>
    <r>
      <t>anggaran/</t>
    </r>
    <r>
      <rPr>
        <i/>
        <sz val="11"/>
        <rFont val="Arial"/>
        <family val="2"/>
      </rPr>
      <t>estimate</t>
    </r>
  </si>
  <si>
    <t xml:space="preserve">                              Akaun Pembekalan dan Penggunaan bagi Cili, Malaysia, 2015-2019</t>
  </si>
  <si>
    <t xml:space="preserve">                              Supply and Utilization Acounts for Chilli, Malaysia, 2015-2019</t>
  </si>
  <si>
    <t>Annual percentage change</t>
  </si>
  <si>
    <t>Pengeluaran*</t>
  </si>
  <si>
    <t xml:space="preserve">                              Akaun Pembekalan dan Penggunaan bagi Timun, Malaysia, 2015-2019</t>
  </si>
  <si>
    <t xml:space="preserve">                              Supply and Utilization Accounts for Cucumber, Malaysia, 2015-2019</t>
  </si>
  <si>
    <t>Imports</t>
  </si>
  <si>
    <r>
      <t>Kerugian</t>
    </r>
    <r>
      <rPr>
        <i/>
        <sz val="11"/>
        <rFont val="Arial"/>
        <family val="2"/>
      </rPr>
      <t xml:space="preserve"> </t>
    </r>
  </si>
  <si>
    <t xml:space="preserve">Makanan </t>
  </si>
  <si>
    <t xml:space="preserve">                             Akaun Pembekalan dan Penggunaan bagi Sawi, Malaysia, 2015-2019</t>
  </si>
  <si>
    <t xml:space="preserve">                             Supply and Utilization Accounts for Mustard, Malaysia, 2015-2019</t>
  </si>
  <si>
    <t xml:space="preserve">  </t>
  </si>
  <si>
    <t xml:space="preserve">                             Akaun Pembekalan dan Penggunaan bagi Terung, Malaysia, 2015-2019</t>
  </si>
  <si>
    <t xml:space="preserve">                             Supply and Utilization Accounts for Brinjal, Malaysia, 2015-2019</t>
  </si>
  <si>
    <t xml:space="preserve">* Prosesan: Data Jabatan Perangkaan Malaysia </t>
  </si>
  <si>
    <t xml:space="preserve"> Kadar prosesan antara 7.0% - 15.5%</t>
  </si>
  <si>
    <t xml:space="preserve">                             Akaun Pembekalan dan Penggunaan bagi Kacang Panjang, Malaysia, 2015-2019</t>
  </si>
  <si>
    <t xml:space="preserve">                             Supply and Utilization Accounts for Long Bean, Malaysia, 2015-2019</t>
  </si>
  <si>
    <t xml:space="preserve">                              Akaun Pembekalan dan Penggunaan bagi Bendi, Malaysia, 2015-2019</t>
  </si>
  <si>
    <t xml:space="preserve">                              Supply and Utilization Accounts for Lady's Finger, Malaysia, 2015-2019</t>
  </si>
  <si>
    <t xml:space="preserve">                              Akaun Pembekalan dan Penggunaan bagi Bayam, Malaysia, 2015-2019</t>
  </si>
  <si>
    <t xml:space="preserve">                              Supply and Utilization Accounts for Spinach, Malaysia, 2015-2019</t>
  </si>
  <si>
    <t xml:space="preserve">                                 Akaun Pembekalan dan Penggunaan bagi Salad, Malaysia, 2015-2019</t>
  </si>
  <si>
    <t xml:space="preserve">                                 Supply and Utilization Accounts for Lettuce, Malaysia, 2015-2019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</si>
</sst>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#,##0.0;[Red]#,##0.0"/>
    <numFmt numFmtId="165" formatCode="#,##0.0"/>
    <numFmt numFmtId="166" formatCode="0.0"/>
    <numFmt numFmtId="167" formatCode="_(* #,##0.0_);_(* \(#,##0.0\);_(* &quot;-&quot;??_);_(@_)"/>
    <numFmt numFmtId="168" formatCode="#,##0;[Red]#,##0"/>
    <numFmt numFmtId="169" formatCode="0.000"/>
    <numFmt numFmtId="170" formatCode="0.00;[Red]0.00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0000FF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i/>
      <sz val="11"/>
      <color theme="0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b/>
      <vertAlign val="superscript"/>
      <sz val="11"/>
      <name val="Arial"/>
      <family val="2"/>
    </font>
    <font>
      <b/>
      <sz val="11"/>
      <color rgb="FF0000FF"/>
      <name val="Arial"/>
      <family val="2"/>
    </font>
    <font>
      <sz val="12"/>
      <color rgb="FF000000"/>
      <name val="Verdana"/>
      <family val="2"/>
    </font>
    <font>
      <sz val="12"/>
      <color rgb="FF1F497D"/>
      <name val="Calibri"/>
      <family val="2"/>
    </font>
    <font>
      <b/>
      <sz val="12"/>
      <name val="Tahoma"/>
      <family val="2"/>
    </font>
    <font>
      <sz val="12"/>
      <name val="Tahoma"/>
      <family val="2"/>
    </font>
    <font>
      <sz val="11"/>
      <name val="Calibri"/>
      <family val="2"/>
    </font>
    <font>
      <u/>
      <sz val="11"/>
      <color theme="1"/>
      <name val="Arial"/>
      <family val="2"/>
    </font>
    <font>
      <vertAlign val="superscript"/>
      <sz val="11"/>
      <name val="Arial"/>
      <family val="2"/>
    </font>
    <font>
      <u/>
      <sz val="11"/>
      <name val="Arial"/>
      <family val="2"/>
    </font>
    <font>
      <sz val="12"/>
      <name val="Verdana"/>
      <family val="2"/>
    </font>
    <font>
      <sz val="1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745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AB9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E490C8"/>
        <bgColor indexed="64"/>
      </patternFill>
    </fill>
    <fill>
      <patternFill patternType="solid">
        <fgColor rgb="FFF4D0E8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theme="6" tint="-0.499984740745262"/>
      </top>
      <bottom/>
      <diagonal/>
    </border>
    <border>
      <left/>
      <right style="thin">
        <color indexed="64"/>
      </right>
      <top/>
      <bottom style="medium">
        <color theme="6" tint="-0.499984740745262"/>
      </bottom>
      <diagonal/>
    </border>
  </borders>
  <cellStyleXfs count="1143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</cellStyleXfs>
  <cellXfs count="325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6" fillId="0" borderId="0" xfId="0" applyFont="1" applyBorder="1"/>
    <xf numFmtId="0" fontId="4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6" fontId="7" fillId="2" borderId="0" xfId="0" applyNumberFormat="1" applyFont="1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7" fillId="0" borderId="0" xfId="1" applyNumberFormat="1" applyFont="1" applyBorder="1" applyAlignment="1">
      <alignment horizontal="right"/>
    </xf>
    <xf numFmtId="165" fontId="7" fillId="0" borderId="0" xfId="1" applyNumberFormat="1" applyFont="1" applyBorder="1" applyAlignment="1">
      <alignment horizontal="right"/>
    </xf>
    <xf numFmtId="166" fontId="3" fillId="0" borderId="0" xfId="2" applyNumberFormat="1" applyFont="1" applyBorder="1"/>
    <xf numFmtId="166" fontId="3" fillId="0" borderId="3" xfId="0" applyNumberFormat="1" applyFont="1" applyBorder="1" applyAlignment="1">
      <alignment horizontal="center"/>
    </xf>
    <xf numFmtId="166" fontId="4" fillId="0" borderId="0" xfId="0" applyNumberFormat="1" applyFont="1" applyBorder="1"/>
    <xf numFmtId="165" fontId="11" fillId="0" borderId="0" xfId="3" quotePrefix="1" applyNumberFormat="1" applyFont="1" applyBorder="1" applyAlignment="1">
      <alignment horizontal="center"/>
    </xf>
    <xf numFmtId="167" fontId="4" fillId="0" borderId="0" xfId="0" quotePrefix="1" applyNumberFormat="1" applyFont="1" applyFill="1" applyBorder="1" applyAlignment="1">
      <alignment horizontal="center"/>
    </xf>
    <xf numFmtId="167" fontId="4" fillId="0" borderId="3" xfId="0" quotePrefix="1" applyNumberFormat="1" applyFont="1" applyFill="1" applyBorder="1" applyAlignment="1">
      <alignment horizontal="center"/>
    </xf>
    <xf numFmtId="0" fontId="5" fillId="0" borderId="0" xfId="0" applyFont="1" applyBorder="1"/>
    <xf numFmtId="164" fontId="7" fillId="0" borderId="0" xfId="0" applyNumberFormat="1" applyFont="1" applyBorder="1" applyAlignment="1">
      <alignment horizontal="right"/>
    </xf>
    <xf numFmtId="165" fontId="7" fillId="0" borderId="0" xfId="0" applyNumberFormat="1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165" fontId="11" fillId="0" borderId="0" xfId="0" applyNumberFormat="1" applyFont="1" applyBorder="1"/>
    <xf numFmtId="166" fontId="4" fillId="0" borderId="0" xfId="2" applyNumberFormat="1" applyFont="1" applyBorder="1"/>
    <xf numFmtId="164" fontId="11" fillId="0" borderId="0" xfId="1" applyNumberFormat="1" applyFont="1" applyBorder="1" applyAlignment="1">
      <alignment horizontal="right"/>
    </xf>
    <xf numFmtId="164" fontId="11" fillId="0" borderId="0" xfId="0" applyNumberFormat="1" applyFont="1" applyBorder="1"/>
    <xf numFmtId="164" fontId="11" fillId="0" borderId="0" xfId="1" quotePrefix="1" applyNumberFormat="1" applyFont="1" applyBorder="1" applyAlignment="1">
      <alignment horizontal="right"/>
    </xf>
    <xf numFmtId="164" fontId="4" fillId="0" borderId="0" xfId="0" applyNumberFormat="1" applyFont="1" applyBorder="1"/>
    <xf numFmtId="168" fontId="3" fillId="0" borderId="3" xfId="3" applyNumberFormat="1" applyFont="1" applyBorder="1" applyAlignment="1">
      <alignment horizontal="center"/>
    </xf>
    <xf numFmtId="164" fontId="7" fillId="0" borderId="0" xfId="0" quotePrefix="1" applyNumberFormat="1" applyFont="1" applyBorder="1" applyAlignment="1">
      <alignment horizontal="right"/>
    </xf>
    <xf numFmtId="164" fontId="11" fillId="0" borderId="0" xfId="0" quotePrefix="1" applyNumberFormat="1" applyFont="1" applyBorder="1" applyAlignment="1">
      <alignment horizontal="right"/>
    </xf>
    <xf numFmtId="165" fontId="11" fillId="0" borderId="0" xfId="3" quotePrefix="1" applyNumberFormat="1" applyFont="1" applyBorder="1" applyAlignment="1">
      <alignment horizontal="right" wrapText="1" indent="1"/>
    </xf>
    <xf numFmtId="165" fontId="4" fillId="0" borderId="0" xfId="3" quotePrefix="1" applyNumberFormat="1" applyFont="1" applyBorder="1" applyAlignment="1">
      <alignment horizontal="right" wrapText="1" indent="1"/>
    </xf>
    <xf numFmtId="165" fontId="4" fillId="0" borderId="3" xfId="4" quotePrefix="1" applyNumberFormat="1" applyFont="1" applyFill="1" applyBorder="1" applyAlignment="1">
      <alignment horizontal="center"/>
    </xf>
    <xf numFmtId="164" fontId="11" fillId="0" borderId="0" xfId="0" applyNumberFormat="1" applyFont="1" applyBorder="1" applyAlignment="1">
      <alignment horizontal="right" wrapText="1" indent="1"/>
    </xf>
    <xf numFmtId="165" fontId="7" fillId="0" borderId="0" xfId="1" applyNumberFormat="1" applyFont="1" applyBorder="1" applyAlignment="1">
      <alignment horizontal="right" wrapText="1" indent="1"/>
    </xf>
    <xf numFmtId="166" fontId="4" fillId="0" borderId="0" xfId="0" applyNumberFormat="1" applyFont="1" applyBorder="1" applyAlignment="1">
      <alignment horizontal="right" wrapText="1" indent="1"/>
    </xf>
    <xf numFmtId="167" fontId="4" fillId="0" borderId="0" xfId="0" quotePrefix="1" applyNumberFormat="1" applyFont="1" applyFill="1" applyBorder="1" applyAlignment="1">
      <alignment horizontal="right" wrapText="1" indent="1"/>
    </xf>
    <xf numFmtId="164" fontId="11" fillId="0" borderId="0" xfId="0" applyNumberFormat="1" applyFont="1" applyBorder="1" applyAlignment="1">
      <alignment horizontal="right"/>
    </xf>
    <xf numFmtId="166" fontId="4" fillId="0" borderId="0" xfId="0" applyNumberFormat="1" applyFont="1" applyBorder="1" applyAlignment="1">
      <alignment vertical="center"/>
    </xf>
    <xf numFmtId="166" fontId="4" fillId="0" borderId="3" xfId="4" applyNumberFormat="1" applyFont="1" applyBorder="1" applyAlignment="1">
      <alignment horizontal="center" vertical="center"/>
    </xf>
    <xf numFmtId="165" fontId="3" fillId="0" borderId="3" xfId="0" quotePrefix="1" applyNumberFormat="1" applyFont="1" applyFill="1" applyBorder="1" applyAlignment="1">
      <alignment horizontal="center" vertical="center"/>
    </xf>
    <xf numFmtId="165" fontId="11" fillId="0" borderId="0" xfId="0" applyNumberFormat="1" applyFont="1" applyBorder="1" applyAlignment="1">
      <alignment horizontal="right"/>
    </xf>
    <xf numFmtId="0" fontId="4" fillId="4" borderId="0" xfId="0" applyFont="1" applyFill="1" applyBorder="1"/>
    <xf numFmtId="164" fontId="7" fillId="4" borderId="0" xfId="4" applyNumberFormat="1" applyFont="1" applyFill="1" applyBorder="1" applyAlignment="1">
      <alignment horizontal="right"/>
    </xf>
    <xf numFmtId="165" fontId="7" fillId="4" borderId="0" xfId="1" applyNumberFormat="1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164" fontId="7" fillId="4" borderId="0" xfId="3" applyNumberFormat="1" applyFont="1" applyFill="1" applyBorder="1" applyAlignment="1">
      <alignment horizontal="right"/>
    </xf>
    <xf numFmtId="0" fontId="4" fillId="5" borderId="3" xfId="0" applyFon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right"/>
    </xf>
    <xf numFmtId="166" fontId="4" fillId="4" borderId="0" xfId="2" applyNumberFormat="1" applyFont="1" applyFill="1" applyBorder="1"/>
    <xf numFmtId="166" fontId="3" fillId="5" borderId="3" xfId="0" applyNumberFormat="1" applyFont="1" applyFill="1" applyBorder="1" applyAlignment="1">
      <alignment horizontal="center"/>
    </xf>
    <xf numFmtId="166" fontId="4" fillId="4" borderId="0" xfId="0" applyNumberFormat="1" applyFont="1" applyFill="1" applyBorder="1"/>
    <xf numFmtId="0" fontId="11" fillId="4" borderId="0" xfId="0" applyFont="1" applyFill="1" applyBorder="1"/>
    <xf numFmtId="0" fontId="10" fillId="4" borderId="0" xfId="0" applyFont="1" applyFill="1" applyBorder="1" applyAlignment="1">
      <alignment horizontal="left" wrapText="1"/>
    </xf>
    <xf numFmtId="164" fontId="7" fillId="4" borderId="0" xfId="0" applyNumberFormat="1" applyFont="1" applyFill="1" applyBorder="1" applyAlignment="1">
      <alignment horizontal="center"/>
    </xf>
    <xf numFmtId="166" fontId="11" fillId="4" borderId="0" xfId="0" applyNumberFormat="1" applyFont="1" applyFill="1" applyBorder="1"/>
    <xf numFmtId="166" fontId="11" fillId="0" borderId="0" xfId="0" applyNumberFormat="1" applyFont="1" applyFill="1" applyBorder="1"/>
    <xf numFmtId="166" fontId="7" fillId="0" borderId="0" xfId="0" applyNumberFormat="1" applyFont="1" applyFill="1" applyBorder="1" applyAlignment="1">
      <alignment horizontal="center"/>
    </xf>
    <xf numFmtId="0" fontId="11" fillId="0" borderId="0" xfId="0" applyFont="1"/>
    <xf numFmtId="0" fontId="7" fillId="4" borderId="0" xfId="0" applyFont="1" applyFill="1" applyBorder="1" applyAlignment="1">
      <alignment horizontal="left"/>
    </xf>
    <xf numFmtId="0" fontId="4" fillId="4" borderId="6" xfId="0" applyFont="1" applyFill="1" applyBorder="1"/>
    <xf numFmtId="164" fontId="7" fillId="4" borderId="6" xfId="3" applyNumberFormat="1" applyFont="1" applyFill="1" applyBorder="1" applyAlignment="1">
      <alignment horizontal="right"/>
    </xf>
    <xf numFmtId="165" fontId="7" fillId="4" borderId="6" xfId="1" applyNumberFormat="1" applyFont="1" applyFill="1" applyBorder="1" applyAlignment="1">
      <alignment horizontal="right"/>
    </xf>
    <xf numFmtId="166" fontId="4" fillId="4" borderId="6" xfId="0" applyNumberFormat="1" applyFont="1" applyFill="1" applyBorder="1"/>
    <xf numFmtId="166" fontId="3" fillId="5" borderId="5" xfId="0" applyNumberFormat="1" applyFont="1" applyFill="1" applyBorder="1" applyAlignment="1">
      <alignment horizontal="center"/>
    </xf>
    <xf numFmtId="0" fontId="11" fillId="6" borderId="7" xfId="0" applyFont="1" applyFill="1" applyBorder="1"/>
    <xf numFmtId="165" fontId="7" fillId="6" borderId="7" xfId="3" applyNumberFormat="1" applyFont="1" applyFill="1" applyBorder="1" applyAlignment="1">
      <alignment horizontal="right"/>
    </xf>
    <xf numFmtId="166" fontId="11" fillId="6" borderId="7" xfId="2" applyNumberFormat="1" applyFont="1" applyFill="1" applyBorder="1"/>
    <xf numFmtId="166" fontId="3" fillId="7" borderId="3" xfId="2" applyNumberFormat="1" applyFont="1" applyFill="1" applyBorder="1" applyAlignment="1">
      <alignment horizontal="center"/>
    </xf>
    <xf numFmtId="0" fontId="11" fillId="6" borderId="0" xfId="0" applyFont="1" applyFill="1" applyBorder="1"/>
    <xf numFmtId="164" fontId="7" fillId="6" borderId="0" xfId="0" applyNumberFormat="1" applyFont="1" applyFill="1" applyBorder="1" applyAlignment="1">
      <alignment horizontal="right"/>
    </xf>
    <xf numFmtId="165" fontId="7" fillId="6" borderId="0" xfId="3" applyNumberFormat="1" applyFont="1" applyFill="1" applyBorder="1" applyAlignment="1">
      <alignment horizontal="right"/>
    </xf>
    <xf numFmtId="166" fontId="11" fillId="6" borderId="0" xfId="0" applyNumberFormat="1" applyFont="1" applyFill="1" applyBorder="1"/>
    <xf numFmtId="166" fontId="4" fillId="7" borderId="3" xfId="0" applyNumberFormat="1" applyFont="1" applyFill="1" applyBorder="1" applyAlignment="1">
      <alignment horizontal="center"/>
    </xf>
    <xf numFmtId="166" fontId="11" fillId="6" borderId="0" xfId="2" applyNumberFormat="1" applyFont="1" applyFill="1" applyBorder="1"/>
    <xf numFmtId="0" fontId="11" fillId="6" borderId="8" xfId="0" applyFont="1" applyFill="1" applyBorder="1"/>
    <xf numFmtId="0" fontId="11" fillId="6" borderId="8" xfId="0" applyFont="1" applyFill="1" applyBorder="1" applyAlignment="1">
      <alignment horizontal="right"/>
    </xf>
    <xf numFmtId="0" fontId="4" fillId="7" borderId="5" xfId="0" applyFont="1" applyFill="1" applyBorder="1" applyAlignment="1">
      <alignment horizontal="center"/>
    </xf>
    <xf numFmtId="0" fontId="12" fillId="0" borderId="0" xfId="0" applyFont="1" applyFill="1"/>
    <xf numFmtId="0" fontId="4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13" fillId="0" borderId="0" xfId="0" applyFont="1" applyAlignment="1">
      <alignment horizontal="left"/>
    </xf>
    <xf numFmtId="169" fontId="4" fillId="0" borderId="0" xfId="0" applyNumberFormat="1" applyFont="1"/>
    <xf numFmtId="0" fontId="6" fillId="0" borderId="0" xfId="0" applyFont="1" applyBorder="1" applyAlignment="1">
      <alignment horizontal="right"/>
    </xf>
    <xf numFmtId="0" fontId="14" fillId="0" borderId="0" xfId="0" applyFont="1"/>
    <xf numFmtId="167" fontId="11" fillId="0" borderId="0" xfId="0" quotePrefix="1" applyNumberFormat="1" applyFont="1" applyFill="1" applyBorder="1" applyAlignment="1">
      <alignment horizontal="center"/>
    </xf>
    <xf numFmtId="167" fontId="11" fillId="0" borderId="0" xfId="0" quotePrefix="1" applyNumberFormat="1" applyFont="1" applyFill="1" applyBorder="1" applyAlignment="1">
      <alignment horizontal="right"/>
    </xf>
    <xf numFmtId="0" fontId="11" fillId="0" borderId="0" xfId="0" applyFont="1" applyBorder="1"/>
    <xf numFmtId="0" fontId="14" fillId="0" borderId="0" xfId="0" applyFont="1" applyAlignment="1">
      <alignment horizontal="justify"/>
    </xf>
    <xf numFmtId="165" fontId="11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1" fillId="0" borderId="0" xfId="0" quotePrefix="1" applyNumberFormat="1" applyFont="1" applyFill="1" applyBorder="1" applyAlignment="1">
      <alignment horizontal="right" wrapText="1" indent="1"/>
    </xf>
    <xf numFmtId="0" fontId="4" fillId="0" borderId="0" xfId="0" quotePrefix="1" applyNumberFormat="1" applyFont="1" applyFill="1" applyBorder="1" applyAlignment="1">
      <alignment horizontal="right" wrapText="1" indent="1"/>
    </xf>
    <xf numFmtId="0" fontId="4" fillId="0" borderId="3" xfId="0" quotePrefix="1" applyNumberFormat="1" applyFont="1" applyFill="1" applyBorder="1" applyAlignment="1">
      <alignment horizontal="center"/>
    </xf>
    <xf numFmtId="0" fontId="18" fillId="0" borderId="0" xfId="0" applyFont="1"/>
    <xf numFmtId="0" fontId="11" fillId="0" borderId="0" xfId="0" quotePrefix="1" applyNumberFormat="1" applyFont="1" applyFill="1" applyBorder="1" applyAlignment="1">
      <alignment horizontal="center"/>
    </xf>
    <xf numFmtId="0" fontId="11" fillId="0" borderId="0" xfId="0" quotePrefix="1" applyNumberFormat="1" applyFont="1" applyFill="1" applyBorder="1" applyAlignment="1">
      <alignment horizontal="right"/>
    </xf>
    <xf numFmtId="164" fontId="19" fillId="0" borderId="0" xfId="0" applyNumberFormat="1" applyFont="1" applyBorder="1" applyAlignment="1">
      <alignment horizontal="right"/>
    </xf>
    <xf numFmtId="0" fontId="3" fillId="4" borderId="0" xfId="0" applyFont="1" applyFill="1" applyBorder="1" applyAlignment="1"/>
    <xf numFmtId="164" fontId="7" fillId="4" borderId="0" xfId="1" applyNumberFormat="1" applyFont="1" applyFill="1" applyBorder="1" applyAlignment="1">
      <alignment horizontal="right"/>
    </xf>
    <xf numFmtId="165" fontId="4" fillId="4" borderId="0" xfId="3" applyNumberFormat="1" applyFont="1" applyFill="1" applyBorder="1" applyAlignment="1">
      <alignment horizontal="right"/>
    </xf>
    <xf numFmtId="0" fontId="5" fillId="4" borderId="0" xfId="0" applyFont="1" applyFill="1" applyBorder="1" applyAlignment="1"/>
    <xf numFmtId="166" fontId="4" fillId="5" borderId="5" xfId="0" applyNumberFormat="1" applyFont="1" applyFill="1" applyBorder="1" applyAlignment="1">
      <alignment horizontal="center"/>
    </xf>
    <xf numFmtId="0" fontId="4" fillId="6" borderId="0" xfId="0" applyFont="1" applyFill="1" applyBorder="1"/>
    <xf numFmtId="166" fontId="4" fillId="6" borderId="0" xfId="2" applyNumberFormat="1" applyFont="1" applyFill="1" applyBorder="1"/>
    <xf numFmtId="166" fontId="4" fillId="6" borderId="0" xfId="0" applyNumberFormat="1" applyFont="1" applyFill="1" applyBorder="1"/>
    <xf numFmtId="0" fontId="4" fillId="6" borderId="4" xfId="0" applyFont="1" applyFill="1" applyBorder="1"/>
    <xf numFmtId="0" fontId="6" fillId="6" borderId="4" xfId="0" applyFont="1" applyFill="1" applyBorder="1" applyAlignment="1">
      <alignment horizontal="right"/>
    </xf>
    <xf numFmtId="0" fontId="4" fillId="6" borderId="4" xfId="0" applyFont="1" applyFill="1" applyBorder="1" applyAlignment="1">
      <alignment horizontal="right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3" fillId="0" borderId="0" xfId="0" applyFont="1" applyFill="1"/>
    <xf numFmtId="0" fontId="6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7" fillId="2" borderId="1" xfId="0" applyFont="1" applyFill="1" applyBorder="1" applyAlignment="1">
      <alignment vertical="center"/>
    </xf>
    <xf numFmtId="165" fontId="7" fillId="0" borderId="0" xfId="3" applyNumberFormat="1" applyFont="1" applyBorder="1" applyAlignment="1">
      <alignment horizontal="right"/>
    </xf>
    <xf numFmtId="0" fontId="10" fillId="0" borderId="0" xfId="0" applyFont="1" applyBorder="1"/>
    <xf numFmtId="164" fontId="7" fillId="0" borderId="0" xfId="1" quotePrefix="1" applyNumberFormat="1" applyFont="1" applyBorder="1" applyAlignment="1">
      <alignment horizontal="right"/>
    </xf>
    <xf numFmtId="167" fontId="4" fillId="0" borderId="0" xfId="0" applyNumberFormat="1" applyFont="1"/>
    <xf numFmtId="167" fontId="11" fillId="0" borderId="0" xfId="0" quotePrefix="1" applyNumberFormat="1" applyFont="1" applyFill="1" applyBorder="1" applyAlignment="1">
      <alignment horizontal="right" wrapText="1" indent="1"/>
    </xf>
    <xf numFmtId="167" fontId="11" fillId="0" borderId="0" xfId="0" applyNumberFormat="1" applyFont="1" applyFill="1" applyBorder="1" applyAlignment="1">
      <alignment horizontal="right" wrapText="1" indent="1"/>
    </xf>
    <xf numFmtId="164" fontId="11" fillId="0" borderId="0" xfId="1" applyNumberFormat="1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164" fontId="11" fillId="0" borderId="0" xfId="1" applyNumberFormat="1" applyFont="1" applyBorder="1" applyAlignment="1"/>
    <xf numFmtId="0" fontId="7" fillId="4" borderId="0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166" fontId="3" fillId="9" borderId="3" xfId="0" applyNumberFormat="1" applyFont="1" applyFill="1" applyBorder="1" applyAlignment="1">
      <alignment horizontal="center"/>
    </xf>
    <xf numFmtId="0" fontId="10" fillId="4" borderId="0" xfId="0" applyFont="1" applyFill="1" applyBorder="1" applyAlignment="1">
      <alignment horizontal="left" wrapText="1"/>
    </xf>
    <xf numFmtId="0" fontId="7" fillId="4" borderId="0" xfId="0" applyFont="1" applyFill="1" applyBorder="1" applyAlignment="1"/>
    <xf numFmtId="0" fontId="10" fillId="4" borderId="0" xfId="0" applyFont="1" applyFill="1" applyBorder="1" applyAlignment="1"/>
    <xf numFmtId="166" fontId="4" fillId="9" borderId="5" xfId="0" applyNumberFormat="1" applyFont="1" applyFill="1" applyBorder="1" applyAlignment="1">
      <alignment horizontal="center"/>
    </xf>
    <xf numFmtId="166" fontId="3" fillId="10" borderId="3" xfId="2" applyNumberFormat="1" applyFont="1" applyFill="1" applyBorder="1" applyAlignment="1">
      <alignment horizontal="center"/>
    </xf>
    <xf numFmtId="166" fontId="4" fillId="10" borderId="3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right"/>
    </xf>
    <xf numFmtId="164" fontId="13" fillId="6" borderId="0" xfId="0" applyNumberFormat="1" applyFont="1" applyFill="1" applyBorder="1" applyAlignment="1">
      <alignment horizontal="right"/>
    </xf>
    <xf numFmtId="0" fontId="4" fillId="6" borderId="8" xfId="0" applyFont="1" applyFill="1" applyBorder="1"/>
    <xf numFmtId="0" fontId="6" fillId="6" borderId="8" xfId="0" applyFont="1" applyFill="1" applyBorder="1"/>
    <xf numFmtId="0" fontId="4" fillId="10" borderId="5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13" fillId="0" borderId="0" xfId="0" applyFont="1" applyAlignment="1">
      <alignment horizontal="center"/>
    </xf>
    <xf numFmtId="0" fontId="4" fillId="0" borderId="0" xfId="2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Border="1"/>
    <xf numFmtId="0" fontId="6" fillId="0" borderId="0" xfId="2" applyFont="1" applyBorder="1"/>
    <xf numFmtId="0" fontId="7" fillId="2" borderId="10" xfId="0" applyFont="1" applyFill="1" applyBorder="1" applyAlignment="1">
      <alignment horizontal="center" vertical="center"/>
    </xf>
    <xf numFmtId="16" fontId="7" fillId="2" borderId="8" xfId="0" applyNumberFormat="1" applyFont="1" applyFill="1" applyBorder="1" applyAlignment="1">
      <alignment horizontal="center" vertical="center"/>
    </xf>
    <xf numFmtId="0" fontId="3" fillId="0" borderId="0" xfId="2" applyFont="1" applyBorder="1"/>
    <xf numFmtId="0" fontId="6" fillId="0" borderId="0" xfId="2" applyFont="1" applyBorder="1" applyAlignment="1">
      <alignment horizontal="center"/>
    </xf>
    <xf numFmtId="164" fontId="7" fillId="0" borderId="0" xfId="6" applyNumberFormat="1" applyFont="1" applyBorder="1"/>
    <xf numFmtId="165" fontId="11" fillId="0" borderId="0" xfId="3" applyNumberFormat="1" applyFont="1" applyBorder="1" applyAlignment="1">
      <alignment horizontal="right"/>
    </xf>
    <xf numFmtId="165" fontId="11" fillId="0" borderId="0" xfId="3" quotePrefix="1" applyNumberFormat="1" applyFont="1" applyBorder="1" applyAlignment="1">
      <alignment horizontal="right"/>
    </xf>
    <xf numFmtId="165" fontId="7" fillId="0" borderId="0" xfId="3" quotePrefix="1" applyNumberFormat="1" applyFont="1" applyBorder="1" applyAlignment="1">
      <alignment horizontal="right"/>
    </xf>
    <xf numFmtId="165" fontId="4" fillId="0" borderId="3" xfId="3" quotePrefix="1" applyNumberFormat="1" applyFont="1" applyBorder="1" applyAlignment="1">
      <alignment horizontal="center"/>
    </xf>
    <xf numFmtId="165" fontId="11" fillId="0" borderId="0" xfId="3" applyNumberFormat="1" applyFont="1" applyBorder="1" applyAlignment="1">
      <alignment horizontal="right" wrapText="1" indent="1"/>
    </xf>
    <xf numFmtId="164" fontId="7" fillId="0" borderId="0" xfId="6" applyNumberFormat="1" applyFont="1" applyBorder="1" applyAlignment="1">
      <alignment horizontal="right" wrapText="1" indent="1"/>
    </xf>
    <xf numFmtId="165" fontId="11" fillId="0" borderId="0" xfId="3" applyNumberFormat="1" applyFont="1" applyBorder="1" applyAlignment="1">
      <alignment vertical="center"/>
    </xf>
    <xf numFmtId="165" fontId="11" fillId="0" borderId="0" xfId="3" applyNumberFormat="1" applyFont="1" applyBorder="1" applyAlignment="1"/>
    <xf numFmtId="164" fontId="7" fillId="0" borderId="0" xfId="3" applyNumberFormat="1" applyFont="1" applyBorder="1"/>
    <xf numFmtId="164" fontId="3" fillId="4" borderId="0" xfId="0" applyNumberFormat="1" applyFont="1" applyFill="1" applyBorder="1" applyAlignment="1">
      <alignment horizontal="right"/>
    </xf>
    <xf numFmtId="164" fontId="3" fillId="4" borderId="0" xfId="4" applyNumberFormat="1" applyFont="1" applyFill="1" applyBorder="1" applyAlignment="1">
      <alignment horizontal="right"/>
    </xf>
    <xf numFmtId="165" fontId="7" fillId="4" borderId="0" xfId="3" applyNumberFormat="1" applyFont="1" applyFill="1" applyBorder="1" applyAlignment="1">
      <alignment horizontal="right"/>
    </xf>
    <xf numFmtId="164" fontId="7" fillId="4" borderId="0" xfId="3" applyNumberFormat="1" applyFont="1" applyFill="1" applyBorder="1"/>
    <xf numFmtId="165" fontId="7" fillId="4" borderId="0" xfId="6" applyNumberFormat="1" applyFont="1" applyFill="1" applyBorder="1"/>
    <xf numFmtId="165" fontId="7" fillId="4" borderId="0" xfId="0" applyNumberFormat="1" applyFont="1" applyFill="1" applyBorder="1" applyAlignment="1">
      <alignment horizontal="right"/>
    </xf>
    <xf numFmtId="167" fontId="7" fillId="4" borderId="0" xfId="3" applyNumberFormat="1" applyFont="1" applyFill="1" applyBorder="1"/>
    <xf numFmtId="164" fontId="7" fillId="6" borderId="0" xfId="3" applyNumberFormat="1" applyFont="1" applyFill="1" applyBorder="1"/>
    <xf numFmtId="0" fontId="4" fillId="6" borderId="4" xfId="2" applyFont="1" applyFill="1" applyBorder="1"/>
    <xf numFmtId="0" fontId="6" fillId="6" borderId="4" xfId="2" applyFont="1" applyFill="1" applyBorder="1"/>
    <xf numFmtId="0" fontId="6" fillId="0" borderId="0" xfId="2" applyFont="1"/>
    <xf numFmtId="0" fontId="3" fillId="0" borderId="0" xfId="2" applyFont="1"/>
    <xf numFmtId="0" fontId="13" fillId="0" borderId="0" xfId="2" applyFont="1" applyAlignment="1">
      <alignment horizontal="center"/>
    </xf>
    <xf numFmtId="0" fontId="12" fillId="0" borderId="0" xfId="0" applyFont="1" applyFill="1" applyBorder="1"/>
    <xf numFmtId="0" fontId="4" fillId="0" borderId="0" xfId="0" applyFont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164" fontId="3" fillId="0" borderId="0" xfId="0" applyNumberFormat="1" applyFont="1" applyBorder="1" applyAlignment="1">
      <alignment horizontal="right"/>
    </xf>
    <xf numFmtId="164" fontId="4" fillId="0" borderId="0" xfId="0" quotePrefix="1" applyNumberFormat="1" applyFont="1" applyBorder="1" applyAlignment="1">
      <alignment horizontal="right"/>
    </xf>
    <xf numFmtId="164" fontId="3" fillId="0" borderId="0" xfId="0" quotePrefix="1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 wrapText="1" indent="1"/>
    </xf>
    <xf numFmtId="0" fontId="6" fillId="6" borderId="4" xfId="0" applyFont="1" applyFill="1" applyBorder="1"/>
    <xf numFmtId="164" fontId="3" fillId="0" borderId="0" xfId="7" applyNumberFormat="1" applyFont="1" applyBorder="1" applyAlignment="1">
      <alignment horizontal="right"/>
    </xf>
    <xf numFmtId="164" fontId="7" fillId="0" borderId="0" xfId="7" applyNumberFormat="1" applyFont="1" applyBorder="1" applyAlignment="1">
      <alignment horizontal="right"/>
    </xf>
    <xf numFmtId="165" fontId="7" fillId="0" borderId="0" xfId="7" applyNumberFormat="1" applyFont="1" applyBorder="1" applyAlignment="1">
      <alignment horizontal="right"/>
    </xf>
    <xf numFmtId="166" fontId="4" fillId="0" borderId="0" xfId="4" applyNumberFormat="1" applyFont="1" applyBorder="1"/>
    <xf numFmtId="166" fontId="3" fillId="0" borderId="0" xfId="4" applyNumberFormat="1" applyFont="1" applyBorder="1"/>
    <xf numFmtId="165" fontId="4" fillId="0" borderId="0" xfId="4" quotePrefix="1" applyNumberFormat="1" applyFont="1" applyFill="1" applyBorder="1" applyAlignment="1">
      <alignment horizontal="center"/>
    </xf>
    <xf numFmtId="165" fontId="11" fillId="0" borderId="0" xfId="4" quotePrefix="1" applyNumberFormat="1" applyFont="1" applyFill="1" applyBorder="1" applyAlignment="1">
      <alignment horizontal="center"/>
    </xf>
    <xf numFmtId="165" fontId="4" fillId="0" borderId="0" xfId="0" applyNumberFormat="1" applyFont="1" applyBorder="1"/>
    <xf numFmtId="164" fontId="11" fillId="0" borderId="0" xfId="7" applyNumberFormat="1" applyFont="1" applyBorder="1" applyAlignment="1">
      <alignment horizontal="right"/>
    </xf>
    <xf numFmtId="164" fontId="4" fillId="0" borderId="0" xfId="7" applyNumberFormat="1" applyFont="1" applyBorder="1" applyAlignment="1">
      <alignment horizontal="right"/>
    </xf>
    <xf numFmtId="165" fontId="4" fillId="0" borderId="0" xfId="0" applyNumberFormat="1" applyFont="1" applyFill="1" applyBorder="1"/>
    <xf numFmtId="164" fontId="4" fillId="0" borderId="0" xfId="7" quotePrefix="1" applyNumberFormat="1" applyFont="1" applyBorder="1" applyAlignment="1">
      <alignment horizontal="right"/>
    </xf>
    <xf numFmtId="164" fontId="11" fillId="0" borderId="0" xfId="7" quotePrefix="1" applyNumberFormat="1" applyFont="1" applyBorder="1" applyAlignment="1">
      <alignment horizontal="right"/>
    </xf>
    <xf numFmtId="165" fontId="4" fillId="0" borderId="0" xfId="4" quotePrefix="1" applyNumberFormat="1" applyFont="1" applyFill="1" applyBorder="1" applyAlignment="1">
      <alignment horizontal="right" wrapText="1" indent="1"/>
    </xf>
    <xf numFmtId="165" fontId="11" fillId="0" borderId="0" xfId="4" quotePrefix="1" applyNumberFormat="1" applyFont="1" applyFill="1" applyBorder="1" applyAlignment="1">
      <alignment horizontal="right" wrapText="1" indent="1"/>
    </xf>
    <xf numFmtId="165" fontId="7" fillId="0" borderId="0" xfId="7" applyNumberFormat="1" applyFont="1" applyBorder="1" applyAlignment="1">
      <alignment horizontal="right" wrapText="1" indent="1"/>
    </xf>
    <xf numFmtId="164" fontId="11" fillId="0" borderId="0" xfId="7" applyNumberFormat="1" applyFont="1" applyBorder="1" applyAlignment="1">
      <alignment vertical="center"/>
    </xf>
    <xf numFmtId="166" fontId="4" fillId="0" borderId="0" xfId="4" applyNumberFormat="1" applyFont="1" applyBorder="1" applyAlignment="1">
      <alignment vertical="center"/>
    </xf>
    <xf numFmtId="165" fontId="4" fillId="0" borderId="0" xfId="0" applyNumberFormat="1" applyFont="1" applyBorder="1" applyAlignment="1">
      <alignment horizontal="right"/>
    </xf>
    <xf numFmtId="164" fontId="11" fillId="0" borderId="0" xfId="7" applyNumberFormat="1" applyFont="1" applyBorder="1" applyAlignment="1"/>
    <xf numFmtId="164" fontId="21" fillId="0" borderId="0" xfId="0" applyNumberFormat="1" applyFont="1" applyBorder="1" applyAlignment="1">
      <alignment horizontal="right"/>
    </xf>
    <xf numFmtId="164" fontId="3" fillId="4" borderId="0" xfId="8" applyNumberFormat="1" applyFont="1" applyFill="1" applyBorder="1" applyAlignment="1">
      <alignment horizontal="right"/>
    </xf>
    <xf numFmtId="165" fontId="7" fillId="4" borderId="0" xfId="7" applyNumberFormat="1" applyFont="1" applyFill="1" applyBorder="1" applyAlignment="1">
      <alignment horizontal="right"/>
    </xf>
    <xf numFmtId="164" fontId="7" fillId="4" borderId="0" xfId="8" applyNumberFormat="1" applyFont="1" applyFill="1" applyBorder="1" applyAlignment="1">
      <alignment horizontal="right"/>
    </xf>
    <xf numFmtId="166" fontId="4" fillId="4" borderId="0" xfId="4" applyNumberFormat="1" applyFont="1" applyFill="1" applyBorder="1"/>
    <xf numFmtId="165" fontId="3" fillId="6" borderId="0" xfId="0" applyNumberFormat="1" applyFont="1" applyFill="1" applyBorder="1" applyAlignment="1">
      <alignment horizontal="right"/>
    </xf>
    <xf numFmtId="165" fontId="7" fillId="6" borderId="0" xfId="0" applyNumberFormat="1" applyFont="1" applyFill="1" applyBorder="1" applyAlignment="1">
      <alignment horizontal="right"/>
    </xf>
    <xf numFmtId="166" fontId="4" fillId="6" borderId="0" xfId="4" applyNumberFormat="1" applyFont="1" applyFill="1" applyBorder="1"/>
    <xf numFmtId="0" fontId="6" fillId="0" borderId="0" xfId="0" applyFont="1" applyFill="1"/>
    <xf numFmtId="0" fontId="3" fillId="0" borderId="0" xfId="4" applyFont="1"/>
    <xf numFmtId="165" fontId="4" fillId="0" borderId="0" xfId="9" applyNumberFormat="1" applyFont="1" applyBorder="1"/>
    <xf numFmtId="170" fontId="4" fillId="0" borderId="0" xfId="9" applyNumberFormat="1" applyFont="1" applyBorder="1"/>
    <xf numFmtId="43" fontId="4" fillId="0" borderId="0" xfId="9" applyFont="1" applyBorder="1"/>
    <xf numFmtId="166" fontId="4" fillId="0" borderId="0" xfId="0" applyNumberFormat="1" applyFont="1"/>
    <xf numFmtId="164" fontId="11" fillId="0" borderId="0" xfId="0" quotePrefix="1" applyNumberFormat="1" applyFont="1" applyBorder="1" applyAlignment="1">
      <alignment vertical="center"/>
    </xf>
    <xf numFmtId="164" fontId="11" fillId="0" borderId="0" xfId="0" quotePrefix="1" applyNumberFormat="1" applyFont="1" applyBorder="1" applyAlignment="1"/>
    <xf numFmtId="165" fontId="7" fillId="0" borderId="0" xfId="7" applyNumberFormat="1" applyFont="1" applyBorder="1" applyAlignment="1">
      <alignment vertical="center"/>
    </xf>
    <xf numFmtId="164" fontId="7" fillId="4" borderId="0" xfId="7" applyNumberFormat="1" applyFont="1" applyFill="1" applyBorder="1" applyAlignment="1">
      <alignment horizontal="right"/>
    </xf>
    <xf numFmtId="166" fontId="3" fillId="10" borderId="3" xfId="4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right"/>
    </xf>
    <xf numFmtId="166" fontId="4" fillId="0" borderId="0" xfId="4" applyNumberFormat="1" applyFont="1" applyBorder="1" applyAlignment="1">
      <alignment horizontal="right" vertical="center"/>
    </xf>
    <xf numFmtId="166" fontId="3" fillId="4" borderId="0" xfId="4" applyNumberFormat="1" applyFont="1" applyFill="1" applyBorder="1"/>
    <xf numFmtId="166" fontId="4" fillId="0" borderId="3" xfId="0" applyNumberFormat="1" applyFont="1" applyBorder="1" applyAlignment="1">
      <alignment horizontal="center"/>
    </xf>
    <xf numFmtId="166" fontId="4" fillId="0" borderId="0" xfId="4" applyNumberFormat="1" applyFont="1" applyBorder="1" applyAlignment="1">
      <alignment horizontal="right" vertical="center" wrapText="1" indent="1"/>
    </xf>
    <xf numFmtId="165" fontId="3" fillId="0" borderId="0" xfId="7" applyNumberFormat="1" applyFont="1" applyBorder="1" applyAlignment="1">
      <alignment horizontal="right"/>
    </xf>
    <xf numFmtId="0" fontId="22" fillId="0" borderId="0" xfId="0" applyFont="1"/>
    <xf numFmtId="165" fontId="3" fillId="0" borderId="0" xfId="0" applyNumberFormat="1" applyFont="1" applyBorder="1" applyAlignment="1">
      <alignment horizontal="right"/>
    </xf>
    <xf numFmtId="0" fontId="22" fillId="0" borderId="0" xfId="0" applyFont="1" applyAlignment="1">
      <alignment horizontal="justify"/>
    </xf>
    <xf numFmtId="0" fontId="23" fillId="0" borderId="0" xfId="0" applyFont="1"/>
    <xf numFmtId="165" fontId="3" fillId="0" borderId="0" xfId="7" applyNumberFormat="1" applyFont="1" applyBorder="1" applyAlignment="1">
      <alignment horizontal="right" wrapText="1" indent="1"/>
    </xf>
    <xf numFmtId="165" fontId="3" fillId="4" borderId="0" xfId="7" applyNumberFormat="1" applyFont="1" applyFill="1" applyBorder="1" applyAlignment="1">
      <alignment horizontal="right"/>
    </xf>
    <xf numFmtId="168" fontId="3" fillId="0" borderId="3" xfId="1142" applyNumberFormat="1" applyFont="1" applyBorder="1" applyAlignment="1">
      <alignment horizontal="center"/>
    </xf>
    <xf numFmtId="165" fontId="4" fillId="0" borderId="0" xfId="1142" applyNumberFormat="1" applyFont="1" applyBorder="1" applyAlignment="1">
      <alignment horizontal="right" vertical="center"/>
    </xf>
    <xf numFmtId="165" fontId="4" fillId="0" borderId="0" xfId="1142" applyNumberFormat="1" applyFont="1" applyBorder="1"/>
    <xf numFmtId="165" fontId="4" fillId="0" borderId="0" xfId="1142" quotePrefix="1" applyNumberFormat="1" applyFont="1" applyFill="1" applyBorder="1" applyAlignment="1">
      <alignment horizontal="center"/>
    </xf>
    <xf numFmtId="165" fontId="4" fillId="4" borderId="0" xfId="1142" applyNumberFormat="1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top"/>
    </xf>
    <xf numFmtId="0" fontId="10" fillId="2" borderId="4" xfId="0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center" vertical="top"/>
    </xf>
    <xf numFmtId="0" fontId="10" fillId="2" borderId="4" xfId="0" applyFont="1" applyFill="1" applyBorder="1" applyAlignment="1">
      <alignment horizontal="center" vertical="top"/>
    </xf>
    <xf numFmtId="16" fontId="7" fillId="2" borderId="0" xfId="0" applyNumberFormat="1" applyFont="1" applyFill="1" applyBorder="1" applyAlignment="1">
      <alignment horizontal="center" vertical="center"/>
    </xf>
    <xf numFmtId="16" fontId="7" fillId="2" borderId="4" xfId="0" quotePrefix="1" applyNumberFormat="1" applyFont="1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3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 wrapText="1"/>
    </xf>
    <xf numFmtId="0" fontId="7" fillId="6" borderId="7" xfId="0" applyFont="1" applyFill="1" applyBorder="1" applyAlignment="1">
      <alignment horizontal="left"/>
    </xf>
    <xf numFmtId="0" fontId="10" fillId="6" borderId="0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166" fontId="4" fillId="0" borderId="0" xfId="2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horizontal="center" vertical="center"/>
    </xf>
    <xf numFmtId="165" fontId="4" fillId="0" borderId="0" xfId="1142" applyNumberFormat="1" applyFont="1" applyBorder="1" applyAlignment="1">
      <alignment horizontal="right" vertical="center"/>
    </xf>
    <xf numFmtId="0" fontId="5" fillId="6" borderId="0" xfId="0" applyFont="1" applyFill="1" applyBorder="1" applyAlignment="1">
      <alignment horizontal="left" wrapText="1"/>
    </xf>
    <xf numFmtId="165" fontId="7" fillId="0" borderId="0" xfId="1" applyNumberFormat="1" applyFont="1" applyBorder="1" applyAlignment="1">
      <alignment horizontal="right" vertical="center"/>
    </xf>
    <xf numFmtId="164" fontId="11" fillId="0" borderId="0" xfId="0" applyNumberFormat="1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right" vertical="center"/>
    </xf>
    <xf numFmtId="0" fontId="3" fillId="6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20" fillId="0" borderId="0" xfId="0" applyFont="1" applyAlignment="1">
      <alignment horizontal="center"/>
    </xf>
    <xf numFmtId="0" fontId="7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 wrapText="1"/>
    </xf>
    <xf numFmtId="0" fontId="3" fillId="0" borderId="0" xfId="2" applyFont="1" applyAlignment="1">
      <alignment horizontal="left"/>
    </xf>
    <xf numFmtId="0" fontId="7" fillId="2" borderId="10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left" vertical="top"/>
    </xf>
    <xf numFmtId="0" fontId="10" fillId="2" borderId="8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" fontId="7" fillId="2" borderId="8" xfId="0" quotePrefix="1" applyNumberFormat="1" applyFont="1" applyFill="1" applyBorder="1" applyAlignment="1">
      <alignment horizontal="center" vertical="center"/>
    </xf>
    <xf numFmtId="16" fontId="7" fillId="2" borderId="8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166" fontId="3" fillId="10" borderId="2" xfId="4" applyNumberFormat="1" applyFont="1" applyFill="1" applyBorder="1" applyAlignment="1">
      <alignment horizontal="center"/>
    </xf>
    <xf numFmtId="166" fontId="3" fillId="10" borderId="3" xfId="4" applyNumberFormat="1" applyFont="1" applyFill="1" applyBorder="1" applyAlignment="1">
      <alignment horizontal="center"/>
    </xf>
    <xf numFmtId="166" fontId="3" fillId="10" borderId="5" xfId="4" applyNumberFormat="1" applyFont="1" applyFill="1" applyBorder="1" applyAlignment="1">
      <alignment horizontal="center"/>
    </xf>
    <xf numFmtId="166" fontId="4" fillId="0" borderId="0" xfId="4" applyNumberFormat="1" applyFont="1" applyBorder="1" applyAlignment="1">
      <alignment horizontal="right" vertical="center"/>
    </xf>
    <xf numFmtId="164" fontId="11" fillId="0" borderId="0" xfId="0" quotePrefix="1" applyNumberFormat="1" applyFont="1" applyBorder="1" applyAlignment="1">
      <alignment horizontal="right" vertical="center"/>
    </xf>
    <xf numFmtId="165" fontId="7" fillId="0" borderId="0" xfId="7" applyNumberFormat="1" applyFont="1" applyBorder="1" applyAlignment="1">
      <alignment horizontal="right" vertical="center"/>
    </xf>
    <xf numFmtId="164" fontId="11" fillId="0" borderId="0" xfId="7" applyNumberFormat="1" applyFont="1" applyBorder="1" applyAlignment="1">
      <alignment horizontal="right" vertical="center"/>
    </xf>
    <xf numFmtId="0" fontId="8" fillId="8" borderId="11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</cellXfs>
  <cellStyles count="1143">
    <cellStyle name="Comma" xfId="1142" builtinId="3"/>
    <cellStyle name="Comma [0] 2" xfId="6"/>
    <cellStyle name="Comma [0] 2 2" xfId="10"/>
    <cellStyle name="Comma [0] 2 2 2" xfId="11"/>
    <cellStyle name="Comma [0] 2 3" xfId="12"/>
    <cellStyle name="Comma [0] 3" xfId="13"/>
    <cellStyle name="Comma [0] 3 2" xfId="14"/>
    <cellStyle name="Comma 10" xfId="15"/>
    <cellStyle name="Comma 10 2" xfId="16"/>
    <cellStyle name="Comma 11" xfId="17"/>
    <cellStyle name="Comma 11 2" xfId="18"/>
    <cellStyle name="Comma 12" xfId="19"/>
    <cellStyle name="Comma 12 2" xfId="20"/>
    <cellStyle name="Comma 13" xfId="21"/>
    <cellStyle name="Comma 13 2" xfId="22"/>
    <cellStyle name="Comma 14" xfId="23"/>
    <cellStyle name="Comma 14 2" xfId="24"/>
    <cellStyle name="Comma 15" xfId="25"/>
    <cellStyle name="Comma 15 2" xfId="26"/>
    <cellStyle name="Comma 16" xfId="27"/>
    <cellStyle name="Comma 16 2" xfId="28"/>
    <cellStyle name="Comma 17" xfId="29"/>
    <cellStyle name="Comma 17 2" xfId="30"/>
    <cellStyle name="Comma 18" xfId="31"/>
    <cellStyle name="Comma 18 2" xfId="32"/>
    <cellStyle name="Comma 2" xfId="3"/>
    <cellStyle name="Comma 2 2" xfId="8"/>
    <cellStyle name="Comma 3" xfId="33"/>
    <cellStyle name="Comma 3 2" xfId="34"/>
    <cellStyle name="Comma 3 2 2" xfId="35"/>
    <cellStyle name="Comma 3 3" xfId="36"/>
    <cellStyle name="Comma 4" xfId="37"/>
    <cellStyle name="Comma 4 2" xfId="38"/>
    <cellStyle name="Comma 4 2 2" xfId="5"/>
    <cellStyle name="Comma 4 2 2 2" xfId="7"/>
    <cellStyle name="Comma 4 2 3" xfId="39"/>
    <cellStyle name="Comma 4 3" xfId="40"/>
    <cellStyle name="Comma 5" xfId="41"/>
    <cellStyle name="Comma 5 2" xfId="42"/>
    <cellStyle name="Comma 5 2 2" xfId="43"/>
    <cellStyle name="Comma 5 3" xfId="44"/>
    <cellStyle name="Comma 6" xfId="1"/>
    <cellStyle name="Comma 6 2" xfId="45"/>
    <cellStyle name="Comma 6 2 2" xfId="9"/>
    <cellStyle name="Comma 6 3" xfId="46"/>
    <cellStyle name="Comma 7" xfId="47"/>
    <cellStyle name="Comma 7 2" xfId="48"/>
    <cellStyle name="Comma 8" xfId="49"/>
    <cellStyle name="Comma 8 2" xfId="50"/>
    <cellStyle name="Comma 9" xfId="51"/>
    <cellStyle name="Comma 9 10" xfId="52"/>
    <cellStyle name="Comma 9 10 2" xfId="53"/>
    <cellStyle name="Comma 9 11" xfId="54"/>
    <cellStyle name="Comma 9 2" xfId="55"/>
    <cellStyle name="Comma 9 2 10" xfId="56"/>
    <cellStyle name="Comma 9 2 2" xfId="57"/>
    <cellStyle name="Comma 9 2 2 2" xfId="58"/>
    <cellStyle name="Comma 9 2 2 2 2" xfId="59"/>
    <cellStyle name="Comma 9 2 2 2 2 2" xfId="60"/>
    <cellStyle name="Comma 9 2 2 2 2 2 2" xfId="61"/>
    <cellStyle name="Comma 9 2 2 2 2 2 2 2" xfId="62"/>
    <cellStyle name="Comma 9 2 2 2 2 2 2 2 2" xfId="63"/>
    <cellStyle name="Comma 9 2 2 2 2 2 2 2 2 2" xfId="64"/>
    <cellStyle name="Comma 9 2 2 2 2 2 2 2 3" xfId="65"/>
    <cellStyle name="Comma 9 2 2 2 2 2 2 3" xfId="66"/>
    <cellStyle name="Comma 9 2 2 2 2 2 2 3 2" xfId="67"/>
    <cellStyle name="Comma 9 2 2 2 2 2 2 4" xfId="68"/>
    <cellStyle name="Comma 9 2 2 2 2 2 3" xfId="69"/>
    <cellStyle name="Comma 9 2 2 2 2 2 3 2" xfId="70"/>
    <cellStyle name="Comma 9 2 2 2 2 2 3 2 2" xfId="71"/>
    <cellStyle name="Comma 9 2 2 2 2 2 3 3" xfId="72"/>
    <cellStyle name="Comma 9 2 2 2 2 2 4" xfId="73"/>
    <cellStyle name="Comma 9 2 2 2 2 2 4 2" xfId="74"/>
    <cellStyle name="Comma 9 2 2 2 2 2 5" xfId="75"/>
    <cellStyle name="Comma 9 2 2 2 2 3" xfId="76"/>
    <cellStyle name="Comma 9 2 2 2 2 3 2" xfId="77"/>
    <cellStyle name="Comma 9 2 2 2 2 3 2 2" xfId="78"/>
    <cellStyle name="Comma 9 2 2 2 2 3 2 2 2" xfId="79"/>
    <cellStyle name="Comma 9 2 2 2 2 3 2 3" xfId="80"/>
    <cellStyle name="Comma 9 2 2 2 2 3 3" xfId="81"/>
    <cellStyle name="Comma 9 2 2 2 2 3 3 2" xfId="82"/>
    <cellStyle name="Comma 9 2 2 2 2 3 4" xfId="83"/>
    <cellStyle name="Comma 9 2 2 2 2 4" xfId="84"/>
    <cellStyle name="Comma 9 2 2 2 2 4 2" xfId="85"/>
    <cellStyle name="Comma 9 2 2 2 2 4 2 2" xfId="86"/>
    <cellStyle name="Comma 9 2 2 2 2 4 3" xfId="87"/>
    <cellStyle name="Comma 9 2 2 2 2 5" xfId="88"/>
    <cellStyle name="Comma 9 2 2 2 2 5 2" xfId="89"/>
    <cellStyle name="Comma 9 2 2 2 2 6" xfId="90"/>
    <cellStyle name="Comma 9 2 2 2 3" xfId="91"/>
    <cellStyle name="Comma 9 2 2 2 3 2" xfId="92"/>
    <cellStyle name="Comma 9 2 2 2 3 2 2" xfId="93"/>
    <cellStyle name="Comma 9 2 2 2 3 2 2 2" xfId="94"/>
    <cellStyle name="Comma 9 2 2 2 3 2 2 2 2" xfId="95"/>
    <cellStyle name="Comma 9 2 2 2 3 2 2 3" xfId="96"/>
    <cellStyle name="Comma 9 2 2 2 3 2 3" xfId="97"/>
    <cellStyle name="Comma 9 2 2 2 3 2 3 2" xfId="98"/>
    <cellStyle name="Comma 9 2 2 2 3 2 4" xfId="99"/>
    <cellStyle name="Comma 9 2 2 2 3 3" xfId="100"/>
    <cellStyle name="Comma 9 2 2 2 3 3 2" xfId="101"/>
    <cellStyle name="Comma 9 2 2 2 3 3 2 2" xfId="102"/>
    <cellStyle name="Comma 9 2 2 2 3 3 3" xfId="103"/>
    <cellStyle name="Comma 9 2 2 2 3 4" xfId="104"/>
    <cellStyle name="Comma 9 2 2 2 3 4 2" xfId="105"/>
    <cellStyle name="Comma 9 2 2 2 3 5" xfId="106"/>
    <cellStyle name="Comma 9 2 2 2 4" xfId="107"/>
    <cellStyle name="Comma 9 2 2 2 4 2" xfId="108"/>
    <cellStyle name="Comma 9 2 2 2 4 2 2" xfId="109"/>
    <cellStyle name="Comma 9 2 2 2 4 2 2 2" xfId="110"/>
    <cellStyle name="Comma 9 2 2 2 4 2 3" xfId="111"/>
    <cellStyle name="Comma 9 2 2 2 4 3" xfId="112"/>
    <cellStyle name="Comma 9 2 2 2 4 3 2" xfId="113"/>
    <cellStyle name="Comma 9 2 2 2 4 4" xfId="114"/>
    <cellStyle name="Comma 9 2 2 2 5" xfId="115"/>
    <cellStyle name="Comma 9 2 2 2 5 2" xfId="116"/>
    <cellStyle name="Comma 9 2 2 2 5 2 2" xfId="117"/>
    <cellStyle name="Comma 9 2 2 2 5 3" xfId="118"/>
    <cellStyle name="Comma 9 2 2 2 6" xfId="119"/>
    <cellStyle name="Comma 9 2 2 2 6 2" xfId="120"/>
    <cellStyle name="Comma 9 2 2 2 6 2 2" xfId="121"/>
    <cellStyle name="Comma 9 2 2 2 6 3" xfId="122"/>
    <cellStyle name="Comma 9 2 2 2 7" xfId="123"/>
    <cellStyle name="Comma 9 2 2 2 7 2" xfId="124"/>
    <cellStyle name="Comma 9 2 2 2 8" xfId="125"/>
    <cellStyle name="Comma 9 2 2 3" xfId="126"/>
    <cellStyle name="Comma 9 2 2 3 2" xfId="127"/>
    <cellStyle name="Comma 9 2 2 3 2 2" xfId="128"/>
    <cellStyle name="Comma 9 2 2 3 2 2 2" xfId="129"/>
    <cellStyle name="Comma 9 2 2 3 2 2 2 2" xfId="130"/>
    <cellStyle name="Comma 9 2 2 3 2 2 2 2 2" xfId="131"/>
    <cellStyle name="Comma 9 2 2 3 2 2 2 3" xfId="132"/>
    <cellStyle name="Comma 9 2 2 3 2 2 3" xfId="133"/>
    <cellStyle name="Comma 9 2 2 3 2 2 3 2" xfId="134"/>
    <cellStyle name="Comma 9 2 2 3 2 2 4" xfId="135"/>
    <cellStyle name="Comma 9 2 2 3 2 3" xfId="136"/>
    <cellStyle name="Comma 9 2 2 3 2 3 2" xfId="137"/>
    <cellStyle name="Comma 9 2 2 3 2 3 2 2" xfId="138"/>
    <cellStyle name="Comma 9 2 2 3 2 3 3" xfId="139"/>
    <cellStyle name="Comma 9 2 2 3 2 4" xfId="140"/>
    <cellStyle name="Comma 9 2 2 3 2 4 2" xfId="141"/>
    <cellStyle name="Comma 9 2 2 3 2 5" xfId="142"/>
    <cellStyle name="Comma 9 2 2 3 3" xfId="143"/>
    <cellStyle name="Comma 9 2 2 3 3 2" xfId="144"/>
    <cellStyle name="Comma 9 2 2 3 3 2 2" xfId="145"/>
    <cellStyle name="Comma 9 2 2 3 3 2 2 2" xfId="146"/>
    <cellStyle name="Comma 9 2 2 3 3 2 3" xfId="147"/>
    <cellStyle name="Comma 9 2 2 3 3 3" xfId="148"/>
    <cellStyle name="Comma 9 2 2 3 3 3 2" xfId="149"/>
    <cellStyle name="Comma 9 2 2 3 3 4" xfId="150"/>
    <cellStyle name="Comma 9 2 2 3 4" xfId="151"/>
    <cellStyle name="Comma 9 2 2 3 4 2" xfId="152"/>
    <cellStyle name="Comma 9 2 2 3 4 2 2" xfId="153"/>
    <cellStyle name="Comma 9 2 2 3 4 3" xfId="154"/>
    <cellStyle name="Comma 9 2 2 3 5" xfId="155"/>
    <cellStyle name="Comma 9 2 2 3 5 2" xfId="156"/>
    <cellStyle name="Comma 9 2 2 3 6" xfId="157"/>
    <cellStyle name="Comma 9 2 2 4" xfId="158"/>
    <cellStyle name="Comma 9 2 2 4 2" xfId="159"/>
    <cellStyle name="Comma 9 2 2 4 2 2" xfId="160"/>
    <cellStyle name="Comma 9 2 2 4 2 2 2" xfId="161"/>
    <cellStyle name="Comma 9 2 2 4 2 2 2 2" xfId="162"/>
    <cellStyle name="Comma 9 2 2 4 2 2 3" xfId="163"/>
    <cellStyle name="Comma 9 2 2 4 2 3" xfId="164"/>
    <cellStyle name="Comma 9 2 2 4 2 3 2" xfId="165"/>
    <cellStyle name="Comma 9 2 2 4 2 4" xfId="166"/>
    <cellStyle name="Comma 9 2 2 4 3" xfId="167"/>
    <cellStyle name="Comma 9 2 2 4 3 2" xfId="168"/>
    <cellStyle name="Comma 9 2 2 4 3 2 2" xfId="169"/>
    <cellStyle name="Comma 9 2 2 4 3 3" xfId="170"/>
    <cellStyle name="Comma 9 2 2 4 4" xfId="171"/>
    <cellStyle name="Comma 9 2 2 4 4 2" xfId="172"/>
    <cellStyle name="Comma 9 2 2 4 5" xfId="173"/>
    <cellStyle name="Comma 9 2 2 5" xfId="174"/>
    <cellStyle name="Comma 9 2 2 5 2" xfId="175"/>
    <cellStyle name="Comma 9 2 2 5 2 2" xfId="176"/>
    <cellStyle name="Comma 9 2 2 5 2 2 2" xfId="177"/>
    <cellStyle name="Comma 9 2 2 5 2 3" xfId="178"/>
    <cellStyle name="Comma 9 2 2 5 3" xfId="179"/>
    <cellStyle name="Comma 9 2 2 5 3 2" xfId="180"/>
    <cellStyle name="Comma 9 2 2 5 4" xfId="181"/>
    <cellStyle name="Comma 9 2 2 6" xfId="182"/>
    <cellStyle name="Comma 9 2 2 6 2" xfId="183"/>
    <cellStyle name="Comma 9 2 2 6 2 2" xfId="184"/>
    <cellStyle name="Comma 9 2 2 6 3" xfId="185"/>
    <cellStyle name="Comma 9 2 2 7" xfId="186"/>
    <cellStyle name="Comma 9 2 2 7 2" xfId="187"/>
    <cellStyle name="Comma 9 2 2 7 2 2" xfId="188"/>
    <cellStyle name="Comma 9 2 2 7 3" xfId="189"/>
    <cellStyle name="Comma 9 2 2 8" xfId="190"/>
    <cellStyle name="Comma 9 2 2 8 2" xfId="191"/>
    <cellStyle name="Comma 9 2 2 9" xfId="192"/>
    <cellStyle name="Comma 9 2 3" xfId="193"/>
    <cellStyle name="Comma 9 2 3 2" xfId="194"/>
    <cellStyle name="Comma 9 2 3 2 2" xfId="195"/>
    <cellStyle name="Comma 9 2 3 2 2 2" xfId="196"/>
    <cellStyle name="Comma 9 2 3 2 2 2 2" xfId="197"/>
    <cellStyle name="Comma 9 2 3 2 2 2 2 2" xfId="198"/>
    <cellStyle name="Comma 9 2 3 2 2 2 2 2 2" xfId="199"/>
    <cellStyle name="Comma 9 2 3 2 2 2 2 3" xfId="200"/>
    <cellStyle name="Comma 9 2 3 2 2 2 3" xfId="201"/>
    <cellStyle name="Comma 9 2 3 2 2 2 3 2" xfId="202"/>
    <cellStyle name="Comma 9 2 3 2 2 2 4" xfId="203"/>
    <cellStyle name="Comma 9 2 3 2 2 3" xfId="204"/>
    <cellStyle name="Comma 9 2 3 2 2 3 2" xfId="205"/>
    <cellStyle name="Comma 9 2 3 2 2 3 2 2" xfId="206"/>
    <cellStyle name="Comma 9 2 3 2 2 3 3" xfId="207"/>
    <cellStyle name="Comma 9 2 3 2 2 4" xfId="208"/>
    <cellStyle name="Comma 9 2 3 2 2 4 2" xfId="209"/>
    <cellStyle name="Comma 9 2 3 2 2 5" xfId="210"/>
    <cellStyle name="Comma 9 2 3 2 3" xfId="211"/>
    <cellStyle name="Comma 9 2 3 2 3 2" xfId="212"/>
    <cellStyle name="Comma 9 2 3 2 3 2 2" xfId="213"/>
    <cellStyle name="Comma 9 2 3 2 3 2 2 2" xfId="214"/>
    <cellStyle name="Comma 9 2 3 2 3 2 3" xfId="215"/>
    <cellStyle name="Comma 9 2 3 2 3 3" xfId="216"/>
    <cellStyle name="Comma 9 2 3 2 3 3 2" xfId="217"/>
    <cellStyle name="Comma 9 2 3 2 3 4" xfId="218"/>
    <cellStyle name="Comma 9 2 3 2 4" xfId="219"/>
    <cellStyle name="Comma 9 2 3 2 4 2" xfId="220"/>
    <cellStyle name="Comma 9 2 3 2 4 2 2" xfId="221"/>
    <cellStyle name="Comma 9 2 3 2 4 3" xfId="222"/>
    <cellStyle name="Comma 9 2 3 2 5" xfId="223"/>
    <cellStyle name="Comma 9 2 3 2 5 2" xfId="224"/>
    <cellStyle name="Comma 9 2 3 2 6" xfId="225"/>
    <cellStyle name="Comma 9 2 3 3" xfId="226"/>
    <cellStyle name="Comma 9 2 3 3 2" xfId="227"/>
    <cellStyle name="Comma 9 2 3 3 2 2" xfId="228"/>
    <cellStyle name="Comma 9 2 3 3 2 2 2" xfId="229"/>
    <cellStyle name="Comma 9 2 3 3 2 2 2 2" xfId="230"/>
    <cellStyle name="Comma 9 2 3 3 2 2 3" xfId="231"/>
    <cellStyle name="Comma 9 2 3 3 2 3" xfId="232"/>
    <cellStyle name="Comma 9 2 3 3 2 3 2" xfId="233"/>
    <cellStyle name="Comma 9 2 3 3 2 4" xfId="234"/>
    <cellStyle name="Comma 9 2 3 3 3" xfId="235"/>
    <cellStyle name="Comma 9 2 3 3 3 2" xfId="236"/>
    <cellStyle name="Comma 9 2 3 3 3 2 2" xfId="237"/>
    <cellStyle name="Comma 9 2 3 3 3 3" xfId="238"/>
    <cellStyle name="Comma 9 2 3 3 4" xfId="239"/>
    <cellStyle name="Comma 9 2 3 3 4 2" xfId="240"/>
    <cellStyle name="Comma 9 2 3 3 5" xfId="241"/>
    <cellStyle name="Comma 9 2 3 4" xfId="242"/>
    <cellStyle name="Comma 9 2 3 4 2" xfId="243"/>
    <cellStyle name="Comma 9 2 3 4 2 2" xfId="244"/>
    <cellStyle name="Comma 9 2 3 4 2 2 2" xfId="245"/>
    <cellStyle name="Comma 9 2 3 4 2 3" xfId="246"/>
    <cellStyle name="Comma 9 2 3 4 3" xfId="247"/>
    <cellStyle name="Comma 9 2 3 4 3 2" xfId="248"/>
    <cellStyle name="Comma 9 2 3 4 4" xfId="249"/>
    <cellStyle name="Comma 9 2 3 5" xfId="250"/>
    <cellStyle name="Comma 9 2 3 5 2" xfId="251"/>
    <cellStyle name="Comma 9 2 3 5 2 2" xfId="252"/>
    <cellStyle name="Comma 9 2 3 5 3" xfId="253"/>
    <cellStyle name="Comma 9 2 3 6" xfId="254"/>
    <cellStyle name="Comma 9 2 3 6 2" xfId="255"/>
    <cellStyle name="Comma 9 2 3 6 2 2" xfId="256"/>
    <cellStyle name="Comma 9 2 3 6 3" xfId="257"/>
    <cellStyle name="Comma 9 2 3 7" xfId="258"/>
    <cellStyle name="Comma 9 2 3 7 2" xfId="259"/>
    <cellStyle name="Comma 9 2 3 8" xfId="260"/>
    <cellStyle name="Comma 9 2 4" xfId="261"/>
    <cellStyle name="Comma 9 2 4 2" xfId="262"/>
    <cellStyle name="Comma 9 2 4 2 2" xfId="263"/>
    <cellStyle name="Comma 9 2 4 2 2 2" xfId="264"/>
    <cellStyle name="Comma 9 2 4 2 2 2 2" xfId="265"/>
    <cellStyle name="Comma 9 2 4 2 2 2 2 2" xfId="266"/>
    <cellStyle name="Comma 9 2 4 2 2 2 3" xfId="267"/>
    <cellStyle name="Comma 9 2 4 2 2 3" xfId="268"/>
    <cellStyle name="Comma 9 2 4 2 2 3 2" xfId="269"/>
    <cellStyle name="Comma 9 2 4 2 2 4" xfId="270"/>
    <cellStyle name="Comma 9 2 4 2 3" xfId="271"/>
    <cellStyle name="Comma 9 2 4 2 3 2" xfId="272"/>
    <cellStyle name="Comma 9 2 4 2 3 2 2" xfId="273"/>
    <cellStyle name="Comma 9 2 4 2 3 3" xfId="274"/>
    <cellStyle name="Comma 9 2 4 2 4" xfId="275"/>
    <cellStyle name="Comma 9 2 4 2 4 2" xfId="276"/>
    <cellStyle name="Comma 9 2 4 2 5" xfId="277"/>
    <cellStyle name="Comma 9 2 4 3" xfId="278"/>
    <cellStyle name="Comma 9 2 4 3 2" xfId="279"/>
    <cellStyle name="Comma 9 2 4 3 2 2" xfId="280"/>
    <cellStyle name="Comma 9 2 4 3 2 2 2" xfId="281"/>
    <cellStyle name="Comma 9 2 4 3 2 3" xfId="282"/>
    <cellStyle name="Comma 9 2 4 3 3" xfId="283"/>
    <cellStyle name="Comma 9 2 4 3 3 2" xfId="284"/>
    <cellStyle name="Comma 9 2 4 3 4" xfId="285"/>
    <cellStyle name="Comma 9 2 4 4" xfId="286"/>
    <cellStyle name="Comma 9 2 4 4 2" xfId="287"/>
    <cellStyle name="Comma 9 2 4 4 2 2" xfId="288"/>
    <cellStyle name="Comma 9 2 4 4 3" xfId="289"/>
    <cellStyle name="Comma 9 2 4 5" xfId="290"/>
    <cellStyle name="Comma 9 2 4 5 2" xfId="291"/>
    <cellStyle name="Comma 9 2 4 6" xfId="292"/>
    <cellStyle name="Comma 9 2 5" xfId="293"/>
    <cellStyle name="Comma 9 2 5 2" xfId="294"/>
    <cellStyle name="Comma 9 2 5 2 2" xfId="295"/>
    <cellStyle name="Comma 9 2 5 2 2 2" xfId="296"/>
    <cellStyle name="Comma 9 2 5 2 2 2 2" xfId="297"/>
    <cellStyle name="Comma 9 2 5 2 2 3" xfId="298"/>
    <cellStyle name="Comma 9 2 5 2 3" xfId="299"/>
    <cellStyle name="Comma 9 2 5 2 3 2" xfId="300"/>
    <cellStyle name="Comma 9 2 5 2 4" xfId="301"/>
    <cellStyle name="Comma 9 2 5 3" xfId="302"/>
    <cellStyle name="Comma 9 2 5 3 2" xfId="303"/>
    <cellStyle name="Comma 9 2 5 3 2 2" xfId="304"/>
    <cellStyle name="Comma 9 2 5 3 3" xfId="305"/>
    <cellStyle name="Comma 9 2 5 4" xfId="306"/>
    <cellStyle name="Comma 9 2 5 4 2" xfId="307"/>
    <cellStyle name="Comma 9 2 5 5" xfId="308"/>
    <cellStyle name="Comma 9 2 6" xfId="309"/>
    <cellStyle name="Comma 9 2 6 2" xfId="310"/>
    <cellStyle name="Comma 9 2 6 2 2" xfId="311"/>
    <cellStyle name="Comma 9 2 6 2 2 2" xfId="312"/>
    <cellStyle name="Comma 9 2 6 2 3" xfId="313"/>
    <cellStyle name="Comma 9 2 6 3" xfId="314"/>
    <cellStyle name="Comma 9 2 6 3 2" xfId="315"/>
    <cellStyle name="Comma 9 2 6 4" xfId="316"/>
    <cellStyle name="Comma 9 2 7" xfId="317"/>
    <cellStyle name="Comma 9 2 7 2" xfId="318"/>
    <cellStyle name="Comma 9 2 7 2 2" xfId="319"/>
    <cellStyle name="Comma 9 2 7 3" xfId="320"/>
    <cellStyle name="Comma 9 2 8" xfId="321"/>
    <cellStyle name="Comma 9 2 8 2" xfId="322"/>
    <cellStyle name="Comma 9 2 8 2 2" xfId="323"/>
    <cellStyle name="Comma 9 2 8 3" xfId="324"/>
    <cellStyle name="Comma 9 2 9" xfId="325"/>
    <cellStyle name="Comma 9 2 9 2" xfId="326"/>
    <cellStyle name="Comma 9 3" xfId="327"/>
    <cellStyle name="Comma 9 3 2" xfId="328"/>
    <cellStyle name="Comma 9 3 2 2" xfId="329"/>
    <cellStyle name="Comma 9 3 2 2 2" xfId="330"/>
    <cellStyle name="Comma 9 3 2 2 2 2" xfId="331"/>
    <cellStyle name="Comma 9 3 2 2 2 2 2" xfId="332"/>
    <cellStyle name="Comma 9 3 2 2 2 2 2 2" xfId="333"/>
    <cellStyle name="Comma 9 3 2 2 2 2 2 2 2" xfId="334"/>
    <cellStyle name="Comma 9 3 2 2 2 2 2 3" xfId="335"/>
    <cellStyle name="Comma 9 3 2 2 2 2 3" xfId="336"/>
    <cellStyle name="Comma 9 3 2 2 2 2 3 2" xfId="337"/>
    <cellStyle name="Comma 9 3 2 2 2 2 4" xfId="338"/>
    <cellStyle name="Comma 9 3 2 2 2 3" xfId="339"/>
    <cellStyle name="Comma 9 3 2 2 2 3 2" xfId="340"/>
    <cellStyle name="Comma 9 3 2 2 2 3 2 2" xfId="341"/>
    <cellStyle name="Comma 9 3 2 2 2 3 3" xfId="342"/>
    <cellStyle name="Comma 9 3 2 2 2 4" xfId="343"/>
    <cellStyle name="Comma 9 3 2 2 2 4 2" xfId="344"/>
    <cellStyle name="Comma 9 3 2 2 2 5" xfId="345"/>
    <cellStyle name="Comma 9 3 2 2 3" xfId="346"/>
    <cellStyle name="Comma 9 3 2 2 3 2" xfId="347"/>
    <cellStyle name="Comma 9 3 2 2 3 2 2" xfId="348"/>
    <cellStyle name="Comma 9 3 2 2 3 2 2 2" xfId="349"/>
    <cellStyle name="Comma 9 3 2 2 3 2 3" xfId="350"/>
    <cellStyle name="Comma 9 3 2 2 3 3" xfId="351"/>
    <cellStyle name="Comma 9 3 2 2 3 3 2" xfId="352"/>
    <cellStyle name="Comma 9 3 2 2 3 4" xfId="353"/>
    <cellStyle name="Comma 9 3 2 2 4" xfId="354"/>
    <cellStyle name="Comma 9 3 2 2 4 2" xfId="355"/>
    <cellStyle name="Comma 9 3 2 2 4 2 2" xfId="356"/>
    <cellStyle name="Comma 9 3 2 2 4 3" xfId="357"/>
    <cellStyle name="Comma 9 3 2 2 5" xfId="358"/>
    <cellStyle name="Comma 9 3 2 2 5 2" xfId="359"/>
    <cellStyle name="Comma 9 3 2 2 6" xfId="360"/>
    <cellStyle name="Comma 9 3 2 3" xfId="361"/>
    <cellStyle name="Comma 9 3 2 3 2" xfId="362"/>
    <cellStyle name="Comma 9 3 2 3 2 2" xfId="363"/>
    <cellStyle name="Comma 9 3 2 3 2 2 2" xfId="364"/>
    <cellStyle name="Comma 9 3 2 3 2 2 2 2" xfId="365"/>
    <cellStyle name="Comma 9 3 2 3 2 2 3" xfId="366"/>
    <cellStyle name="Comma 9 3 2 3 2 3" xfId="367"/>
    <cellStyle name="Comma 9 3 2 3 2 3 2" xfId="368"/>
    <cellStyle name="Comma 9 3 2 3 2 4" xfId="369"/>
    <cellStyle name="Comma 9 3 2 3 3" xfId="370"/>
    <cellStyle name="Comma 9 3 2 3 3 2" xfId="371"/>
    <cellStyle name="Comma 9 3 2 3 3 2 2" xfId="372"/>
    <cellStyle name="Comma 9 3 2 3 3 3" xfId="373"/>
    <cellStyle name="Comma 9 3 2 3 4" xfId="374"/>
    <cellStyle name="Comma 9 3 2 3 4 2" xfId="375"/>
    <cellStyle name="Comma 9 3 2 3 5" xfId="376"/>
    <cellStyle name="Comma 9 3 2 4" xfId="377"/>
    <cellStyle name="Comma 9 3 2 4 2" xfId="378"/>
    <cellStyle name="Comma 9 3 2 4 2 2" xfId="379"/>
    <cellStyle name="Comma 9 3 2 4 2 2 2" xfId="380"/>
    <cellStyle name="Comma 9 3 2 4 2 3" xfId="381"/>
    <cellStyle name="Comma 9 3 2 4 3" xfId="382"/>
    <cellStyle name="Comma 9 3 2 4 3 2" xfId="383"/>
    <cellStyle name="Comma 9 3 2 4 4" xfId="384"/>
    <cellStyle name="Comma 9 3 2 5" xfId="385"/>
    <cellStyle name="Comma 9 3 2 5 2" xfId="386"/>
    <cellStyle name="Comma 9 3 2 5 2 2" xfId="387"/>
    <cellStyle name="Comma 9 3 2 5 3" xfId="388"/>
    <cellStyle name="Comma 9 3 2 6" xfId="389"/>
    <cellStyle name="Comma 9 3 2 6 2" xfId="390"/>
    <cellStyle name="Comma 9 3 2 6 2 2" xfId="391"/>
    <cellStyle name="Comma 9 3 2 6 3" xfId="392"/>
    <cellStyle name="Comma 9 3 2 7" xfId="393"/>
    <cellStyle name="Comma 9 3 2 7 2" xfId="394"/>
    <cellStyle name="Comma 9 3 2 8" xfId="395"/>
    <cellStyle name="Comma 9 3 3" xfId="396"/>
    <cellStyle name="Comma 9 3 3 2" xfId="397"/>
    <cellStyle name="Comma 9 3 3 2 2" xfId="398"/>
    <cellStyle name="Comma 9 3 3 2 2 2" xfId="399"/>
    <cellStyle name="Comma 9 3 3 2 2 2 2" xfId="400"/>
    <cellStyle name="Comma 9 3 3 2 2 2 2 2" xfId="401"/>
    <cellStyle name="Comma 9 3 3 2 2 2 3" xfId="402"/>
    <cellStyle name="Comma 9 3 3 2 2 3" xfId="403"/>
    <cellStyle name="Comma 9 3 3 2 2 3 2" xfId="404"/>
    <cellStyle name="Comma 9 3 3 2 2 4" xfId="405"/>
    <cellStyle name="Comma 9 3 3 2 3" xfId="406"/>
    <cellStyle name="Comma 9 3 3 2 3 2" xfId="407"/>
    <cellStyle name="Comma 9 3 3 2 3 2 2" xfId="408"/>
    <cellStyle name="Comma 9 3 3 2 3 3" xfId="409"/>
    <cellStyle name="Comma 9 3 3 2 4" xfId="410"/>
    <cellStyle name="Comma 9 3 3 2 4 2" xfId="411"/>
    <cellStyle name="Comma 9 3 3 2 5" xfId="412"/>
    <cellStyle name="Comma 9 3 3 3" xfId="413"/>
    <cellStyle name="Comma 9 3 3 3 2" xfId="414"/>
    <cellStyle name="Comma 9 3 3 3 2 2" xfId="415"/>
    <cellStyle name="Comma 9 3 3 3 2 2 2" xfId="416"/>
    <cellStyle name="Comma 9 3 3 3 2 3" xfId="417"/>
    <cellStyle name="Comma 9 3 3 3 3" xfId="418"/>
    <cellStyle name="Comma 9 3 3 3 3 2" xfId="419"/>
    <cellStyle name="Comma 9 3 3 3 4" xfId="420"/>
    <cellStyle name="Comma 9 3 3 4" xfId="421"/>
    <cellStyle name="Comma 9 3 3 4 2" xfId="422"/>
    <cellStyle name="Comma 9 3 3 4 2 2" xfId="423"/>
    <cellStyle name="Comma 9 3 3 4 3" xfId="424"/>
    <cellStyle name="Comma 9 3 3 5" xfId="425"/>
    <cellStyle name="Comma 9 3 3 5 2" xfId="426"/>
    <cellStyle name="Comma 9 3 3 6" xfId="427"/>
    <cellStyle name="Comma 9 3 4" xfId="428"/>
    <cellStyle name="Comma 9 3 4 2" xfId="429"/>
    <cellStyle name="Comma 9 3 4 2 2" xfId="430"/>
    <cellStyle name="Comma 9 3 4 2 2 2" xfId="431"/>
    <cellStyle name="Comma 9 3 4 2 2 2 2" xfId="432"/>
    <cellStyle name="Comma 9 3 4 2 2 3" xfId="433"/>
    <cellStyle name="Comma 9 3 4 2 3" xfId="434"/>
    <cellStyle name="Comma 9 3 4 2 3 2" xfId="435"/>
    <cellStyle name="Comma 9 3 4 2 4" xfId="436"/>
    <cellStyle name="Comma 9 3 4 3" xfId="437"/>
    <cellStyle name="Comma 9 3 4 3 2" xfId="438"/>
    <cellStyle name="Comma 9 3 4 3 2 2" xfId="439"/>
    <cellStyle name="Comma 9 3 4 3 3" xfId="440"/>
    <cellStyle name="Comma 9 3 4 4" xfId="441"/>
    <cellStyle name="Comma 9 3 4 4 2" xfId="442"/>
    <cellStyle name="Comma 9 3 4 5" xfId="443"/>
    <cellStyle name="Comma 9 3 5" xfId="444"/>
    <cellStyle name="Comma 9 3 5 2" xfId="445"/>
    <cellStyle name="Comma 9 3 5 2 2" xfId="446"/>
    <cellStyle name="Comma 9 3 5 2 2 2" xfId="447"/>
    <cellStyle name="Comma 9 3 5 2 3" xfId="448"/>
    <cellStyle name="Comma 9 3 5 3" xfId="449"/>
    <cellStyle name="Comma 9 3 5 3 2" xfId="450"/>
    <cellStyle name="Comma 9 3 5 4" xfId="451"/>
    <cellStyle name="Comma 9 3 6" xfId="452"/>
    <cellStyle name="Comma 9 3 6 2" xfId="453"/>
    <cellStyle name="Comma 9 3 6 2 2" xfId="454"/>
    <cellStyle name="Comma 9 3 6 3" xfId="455"/>
    <cellStyle name="Comma 9 3 7" xfId="456"/>
    <cellStyle name="Comma 9 3 7 2" xfId="457"/>
    <cellStyle name="Comma 9 3 7 2 2" xfId="458"/>
    <cellStyle name="Comma 9 3 7 3" xfId="459"/>
    <cellStyle name="Comma 9 3 8" xfId="460"/>
    <cellStyle name="Comma 9 3 8 2" xfId="461"/>
    <cellStyle name="Comma 9 3 9" xfId="462"/>
    <cellStyle name="Comma 9 4" xfId="463"/>
    <cellStyle name="Comma 9 4 2" xfId="464"/>
    <cellStyle name="Comma 9 4 2 2" xfId="465"/>
    <cellStyle name="Comma 9 4 2 2 2" xfId="466"/>
    <cellStyle name="Comma 9 4 2 2 2 2" xfId="467"/>
    <cellStyle name="Comma 9 4 2 2 2 2 2" xfId="468"/>
    <cellStyle name="Comma 9 4 2 2 2 2 2 2" xfId="469"/>
    <cellStyle name="Comma 9 4 2 2 2 2 3" xfId="470"/>
    <cellStyle name="Comma 9 4 2 2 2 3" xfId="471"/>
    <cellStyle name="Comma 9 4 2 2 2 3 2" xfId="472"/>
    <cellStyle name="Comma 9 4 2 2 2 4" xfId="473"/>
    <cellStyle name="Comma 9 4 2 2 3" xfId="474"/>
    <cellStyle name="Comma 9 4 2 2 3 2" xfId="475"/>
    <cellStyle name="Comma 9 4 2 2 3 2 2" xfId="476"/>
    <cellStyle name="Comma 9 4 2 2 3 3" xfId="477"/>
    <cellStyle name="Comma 9 4 2 2 4" xfId="478"/>
    <cellStyle name="Comma 9 4 2 2 4 2" xfId="479"/>
    <cellStyle name="Comma 9 4 2 2 5" xfId="480"/>
    <cellStyle name="Comma 9 4 2 3" xfId="481"/>
    <cellStyle name="Comma 9 4 2 3 2" xfId="482"/>
    <cellStyle name="Comma 9 4 2 3 2 2" xfId="483"/>
    <cellStyle name="Comma 9 4 2 3 2 2 2" xfId="484"/>
    <cellStyle name="Comma 9 4 2 3 2 3" xfId="485"/>
    <cellStyle name="Comma 9 4 2 3 3" xfId="486"/>
    <cellStyle name="Comma 9 4 2 3 3 2" xfId="487"/>
    <cellStyle name="Comma 9 4 2 3 4" xfId="488"/>
    <cellStyle name="Comma 9 4 2 4" xfId="489"/>
    <cellStyle name="Comma 9 4 2 4 2" xfId="490"/>
    <cellStyle name="Comma 9 4 2 4 2 2" xfId="491"/>
    <cellStyle name="Comma 9 4 2 4 3" xfId="492"/>
    <cellStyle name="Comma 9 4 2 5" xfId="493"/>
    <cellStyle name="Comma 9 4 2 5 2" xfId="494"/>
    <cellStyle name="Comma 9 4 2 6" xfId="495"/>
    <cellStyle name="Comma 9 4 3" xfId="496"/>
    <cellStyle name="Comma 9 4 3 2" xfId="497"/>
    <cellStyle name="Comma 9 4 3 2 2" xfId="498"/>
    <cellStyle name="Comma 9 4 3 2 2 2" xfId="499"/>
    <cellStyle name="Comma 9 4 3 2 2 2 2" xfId="500"/>
    <cellStyle name="Comma 9 4 3 2 2 3" xfId="501"/>
    <cellStyle name="Comma 9 4 3 2 3" xfId="502"/>
    <cellStyle name="Comma 9 4 3 2 3 2" xfId="503"/>
    <cellStyle name="Comma 9 4 3 2 4" xfId="504"/>
    <cellStyle name="Comma 9 4 3 3" xfId="505"/>
    <cellStyle name="Comma 9 4 3 3 2" xfId="506"/>
    <cellStyle name="Comma 9 4 3 3 2 2" xfId="507"/>
    <cellStyle name="Comma 9 4 3 3 3" xfId="508"/>
    <cellStyle name="Comma 9 4 3 4" xfId="509"/>
    <cellStyle name="Comma 9 4 3 4 2" xfId="510"/>
    <cellStyle name="Comma 9 4 3 5" xfId="511"/>
    <cellStyle name="Comma 9 4 4" xfId="512"/>
    <cellStyle name="Comma 9 4 4 2" xfId="513"/>
    <cellStyle name="Comma 9 4 4 2 2" xfId="514"/>
    <cellStyle name="Comma 9 4 4 2 2 2" xfId="515"/>
    <cellStyle name="Comma 9 4 4 2 3" xfId="516"/>
    <cellStyle name="Comma 9 4 4 3" xfId="517"/>
    <cellStyle name="Comma 9 4 4 3 2" xfId="518"/>
    <cellStyle name="Comma 9 4 4 4" xfId="519"/>
    <cellStyle name="Comma 9 4 5" xfId="520"/>
    <cellStyle name="Comma 9 4 5 2" xfId="521"/>
    <cellStyle name="Comma 9 4 5 2 2" xfId="522"/>
    <cellStyle name="Comma 9 4 5 3" xfId="523"/>
    <cellStyle name="Comma 9 4 6" xfId="524"/>
    <cellStyle name="Comma 9 4 6 2" xfId="525"/>
    <cellStyle name="Comma 9 4 6 2 2" xfId="526"/>
    <cellStyle name="Comma 9 4 6 3" xfId="527"/>
    <cellStyle name="Comma 9 4 7" xfId="528"/>
    <cellStyle name="Comma 9 4 7 2" xfId="529"/>
    <cellStyle name="Comma 9 4 8" xfId="530"/>
    <cellStyle name="Comma 9 5" xfId="531"/>
    <cellStyle name="Comma 9 5 2" xfId="532"/>
    <cellStyle name="Comma 9 5 2 2" xfId="533"/>
    <cellStyle name="Comma 9 5 2 2 2" xfId="534"/>
    <cellStyle name="Comma 9 5 2 2 2 2" xfId="535"/>
    <cellStyle name="Comma 9 5 2 2 2 2 2" xfId="536"/>
    <cellStyle name="Comma 9 5 2 2 2 3" xfId="537"/>
    <cellStyle name="Comma 9 5 2 2 3" xfId="538"/>
    <cellStyle name="Comma 9 5 2 2 3 2" xfId="539"/>
    <cellStyle name="Comma 9 5 2 2 4" xfId="540"/>
    <cellStyle name="Comma 9 5 2 3" xfId="541"/>
    <cellStyle name="Comma 9 5 2 3 2" xfId="542"/>
    <cellStyle name="Comma 9 5 2 3 2 2" xfId="543"/>
    <cellStyle name="Comma 9 5 2 3 3" xfId="544"/>
    <cellStyle name="Comma 9 5 2 4" xfId="545"/>
    <cellStyle name="Comma 9 5 2 4 2" xfId="546"/>
    <cellStyle name="Comma 9 5 2 5" xfId="547"/>
    <cellStyle name="Comma 9 5 3" xfId="548"/>
    <cellStyle name="Comma 9 5 3 2" xfId="549"/>
    <cellStyle name="Comma 9 5 3 2 2" xfId="550"/>
    <cellStyle name="Comma 9 5 3 2 2 2" xfId="551"/>
    <cellStyle name="Comma 9 5 3 2 3" xfId="552"/>
    <cellStyle name="Comma 9 5 3 3" xfId="553"/>
    <cellStyle name="Comma 9 5 3 3 2" xfId="554"/>
    <cellStyle name="Comma 9 5 3 4" xfId="555"/>
    <cellStyle name="Comma 9 5 4" xfId="556"/>
    <cellStyle name="Comma 9 5 4 2" xfId="557"/>
    <cellStyle name="Comma 9 5 4 2 2" xfId="558"/>
    <cellStyle name="Comma 9 5 4 3" xfId="559"/>
    <cellStyle name="Comma 9 5 5" xfId="560"/>
    <cellStyle name="Comma 9 5 5 2" xfId="561"/>
    <cellStyle name="Comma 9 5 6" xfId="562"/>
    <cellStyle name="Comma 9 6" xfId="563"/>
    <cellStyle name="Comma 9 6 2" xfId="564"/>
    <cellStyle name="Comma 9 6 2 2" xfId="565"/>
    <cellStyle name="Comma 9 6 2 2 2" xfId="566"/>
    <cellStyle name="Comma 9 6 2 2 2 2" xfId="567"/>
    <cellStyle name="Comma 9 6 2 2 3" xfId="568"/>
    <cellStyle name="Comma 9 6 2 3" xfId="569"/>
    <cellStyle name="Comma 9 6 2 3 2" xfId="570"/>
    <cellStyle name="Comma 9 6 2 4" xfId="571"/>
    <cellStyle name="Comma 9 6 3" xfId="572"/>
    <cellStyle name="Comma 9 6 3 2" xfId="573"/>
    <cellStyle name="Comma 9 6 3 2 2" xfId="574"/>
    <cellStyle name="Comma 9 6 3 3" xfId="575"/>
    <cellStyle name="Comma 9 6 4" xfId="576"/>
    <cellStyle name="Comma 9 6 4 2" xfId="577"/>
    <cellStyle name="Comma 9 6 5" xfId="578"/>
    <cellStyle name="Comma 9 7" xfId="579"/>
    <cellStyle name="Comma 9 7 2" xfId="580"/>
    <cellStyle name="Comma 9 7 2 2" xfId="581"/>
    <cellStyle name="Comma 9 7 2 2 2" xfId="582"/>
    <cellStyle name="Comma 9 7 2 3" xfId="583"/>
    <cellStyle name="Comma 9 7 3" xfId="584"/>
    <cellStyle name="Comma 9 7 3 2" xfId="585"/>
    <cellStyle name="Comma 9 7 4" xfId="586"/>
    <cellStyle name="Comma 9 8" xfId="587"/>
    <cellStyle name="Comma 9 8 2" xfId="588"/>
    <cellStyle name="Comma 9 8 2 2" xfId="589"/>
    <cellStyle name="Comma 9 8 3" xfId="590"/>
    <cellStyle name="Comma 9 9" xfId="591"/>
    <cellStyle name="Comma 9 9 2" xfId="592"/>
    <cellStyle name="Comma 9 9 2 2" xfId="593"/>
    <cellStyle name="Comma 9 9 3" xfId="594"/>
    <cellStyle name="Normal" xfId="0" builtinId="0"/>
    <cellStyle name="Normal 2" xfId="2"/>
    <cellStyle name="Normal 2 2" xfId="4"/>
    <cellStyle name="Normal 3" xfId="595"/>
    <cellStyle name="Normal 3 2" xfId="596"/>
    <cellStyle name="Normal 4" xfId="597"/>
    <cellStyle name="Normal 4 10" xfId="598"/>
    <cellStyle name="Normal 4 10 2" xfId="599"/>
    <cellStyle name="Normal 4 10 2 2" xfId="600"/>
    <cellStyle name="Normal 4 10 3" xfId="601"/>
    <cellStyle name="Normal 4 11" xfId="602"/>
    <cellStyle name="Normal 4 11 2" xfId="603"/>
    <cellStyle name="Normal 4 12" xfId="604"/>
    <cellStyle name="Normal 4 2" xfId="605"/>
    <cellStyle name="Normal 4 2 10" xfId="606"/>
    <cellStyle name="Normal 4 2 2" xfId="607"/>
    <cellStyle name="Normal 4 2 2 2" xfId="608"/>
    <cellStyle name="Normal 4 2 2 2 2" xfId="609"/>
    <cellStyle name="Normal 4 2 2 2 2 2" xfId="610"/>
    <cellStyle name="Normal 4 2 2 2 2 2 2" xfId="611"/>
    <cellStyle name="Normal 4 2 2 2 2 2 2 2" xfId="612"/>
    <cellStyle name="Normal 4 2 2 2 2 2 2 2 2" xfId="613"/>
    <cellStyle name="Normal 4 2 2 2 2 2 2 2 2 2" xfId="614"/>
    <cellStyle name="Normal 4 2 2 2 2 2 2 2 3" xfId="615"/>
    <cellStyle name="Normal 4 2 2 2 2 2 2 3" xfId="616"/>
    <cellStyle name="Normal 4 2 2 2 2 2 2 3 2" xfId="617"/>
    <cellStyle name="Normal 4 2 2 2 2 2 2 4" xfId="618"/>
    <cellStyle name="Normal 4 2 2 2 2 2 3" xfId="619"/>
    <cellStyle name="Normal 4 2 2 2 2 2 3 2" xfId="620"/>
    <cellStyle name="Normal 4 2 2 2 2 2 3 2 2" xfId="621"/>
    <cellStyle name="Normal 4 2 2 2 2 2 3 3" xfId="622"/>
    <cellStyle name="Normal 4 2 2 2 2 2 4" xfId="623"/>
    <cellStyle name="Normal 4 2 2 2 2 2 4 2" xfId="624"/>
    <cellStyle name="Normal 4 2 2 2 2 2 5" xfId="625"/>
    <cellStyle name="Normal 4 2 2 2 2 3" xfId="626"/>
    <cellStyle name="Normal 4 2 2 2 2 3 2" xfId="627"/>
    <cellStyle name="Normal 4 2 2 2 2 3 2 2" xfId="628"/>
    <cellStyle name="Normal 4 2 2 2 2 3 2 2 2" xfId="629"/>
    <cellStyle name="Normal 4 2 2 2 2 3 2 3" xfId="630"/>
    <cellStyle name="Normal 4 2 2 2 2 3 3" xfId="631"/>
    <cellStyle name="Normal 4 2 2 2 2 3 3 2" xfId="632"/>
    <cellStyle name="Normal 4 2 2 2 2 3 4" xfId="633"/>
    <cellStyle name="Normal 4 2 2 2 2 4" xfId="634"/>
    <cellStyle name="Normal 4 2 2 2 2 4 2" xfId="635"/>
    <cellStyle name="Normal 4 2 2 2 2 4 2 2" xfId="636"/>
    <cellStyle name="Normal 4 2 2 2 2 4 3" xfId="637"/>
    <cellStyle name="Normal 4 2 2 2 2 5" xfId="638"/>
    <cellStyle name="Normal 4 2 2 2 2 5 2" xfId="639"/>
    <cellStyle name="Normal 4 2 2 2 2 6" xfId="640"/>
    <cellStyle name="Normal 4 2 2 2 3" xfId="641"/>
    <cellStyle name="Normal 4 2 2 2 3 2" xfId="642"/>
    <cellStyle name="Normal 4 2 2 2 3 2 2" xfId="643"/>
    <cellStyle name="Normal 4 2 2 2 3 2 2 2" xfId="644"/>
    <cellStyle name="Normal 4 2 2 2 3 2 2 2 2" xfId="645"/>
    <cellStyle name="Normal 4 2 2 2 3 2 2 3" xfId="646"/>
    <cellStyle name="Normal 4 2 2 2 3 2 3" xfId="647"/>
    <cellStyle name="Normal 4 2 2 2 3 2 3 2" xfId="648"/>
    <cellStyle name="Normal 4 2 2 2 3 2 4" xfId="649"/>
    <cellStyle name="Normal 4 2 2 2 3 3" xfId="650"/>
    <cellStyle name="Normal 4 2 2 2 3 3 2" xfId="651"/>
    <cellStyle name="Normal 4 2 2 2 3 3 2 2" xfId="652"/>
    <cellStyle name="Normal 4 2 2 2 3 3 3" xfId="653"/>
    <cellStyle name="Normal 4 2 2 2 3 4" xfId="654"/>
    <cellStyle name="Normal 4 2 2 2 3 4 2" xfId="655"/>
    <cellStyle name="Normal 4 2 2 2 3 5" xfId="656"/>
    <cellStyle name="Normal 4 2 2 2 4" xfId="657"/>
    <cellStyle name="Normal 4 2 2 2 4 2" xfId="658"/>
    <cellStyle name="Normal 4 2 2 2 4 2 2" xfId="659"/>
    <cellStyle name="Normal 4 2 2 2 4 2 2 2" xfId="660"/>
    <cellStyle name="Normal 4 2 2 2 4 2 3" xfId="661"/>
    <cellStyle name="Normal 4 2 2 2 4 3" xfId="662"/>
    <cellStyle name="Normal 4 2 2 2 4 3 2" xfId="663"/>
    <cellStyle name="Normal 4 2 2 2 4 4" xfId="664"/>
    <cellStyle name="Normal 4 2 2 2 5" xfId="665"/>
    <cellStyle name="Normal 4 2 2 2 5 2" xfId="666"/>
    <cellStyle name="Normal 4 2 2 2 5 2 2" xfId="667"/>
    <cellStyle name="Normal 4 2 2 2 5 3" xfId="668"/>
    <cellStyle name="Normal 4 2 2 2 6" xfId="669"/>
    <cellStyle name="Normal 4 2 2 2 6 2" xfId="670"/>
    <cellStyle name="Normal 4 2 2 2 6 2 2" xfId="671"/>
    <cellStyle name="Normal 4 2 2 2 6 3" xfId="672"/>
    <cellStyle name="Normal 4 2 2 2 7" xfId="673"/>
    <cellStyle name="Normal 4 2 2 2 7 2" xfId="674"/>
    <cellStyle name="Normal 4 2 2 2 8" xfId="675"/>
    <cellStyle name="Normal 4 2 2 3" xfId="676"/>
    <cellStyle name="Normal 4 2 2 3 2" xfId="677"/>
    <cellStyle name="Normal 4 2 2 3 2 2" xfId="678"/>
    <cellStyle name="Normal 4 2 2 3 2 2 2" xfId="679"/>
    <cellStyle name="Normal 4 2 2 3 2 2 2 2" xfId="680"/>
    <cellStyle name="Normal 4 2 2 3 2 2 2 2 2" xfId="681"/>
    <cellStyle name="Normal 4 2 2 3 2 2 2 3" xfId="682"/>
    <cellStyle name="Normal 4 2 2 3 2 2 3" xfId="683"/>
    <cellStyle name="Normal 4 2 2 3 2 2 3 2" xfId="684"/>
    <cellStyle name="Normal 4 2 2 3 2 2 4" xfId="685"/>
    <cellStyle name="Normal 4 2 2 3 2 3" xfId="686"/>
    <cellStyle name="Normal 4 2 2 3 2 3 2" xfId="687"/>
    <cellStyle name="Normal 4 2 2 3 2 3 2 2" xfId="688"/>
    <cellStyle name="Normal 4 2 2 3 2 3 3" xfId="689"/>
    <cellStyle name="Normal 4 2 2 3 2 4" xfId="690"/>
    <cellStyle name="Normal 4 2 2 3 2 4 2" xfId="691"/>
    <cellStyle name="Normal 4 2 2 3 2 5" xfId="692"/>
    <cellStyle name="Normal 4 2 2 3 3" xfId="693"/>
    <cellStyle name="Normal 4 2 2 3 3 2" xfId="694"/>
    <cellStyle name="Normal 4 2 2 3 3 2 2" xfId="695"/>
    <cellStyle name="Normal 4 2 2 3 3 2 2 2" xfId="696"/>
    <cellStyle name="Normal 4 2 2 3 3 2 3" xfId="697"/>
    <cellStyle name="Normal 4 2 2 3 3 3" xfId="698"/>
    <cellStyle name="Normal 4 2 2 3 3 3 2" xfId="699"/>
    <cellStyle name="Normal 4 2 2 3 3 4" xfId="700"/>
    <cellStyle name="Normal 4 2 2 3 4" xfId="701"/>
    <cellStyle name="Normal 4 2 2 3 4 2" xfId="702"/>
    <cellStyle name="Normal 4 2 2 3 4 2 2" xfId="703"/>
    <cellStyle name="Normal 4 2 2 3 4 3" xfId="704"/>
    <cellStyle name="Normal 4 2 2 3 5" xfId="705"/>
    <cellStyle name="Normal 4 2 2 3 5 2" xfId="706"/>
    <cellStyle name="Normal 4 2 2 3 6" xfId="707"/>
    <cellStyle name="Normal 4 2 2 4" xfId="708"/>
    <cellStyle name="Normal 4 2 2 4 2" xfId="709"/>
    <cellStyle name="Normal 4 2 2 4 2 2" xfId="710"/>
    <cellStyle name="Normal 4 2 2 4 2 2 2" xfId="711"/>
    <cellStyle name="Normal 4 2 2 4 2 2 2 2" xfId="712"/>
    <cellStyle name="Normal 4 2 2 4 2 2 3" xfId="713"/>
    <cellStyle name="Normal 4 2 2 4 2 3" xfId="714"/>
    <cellStyle name="Normal 4 2 2 4 2 3 2" xfId="715"/>
    <cellStyle name="Normal 4 2 2 4 2 4" xfId="716"/>
    <cellStyle name="Normal 4 2 2 4 3" xfId="717"/>
    <cellStyle name="Normal 4 2 2 4 3 2" xfId="718"/>
    <cellStyle name="Normal 4 2 2 4 3 2 2" xfId="719"/>
    <cellStyle name="Normal 4 2 2 4 3 3" xfId="720"/>
    <cellStyle name="Normal 4 2 2 4 4" xfId="721"/>
    <cellStyle name="Normal 4 2 2 4 4 2" xfId="722"/>
    <cellStyle name="Normal 4 2 2 4 5" xfId="723"/>
    <cellStyle name="Normal 4 2 2 5" xfId="724"/>
    <cellStyle name="Normal 4 2 2 5 2" xfId="725"/>
    <cellStyle name="Normal 4 2 2 5 2 2" xfId="726"/>
    <cellStyle name="Normal 4 2 2 5 2 2 2" xfId="727"/>
    <cellStyle name="Normal 4 2 2 5 2 3" xfId="728"/>
    <cellStyle name="Normal 4 2 2 5 3" xfId="729"/>
    <cellStyle name="Normal 4 2 2 5 3 2" xfId="730"/>
    <cellStyle name="Normal 4 2 2 5 4" xfId="731"/>
    <cellStyle name="Normal 4 2 2 6" xfId="732"/>
    <cellStyle name="Normal 4 2 2 6 2" xfId="733"/>
    <cellStyle name="Normal 4 2 2 6 2 2" xfId="734"/>
    <cellStyle name="Normal 4 2 2 6 3" xfId="735"/>
    <cellStyle name="Normal 4 2 2 7" xfId="736"/>
    <cellStyle name="Normal 4 2 2 7 2" xfId="737"/>
    <cellStyle name="Normal 4 2 2 7 2 2" xfId="738"/>
    <cellStyle name="Normal 4 2 2 7 3" xfId="739"/>
    <cellStyle name="Normal 4 2 2 8" xfId="740"/>
    <cellStyle name="Normal 4 2 2 8 2" xfId="741"/>
    <cellStyle name="Normal 4 2 2 9" xfId="742"/>
    <cellStyle name="Normal 4 2 3" xfId="743"/>
    <cellStyle name="Normal 4 2 3 2" xfId="744"/>
    <cellStyle name="Normal 4 2 3 2 2" xfId="745"/>
    <cellStyle name="Normal 4 2 3 2 2 2" xfId="746"/>
    <cellStyle name="Normal 4 2 3 2 2 2 2" xfId="747"/>
    <cellStyle name="Normal 4 2 3 2 2 2 2 2" xfId="748"/>
    <cellStyle name="Normal 4 2 3 2 2 2 2 2 2" xfId="749"/>
    <cellStyle name="Normal 4 2 3 2 2 2 2 3" xfId="750"/>
    <cellStyle name="Normal 4 2 3 2 2 2 3" xfId="751"/>
    <cellStyle name="Normal 4 2 3 2 2 2 3 2" xfId="752"/>
    <cellStyle name="Normal 4 2 3 2 2 2 4" xfId="753"/>
    <cellStyle name="Normal 4 2 3 2 2 3" xfId="754"/>
    <cellStyle name="Normal 4 2 3 2 2 3 2" xfId="755"/>
    <cellStyle name="Normal 4 2 3 2 2 3 2 2" xfId="756"/>
    <cellStyle name="Normal 4 2 3 2 2 3 3" xfId="757"/>
    <cellStyle name="Normal 4 2 3 2 2 4" xfId="758"/>
    <cellStyle name="Normal 4 2 3 2 2 4 2" xfId="759"/>
    <cellStyle name="Normal 4 2 3 2 2 5" xfId="760"/>
    <cellStyle name="Normal 4 2 3 2 3" xfId="761"/>
    <cellStyle name="Normal 4 2 3 2 3 2" xfId="762"/>
    <cellStyle name="Normal 4 2 3 2 3 2 2" xfId="763"/>
    <cellStyle name="Normal 4 2 3 2 3 2 2 2" xfId="764"/>
    <cellStyle name="Normal 4 2 3 2 3 2 3" xfId="765"/>
    <cellStyle name="Normal 4 2 3 2 3 3" xfId="766"/>
    <cellStyle name="Normal 4 2 3 2 3 3 2" xfId="767"/>
    <cellStyle name="Normal 4 2 3 2 3 4" xfId="768"/>
    <cellStyle name="Normal 4 2 3 2 4" xfId="769"/>
    <cellStyle name="Normal 4 2 3 2 4 2" xfId="770"/>
    <cellStyle name="Normal 4 2 3 2 4 2 2" xfId="771"/>
    <cellStyle name="Normal 4 2 3 2 4 3" xfId="772"/>
    <cellStyle name="Normal 4 2 3 2 5" xfId="773"/>
    <cellStyle name="Normal 4 2 3 2 5 2" xfId="774"/>
    <cellStyle name="Normal 4 2 3 2 6" xfId="775"/>
    <cellStyle name="Normal 4 2 3 3" xfId="776"/>
    <cellStyle name="Normal 4 2 3 3 2" xfId="777"/>
    <cellStyle name="Normal 4 2 3 3 2 2" xfId="778"/>
    <cellStyle name="Normal 4 2 3 3 2 2 2" xfId="779"/>
    <cellStyle name="Normal 4 2 3 3 2 2 2 2" xfId="780"/>
    <cellStyle name="Normal 4 2 3 3 2 2 3" xfId="781"/>
    <cellStyle name="Normal 4 2 3 3 2 3" xfId="782"/>
    <cellStyle name="Normal 4 2 3 3 2 3 2" xfId="783"/>
    <cellStyle name="Normal 4 2 3 3 2 4" xfId="784"/>
    <cellStyle name="Normal 4 2 3 3 3" xfId="785"/>
    <cellStyle name="Normal 4 2 3 3 3 2" xfId="786"/>
    <cellStyle name="Normal 4 2 3 3 3 2 2" xfId="787"/>
    <cellStyle name="Normal 4 2 3 3 3 3" xfId="788"/>
    <cellStyle name="Normal 4 2 3 3 4" xfId="789"/>
    <cellStyle name="Normal 4 2 3 3 4 2" xfId="790"/>
    <cellStyle name="Normal 4 2 3 3 5" xfId="791"/>
    <cellStyle name="Normal 4 2 3 4" xfId="792"/>
    <cellStyle name="Normal 4 2 3 4 2" xfId="793"/>
    <cellStyle name="Normal 4 2 3 4 2 2" xfId="794"/>
    <cellStyle name="Normal 4 2 3 4 2 2 2" xfId="795"/>
    <cellStyle name="Normal 4 2 3 4 2 3" xfId="796"/>
    <cellStyle name="Normal 4 2 3 4 3" xfId="797"/>
    <cellStyle name="Normal 4 2 3 4 3 2" xfId="798"/>
    <cellStyle name="Normal 4 2 3 4 4" xfId="799"/>
    <cellStyle name="Normal 4 2 3 5" xfId="800"/>
    <cellStyle name="Normal 4 2 3 5 2" xfId="801"/>
    <cellStyle name="Normal 4 2 3 5 2 2" xfId="802"/>
    <cellStyle name="Normal 4 2 3 5 3" xfId="803"/>
    <cellStyle name="Normal 4 2 3 6" xfId="804"/>
    <cellStyle name="Normal 4 2 3 6 2" xfId="805"/>
    <cellStyle name="Normal 4 2 3 6 2 2" xfId="806"/>
    <cellStyle name="Normal 4 2 3 6 3" xfId="807"/>
    <cellStyle name="Normal 4 2 3 7" xfId="808"/>
    <cellStyle name="Normal 4 2 3 7 2" xfId="809"/>
    <cellStyle name="Normal 4 2 3 8" xfId="810"/>
    <cellStyle name="Normal 4 2 4" xfId="811"/>
    <cellStyle name="Normal 4 2 4 2" xfId="812"/>
    <cellStyle name="Normal 4 2 4 2 2" xfId="813"/>
    <cellStyle name="Normal 4 2 4 2 2 2" xfId="814"/>
    <cellStyle name="Normal 4 2 4 2 2 2 2" xfId="815"/>
    <cellStyle name="Normal 4 2 4 2 2 2 2 2" xfId="816"/>
    <cellStyle name="Normal 4 2 4 2 2 2 3" xfId="817"/>
    <cellStyle name="Normal 4 2 4 2 2 3" xfId="818"/>
    <cellStyle name="Normal 4 2 4 2 2 3 2" xfId="819"/>
    <cellStyle name="Normal 4 2 4 2 2 4" xfId="820"/>
    <cellStyle name="Normal 4 2 4 2 3" xfId="821"/>
    <cellStyle name="Normal 4 2 4 2 3 2" xfId="822"/>
    <cellStyle name="Normal 4 2 4 2 3 2 2" xfId="823"/>
    <cellStyle name="Normal 4 2 4 2 3 3" xfId="824"/>
    <cellStyle name="Normal 4 2 4 2 4" xfId="825"/>
    <cellStyle name="Normal 4 2 4 2 4 2" xfId="826"/>
    <cellStyle name="Normal 4 2 4 2 5" xfId="827"/>
    <cellStyle name="Normal 4 2 4 3" xfId="828"/>
    <cellStyle name="Normal 4 2 4 3 2" xfId="829"/>
    <cellStyle name="Normal 4 2 4 3 2 2" xfId="830"/>
    <cellStyle name="Normal 4 2 4 3 2 2 2" xfId="831"/>
    <cellStyle name="Normal 4 2 4 3 2 3" xfId="832"/>
    <cellStyle name="Normal 4 2 4 3 3" xfId="833"/>
    <cellStyle name="Normal 4 2 4 3 3 2" xfId="834"/>
    <cellStyle name="Normal 4 2 4 3 4" xfId="835"/>
    <cellStyle name="Normal 4 2 4 4" xfId="836"/>
    <cellStyle name="Normal 4 2 4 4 2" xfId="837"/>
    <cellStyle name="Normal 4 2 4 4 2 2" xfId="838"/>
    <cellStyle name="Normal 4 2 4 4 3" xfId="839"/>
    <cellStyle name="Normal 4 2 4 5" xfId="840"/>
    <cellStyle name="Normal 4 2 4 5 2" xfId="841"/>
    <cellStyle name="Normal 4 2 4 6" xfId="842"/>
    <cellStyle name="Normal 4 2 5" xfId="843"/>
    <cellStyle name="Normal 4 2 5 2" xfId="844"/>
    <cellStyle name="Normal 4 2 5 2 2" xfId="845"/>
    <cellStyle name="Normal 4 2 5 2 2 2" xfId="846"/>
    <cellStyle name="Normal 4 2 5 2 2 2 2" xfId="847"/>
    <cellStyle name="Normal 4 2 5 2 2 3" xfId="848"/>
    <cellStyle name="Normal 4 2 5 2 3" xfId="849"/>
    <cellStyle name="Normal 4 2 5 2 3 2" xfId="850"/>
    <cellStyle name="Normal 4 2 5 2 4" xfId="851"/>
    <cellStyle name="Normal 4 2 5 3" xfId="852"/>
    <cellStyle name="Normal 4 2 5 3 2" xfId="853"/>
    <cellStyle name="Normal 4 2 5 3 2 2" xfId="854"/>
    <cellStyle name="Normal 4 2 5 3 3" xfId="855"/>
    <cellStyle name="Normal 4 2 5 4" xfId="856"/>
    <cellStyle name="Normal 4 2 5 4 2" xfId="857"/>
    <cellStyle name="Normal 4 2 5 5" xfId="858"/>
    <cellStyle name="Normal 4 2 6" xfId="859"/>
    <cellStyle name="Normal 4 2 6 2" xfId="860"/>
    <cellStyle name="Normal 4 2 6 2 2" xfId="861"/>
    <cellStyle name="Normal 4 2 6 2 2 2" xfId="862"/>
    <cellStyle name="Normal 4 2 6 2 3" xfId="863"/>
    <cellStyle name="Normal 4 2 6 3" xfId="864"/>
    <cellStyle name="Normal 4 2 6 3 2" xfId="865"/>
    <cellStyle name="Normal 4 2 6 4" xfId="866"/>
    <cellStyle name="Normal 4 2 7" xfId="867"/>
    <cellStyle name="Normal 4 2 7 2" xfId="868"/>
    <cellStyle name="Normal 4 2 7 2 2" xfId="869"/>
    <cellStyle name="Normal 4 2 7 3" xfId="870"/>
    <cellStyle name="Normal 4 2 8" xfId="871"/>
    <cellStyle name="Normal 4 2 8 2" xfId="872"/>
    <cellStyle name="Normal 4 2 8 2 2" xfId="873"/>
    <cellStyle name="Normal 4 2 8 3" xfId="874"/>
    <cellStyle name="Normal 4 2 9" xfId="875"/>
    <cellStyle name="Normal 4 2 9 2" xfId="876"/>
    <cellStyle name="Normal 4 3" xfId="877"/>
    <cellStyle name="Normal 4 3 2" xfId="878"/>
    <cellStyle name="Normal 4 3 2 2" xfId="879"/>
    <cellStyle name="Normal 4 3 2 2 2" xfId="880"/>
    <cellStyle name="Normal 4 3 2 3" xfId="881"/>
    <cellStyle name="Normal 4 3 3" xfId="882"/>
    <cellStyle name="Normal 4 3 4" xfId="883"/>
    <cellStyle name="Normal 4 3 4 2" xfId="884"/>
    <cellStyle name="Normal 4 3 5" xfId="885"/>
    <cellStyle name="Normal 4 4" xfId="886"/>
    <cellStyle name="Normal 4 4 2" xfId="887"/>
    <cellStyle name="Normal 4 4 2 2" xfId="888"/>
    <cellStyle name="Normal 4 4 2 2 2" xfId="889"/>
    <cellStyle name="Normal 4 4 2 2 2 2" xfId="890"/>
    <cellStyle name="Normal 4 4 2 2 2 2 2" xfId="891"/>
    <cellStyle name="Normal 4 4 2 2 2 2 2 2" xfId="892"/>
    <cellStyle name="Normal 4 4 2 2 2 2 2 2 2" xfId="893"/>
    <cellStyle name="Normal 4 4 2 2 2 2 2 3" xfId="894"/>
    <cellStyle name="Normal 4 4 2 2 2 2 3" xfId="895"/>
    <cellStyle name="Normal 4 4 2 2 2 2 3 2" xfId="896"/>
    <cellStyle name="Normal 4 4 2 2 2 2 4" xfId="897"/>
    <cellStyle name="Normal 4 4 2 2 2 3" xfId="898"/>
    <cellStyle name="Normal 4 4 2 2 2 3 2" xfId="899"/>
    <cellStyle name="Normal 4 4 2 2 2 3 2 2" xfId="900"/>
    <cellStyle name="Normal 4 4 2 2 2 3 3" xfId="901"/>
    <cellStyle name="Normal 4 4 2 2 2 4" xfId="902"/>
    <cellStyle name="Normal 4 4 2 2 2 4 2" xfId="903"/>
    <cellStyle name="Normal 4 4 2 2 2 5" xfId="904"/>
    <cellStyle name="Normal 4 4 2 2 3" xfId="905"/>
    <cellStyle name="Normal 4 4 2 2 3 2" xfId="906"/>
    <cellStyle name="Normal 4 4 2 2 3 2 2" xfId="907"/>
    <cellStyle name="Normal 4 4 2 2 3 2 2 2" xfId="908"/>
    <cellStyle name="Normal 4 4 2 2 3 2 3" xfId="909"/>
    <cellStyle name="Normal 4 4 2 2 3 3" xfId="910"/>
    <cellStyle name="Normal 4 4 2 2 3 3 2" xfId="911"/>
    <cellStyle name="Normal 4 4 2 2 3 4" xfId="912"/>
    <cellStyle name="Normal 4 4 2 2 4" xfId="913"/>
    <cellStyle name="Normal 4 4 2 2 4 2" xfId="914"/>
    <cellStyle name="Normal 4 4 2 2 4 2 2" xfId="915"/>
    <cellStyle name="Normal 4 4 2 2 4 3" xfId="916"/>
    <cellStyle name="Normal 4 4 2 2 5" xfId="917"/>
    <cellStyle name="Normal 4 4 2 2 5 2" xfId="918"/>
    <cellStyle name="Normal 4 4 2 2 6" xfId="919"/>
    <cellStyle name="Normal 4 4 2 3" xfId="920"/>
    <cellStyle name="Normal 4 4 2 3 2" xfId="921"/>
    <cellStyle name="Normal 4 4 2 3 2 2" xfId="922"/>
    <cellStyle name="Normal 4 4 2 3 2 2 2" xfId="923"/>
    <cellStyle name="Normal 4 4 2 3 2 2 2 2" xfId="924"/>
    <cellStyle name="Normal 4 4 2 3 2 2 3" xfId="925"/>
    <cellStyle name="Normal 4 4 2 3 2 3" xfId="926"/>
    <cellStyle name="Normal 4 4 2 3 2 3 2" xfId="927"/>
    <cellStyle name="Normal 4 4 2 3 2 4" xfId="928"/>
    <cellStyle name="Normal 4 4 2 3 3" xfId="929"/>
    <cellStyle name="Normal 4 4 2 3 3 2" xfId="930"/>
    <cellStyle name="Normal 4 4 2 3 3 2 2" xfId="931"/>
    <cellStyle name="Normal 4 4 2 3 3 3" xfId="932"/>
    <cellStyle name="Normal 4 4 2 3 4" xfId="933"/>
    <cellStyle name="Normal 4 4 2 3 4 2" xfId="934"/>
    <cellStyle name="Normal 4 4 2 3 5" xfId="935"/>
    <cellStyle name="Normal 4 4 2 4" xfId="936"/>
    <cellStyle name="Normal 4 4 2 4 2" xfId="937"/>
    <cellStyle name="Normal 4 4 2 4 2 2" xfId="938"/>
    <cellStyle name="Normal 4 4 2 4 2 2 2" xfId="939"/>
    <cellStyle name="Normal 4 4 2 4 2 3" xfId="940"/>
    <cellStyle name="Normal 4 4 2 4 3" xfId="941"/>
    <cellStyle name="Normal 4 4 2 4 3 2" xfId="942"/>
    <cellStyle name="Normal 4 4 2 4 4" xfId="943"/>
    <cellStyle name="Normal 4 4 2 5" xfId="944"/>
    <cellStyle name="Normal 4 4 2 5 2" xfId="945"/>
    <cellStyle name="Normal 4 4 2 5 2 2" xfId="946"/>
    <cellStyle name="Normal 4 4 2 5 3" xfId="947"/>
    <cellStyle name="Normal 4 4 2 6" xfId="948"/>
    <cellStyle name="Normal 4 4 2 6 2" xfId="949"/>
    <cellStyle name="Normal 4 4 2 7" xfId="950"/>
    <cellStyle name="Normal 4 4 3" xfId="951"/>
    <cellStyle name="Normal 4 4 3 2" xfId="952"/>
    <cellStyle name="Normal 4 4 3 2 2" xfId="953"/>
    <cellStyle name="Normal 4 4 3 2 2 2" xfId="954"/>
    <cellStyle name="Normal 4 4 3 2 2 2 2" xfId="955"/>
    <cellStyle name="Normal 4 4 3 2 2 2 2 2" xfId="956"/>
    <cellStyle name="Normal 4 4 3 2 2 2 3" xfId="957"/>
    <cellStyle name="Normal 4 4 3 2 2 3" xfId="958"/>
    <cellStyle name="Normal 4 4 3 2 2 3 2" xfId="959"/>
    <cellStyle name="Normal 4 4 3 2 2 4" xfId="960"/>
    <cellStyle name="Normal 4 4 3 2 3" xfId="961"/>
    <cellStyle name="Normal 4 4 3 2 3 2" xfId="962"/>
    <cellStyle name="Normal 4 4 3 2 3 2 2" xfId="963"/>
    <cellStyle name="Normal 4 4 3 2 3 3" xfId="964"/>
    <cellStyle name="Normal 4 4 3 2 4" xfId="965"/>
    <cellStyle name="Normal 4 4 3 2 4 2" xfId="966"/>
    <cellStyle name="Normal 4 4 3 2 5" xfId="967"/>
    <cellStyle name="Normal 4 4 3 3" xfId="968"/>
    <cellStyle name="Normal 4 4 3 3 2" xfId="969"/>
    <cellStyle name="Normal 4 4 3 3 2 2" xfId="970"/>
    <cellStyle name="Normal 4 4 3 3 2 2 2" xfId="971"/>
    <cellStyle name="Normal 4 4 3 3 2 3" xfId="972"/>
    <cellStyle name="Normal 4 4 3 3 3" xfId="973"/>
    <cellStyle name="Normal 4 4 3 3 3 2" xfId="974"/>
    <cellStyle name="Normal 4 4 3 3 4" xfId="975"/>
    <cellStyle name="Normal 4 4 3 4" xfId="976"/>
    <cellStyle name="Normal 4 4 3 4 2" xfId="977"/>
    <cellStyle name="Normal 4 4 3 4 2 2" xfId="978"/>
    <cellStyle name="Normal 4 4 3 4 3" xfId="979"/>
    <cellStyle name="Normal 4 4 3 5" xfId="980"/>
    <cellStyle name="Normal 4 4 3 5 2" xfId="981"/>
    <cellStyle name="Normal 4 4 3 6" xfId="982"/>
    <cellStyle name="Normal 4 4 4" xfId="983"/>
    <cellStyle name="Normal 4 4 4 2" xfId="984"/>
    <cellStyle name="Normal 4 4 4 2 2" xfId="985"/>
    <cellStyle name="Normal 4 4 4 2 2 2" xfId="986"/>
    <cellStyle name="Normal 4 4 4 2 2 2 2" xfId="987"/>
    <cellStyle name="Normal 4 4 4 2 2 3" xfId="988"/>
    <cellStyle name="Normal 4 4 4 2 3" xfId="989"/>
    <cellStyle name="Normal 4 4 4 2 3 2" xfId="990"/>
    <cellStyle name="Normal 4 4 4 2 4" xfId="991"/>
    <cellStyle name="Normal 4 4 4 3" xfId="992"/>
    <cellStyle name="Normal 4 4 4 3 2" xfId="993"/>
    <cellStyle name="Normal 4 4 4 3 2 2" xfId="994"/>
    <cellStyle name="Normal 4 4 4 3 3" xfId="995"/>
    <cellStyle name="Normal 4 4 4 4" xfId="996"/>
    <cellStyle name="Normal 4 4 4 4 2" xfId="997"/>
    <cellStyle name="Normal 4 4 4 5" xfId="998"/>
    <cellStyle name="Normal 4 4 5" xfId="999"/>
    <cellStyle name="Normal 4 4 5 2" xfId="1000"/>
    <cellStyle name="Normal 4 4 5 2 2" xfId="1001"/>
    <cellStyle name="Normal 4 4 5 2 2 2" xfId="1002"/>
    <cellStyle name="Normal 4 4 5 2 3" xfId="1003"/>
    <cellStyle name="Normal 4 4 5 3" xfId="1004"/>
    <cellStyle name="Normal 4 4 5 3 2" xfId="1005"/>
    <cellStyle name="Normal 4 4 5 4" xfId="1006"/>
    <cellStyle name="Normal 4 4 6" xfId="1007"/>
    <cellStyle name="Normal 4 4 6 2" xfId="1008"/>
    <cellStyle name="Normal 4 4 6 2 2" xfId="1009"/>
    <cellStyle name="Normal 4 4 6 3" xfId="1010"/>
    <cellStyle name="Normal 4 4 7" xfId="1011"/>
    <cellStyle name="Normal 4 4 7 2" xfId="1012"/>
    <cellStyle name="Normal 4 4 7 2 2" xfId="1013"/>
    <cellStyle name="Normal 4 4 7 3" xfId="1014"/>
    <cellStyle name="Normal 4 4 8" xfId="1015"/>
    <cellStyle name="Normal 4 4 8 2" xfId="1016"/>
    <cellStyle name="Normal 4 4 9" xfId="1017"/>
    <cellStyle name="Normal 4 5" xfId="1018"/>
    <cellStyle name="Normal 4 5 2" xfId="1019"/>
    <cellStyle name="Normal 4 5 2 2" xfId="1020"/>
    <cellStyle name="Normal 4 5 2 2 2" xfId="1021"/>
    <cellStyle name="Normal 4 5 2 2 2 2" xfId="1022"/>
    <cellStyle name="Normal 4 5 2 2 2 2 2" xfId="1023"/>
    <cellStyle name="Normal 4 5 2 2 2 2 2 2" xfId="1024"/>
    <cellStyle name="Normal 4 5 2 2 2 2 3" xfId="1025"/>
    <cellStyle name="Normal 4 5 2 2 2 3" xfId="1026"/>
    <cellStyle name="Normal 4 5 2 2 2 3 2" xfId="1027"/>
    <cellStyle name="Normal 4 5 2 2 2 4" xfId="1028"/>
    <cellStyle name="Normal 4 5 2 2 3" xfId="1029"/>
    <cellStyle name="Normal 4 5 2 2 3 2" xfId="1030"/>
    <cellStyle name="Normal 4 5 2 2 3 2 2" xfId="1031"/>
    <cellStyle name="Normal 4 5 2 2 3 3" xfId="1032"/>
    <cellStyle name="Normal 4 5 2 2 4" xfId="1033"/>
    <cellStyle name="Normal 4 5 2 2 4 2" xfId="1034"/>
    <cellStyle name="Normal 4 5 2 2 5" xfId="1035"/>
    <cellStyle name="Normal 4 5 2 3" xfId="1036"/>
    <cellStyle name="Normal 4 5 2 3 2" xfId="1037"/>
    <cellStyle name="Normal 4 5 2 3 2 2" xfId="1038"/>
    <cellStyle name="Normal 4 5 2 3 2 2 2" xfId="1039"/>
    <cellStyle name="Normal 4 5 2 3 2 3" xfId="1040"/>
    <cellStyle name="Normal 4 5 2 3 3" xfId="1041"/>
    <cellStyle name="Normal 4 5 2 3 3 2" xfId="1042"/>
    <cellStyle name="Normal 4 5 2 3 4" xfId="1043"/>
    <cellStyle name="Normal 4 5 2 4" xfId="1044"/>
    <cellStyle name="Normal 4 5 2 4 2" xfId="1045"/>
    <cellStyle name="Normal 4 5 2 4 2 2" xfId="1046"/>
    <cellStyle name="Normal 4 5 2 4 3" xfId="1047"/>
    <cellStyle name="Normal 4 5 2 5" xfId="1048"/>
    <cellStyle name="Normal 4 5 2 5 2" xfId="1049"/>
    <cellStyle name="Normal 4 5 2 6" xfId="1050"/>
    <cellStyle name="Normal 4 5 3" xfId="1051"/>
    <cellStyle name="Normal 4 5 3 2" xfId="1052"/>
    <cellStyle name="Normal 4 5 3 2 2" xfId="1053"/>
    <cellStyle name="Normal 4 5 3 2 2 2" xfId="1054"/>
    <cellStyle name="Normal 4 5 3 2 2 2 2" xfId="1055"/>
    <cellStyle name="Normal 4 5 3 2 2 3" xfId="1056"/>
    <cellStyle name="Normal 4 5 3 2 3" xfId="1057"/>
    <cellStyle name="Normal 4 5 3 2 3 2" xfId="1058"/>
    <cellStyle name="Normal 4 5 3 2 4" xfId="1059"/>
    <cellStyle name="Normal 4 5 3 3" xfId="1060"/>
    <cellStyle name="Normal 4 5 3 3 2" xfId="1061"/>
    <cellStyle name="Normal 4 5 3 3 2 2" xfId="1062"/>
    <cellStyle name="Normal 4 5 3 3 3" xfId="1063"/>
    <cellStyle name="Normal 4 5 3 4" xfId="1064"/>
    <cellStyle name="Normal 4 5 3 4 2" xfId="1065"/>
    <cellStyle name="Normal 4 5 3 5" xfId="1066"/>
    <cellStyle name="Normal 4 5 4" xfId="1067"/>
    <cellStyle name="Normal 4 5 4 2" xfId="1068"/>
    <cellStyle name="Normal 4 5 4 2 2" xfId="1069"/>
    <cellStyle name="Normal 4 5 4 2 2 2" xfId="1070"/>
    <cellStyle name="Normal 4 5 4 2 3" xfId="1071"/>
    <cellStyle name="Normal 4 5 4 3" xfId="1072"/>
    <cellStyle name="Normal 4 5 4 3 2" xfId="1073"/>
    <cellStyle name="Normal 4 5 4 4" xfId="1074"/>
    <cellStyle name="Normal 4 5 5" xfId="1075"/>
    <cellStyle name="Normal 4 5 5 2" xfId="1076"/>
    <cellStyle name="Normal 4 5 5 2 2" xfId="1077"/>
    <cellStyle name="Normal 4 5 5 3" xfId="1078"/>
    <cellStyle name="Normal 4 5 6" xfId="1079"/>
    <cellStyle name="Normal 4 5 6 2" xfId="1080"/>
    <cellStyle name="Normal 4 5 7" xfId="1081"/>
    <cellStyle name="Normal 4 6" xfId="1082"/>
    <cellStyle name="Normal 4 6 2" xfId="1083"/>
    <cellStyle name="Normal 4 6 2 2" xfId="1084"/>
    <cellStyle name="Normal 4 6 2 2 2" xfId="1085"/>
    <cellStyle name="Normal 4 6 2 2 2 2" xfId="1086"/>
    <cellStyle name="Normal 4 6 2 2 2 2 2" xfId="1087"/>
    <cellStyle name="Normal 4 6 2 2 2 3" xfId="1088"/>
    <cellStyle name="Normal 4 6 2 2 3" xfId="1089"/>
    <cellStyle name="Normal 4 6 2 2 3 2" xfId="1090"/>
    <cellStyle name="Normal 4 6 2 2 4" xfId="1091"/>
    <cellStyle name="Normal 4 6 2 3" xfId="1092"/>
    <cellStyle name="Normal 4 6 2 3 2" xfId="1093"/>
    <cellStyle name="Normal 4 6 2 3 2 2" xfId="1094"/>
    <cellStyle name="Normal 4 6 2 3 3" xfId="1095"/>
    <cellStyle name="Normal 4 6 2 4" xfId="1096"/>
    <cellStyle name="Normal 4 6 2 4 2" xfId="1097"/>
    <cellStyle name="Normal 4 6 2 5" xfId="1098"/>
    <cellStyle name="Normal 4 6 3" xfId="1099"/>
    <cellStyle name="Normal 4 6 3 2" xfId="1100"/>
    <cellStyle name="Normal 4 6 3 2 2" xfId="1101"/>
    <cellStyle name="Normal 4 6 3 2 2 2" xfId="1102"/>
    <cellStyle name="Normal 4 6 3 2 3" xfId="1103"/>
    <cellStyle name="Normal 4 6 3 3" xfId="1104"/>
    <cellStyle name="Normal 4 6 3 3 2" xfId="1105"/>
    <cellStyle name="Normal 4 6 3 4" xfId="1106"/>
    <cellStyle name="Normal 4 6 4" xfId="1107"/>
    <cellStyle name="Normal 4 6 4 2" xfId="1108"/>
    <cellStyle name="Normal 4 6 4 2 2" xfId="1109"/>
    <cellStyle name="Normal 4 6 4 3" xfId="1110"/>
    <cellStyle name="Normal 4 6 5" xfId="1111"/>
    <cellStyle name="Normal 4 6 5 2" xfId="1112"/>
    <cellStyle name="Normal 4 6 6" xfId="1113"/>
    <cellStyle name="Normal 4 7" xfId="1114"/>
    <cellStyle name="Normal 4 7 2" xfId="1115"/>
    <cellStyle name="Normal 4 7 2 2" xfId="1116"/>
    <cellStyle name="Normal 4 7 2 2 2" xfId="1117"/>
    <cellStyle name="Normal 4 7 2 2 2 2" xfId="1118"/>
    <cellStyle name="Normal 4 7 2 2 3" xfId="1119"/>
    <cellStyle name="Normal 4 7 2 3" xfId="1120"/>
    <cellStyle name="Normal 4 7 2 3 2" xfId="1121"/>
    <cellStyle name="Normal 4 7 2 4" xfId="1122"/>
    <cellStyle name="Normal 4 7 3" xfId="1123"/>
    <cellStyle name="Normal 4 7 3 2" xfId="1124"/>
    <cellStyle name="Normal 4 7 3 2 2" xfId="1125"/>
    <cellStyle name="Normal 4 7 3 3" xfId="1126"/>
    <cellStyle name="Normal 4 7 4" xfId="1127"/>
    <cellStyle name="Normal 4 7 4 2" xfId="1128"/>
    <cellStyle name="Normal 4 7 5" xfId="1129"/>
    <cellStyle name="Normal 4 8" xfId="1130"/>
    <cellStyle name="Normal 4 8 2" xfId="1131"/>
    <cellStyle name="Normal 4 8 2 2" xfId="1132"/>
    <cellStyle name="Normal 4 8 2 2 2" xfId="1133"/>
    <cellStyle name="Normal 4 8 2 3" xfId="1134"/>
    <cellStyle name="Normal 4 8 3" xfId="1135"/>
    <cellStyle name="Normal 4 8 3 2" xfId="1136"/>
    <cellStyle name="Normal 4 8 4" xfId="1137"/>
    <cellStyle name="Normal 4 9" xfId="1138"/>
    <cellStyle name="Normal 4 9 2" xfId="1139"/>
    <cellStyle name="Normal 4 9 2 2" xfId="1140"/>
    <cellStyle name="Normal 4 9 3" xfId="114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390526</xdr:rowOff>
    </xdr:from>
    <xdr:to>
      <xdr:col>3</xdr:col>
      <xdr:colOff>390526</xdr:colOff>
      <xdr:row>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42900" y="390526"/>
          <a:ext cx="733426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152399</xdr:colOff>
      <xdr:row>0</xdr:row>
      <xdr:rowOff>276225</xdr:rowOff>
    </xdr:from>
    <xdr:to>
      <xdr:col>3</xdr:col>
      <xdr:colOff>962024</xdr:colOff>
      <xdr:row>1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38199" y="276225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15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581025</xdr:colOff>
      <xdr:row>17</xdr:row>
      <xdr:rowOff>104775</xdr:rowOff>
    </xdr:from>
    <xdr:ext cx="258789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6219825" y="345757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  <xdr:oneCellAnchor>
    <xdr:from>
      <xdr:col>8</xdr:col>
      <xdr:colOff>581025</xdr:colOff>
      <xdr:row>13</xdr:row>
      <xdr:rowOff>114300</xdr:rowOff>
    </xdr:from>
    <xdr:ext cx="258789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219825" y="257175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360218</xdr:colOff>
      <xdr:row>0</xdr:row>
      <xdr:rowOff>304800</xdr:rowOff>
    </xdr:from>
    <xdr:to>
      <xdr:col>3</xdr:col>
      <xdr:colOff>378403</xdr:colOff>
      <xdr:row>3</xdr:row>
      <xdr:rowOff>36369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SpPr txBox="1"/>
      </xdr:nvSpPr>
      <xdr:spPr>
        <a:xfrm>
          <a:off x="360218" y="304800"/>
          <a:ext cx="732560" cy="5316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140276</xdr:colOff>
      <xdr:row>0</xdr:row>
      <xdr:rowOff>152400</xdr:rowOff>
    </xdr:from>
    <xdr:to>
      <xdr:col>3</xdr:col>
      <xdr:colOff>949901</xdr:colOff>
      <xdr:row>3</xdr:row>
      <xdr:rowOff>38099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SpPr txBox="1"/>
      </xdr:nvSpPr>
      <xdr:spPr>
        <a:xfrm>
          <a:off x="854651" y="152400"/>
          <a:ext cx="809625" cy="685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24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580159</xdr:colOff>
      <xdr:row>17</xdr:row>
      <xdr:rowOff>106508</xdr:rowOff>
    </xdr:from>
    <xdr:ext cx="258789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1500-000005000000}"/>
            </a:ext>
          </a:extLst>
        </xdr:cNvPr>
        <xdr:cNvSpPr txBox="1"/>
      </xdr:nvSpPr>
      <xdr:spPr>
        <a:xfrm>
          <a:off x="6247534" y="3278333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  <xdr:oneCellAnchor>
    <xdr:from>
      <xdr:col>8</xdr:col>
      <xdr:colOff>580159</xdr:colOff>
      <xdr:row>13</xdr:row>
      <xdr:rowOff>121228</xdr:rowOff>
    </xdr:from>
    <xdr:ext cx="258789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1500-000006000000}"/>
            </a:ext>
          </a:extLst>
        </xdr:cNvPr>
        <xdr:cNvSpPr txBox="1"/>
      </xdr:nvSpPr>
      <xdr:spPr>
        <a:xfrm>
          <a:off x="6247534" y="2397703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2159000</xdr:colOff>
      <xdr:row>22</xdr:row>
      <xdr:rowOff>52916</xdr:rowOff>
    </xdr:from>
    <xdr:to>
      <xdr:col>3</xdr:col>
      <xdr:colOff>2240395</xdr:colOff>
      <xdr:row>25</xdr:row>
      <xdr:rowOff>120651</xdr:rowOff>
    </xdr:to>
    <xdr:sp macro="" textlink="">
      <xdr:nvSpPr>
        <xdr:cNvPr id="2" name="Right Brace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2844800" y="4415366"/>
          <a:ext cx="81395" cy="73448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MY"/>
        </a:p>
      </xdr:txBody>
    </xdr:sp>
    <xdr:clientData/>
  </xdr:twoCellAnchor>
  <xdr:oneCellAnchor>
    <xdr:from>
      <xdr:col>4</xdr:col>
      <xdr:colOff>0</xdr:colOff>
      <xdr:row>25</xdr:row>
      <xdr:rowOff>85725</xdr:rowOff>
    </xdr:from>
    <xdr:ext cx="184731" cy="233205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3600450" y="511492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4</xdr:col>
      <xdr:colOff>723900</xdr:colOff>
      <xdr:row>25</xdr:row>
      <xdr:rowOff>85725</xdr:rowOff>
    </xdr:from>
    <xdr:ext cx="184731" cy="233205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4276725" y="511492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5</xdr:col>
      <xdr:colOff>723900</xdr:colOff>
      <xdr:row>25</xdr:row>
      <xdr:rowOff>85725</xdr:rowOff>
    </xdr:from>
    <xdr:ext cx="184731" cy="233205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4953000" y="511492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twoCellAnchor>
    <xdr:from>
      <xdr:col>0</xdr:col>
      <xdr:colOff>361950</xdr:colOff>
      <xdr:row>0</xdr:row>
      <xdr:rowOff>390526</xdr:rowOff>
    </xdr:from>
    <xdr:to>
      <xdr:col>3</xdr:col>
      <xdr:colOff>438151</xdr:colOff>
      <xdr:row>2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361950" y="390526"/>
          <a:ext cx="762001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180974</xdr:colOff>
      <xdr:row>0</xdr:row>
      <xdr:rowOff>276225</xdr:rowOff>
    </xdr:from>
    <xdr:to>
      <xdr:col>3</xdr:col>
      <xdr:colOff>990599</xdr:colOff>
      <xdr:row>1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866774" y="276225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16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2159000</xdr:colOff>
      <xdr:row>22</xdr:row>
      <xdr:rowOff>52916</xdr:rowOff>
    </xdr:from>
    <xdr:to>
      <xdr:col>3</xdr:col>
      <xdr:colOff>2240395</xdr:colOff>
      <xdr:row>25</xdr:row>
      <xdr:rowOff>120651</xdr:rowOff>
    </xdr:to>
    <xdr:sp macro="" textlink="">
      <xdr:nvSpPr>
        <xdr:cNvPr id="12" name="Right Brace 1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2844800" y="4415366"/>
          <a:ext cx="81395" cy="73448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MY"/>
        </a:p>
      </xdr:txBody>
    </xdr:sp>
    <xdr:clientData/>
  </xdr:twoCellAnchor>
  <xdr:oneCellAnchor>
    <xdr:from>
      <xdr:col>4</xdr:col>
      <xdr:colOff>723900</xdr:colOff>
      <xdr:row>25</xdr:row>
      <xdr:rowOff>85725</xdr:rowOff>
    </xdr:from>
    <xdr:ext cx="184731" cy="233205"/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3600450" y="511492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5</xdr:col>
      <xdr:colOff>723900</xdr:colOff>
      <xdr:row>25</xdr:row>
      <xdr:rowOff>85725</xdr:rowOff>
    </xdr:from>
    <xdr:ext cx="184731" cy="233205"/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4276725" y="511492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6</xdr:col>
      <xdr:colOff>723900</xdr:colOff>
      <xdr:row>25</xdr:row>
      <xdr:rowOff>85725</xdr:rowOff>
    </xdr:from>
    <xdr:ext cx="184731" cy="233205"/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4953000" y="511492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twoCellAnchor>
    <xdr:from>
      <xdr:col>0</xdr:col>
      <xdr:colOff>361950</xdr:colOff>
      <xdr:row>0</xdr:row>
      <xdr:rowOff>390526</xdr:rowOff>
    </xdr:from>
    <xdr:to>
      <xdr:col>3</xdr:col>
      <xdr:colOff>438151</xdr:colOff>
      <xdr:row>2</xdr:row>
      <xdr:rowOff>47625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361950" y="390526"/>
          <a:ext cx="762001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180974</xdr:colOff>
      <xdr:row>0</xdr:row>
      <xdr:rowOff>276225</xdr:rowOff>
    </xdr:from>
    <xdr:to>
      <xdr:col>3</xdr:col>
      <xdr:colOff>990599</xdr:colOff>
      <xdr:row>1</xdr:row>
      <xdr:rowOff>180975</xdr:rowOff>
    </xdr:to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866774" y="276225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16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581025</xdr:colOff>
      <xdr:row>17</xdr:row>
      <xdr:rowOff>95250</xdr:rowOff>
    </xdr:from>
    <xdr:ext cx="258789" cy="264560"/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6210300" y="344805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  <xdr:oneCellAnchor>
    <xdr:from>
      <xdr:col>8</xdr:col>
      <xdr:colOff>581025</xdr:colOff>
      <xdr:row>13</xdr:row>
      <xdr:rowOff>104775</xdr:rowOff>
    </xdr:from>
    <xdr:ext cx="258789" cy="264560"/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6210300" y="256222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723900</xdr:colOff>
      <xdr:row>25</xdr:row>
      <xdr:rowOff>85725</xdr:rowOff>
    </xdr:from>
    <xdr:ext cx="184731" cy="233205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3629025" y="507682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5</xdr:col>
      <xdr:colOff>723900</xdr:colOff>
      <xdr:row>25</xdr:row>
      <xdr:rowOff>85725</xdr:rowOff>
    </xdr:from>
    <xdr:ext cx="184731" cy="233205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4305300" y="507682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twoCellAnchor>
    <xdr:from>
      <xdr:col>0</xdr:col>
      <xdr:colOff>352425</xdr:colOff>
      <xdr:row>0</xdr:row>
      <xdr:rowOff>390526</xdr:rowOff>
    </xdr:from>
    <xdr:to>
      <xdr:col>3</xdr:col>
      <xdr:colOff>390526</xdr:colOff>
      <xdr:row>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352425" y="390526"/>
          <a:ext cx="742951" cy="457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142874</xdr:colOff>
      <xdr:row>0</xdr:row>
      <xdr:rowOff>276225</xdr:rowOff>
    </xdr:from>
    <xdr:to>
      <xdr:col>3</xdr:col>
      <xdr:colOff>952499</xdr:colOff>
      <xdr:row>1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847724" y="276225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17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581025</xdr:colOff>
      <xdr:row>17</xdr:row>
      <xdr:rowOff>104775</xdr:rowOff>
    </xdr:from>
    <xdr:ext cx="258789" cy="264560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6238875" y="341947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  <xdr:oneCellAnchor>
    <xdr:from>
      <xdr:col>8</xdr:col>
      <xdr:colOff>571500</xdr:colOff>
      <xdr:row>13</xdr:row>
      <xdr:rowOff>114300</xdr:rowOff>
    </xdr:from>
    <xdr:ext cx="258789" cy="264560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6229350" y="253365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0</xdr:row>
      <xdr:rowOff>333376</xdr:rowOff>
    </xdr:from>
    <xdr:to>
      <xdr:col>3</xdr:col>
      <xdr:colOff>457201</xdr:colOff>
      <xdr:row>3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390525" y="333376"/>
          <a:ext cx="781051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171449</xdr:colOff>
      <xdr:row>0</xdr:row>
      <xdr:rowOff>219075</xdr:rowOff>
    </xdr:from>
    <xdr:to>
      <xdr:col>3</xdr:col>
      <xdr:colOff>981074</xdr:colOff>
      <xdr:row>2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885824" y="219075"/>
          <a:ext cx="80962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18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590550</xdr:colOff>
      <xdr:row>17</xdr:row>
      <xdr:rowOff>95250</xdr:rowOff>
    </xdr:from>
    <xdr:ext cx="258789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6248400" y="324802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  <xdr:oneCellAnchor>
    <xdr:from>
      <xdr:col>8</xdr:col>
      <xdr:colOff>571500</xdr:colOff>
      <xdr:row>13</xdr:row>
      <xdr:rowOff>104775</xdr:rowOff>
    </xdr:from>
    <xdr:ext cx="258789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6229350" y="2400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0</xdr:row>
      <xdr:rowOff>390526</xdr:rowOff>
    </xdr:from>
    <xdr:to>
      <xdr:col>3</xdr:col>
      <xdr:colOff>476251</xdr:colOff>
      <xdr:row>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390525" y="390526"/>
          <a:ext cx="771526" cy="457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190499</xdr:colOff>
      <xdr:row>0</xdr:row>
      <xdr:rowOff>285750</xdr:rowOff>
    </xdr:from>
    <xdr:to>
      <xdr:col>3</xdr:col>
      <xdr:colOff>1000124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876299" y="285750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19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581025</xdr:colOff>
      <xdr:row>17</xdr:row>
      <xdr:rowOff>104775</xdr:rowOff>
    </xdr:from>
    <xdr:ext cx="258789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6210300" y="34290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  <xdr:oneCellAnchor>
    <xdr:from>
      <xdr:col>8</xdr:col>
      <xdr:colOff>581025</xdr:colOff>
      <xdr:row>13</xdr:row>
      <xdr:rowOff>114300</xdr:rowOff>
    </xdr:from>
    <xdr:ext cx="258789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SpPr txBox="1"/>
      </xdr:nvSpPr>
      <xdr:spPr>
        <a:xfrm>
          <a:off x="6210300" y="254317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390526</xdr:rowOff>
    </xdr:from>
    <xdr:to>
      <xdr:col>3</xdr:col>
      <xdr:colOff>371476</xdr:colOff>
      <xdr:row>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333375" y="390526"/>
          <a:ext cx="733426" cy="457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152399</xdr:colOff>
      <xdr:row>0</xdr:row>
      <xdr:rowOff>276225</xdr:rowOff>
    </xdr:from>
    <xdr:to>
      <xdr:col>3</xdr:col>
      <xdr:colOff>962024</xdr:colOff>
      <xdr:row>1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847724" y="276225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20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333375</xdr:colOff>
      <xdr:row>0</xdr:row>
      <xdr:rowOff>390526</xdr:rowOff>
    </xdr:from>
    <xdr:to>
      <xdr:col>3</xdr:col>
      <xdr:colOff>371476</xdr:colOff>
      <xdr:row>2</xdr:row>
      <xdr:rowOff>19050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333375" y="390526"/>
          <a:ext cx="733426" cy="457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152399</xdr:colOff>
      <xdr:row>0</xdr:row>
      <xdr:rowOff>276225</xdr:rowOff>
    </xdr:from>
    <xdr:to>
      <xdr:col>3</xdr:col>
      <xdr:colOff>962024</xdr:colOff>
      <xdr:row>1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847724" y="276225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20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581025</xdr:colOff>
      <xdr:row>17</xdr:row>
      <xdr:rowOff>114300</xdr:rowOff>
    </xdr:from>
    <xdr:ext cx="258789" cy="264560"/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6229350" y="344805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  <xdr:oneCellAnchor>
    <xdr:from>
      <xdr:col>8</xdr:col>
      <xdr:colOff>581025</xdr:colOff>
      <xdr:row>13</xdr:row>
      <xdr:rowOff>123825</xdr:rowOff>
    </xdr:from>
    <xdr:ext cx="258789" cy="264560"/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 txBox="1"/>
      </xdr:nvSpPr>
      <xdr:spPr>
        <a:xfrm>
          <a:off x="6229350" y="256222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390526</xdr:rowOff>
    </xdr:from>
    <xdr:to>
      <xdr:col>3</xdr:col>
      <xdr:colOff>381001</xdr:colOff>
      <xdr:row>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323850" y="390526"/>
          <a:ext cx="723901" cy="457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161924</xdr:colOff>
      <xdr:row>0</xdr:row>
      <xdr:rowOff>276225</xdr:rowOff>
    </xdr:from>
    <xdr:to>
      <xdr:col>3</xdr:col>
      <xdr:colOff>971549</xdr:colOff>
      <xdr:row>1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828674" y="276225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21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590550</xdr:colOff>
      <xdr:row>17</xdr:row>
      <xdr:rowOff>123825</xdr:rowOff>
    </xdr:from>
    <xdr:ext cx="258789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6210300" y="34290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  <xdr:oneCellAnchor>
    <xdr:from>
      <xdr:col>8</xdr:col>
      <xdr:colOff>571500</xdr:colOff>
      <xdr:row>13</xdr:row>
      <xdr:rowOff>133350</xdr:rowOff>
    </xdr:from>
    <xdr:ext cx="258789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F00-000006000000}"/>
            </a:ext>
          </a:extLst>
        </xdr:cNvPr>
        <xdr:cNvSpPr txBox="1"/>
      </xdr:nvSpPr>
      <xdr:spPr>
        <a:xfrm>
          <a:off x="6191250" y="254317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2107142</xdr:colOff>
      <xdr:row>22</xdr:row>
      <xdr:rowOff>74083</xdr:rowOff>
    </xdr:from>
    <xdr:to>
      <xdr:col>3</xdr:col>
      <xdr:colOff>2226320</xdr:colOff>
      <xdr:row>25</xdr:row>
      <xdr:rowOff>65231</xdr:rowOff>
    </xdr:to>
    <xdr:sp macro="" textlink="">
      <xdr:nvSpPr>
        <xdr:cNvPr id="2" name="Right Brace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SpPr/>
      </xdr:nvSpPr>
      <xdr:spPr>
        <a:xfrm>
          <a:off x="2802467" y="4398433"/>
          <a:ext cx="119178" cy="657898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MY"/>
        </a:p>
      </xdr:txBody>
    </xdr:sp>
    <xdr:clientData/>
  </xdr:twoCellAnchor>
  <xdr:twoCellAnchor>
    <xdr:from>
      <xdr:col>0</xdr:col>
      <xdr:colOff>371475</xdr:colOff>
      <xdr:row>0</xdr:row>
      <xdr:rowOff>390526</xdr:rowOff>
    </xdr:from>
    <xdr:to>
      <xdr:col>3</xdr:col>
      <xdr:colOff>428626</xdr:colOff>
      <xdr:row>2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371475" y="390526"/>
          <a:ext cx="752476" cy="457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171449</xdr:colOff>
      <xdr:row>0</xdr:row>
      <xdr:rowOff>276225</xdr:rowOff>
    </xdr:from>
    <xdr:to>
      <xdr:col>3</xdr:col>
      <xdr:colOff>981074</xdr:colOff>
      <xdr:row>1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1100-000004000000}"/>
            </a:ext>
          </a:extLst>
        </xdr:cNvPr>
        <xdr:cNvSpPr txBox="1"/>
      </xdr:nvSpPr>
      <xdr:spPr>
        <a:xfrm>
          <a:off x="866774" y="276225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22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590550</xdr:colOff>
      <xdr:row>17</xdr:row>
      <xdr:rowOff>104775</xdr:rowOff>
    </xdr:from>
    <xdr:ext cx="258789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1100-000006000000}"/>
            </a:ext>
          </a:extLst>
        </xdr:cNvPr>
        <xdr:cNvSpPr txBox="1"/>
      </xdr:nvSpPr>
      <xdr:spPr>
        <a:xfrm>
          <a:off x="6229350" y="341947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  <xdr:oneCellAnchor>
    <xdr:from>
      <xdr:col>8</xdr:col>
      <xdr:colOff>571500</xdr:colOff>
      <xdr:row>13</xdr:row>
      <xdr:rowOff>123825</xdr:rowOff>
    </xdr:from>
    <xdr:ext cx="258789" cy="264560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1100-000007000000}"/>
            </a:ext>
          </a:extLst>
        </xdr:cNvPr>
        <xdr:cNvSpPr txBox="1"/>
      </xdr:nvSpPr>
      <xdr:spPr>
        <a:xfrm>
          <a:off x="6210300" y="253365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390526</xdr:rowOff>
    </xdr:from>
    <xdr:to>
      <xdr:col>3</xdr:col>
      <xdr:colOff>381001</xdr:colOff>
      <xdr:row>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352425" y="390526"/>
          <a:ext cx="704851" cy="457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142874</xdr:colOff>
      <xdr:row>0</xdr:row>
      <xdr:rowOff>276225</xdr:rowOff>
    </xdr:from>
    <xdr:to>
      <xdr:col>3</xdr:col>
      <xdr:colOff>952499</xdr:colOff>
      <xdr:row>1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819149" y="276225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23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581025</xdr:colOff>
      <xdr:row>17</xdr:row>
      <xdr:rowOff>114300</xdr:rowOff>
    </xdr:from>
    <xdr:ext cx="258789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1300-000005000000}"/>
            </a:ext>
          </a:extLst>
        </xdr:cNvPr>
        <xdr:cNvSpPr txBox="1"/>
      </xdr:nvSpPr>
      <xdr:spPr>
        <a:xfrm>
          <a:off x="6210300" y="341947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  <xdr:oneCellAnchor>
    <xdr:from>
      <xdr:col>8</xdr:col>
      <xdr:colOff>581025</xdr:colOff>
      <xdr:row>13</xdr:row>
      <xdr:rowOff>123825</xdr:rowOff>
    </xdr:from>
    <xdr:ext cx="258789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1300-000006000000}"/>
            </a:ext>
          </a:extLst>
        </xdr:cNvPr>
        <xdr:cNvSpPr txBox="1"/>
      </xdr:nvSpPr>
      <xdr:spPr>
        <a:xfrm>
          <a:off x="6210300" y="256222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C3399"/>
  </sheetPr>
  <dimension ref="B1:R51"/>
  <sheetViews>
    <sheetView tabSelected="1" zoomScaleNormal="100" workbookViewId="0">
      <selection activeCell="R13" sqref="R13"/>
    </sheetView>
  </sheetViews>
  <sheetFormatPr defaultRowHeight="14.25"/>
  <cols>
    <col min="1" max="1" width="6.28515625" style="3" customWidth="1"/>
    <col min="2" max="2" width="1.85546875" style="3" customWidth="1"/>
    <col min="3" max="3" width="2.140625" style="3" customWidth="1"/>
    <col min="4" max="4" width="33.7109375" style="3" customWidth="1"/>
    <col min="5" max="9" width="10.140625" style="88" customWidth="1"/>
    <col min="10" max="10" width="12" style="3" customWidth="1"/>
    <col min="11" max="11" width="10.7109375" style="3" bestFit="1" customWidth="1"/>
    <col min="12" max="14" width="10.7109375" style="3" customWidth="1"/>
    <col min="15" max="15" width="0.7109375" style="3" customWidth="1"/>
    <col min="16" max="16" width="14.7109375" style="89" hidden="1" customWidth="1"/>
    <col min="17" max="17" width="4.140625" style="3" customWidth="1"/>
    <col min="18" max="16384" width="9.140625" style="3"/>
  </cols>
  <sheetData>
    <row r="1" spans="2:16" ht="48" customHeight="1">
      <c r="B1" s="256" t="s">
        <v>0</v>
      </c>
      <c r="C1" s="256"/>
      <c r="D1" s="256"/>
      <c r="E1" s="256"/>
      <c r="F1" s="256"/>
      <c r="G1" s="256"/>
      <c r="H1" s="256"/>
      <c r="I1" s="256"/>
      <c r="J1" s="256"/>
      <c r="K1" s="1"/>
      <c r="L1" s="1"/>
      <c r="M1" s="1"/>
      <c r="N1" s="1"/>
      <c r="O1" s="1"/>
      <c r="P1" s="2"/>
    </row>
    <row r="2" spans="2:16" s="6" customFormat="1" ht="17.25" customHeight="1">
      <c r="B2" s="257" t="s">
        <v>1</v>
      </c>
      <c r="C2" s="257"/>
      <c r="D2" s="257"/>
      <c r="E2" s="257"/>
      <c r="F2" s="257"/>
      <c r="G2" s="257"/>
      <c r="H2" s="257"/>
      <c r="I2" s="257"/>
      <c r="J2" s="257"/>
      <c r="K2" s="4"/>
      <c r="L2" s="4"/>
      <c r="M2" s="4"/>
      <c r="N2" s="4"/>
      <c r="O2" s="4"/>
      <c r="P2" s="5"/>
    </row>
    <row r="3" spans="2:16" s="7" customFormat="1" ht="6" customHeight="1" thickBot="1">
      <c r="E3" s="8"/>
      <c r="F3" s="8"/>
      <c r="G3" s="8"/>
      <c r="H3" s="8"/>
      <c r="I3" s="8"/>
      <c r="P3" s="9"/>
    </row>
    <row r="4" spans="2:16" ht="15.75" customHeight="1">
      <c r="B4" s="258" t="s">
        <v>2</v>
      </c>
      <c r="C4" s="258"/>
      <c r="D4" s="258"/>
      <c r="E4" s="260">
        <v>2015</v>
      </c>
      <c r="F4" s="260">
        <v>2016</v>
      </c>
      <c r="G4" s="260">
        <v>2017</v>
      </c>
      <c r="H4" s="260">
        <v>2018</v>
      </c>
      <c r="I4" s="260">
        <v>2019</v>
      </c>
      <c r="J4" s="263" t="s">
        <v>3</v>
      </c>
      <c r="K4" s="260" t="s">
        <v>4</v>
      </c>
      <c r="L4" s="260"/>
      <c r="M4" s="260"/>
      <c r="N4" s="260"/>
      <c r="O4" s="10"/>
      <c r="P4" s="265" t="s">
        <v>5</v>
      </c>
    </row>
    <row r="5" spans="2:16" ht="18.75" customHeight="1">
      <c r="B5" s="259"/>
      <c r="C5" s="259"/>
      <c r="D5" s="259"/>
      <c r="E5" s="261"/>
      <c r="F5" s="261"/>
      <c r="G5" s="261"/>
      <c r="H5" s="261"/>
      <c r="I5" s="261"/>
      <c r="J5" s="264"/>
      <c r="K5" s="268" t="s">
        <v>6</v>
      </c>
      <c r="L5" s="268"/>
      <c r="M5" s="268"/>
      <c r="N5" s="268"/>
      <c r="O5" s="11"/>
      <c r="P5" s="266"/>
    </row>
    <row r="6" spans="2:16" ht="15.75" customHeight="1">
      <c r="B6" s="269" t="s">
        <v>7</v>
      </c>
      <c r="C6" s="269"/>
      <c r="D6" s="269"/>
      <c r="E6" s="261"/>
      <c r="F6" s="261"/>
      <c r="G6" s="261"/>
      <c r="H6" s="261"/>
      <c r="I6" s="261"/>
      <c r="J6" s="271" t="s">
        <v>8</v>
      </c>
      <c r="K6" s="273" t="s">
        <v>9</v>
      </c>
      <c r="L6" s="273" t="s">
        <v>10</v>
      </c>
      <c r="M6" s="273" t="s">
        <v>11</v>
      </c>
      <c r="N6" s="273" t="s">
        <v>12</v>
      </c>
      <c r="O6" s="12"/>
      <c r="P6" s="266"/>
    </row>
    <row r="7" spans="2:16" ht="10.5" customHeight="1" thickBot="1">
      <c r="B7" s="270"/>
      <c r="C7" s="270"/>
      <c r="D7" s="270"/>
      <c r="E7" s="262"/>
      <c r="F7" s="262"/>
      <c r="G7" s="262"/>
      <c r="H7" s="262"/>
      <c r="I7" s="262"/>
      <c r="J7" s="272"/>
      <c r="K7" s="274"/>
      <c r="L7" s="275"/>
      <c r="M7" s="275"/>
      <c r="N7" s="275"/>
      <c r="O7" s="13"/>
      <c r="P7" s="267"/>
    </row>
    <row r="8" spans="2:16" ht="4.5" customHeight="1">
      <c r="B8" s="7"/>
      <c r="C8" s="7"/>
      <c r="D8" s="14"/>
      <c r="E8" s="15"/>
      <c r="F8" s="15"/>
      <c r="G8" s="15"/>
      <c r="H8" s="15"/>
      <c r="I8" s="15"/>
      <c r="J8" s="9"/>
      <c r="K8" s="14"/>
      <c r="L8" s="14"/>
      <c r="M8" s="14"/>
      <c r="N8" s="14"/>
      <c r="O8" s="14"/>
      <c r="P8" s="16"/>
    </row>
    <row r="9" spans="2:16" ht="24" customHeight="1">
      <c r="B9" s="7"/>
      <c r="C9" s="277" t="s">
        <v>13</v>
      </c>
      <c r="D9" s="277"/>
      <c r="E9" s="17">
        <v>333776.29879999999</v>
      </c>
      <c r="F9" s="17">
        <v>165287.9485</v>
      </c>
      <c r="G9" s="17">
        <v>185049.78629999998</v>
      </c>
      <c r="H9" s="17">
        <v>210188.53649999999</v>
      </c>
      <c r="I9" s="17">
        <v>185567.77333</v>
      </c>
      <c r="J9" s="18">
        <v>215974.06868599998</v>
      </c>
      <c r="K9" s="19">
        <v>-50.479423166280249</v>
      </c>
      <c r="L9" s="19">
        <v>11.956006459841806</v>
      </c>
      <c r="M9" s="19">
        <v>13.584857730797605</v>
      </c>
      <c r="N9" s="19">
        <v>-11.713656500957647</v>
      </c>
      <c r="O9" s="19"/>
      <c r="P9" s="20" t="e">
        <f>(EXP((1/4)*LN(G9/#REF!))-1)*100</f>
        <v>#REF!</v>
      </c>
    </row>
    <row r="10" spans="2:16" ht="13.5" customHeight="1">
      <c r="B10" s="7"/>
      <c r="C10" s="278" t="s">
        <v>14</v>
      </c>
      <c r="D10" s="278"/>
      <c r="E10" s="17"/>
      <c r="F10" s="17"/>
      <c r="G10" s="17"/>
      <c r="H10" s="17"/>
      <c r="I10" s="17"/>
      <c r="J10" s="18"/>
      <c r="K10" s="21"/>
      <c r="L10" s="21"/>
      <c r="M10" s="21"/>
      <c r="N10" s="21"/>
      <c r="O10" s="21"/>
      <c r="P10" s="20"/>
    </row>
    <row r="11" spans="2:16" ht="19.5" hidden="1" customHeight="1">
      <c r="B11" s="7"/>
      <c r="C11" s="7"/>
      <c r="D11" s="7" t="s">
        <v>15</v>
      </c>
      <c r="E11" s="22"/>
      <c r="F11" s="22"/>
      <c r="G11" s="22"/>
      <c r="H11" s="22"/>
      <c r="I11" s="22"/>
      <c r="J11" s="22" t="s">
        <v>16</v>
      </c>
      <c r="K11" s="23"/>
      <c r="L11" s="23"/>
      <c r="M11" s="23"/>
      <c r="N11" s="23"/>
      <c r="O11" s="23"/>
      <c r="P11" s="24" t="s">
        <v>16</v>
      </c>
    </row>
    <row r="12" spans="2:16" ht="13.5" hidden="1" customHeight="1">
      <c r="B12" s="7"/>
      <c r="C12" s="7"/>
      <c r="D12" s="25" t="s">
        <v>17</v>
      </c>
      <c r="E12" s="26"/>
      <c r="F12" s="26"/>
      <c r="G12" s="26"/>
      <c r="H12" s="26"/>
      <c r="I12" s="26"/>
      <c r="J12" s="27"/>
      <c r="K12" s="7"/>
      <c r="L12" s="7"/>
      <c r="M12" s="7"/>
      <c r="N12" s="7"/>
      <c r="O12" s="7"/>
      <c r="P12" s="28"/>
    </row>
    <row r="13" spans="2:16" ht="19.5" customHeight="1">
      <c r="B13" s="7"/>
      <c r="C13" s="7"/>
      <c r="D13" s="7" t="s">
        <v>18</v>
      </c>
      <c r="E13" s="29">
        <v>277202.179</v>
      </c>
      <c r="F13" s="29">
        <v>101258.432</v>
      </c>
      <c r="G13" s="29">
        <v>77342.2</v>
      </c>
      <c r="H13" s="29">
        <v>80641.116500000004</v>
      </c>
      <c r="I13" s="29">
        <v>66064.336819999997</v>
      </c>
      <c r="J13" s="18">
        <v>120501.65286399999</v>
      </c>
      <c r="K13" s="30">
        <v>-63.471271270201669</v>
      </c>
      <c r="L13" s="30">
        <v>-23.619002909308339</v>
      </c>
      <c r="M13" s="30">
        <v>4.2653512571403596</v>
      </c>
      <c r="N13" s="30">
        <v>-18.076113417898931</v>
      </c>
      <c r="O13" s="30"/>
      <c r="P13" s="20" t="e">
        <f>(EXP((1/4)*LN(G13/#REF!))-1)*100</f>
        <v>#REF!</v>
      </c>
    </row>
    <row r="14" spans="2:16" ht="13.5" customHeight="1">
      <c r="B14" s="7"/>
      <c r="C14" s="7"/>
      <c r="D14" s="25" t="s">
        <v>19</v>
      </c>
      <c r="E14" s="31"/>
      <c r="F14" s="31"/>
      <c r="G14" s="31"/>
      <c r="H14" s="31"/>
      <c r="I14" s="31"/>
      <c r="J14" s="18"/>
      <c r="K14" s="21"/>
      <c r="L14" s="21"/>
      <c r="M14" s="21"/>
      <c r="N14" s="21"/>
      <c r="O14" s="21"/>
      <c r="P14" s="20"/>
    </row>
    <row r="15" spans="2:16" ht="19.5" customHeight="1">
      <c r="B15" s="7"/>
      <c r="C15" s="7"/>
      <c r="D15" s="7" t="s">
        <v>20</v>
      </c>
      <c r="E15" s="32">
        <v>56574.119800000008</v>
      </c>
      <c r="F15" s="32">
        <v>64029.516499999998</v>
      </c>
      <c r="G15" s="32">
        <v>107707.5863</v>
      </c>
      <c r="H15" s="32">
        <v>129547.42</v>
      </c>
      <c r="I15" s="32">
        <v>119503.43650999998</v>
      </c>
      <c r="J15" s="18">
        <v>95472.415821999995</v>
      </c>
      <c r="K15" s="30">
        <v>13.178104628682163</v>
      </c>
      <c r="L15" s="30">
        <v>68.215523382876086</v>
      </c>
      <c r="M15" s="30">
        <v>20.276968828517884</v>
      </c>
      <c r="N15" s="30">
        <v>-7.7531327833468389</v>
      </c>
      <c r="O15" s="30"/>
      <c r="P15" s="20" t="e">
        <f>(EXP((1/4)*LN(G15/#REF!))-1)*100</f>
        <v>#REF!</v>
      </c>
    </row>
    <row r="16" spans="2:16" ht="13.5" customHeight="1">
      <c r="B16" s="7"/>
      <c r="C16" s="7"/>
      <c r="D16" s="25" t="s">
        <v>21</v>
      </c>
      <c r="E16" s="33"/>
      <c r="F16" s="33"/>
      <c r="G16" s="33"/>
      <c r="H16" s="33"/>
      <c r="I16" s="33"/>
      <c r="J16" s="18"/>
      <c r="K16" s="34"/>
      <c r="L16" s="34"/>
      <c r="M16" s="34"/>
      <c r="N16" s="34"/>
      <c r="O16" s="34"/>
      <c r="P16" s="35"/>
    </row>
    <row r="17" spans="2:16" ht="24" customHeight="1">
      <c r="B17" s="7"/>
      <c r="C17" s="277" t="s">
        <v>22</v>
      </c>
      <c r="D17" s="277"/>
      <c r="E17" s="36">
        <v>333776.29879999999</v>
      </c>
      <c r="F17" s="36">
        <v>165287.94850000003</v>
      </c>
      <c r="G17" s="36">
        <v>185049.78629999998</v>
      </c>
      <c r="H17" s="36">
        <v>210188.53649999999</v>
      </c>
      <c r="I17" s="36">
        <v>185567.77333</v>
      </c>
      <c r="J17" s="18">
        <v>215974.06868599998</v>
      </c>
      <c r="K17" s="19">
        <v>-50.479423166280249</v>
      </c>
      <c r="L17" s="19">
        <v>11.956006459841785</v>
      </c>
      <c r="M17" s="19">
        <v>13.584857730797605</v>
      </c>
      <c r="N17" s="19">
        <v>-11.713656500957647</v>
      </c>
      <c r="O17" s="19"/>
      <c r="P17" s="20" t="e">
        <f>(EXP((1/4)*LN(G17/#REF!))-1)*100</f>
        <v>#REF!</v>
      </c>
    </row>
    <row r="18" spans="2:16" ht="13.5" customHeight="1">
      <c r="B18" s="7"/>
      <c r="C18" s="278" t="s">
        <v>23</v>
      </c>
      <c r="D18" s="278"/>
      <c r="E18" s="37"/>
      <c r="F18" s="37"/>
      <c r="G18" s="37"/>
      <c r="H18" s="37"/>
      <c r="I18" s="37"/>
      <c r="J18" s="18"/>
      <c r="K18" s="7"/>
      <c r="L18" s="7"/>
      <c r="M18" s="7"/>
      <c r="N18" s="7"/>
      <c r="O18" s="7"/>
      <c r="P18" s="20"/>
    </row>
    <row r="19" spans="2:16" ht="19.5" customHeight="1">
      <c r="B19" s="7"/>
      <c r="C19" s="7"/>
      <c r="D19" s="7" t="s">
        <v>24</v>
      </c>
      <c r="E19" s="33">
        <v>1058.7</v>
      </c>
      <c r="F19" s="33">
        <v>1822.1419999999998</v>
      </c>
      <c r="G19" s="33">
        <v>1567.1735999999999</v>
      </c>
      <c r="H19" s="33">
        <v>1895.75569</v>
      </c>
      <c r="I19" s="33">
        <v>2878.3033899999996</v>
      </c>
      <c r="J19" s="18">
        <v>1844.4149359999999</v>
      </c>
      <c r="K19" s="30">
        <v>72.111268536884836</v>
      </c>
      <c r="L19" s="30">
        <v>-13.992784316480279</v>
      </c>
      <c r="M19" s="30">
        <v>20.966540656376552</v>
      </c>
      <c r="N19" s="30">
        <v>51.828814502991129</v>
      </c>
      <c r="O19" s="30"/>
      <c r="P19" s="20" t="e">
        <f>(EXP((1/4)*LN(G19/#REF!))-1)*100</f>
        <v>#REF!</v>
      </c>
    </row>
    <row r="20" spans="2:16" ht="13.5" customHeight="1">
      <c r="B20" s="7"/>
      <c r="C20" s="7"/>
      <c r="D20" s="25" t="s">
        <v>25</v>
      </c>
      <c r="E20" s="33"/>
      <c r="F20" s="33"/>
      <c r="G20" s="33"/>
      <c r="H20" s="33"/>
      <c r="I20" s="33"/>
      <c r="J20" s="18"/>
      <c r="K20" s="21"/>
      <c r="L20" s="21"/>
      <c r="M20" s="21"/>
      <c r="N20" s="21"/>
      <c r="O20" s="21"/>
      <c r="P20" s="20"/>
    </row>
    <row r="21" spans="2:16" ht="19.5" customHeight="1">
      <c r="B21" s="7"/>
      <c r="C21" s="7"/>
      <c r="D21" s="7" t="s">
        <v>26</v>
      </c>
      <c r="E21" s="38" t="s">
        <v>16</v>
      </c>
      <c r="F21" s="38" t="s">
        <v>16</v>
      </c>
      <c r="G21" s="38" t="s">
        <v>16</v>
      </c>
      <c r="H21" s="38" t="s">
        <v>16</v>
      </c>
      <c r="I21" s="38"/>
      <c r="J21" s="38" t="s">
        <v>16</v>
      </c>
      <c r="K21" s="39" t="s">
        <v>16</v>
      </c>
      <c r="L21" s="39" t="s">
        <v>16</v>
      </c>
      <c r="M21" s="39" t="s">
        <v>16</v>
      </c>
      <c r="N21" s="39" t="s">
        <v>16</v>
      </c>
      <c r="O21" s="39"/>
      <c r="P21" s="40" t="s">
        <v>16</v>
      </c>
    </row>
    <row r="22" spans="2:16" ht="13.5" customHeight="1">
      <c r="B22" s="7"/>
      <c r="C22" s="7"/>
      <c r="D22" s="25" t="s">
        <v>27</v>
      </c>
      <c r="E22" s="41"/>
      <c r="F22" s="41"/>
      <c r="G22" s="41"/>
      <c r="H22" s="41"/>
      <c r="I22" s="41"/>
      <c r="J22" s="42"/>
      <c r="K22" s="43"/>
      <c r="L22" s="43"/>
      <c r="M22" s="43"/>
      <c r="N22" s="43"/>
      <c r="O22" s="43"/>
      <c r="P22" s="20"/>
    </row>
    <row r="23" spans="2:16" ht="19.5" customHeight="1">
      <c r="B23" s="7"/>
      <c r="C23" s="7"/>
      <c r="D23" s="7" t="s">
        <v>28</v>
      </c>
      <c r="E23" s="38" t="s">
        <v>16</v>
      </c>
      <c r="F23" s="38" t="s">
        <v>16</v>
      </c>
      <c r="G23" s="38" t="s">
        <v>16</v>
      </c>
      <c r="H23" s="38" t="s">
        <v>16</v>
      </c>
      <c r="I23" s="38"/>
      <c r="J23" s="38" t="s">
        <v>16</v>
      </c>
      <c r="K23" s="44" t="s">
        <v>16</v>
      </c>
      <c r="L23" s="44" t="s">
        <v>16</v>
      </c>
      <c r="M23" s="44" t="s">
        <v>16</v>
      </c>
      <c r="N23" s="44" t="s">
        <v>16</v>
      </c>
      <c r="O23" s="44"/>
      <c r="P23" s="40" t="s">
        <v>16</v>
      </c>
    </row>
    <row r="24" spans="2:16" ht="13.5" customHeight="1">
      <c r="B24" s="7"/>
      <c r="C24" s="7"/>
      <c r="D24" s="25" t="s">
        <v>29</v>
      </c>
      <c r="E24" s="45"/>
      <c r="F24" s="45"/>
      <c r="G24" s="45"/>
      <c r="H24" s="45"/>
      <c r="I24" s="45"/>
      <c r="J24" s="18"/>
      <c r="K24" s="46"/>
      <c r="L24" s="46"/>
      <c r="M24" s="46"/>
      <c r="N24" s="46"/>
      <c r="O24" s="46"/>
      <c r="P24" s="47"/>
    </row>
    <row r="25" spans="2:16" ht="19.5" customHeight="1">
      <c r="B25" s="7"/>
      <c r="C25" s="7"/>
      <c r="D25" s="7" t="s">
        <v>30</v>
      </c>
      <c r="E25" s="37">
        <v>18632.185532799995</v>
      </c>
      <c r="F25" s="37">
        <v>9154.0851640000001</v>
      </c>
      <c r="G25" s="37">
        <v>10275.026311199998</v>
      </c>
      <c r="H25" s="37">
        <v>11664.395725359998</v>
      </c>
      <c r="I25" s="37">
        <v>10230.610316640001</v>
      </c>
      <c r="J25" s="18">
        <v>11991.260609999998</v>
      </c>
      <c r="K25" s="30">
        <v>-50.869504020957713</v>
      </c>
      <c r="L25" s="30">
        <v>12.245255829695466</v>
      </c>
      <c r="M25" s="30">
        <v>13.521808821506953</v>
      </c>
      <c r="N25" s="30">
        <v>-12.29198187783317</v>
      </c>
      <c r="O25" s="30"/>
      <c r="P25" s="20" t="e">
        <f>(EXP((1/4)*LN(G25/#REF!))-1)*100</f>
        <v>#REF!</v>
      </c>
    </row>
    <row r="26" spans="2:16" ht="13.5" customHeight="1">
      <c r="B26" s="7"/>
      <c r="C26" s="7"/>
      <c r="D26" s="25" t="s">
        <v>31</v>
      </c>
      <c r="E26" s="37"/>
      <c r="F26" s="37"/>
      <c r="G26" s="37"/>
      <c r="H26" s="37"/>
      <c r="I26" s="37"/>
      <c r="J26" s="18"/>
      <c r="K26" s="21"/>
      <c r="L26" s="21"/>
      <c r="M26" s="21"/>
      <c r="N26" s="21"/>
      <c r="O26" s="21"/>
      <c r="P26" s="48"/>
    </row>
    <row r="27" spans="2:16" ht="19.5" customHeight="1">
      <c r="B27" s="7"/>
      <c r="C27" s="7"/>
      <c r="D27" s="7" t="s">
        <v>32</v>
      </c>
      <c r="E27" s="38" t="s">
        <v>16</v>
      </c>
      <c r="F27" s="38" t="s">
        <v>16</v>
      </c>
      <c r="G27" s="38" t="s">
        <v>16</v>
      </c>
      <c r="H27" s="38" t="s">
        <v>16</v>
      </c>
      <c r="I27" s="38"/>
      <c r="J27" s="38" t="s">
        <v>16</v>
      </c>
      <c r="K27" s="39" t="s">
        <v>16</v>
      </c>
      <c r="L27" s="39" t="s">
        <v>16</v>
      </c>
      <c r="M27" s="39" t="s">
        <v>16</v>
      </c>
      <c r="N27" s="39" t="s">
        <v>16</v>
      </c>
      <c r="O27" s="39"/>
      <c r="P27" s="24" t="s">
        <v>16</v>
      </c>
    </row>
    <row r="28" spans="2:16" ht="13.5" customHeight="1">
      <c r="B28" s="7"/>
      <c r="C28" s="7"/>
      <c r="D28" s="25" t="s">
        <v>33</v>
      </c>
      <c r="E28" s="37"/>
      <c r="F28" s="37"/>
      <c r="G28" s="37"/>
      <c r="H28" s="37"/>
      <c r="I28" s="37"/>
      <c r="J28" s="18"/>
      <c r="K28" s="21"/>
      <c r="L28" s="21"/>
      <c r="M28" s="21"/>
      <c r="N28" s="21"/>
      <c r="O28" s="21"/>
      <c r="P28" s="20"/>
    </row>
    <row r="29" spans="2:16" ht="19.5" hidden="1" customHeight="1">
      <c r="B29" s="7"/>
      <c r="C29" s="7"/>
      <c r="D29" s="7" t="s">
        <v>34</v>
      </c>
      <c r="E29" s="22"/>
      <c r="F29" s="22"/>
      <c r="G29" s="22"/>
      <c r="H29" s="22"/>
      <c r="I29" s="22"/>
      <c r="J29" s="22" t="s">
        <v>16</v>
      </c>
      <c r="K29" s="23"/>
      <c r="L29" s="23"/>
      <c r="M29" s="23"/>
      <c r="N29" s="23"/>
      <c r="O29" s="23"/>
      <c r="P29" s="24" t="s">
        <v>16</v>
      </c>
    </row>
    <row r="30" spans="2:16" ht="13.5" hidden="1" customHeight="1">
      <c r="B30" s="7"/>
      <c r="C30" s="7"/>
      <c r="D30" s="25" t="s">
        <v>35</v>
      </c>
      <c r="E30" s="37"/>
      <c r="F30" s="37"/>
      <c r="G30" s="37"/>
      <c r="H30" s="37"/>
      <c r="I30" s="37"/>
      <c r="J30" s="18"/>
      <c r="K30" s="7"/>
      <c r="L30" s="7"/>
      <c r="M30" s="7"/>
      <c r="N30" s="7"/>
      <c r="O30" s="7"/>
      <c r="P30" s="20"/>
    </row>
    <row r="31" spans="2:16" ht="19.5" customHeight="1">
      <c r="B31" s="7"/>
      <c r="C31" s="7"/>
      <c r="D31" s="7" t="s">
        <v>36</v>
      </c>
      <c r="E31" s="45">
        <v>314085.4132672</v>
      </c>
      <c r="F31" s="45">
        <v>154311.72133600002</v>
      </c>
      <c r="G31" s="45">
        <v>173207.58638879997</v>
      </c>
      <c r="H31" s="45">
        <v>196628.38508464</v>
      </c>
      <c r="I31" s="45">
        <v>172458.85962336001</v>
      </c>
      <c r="J31" s="18">
        <v>202138.39314</v>
      </c>
      <c r="K31" s="30">
        <v>-50.86950402095772</v>
      </c>
      <c r="L31" s="30">
        <v>12.245255829695466</v>
      </c>
      <c r="M31" s="30">
        <v>13.521808821506953</v>
      </c>
      <c r="N31" s="30">
        <v>-12.29198187783318</v>
      </c>
      <c r="O31" s="30">
        <f>((J31/H31)-1)*100</f>
        <v>2.802244474005211</v>
      </c>
      <c r="P31" s="20" t="e">
        <f>(EXP((1/4)*LN(G31/#REF!))-1)*100</f>
        <v>#REF!</v>
      </c>
    </row>
    <row r="32" spans="2:16" ht="13.5" customHeight="1">
      <c r="B32" s="7"/>
      <c r="C32" s="7"/>
      <c r="D32" s="25" t="s">
        <v>37</v>
      </c>
      <c r="E32" s="45"/>
      <c r="F32" s="45"/>
      <c r="G32" s="45"/>
      <c r="H32" s="45"/>
      <c r="I32" s="45"/>
      <c r="J32" s="18"/>
      <c r="K32" s="21"/>
      <c r="L32" s="21"/>
      <c r="M32" s="21"/>
      <c r="N32" s="21"/>
      <c r="O32" s="21"/>
      <c r="P32" s="20"/>
    </row>
    <row r="33" spans="2:18" ht="4.5" customHeight="1">
      <c r="B33" s="7"/>
      <c r="C33" s="7"/>
      <c r="D33" s="7"/>
      <c r="E33" s="45"/>
      <c r="F33" s="45"/>
      <c r="G33" s="45"/>
      <c r="H33" s="45"/>
      <c r="I33" s="45"/>
      <c r="J33" s="49"/>
      <c r="K33" s="7"/>
      <c r="L33" s="7"/>
      <c r="M33" s="7"/>
      <c r="N33" s="7"/>
      <c r="O33" s="7"/>
      <c r="P33" s="28"/>
    </row>
    <row r="34" spans="2:18" ht="19.5" customHeight="1">
      <c r="B34" s="50"/>
      <c r="C34" s="279" t="s">
        <v>38</v>
      </c>
      <c r="D34" s="279"/>
      <c r="E34" s="51">
        <v>31186.1</v>
      </c>
      <c r="F34" s="51">
        <v>31633.5</v>
      </c>
      <c r="G34" s="51">
        <v>32022.6</v>
      </c>
      <c r="H34" s="51">
        <v>32382.3</v>
      </c>
      <c r="I34" s="51">
        <v>32581.4</v>
      </c>
      <c r="J34" s="52"/>
      <c r="K34" s="50"/>
      <c r="L34" s="50"/>
      <c r="M34" s="50"/>
      <c r="N34" s="50"/>
      <c r="O34" s="50"/>
      <c r="P34" s="53"/>
    </row>
    <row r="35" spans="2:18" ht="13.5" customHeight="1">
      <c r="B35" s="50"/>
      <c r="C35" s="280" t="s">
        <v>39</v>
      </c>
      <c r="D35" s="280"/>
      <c r="E35" s="54"/>
      <c r="F35" s="54"/>
      <c r="G35" s="54"/>
      <c r="H35" s="54"/>
      <c r="I35" s="54"/>
      <c r="J35" s="52"/>
      <c r="K35" s="50"/>
      <c r="L35" s="50"/>
      <c r="M35" s="50"/>
      <c r="N35" s="50"/>
      <c r="O35" s="50"/>
      <c r="P35" s="55"/>
    </row>
    <row r="36" spans="2:18" ht="19.5" customHeight="1">
      <c r="B36" s="50"/>
      <c r="C36" s="279" t="s">
        <v>40</v>
      </c>
      <c r="D36" s="279"/>
      <c r="E36" s="56">
        <v>10.071327074151625</v>
      </c>
      <c r="F36" s="56">
        <v>4.8781109057170413</v>
      </c>
      <c r="G36" s="56">
        <v>5.4089170269996805</v>
      </c>
      <c r="H36" s="56">
        <v>6.0720944801524288</v>
      </c>
      <c r="I36" s="56">
        <v>5.2931690971953325</v>
      </c>
      <c r="J36" s="52">
        <v>6.3447237168432213</v>
      </c>
      <c r="K36" s="57">
        <v>-51.564368133402553</v>
      </c>
      <c r="L36" s="57">
        <v>10.881386904519651</v>
      </c>
      <c r="M36" s="57">
        <v>12.260817643205968</v>
      </c>
      <c r="N36" s="57">
        <v>-12.827952290649192</v>
      </c>
      <c r="O36" s="57"/>
      <c r="P36" s="58" t="e">
        <f>(EXP((1/4)*LN(G36/#REF!))-1)*100</f>
        <v>#REF!</v>
      </c>
    </row>
    <row r="37" spans="2:18" ht="13.5" customHeight="1">
      <c r="B37" s="50"/>
      <c r="C37" s="281" t="s">
        <v>41</v>
      </c>
      <c r="D37" s="281"/>
      <c r="E37" s="56"/>
      <c r="F37" s="56"/>
      <c r="G37" s="56"/>
      <c r="H37" s="56"/>
      <c r="I37" s="56"/>
      <c r="J37" s="56"/>
      <c r="K37" s="59"/>
      <c r="L37" s="59"/>
      <c r="M37" s="59"/>
      <c r="N37" s="59"/>
      <c r="O37" s="59"/>
      <c r="P37" s="58"/>
    </row>
    <row r="38" spans="2:18" s="66" customFormat="1" ht="4.5" customHeight="1">
      <c r="B38" s="60"/>
      <c r="C38" s="61"/>
      <c r="D38" s="61"/>
      <c r="E38" s="62"/>
      <c r="F38" s="56"/>
      <c r="G38" s="56"/>
      <c r="H38" s="56"/>
      <c r="I38" s="56"/>
      <c r="J38" s="56"/>
      <c r="K38" s="63"/>
      <c r="L38" s="59"/>
      <c r="M38" s="59"/>
      <c r="N38" s="59"/>
      <c r="O38" s="59"/>
      <c r="P38" s="58"/>
      <c r="Q38" s="64"/>
      <c r="R38" s="65"/>
    </row>
    <row r="39" spans="2:18" s="66" customFormat="1" ht="13.5" customHeight="1">
      <c r="B39" s="60"/>
      <c r="C39" s="61"/>
      <c r="D39" s="67" t="s">
        <v>42</v>
      </c>
      <c r="E39" s="56">
        <v>27.592676915483906</v>
      </c>
      <c r="F39" s="56">
        <v>13.364687412923402</v>
      </c>
      <c r="G39" s="56">
        <v>14.818950758903233</v>
      </c>
      <c r="H39" s="56">
        <v>16.635875288088847</v>
      </c>
      <c r="I39" s="56">
        <v>14.50183314300091</v>
      </c>
      <c r="J39" s="52">
        <v>17.382804703680058</v>
      </c>
      <c r="K39" s="63"/>
      <c r="L39" s="59"/>
      <c r="M39" s="59"/>
      <c r="N39" s="59"/>
      <c r="O39" s="59"/>
      <c r="P39" s="58"/>
      <c r="Q39" s="64"/>
      <c r="R39" s="65"/>
    </row>
    <row r="40" spans="2:18" s="66" customFormat="1" ht="13.5" customHeight="1">
      <c r="B40" s="60"/>
      <c r="C40" s="61"/>
      <c r="D40" s="61" t="s">
        <v>43</v>
      </c>
      <c r="E40" s="62"/>
      <c r="F40" s="56"/>
      <c r="G40" s="56"/>
      <c r="H40" s="56"/>
      <c r="I40" s="56"/>
      <c r="J40" s="56"/>
      <c r="K40" s="63"/>
      <c r="L40" s="59"/>
      <c r="M40" s="59"/>
      <c r="N40" s="59"/>
      <c r="O40" s="59"/>
      <c r="P40" s="58"/>
      <c r="Q40" s="64"/>
      <c r="R40" s="65"/>
    </row>
    <row r="41" spans="2:18" ht="4.5" customHeight="1">
      <c r="B41" s="68"/>
      <c r="C41" s="68"/>
      <c r="D41" s="68"/>
      <c r="E41" s="69"/>
      <c r="F41" s="69"/>
      <c r="G41" s="69"/>
      <c r="H41" s="69"/>
      <c r="I41" s="69"/>
      <c r="J41" s="70"/>
      <c r="K41" s="71"/>
      <c r="L41" s="71"/>
      <c r="M41" s="71"/>
      <c r="N41" s="71"/>
      <c r="O41" s="71"/>
      <c r="P41" s="72"/>
    </row>
    <row r="42" spans="2:18" ht="19.5" customHeight="1">
      <c r="B42" s="73"/>
      <c r="C42" s="282" t="s">
        <v>44</v>
      </c>
      <c r="D42" s="282"/>
      <c r="E42" s="74">
        <v>83.314552641571908</v>
      </c>
      <c r="F42" s="74">
        <v>61.944717472152192</v>
      </c>
      <c r="G42" s="74">
        <v>42.152331963169175</v>
      </c>
      <c r="H42" s="74">
        <v>38.715271929447724</v>
      </c>
      <c r="I42" s="74">
        <v>36.162093437403506</v>
      </c>
      <c r="J42" s="74">
        <v>52.457793488748891</v>
      </c>
      <c r="K42" s="75"/>
      <c r="L42" s="75"/>
      <c r="M42" s="75"/>
      <c r="N42" s="75"/>
      <c r="O42" s="75"/>
      <c r="P42" s="76"/>
    </row>
    <row r="43" spans="2:18" ht="13.5" customHeight="1">
      <c r="B43" s="77"/>
      <c r="C43" s="283" t="s">
        <v>45</v>
      </c>
      <c r="D43" s="283"/>
      <c r="E43" s="78"/>
      <c r="F43" s="78"/>
      <c r="G43" s="78"/>
      <c r="H43" s="78"/>
      <c r="I43" s="78"/>
      <c r="J43" s="79"/>
      <c r="K43" s="80"/>
      <c r="L43" s="80"/>
      <c r="M43" s="80"/>
      <c r="N43" s="80"/>
      <c r="O43" s="80"/>
      <c r="P43" s="81"/>
    </row>
    <row r="44" spans="2:18" ht="19.5" customHeight="1">
      <c r="B44" s="77"/>
      <c r="C44" s="284" t="s">
        <v>46</v>
      </c>
      <c r="D44" s="284"/>
      <c r="E44" s="79">
        <v>17.003645134505586</v>
      </c>
      <c r="F44" s="79">
        <v>39.169975587524476</v>
      </c>
      <c r="G44" s="79">
        <v>58.701794527040775</v>
      </c>
      <c r="H44" s="79">
        <v>62.194867962404444</v>
      </c>
      <c r="I44" s="79">
        <v>65.413423416931494</v>
      </c>
      <c r="J44" s="79">
        <v>48.496741325681356</v>
      </c>
      <c r="K44" s="82"/>
      <c r="L44" s="82"/>
      <c r="M44" s="82"/>
      <c r="N44" s="82"/>
      <c r="O44" s="82"/>
      <c r="P44" s="76"/>
    </row>
    <row r="45" spans="2:18" ht="13.5" customHeight="1">
      <c r="B45" s="77"/>
      <c r="C45" s="276" t="s">
        <v>47</v>
      </c>
      <c r="D45" s="276"/>
      <c r="E45" s="78"/>
      <c r="F45" s="78"/>
      <c r="G45" s="78"/>
      <c r="H45" s="78"/>
      <c r="I45" s="78"/>
      <c r="J45" s="78"/>
      <c r="K45" s="80"/>
      <c r="L45" s="80"/>
      <c r="M45" s="80"/>
      <c r="N45" s="80"/>
      <c r="O45" s="80"/>
      <c r="P45" s="81"/>
    </row>
    <row r="46" spans="2:18" ht="6" customHeight="1" thickBot="1">
      <c r="B46" s="83"/>
      <c r="C46" s="83"/>
      <c r="D46" s="83"/>
      <c r="E46" s="83"/>
      <c r="F46" s="83"/>
      <c r="G46" s="83"/>
      <c r="H46" s="83"/>
      <c r="I46" s="83"/>
      <c r="J46" s="84"/>
      <c r="K46" s="83"/>
      <c r="L46" s="83"/>
      <c r="M46" s="83"/>
      <c r="N46" s="83"/>
      <c r="O46" s="83"/>
      <c r="P46" s="85"/>
    </row>
    <row r="47" spans="2:18" ht="19.5" hidden="1" customHeight="1">
      <c r="C47" s="86" t="s">
        <v>48</v>
      </c>
      <c r="D47" s="87" t="s">
        <v>49</v>
      </c>
    </row>
    <row r="48" spans="2:18" ht="14.25" hidden="1" customHeight="1">
      <c r="C48" s="86" t="s">
        <v>50</v>
      </c>
      <c r="D48" s="90" t="s">
        <v>51</v>
      </c>
      <c r="E48" s="91"/>
      <c r="F48" s="91"/>
      <c r="G48" s="91"/>
      <c r="H48" s="91"/>
      <c r="I48" s="91"/>
    </row>
    <row r="49" spans="3:7" ht="14.25" customHeight="1">
      <c r="C49" s="86"/>
    </row>
    <row r="51" spans="3:7">
      <c r="E51" s="92"/>
      <c r="F51" s="92"/>
      <c r="G51" s="92"/>
    </row>
  </sheetData>
  <mergeCells count="30">
    <mergeCell ref="C45:D45"/>
    <mergeCell ref="C9:D9"/>
    <mergeCell ref="C10:D10"/>
    <mergeCell ref="C17:D17"/>
    <mergeCell ref="C18:D18"/>
    <mergeCell ref="C34:D34"/>
    <mergeCell ref="C35:D35"/>
    <mergeCell ref="C36:D36"/>
    <mergeCell ref="C37:D37"/>
    <mergeCell ref="C42:D42"/>
    <mergeCell ref="C43:D43"/>
    <mergeCell ref="C44:D44"/>
    <mergeCell ref="K4:N4"/>
    <mergeCell ref="P4:P7"/>
    <mergeCell ref="K5:N5"/>
    <mergeCell ref="B6:D7"/>
    <mergeCell ref="J6:J7"/>
    <mergeCell ref="K6:K7"/>
    <mergeCell ref="L6:L7"/>
    <mergeCell ref="M6:M7"/>
    <mergeCell ref="N6:N7"/>
    <mergeCell ref="B1:J1"/>
    <mergeCell ref="B2:J2"/>
    <mergeCell ref="B4:D5"/>
    <mergeCell ref="E4:E7"/>
    <mergeCell ref="F4:F7"/>
    <mergeCell ref="G4:G7"/>
    <mergeCell ref="H4:H7"/>
    <mergeCell ref="I4:I7"/>
    <mergeCell ref="J4:J5"/>
  </mergeCells>
  <printOptions horizontalCentered="1"/>
  <pageMargins left="0" right="0" top="0" bottom="0" header="0.11811023622047245" footer="0.11811023622047245"/>
  <pageSetup paperSize="9" scale="8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CC3399"/>
  </sheetPr>
  <dimension ref="B1:R51"/>
  <sheetViews>
    <sheetView topLeftCell="A4" zoomScaleNormal="100" zoomScaleSheetLayoutView="90" workbookViewId="0">
      <selection activeCell="S26" sqref="S26"/>
    </sheetView>
  </sheetViews>
  <sheetFormatPr defaultRowHeight="14.25"/>
  <cols>
    <col min="1" max="1" width="6.42578125" style="3" customWidth="1"/>
    <col min="2" max="3" width="2.140625" style="3" customWidth="1"/>
    <col min="4" max="4" width="33.7109375" style="3" customWidth="1"/>
    <col min="5" max="9" width="10.140625" style="88" customWidth="1"/>
    <col min="10" max="10" width="12" style="3" bestFit="1" customWidth="1"/>
    <col min="11" max="11" width="10.85546875" style="3" bestFit="1" customWidth="1"/>
    <col min="12" max="14" width="10.7109375" style="3" customWidth="1"/>
    <col min="15" max="15" width="1.140625" style="3" customWidth="1"/>
    <col min="16" max="16" width="14.85546875" style="89" hidden="1" customWidth="1"/>
    <col min="17" max="16384" width="9.140625" style="3"/>
  </cols>
  <sheetData>
    <row r="1" spans="2:16" ht="41.25" customHeight="1">
      <c r="B1" s="256" t="s">
        <v>80</v>
      </c>
      <c r="C1" s="256"/>
      <c r="D1" s="256"/>
      <c r="E1" s="256"/>
      <c r="F1" s="256"/>
      <c r="G1" s="256"/>
      <c r="H1" s="256"/>
      <c r="I1" s="256"/>
      <c r="J1" s="256"/>
      <c r="K1" s="256"/>
      <c r="L1" s="1"/>
      <c r="M1" s="1"/>
      <c r="N1" s="1"/>
      <c r="O1" s="1"/>
      <c r="P1" s="2"/>
    </row>
    <row r="2" spans="2:16" s="6" customFormat="1" ht="17.25" customHeight="1">
      <c r="B2" s="257" t="s">
        <v>81</v>
      </c>
      <c r="C2" s="257"/>
      <c r="D2" s="257"/>
      <c r="E2" s="257"/>
      <c r="F2" s="257"/>
      <c r="G2" s="257"/>
      <c r="H2" s="257"/>
      <c r="I2" s="257"/>
      <c r="J2" s="257"/>
      <c r="K2" s="257"/>
      <c r="L2" s="4"/>
      <c r="M2" s="4"/>
      <c r="N2" s="4"/>
      <c r="O2" s="4"/>
      <c r="P2" s="5"/>
    </row>
    <row r="3" spans="2:16" s="7" customFormat="1" ht="4.5" customHeight="1" thickBot="1">
      <c r="E3" s="8"/>
      <c r="F3" s="8"/>
      <c r="G3" s="8"/>
      <c r="H3" s="8"/>
      <c r="I3" s="8"/>
      <c r="P3" s="9"/>
    </row>
    <row r="4" spans="2:16" ht="15.75" customHeight="1">
      <c r="B4" s="307" t="s">
        <v>2</v>
      </c>
      <c r="C4" s="307"/>
      <c r="D4" s="307"/>
      <c r="E4" s="310">
        <v>2015</v>
      </c>
      <c r="F4" s="310">
        <v>2016</v>
      </c>
      <c r="G4" s="310">
        <v>2017</v>
      </c>
      <c r="H4" s="310">
        <v>2018</v>
      </c>
      <c r="I4" s="310">
        <v>2019</v>
      </c>
      <c r="J4" s="314" t="s">
        <v>3</v>
      </c>
      <c r="K4" s="310" t="s">
        <v>4</v>
      </c>
      <c r="L4" s="310"/>
      <c r="M4" s="310"/>
      <c r="N4" s="310"/>
      <c r="O4" s="164"/>
      <c r="P4" s="297" t="s">
        <v>5</v>
      </c>
    </row>
    <row r="5" spans="2:16" ht="15.75" customHeight="1">
      <c r="B5" s="259"/>
      <c r="C5" s="259"/>
      <c r="D5" s="259"/>
      <c r="E5" s="261"/>
      <c r="F5" s="261"/>
      <c r="G5" s="261"/>
      <c r="H5" s="261"/>
      <c r="I5" s="261"/>
      <c r="J5" s="264"/>
      <c r="K5" s="268" t="s">
        <v>6</v>
      </c>
      <c r="L5" s="268"/>
      <c r="M5" s="268"/>
      <c r="N5" s="268"/>
      <c r="O5" s="11"/>
      <c r="P5" s="298"/>
    </row>
    <row r="6" spans="2:16" ht="15.75" customHeight="1">
      <c r="B6" s="269" t="s">
        <v>7</v>
      </c>
      <c r="C6" s="269"/>
      <c r="D6" s="269"/>
      <c r="E6" s="261"/>
      <c r="F6" s="261"/>
      <c r="G6" s="261"/>
      <c r="H6" s="261"/>
      <c r="I6" s="261"/>
      <c r="J6" s="271" t="s">
        <v>8</v>
      </c>
      <c r="K6" s="273" t="s">
        <v>9</v>
      </c>
      <c r="L6" s="273" t="s">
        <v>10</v>
      </c>
      <c r="M6" s="273" t="s">
        <v>11</v>
      </c>
      <c r="N6" s="273" t="s">
        <v>12</v>
      </c>
      <c r="O6" s="12"/>
      <c r="P6" s="298"/>
    </row>
    <row r="7" spans="2:16" ht="10.5" customHeight="1" thickBot="1">
      <c r="B7" s="308"/>
      <c r="C7" s="308"/>
      <c r="D7" s="308"/>
      <c r="E7" s="311"/>
      <c r="F7" s="311"/>
      <c r="G7" s="311"/>
      <c r="H7" s="311"/>
      <c r="I7" s="311"/>
      <c r="J7" s="309"/>
      <c r="K7" s="312"/>
      <c r="L7" s="313"/>
      <c r="M7" s="313"/>
      <c r="N7" s="313"/>
      <c r="O7" s="165"/>
      <c r="P7" s="299"/>
    </row>
    <row r="8" spans="2:16" ht="6" customHeight="1">
      <c r="B8" s="7"/>
      <c r="C8" s="7"/>
      <c r="D8" s="14"/>
      <c r="E8" s="93"/>
      <c r="F8" s="93"/>
      <c r="G8" s="93"/>
      <c r="H8" s="93"/>
      <c r="I8" s="93"/>
      <c r="J8" s="9"/>
      <c r="K8" s="7"/>
      <c r="L8" s="7"/>
      <c r="M8" s="7"/>
      <c r="N8" s="7"/>
      <c r="O8" s="7"/>
      <c r="P8" s="16"/>
    </row>
    <row r="9" spans="2:16" ht="19.5" customHeight="1">
      <c r="B9" s="7"/>
      <c r="C9" s="277" t="s">
        <v>13</v>
      </c>
      <c r="D9" s="277"/>
      <c r="E9" s="200">
        <v>75430.321970000005</v>
      </c>
      <c r="F9" s="200">
        <v>73139.645659999995</v>
      </c>
      <c r="G9" s="200">
        <v>50018.297650000008</v>
      </c>
      <c r="H9" s="200">
        <v>55539.186220000003</v>
      </c>
      <c r="I9" s="200">
        <v>57725.728870000006</v>
      </c>
      <c r="J9" s="244">
        <v>62370.636074000002</v>
      </c>
      <c r="K9" s="204">
        <v>-3.036810993476935</v>
      </c>
      <c r="L9" s="204">
        <v>-31.612605996866392</v>
      </c>
      <c r="M9" s="204">
        <v>11.037737846721773</v>
      </c>
      <c r="N9" s="204">
        <v>3.9369367807060351</v>
      </c>
      <c r="O9" s="204"/>
      <c r="P9" s="20" t="e">
        <f>(EXP((1/4)*LN(G9/#REF!))-1)*100</f>
        <v>#REF!</v>
      </c>
    </row>
    <row r="10" spans="2:16" ht="13.5" customHeight="1">
      <c r="B10" s="7"/>
      <c r="C10" s="278" t="s">
        <v>14</v>
      </c>
      <c r="D10" s="278"/>
      <c r="E10" s="200"/>
      <c r="F10" s="245"/>
      <c r="G10" s="200"/>
      <c r="H10" s="200"/>
      <c r="I10" s="200"/>
      <c r="J10" s="244"/>
      <c r="K10" s="21"/>
      <c r="L10" s="21"/>
      <c r="M10" s="21"/>
      <c r="N10" s="21"/>
      <c r="O10" s="21"/>
      <c r="P10" s="20"/>
    </row>
    <row r="11" spans="2:16" ht="19.5" hidden="1" customHeight="1">
      <c r="B11" s="7"/>
      <c r="C11" s="7"/>
      <c r="D11" s="7" t="s">
        <v>15</v>
      </c>
      <c r="E11" s="205"/>
      <c r="F11" s="245"/>
      <c r="G11" s="205"/>
      <c r="H11" s="205"/>
      <c r="I11" s="205"/>
      <c r="J11" s="205" t="s">
        <v>16</v>
      </c>
      <c r="K11" s="23"/>
      <c r="L11" s="23"/>
      <c r="M11" s="23"/>
      <c r="N11" s="23"/>
      <c r="O11" s="23"/>
      <c r="P11" s="24" t="s">
        <v>16</v>
      </c>
    </row>
    <row r="12" spans="2:16" ht="13.5" hidden="1" customHeight="1">
      <c r="B12" s="7"/>
      <c r="C12" s="7"/>
      <c r="D12" s="25" t="s">
        <v>17</v>
      </c>
      <c r="E12" s="194"/>
      <c r="F12" s="245"/>
      <c r="G12" s="194"/>
      <c r="H12" s="194"/>
      <c r="I12" s="194"/>
      <c r="J12" s="246"/>
      <c r="K12" s="7"/>
      <c r="L12" s="7"/>
      <c r="M12" s="7"/>
      <c r="N12" s="7"/>
      <c r="O12" s="7"/>
      <c r="P12" s="28"/>
    </row>
    <row r="13" spans="2:16" ht="19.5" customHeight="1">
      <c r="B13" s="7"/>
      <c r="C13" s="7"/>
      <c r="D13" s="7" t="s">
        <v>18</v>
      </c>
      <c r="E13" s="207">
        <v>66006</v>
      </c>
      <c r="F13" s="209">
        <v>65268</v>
      </c>
      <c r="G13" s="207">
        <v>40358.300000000003</v>
      </c>
      <c r="H13" s="207">
        <v>46113.595440000005</v>
      </c>
      <c r="I13" s="207">
        <v>48737.762180000005</v>
      </c>
      <c r="J13" s="244">
        <v>53296.731524000003</v>
      </c>
      <c r="K13" s="203">
        <v>-1.1180801745295899</v>
      </c>
      <c r="L13" s="203">
        <v>-38.165257093828522</v>
      </c>
      <c r="M13" s="203">
        <v>14.260500169729639</v>
      </c>
      <c r="N13" s="203">
        <v>5.6906574188395176</v>
      </c>
      <c r="O13" s="203"/>
      <c r="P13" s="20" t="e">
        <f>(EXP((1/4)*LN(G13/#REF!))-1)*100</f>
        <v>#REF!</v>
      </c>
    </row>
    <row r="14" spans="2:16" ht="13.5" customHeight="1">
      <c r="B14" s="7"/>
      <c r="C14" s="7"/>
      <c r="D14" s="25" t="s">
        <v>19</v>
      </c>
      <c r="E14" s="209"/>
      <c r="F14" s="247"/>
      <c r="G14" s="209"/>
      <c r="H14" s="209"/>
      <c r="I14" s="209"/>
      <c r="J14" s="244"/>
      <c r="K14" s="21"/>
      <c r="L14" s="21"/>
      <c r="M14" s="21"/>
      <c r="N14" s="21"/>
      <c r="O14" s="21"/>
      <c r="P14" s="20"/>
    </row>
    <row r="15" spans="2:16" ht="19.5" customHeight="1">
      <c r="B15" s="7"/>
      <c r="C15" s="7"/>
      <c r="D15" s="7" t="s">
        <v>20</v>
      </c>
      <c r="E15" s="210">
        <v>9424.3219699999991</v>
      </c>
      <c r="F15" s="209">
        <v>7871.6456599999992</v>
      </c>
      <c r="G15" s="210">
        <v>9659.9976500000012</v>
      </c>
      <c r="H15" s="210">
        <v>9425.5907799999986</v>
      </c>
      <c r="I15" s="210">
        <v>8987.9666899999993</v>
      </c>
      <c r="J15" s="244">
        <v>8772.0623400000004</v>
      </c>
      <c r="K15" s="203">
        <v>-16.475204422584046</v>
      </c>
      <c r="L15" s="203">
        <v>22.718908691324422</v>
      </c>
      <c r="M15" s="203">
        <v>-2.4265727435244466</v>
      </c>
      <c r="N15" s="203">
        <v>-4.6429353895629184</v>
      </c>
      <c r="O15" s="203"/>
      <c r="P15" s="20" t="e">
        <f>(EXP((1/4)*LN(G15/#REF!))-1)*100</f>
        <v>#REF!</v>
      </c>
    </row>
    <row r="16" spans="2:16" ht="13.5" customHeight="1">
      <c r="B16" s="7"/>
      <c r="C16" s="7"/>
      <c r="D16" s="25" t="s">
        <v>21</v>
      </c>
      <c r="E16" s="7"/>
      <c r="F16" s="248"/>
      <c r="G16" s="7"/>
      <c r="H16" s="7"/>
      <c r="I16" s="7"/>
      <c r="J16" s="244"/>
      <c r="K16" s="232"/>
      <c r="L16" s="232"/>
      <c r="M16" s="232"/>
      <c r="N16" s="232"/>
      <c r="O16" s="232"/>
      <c r="P16" s="35"/>
    </row>
    <row r="17" spans="2:16" ht="24" customHeight="1">
      <c r="B17" s="7"/>
      <c r="C17" s="277" t="s">
        <v>22</v>
      </c>
      <c r="D17" s="277"/>
      <c r="E17" s="196">
        <v>75430.321970000005</v>
      </c>
      <c r="F17" s="196">
        <v>73139.645659999995</v>
      </c>
      <c r="G17" s="196">
        <v>50018.297650000008</v>
      </c>
      <c r="H17" s="196">
        <v>55539.186220000003</v>
      </c>
      <c r="I17" s="196">
        <v>57725.728870000006</v>
      </c>
      <c r="J17" s="244">
        <v>62370.636074000002</v>
      </c>
      <c r="K17" s="204">
        <v>-3.036810993476935</v>
      </c>
      <c r="L17" s="204">
        <v>-31.612605996866392</v>
      </c>
      <c r="M17" s="204">
        <v>11.037737846721773</v>
      </c>
      <c r="N17" s="204">
        <v>3.9369367807060351</v>
      </c>
      <c r="O17" s="204"/>
      <c r="P17" s="20" t="e">
        <f>(EXP((1/4)*LN(G17/#REF!))-1)*100</f>
        <v>#REF!</v>
      </c>
    </row>
    <row r="18" spans="2:16" ht="13.5" customHeight="1">
      <c r="B18" s="7"/>
      <c r="C18" s="278" t="s">
        <v>23</v>
      </c>
      <c r="D18" s="278"/>
      <c r="E18" s="195"/>
      <c r="F18" s="103"/>
      <c r="G18" s="195"/>
      <c r="H18" s="195"/>
      <c r="I18" s="195"/>
      <c r="J18" s="244"/>
      <c r="K18" s="232"/>
      <c r="L18" s="232"/>
      <c r="M18" s="232"/>
      <c r="N18" s="232"/>
      <c r="O18" s="232"/>
      <c r="P18" s="20"/>
    </row>
    <row r="19" spans="2:16" ht="19.5" customHeight="1">
      <c r="B19" s="7"/>
      <c r="C19" s="7"/>
      <c r="D19" s="7" t="s">
        <v>24</v>
      </c>
      <c r="E19" s="210">
        <v>12830.832890000001</v>
      </c>
      <c r="F19" s="209">
        <v>15416.599179999999</v>
      </c>
      <c r="G19" s="210">
        <v>15439.356580000001</v>
      </c>
      <c r="H19" s="210">
        <v>15257.368120000001</v>
      </c>
      <c r="I19" s="210">
        <v>14387.47401</v>
      </c>
      <c r="J19" s="244">
        <v>14666.326156000001</v>
      </c>
      <c r="K19" s="230">
        <v>20.152754791275274</v>
      </c>
      <c r="L19" s="230">
        <v>0.14761621375956047</v>
      </c>
      <c r="M19" s="230">
        <v>-1.1787308561533316</v>
      </c>
      <c r="N19" s="230">
        <v>-5.7014689765511157</v>
      </c>
      <c r="O19" s="230"/>
      <c r="P19" s="20" t="e">
        <f>(EXP((1/4)*LN(G19/#REF!))-1)*100</f>
        <v>#REF!</v>
      </c>
    </row>
    <row r="20" spans="2:16" ht="13.5" customHeight="1">
      <c r="B20" s="7"/>
      <c r="C20" s="7"/>
      <c r="D20" s="25" t="s">
        <v>25</v>
      </c>
      <c r="E20" s="211"/>
      <c r="F20" s="104"/>
      <c r="G20" s="211"/>
      <c r="H20" s="211"/>
      <c r="I20" s="211"/>
      <c r="J20" s="244"/>
      <c r="K20" s="21"/>
      <c r="L20" s="21"/>
      <c r="M20" s="21"/>
      <c r="N20" s="21"/>
      <c r="O20" s="21"/>
      <c r="P20" s="20"/>
    </row>
    <row r="21" spans="2:16" ht="19.5" customHeight="1">
      <c r="B21" s="7"/>
      <c r="C21" s="7"/>
      <c r="D21" s="7" t="s">
        <v>26</v>
      </c>
      <c r="E21" s="213" t="s">
        <v>16</v>
      </c>
      <c r="F21" s="213" t="s">
        <v>16</v>
      </c>
      <c r="G21" s="213" t="s">
        <v>16</v>
      </c>
      <c r="H21" s="213" t="s">
        <v>16</v>
      </c>
      <c r="I21" s="213" t="s">
        <v>16</v>
      </c>
      <c r="J21" s="213" t="s">
        <v>16</v>
      </c>
      <c r="K21" s="213" t="s">
        <v>16</v>
      </c>
      <c r="L21" s="213" t="s">
        <v>16</v>
      </c>
      <c r="M21" s="213" t="s">
        <v>16</v>
      </c>
      <c r="N21" s="213" t="s">
        <v>16</v>
      </c>
      <c r="O21" s="213"/>
      <c r="P21" s="40" t="s">
        <v>16</v>
      </c>
    </row>
    <row r="22" spans="2:16" ht="13.5" customHeight="1">
      <c r="B22" s="7"/>
      <c r="C22" s="7"/>
      <c r="D22" s="25" t="s">
        <v>27</v>
      </c>
      <c r="E22" s="198"/>
      <c r="F22" s="198"/>
      <c r="G22" s="198"/>
      <c r="H22" s="198"/>
      <c r="I22" s="198"/>
      <c r="J22" s="249"/>
      <c r="K22" s="43"/>
      <c r="L22" s="43"/>
      <c r="M22" s="43"/>
      <c r="N22" s="43"/>
      <c r="O22" s="43"/>
      <c r="P22" s="242"/>
    </row>
    <row r="23" spans="2:16" ht="19.5" customHeight="1">
      <c r="B23" s="7"/>
      <c r="C23" s="7"/>
      <c r="D23" s="7" t="s">
        <v>28</v>
      </c>
      <c r="E23" s="213" t="s">
        <v>16</v>
      </c>
      <c r="F23" s="213" t="s">
        <v>16</v>
      </c>
      <c r="G23" s="213" t="s">
        <v>16</v>
      </c>
      <c r="H23" s="213" t="s">
        <v>16</v>
      </c>
      <c r="I23" s="213" t="s">
        <v>16</v>
      </c>
      <c r="J23" s="213" t="s">
        <v>16</v>
      </c>
      <c r="K23" s="213" t="s">
        <v>16</v>
      </c>
      <c r="L23" s="213" t="s">
        <v>16</v>
      </c>
      <c r="M23" s="213" t="s">
        <v>16</v>
      </c>
      <c r="N23" s="213" t="s">
        <v>16</v>
      </c>
      <c r="O23" s="213"/>
      <c r="P23" s="40" t="s">
        <v>16</v>
      </c>
    </row>
    <row r="24" spans="2:16" ht="13.5" customHeight="1">
      <c r="B24" s="7"/>
      <c r="C24" s="7"/>
      <c r="D24" s="25" t="s">
        <v>29</v>
      </c>
      <c r="E24" s="198"/>
      <c r="F24" s="198"/>
      <c r="G24" s="198"/>
      <c r="H24" s="198"/>
      <c r="I24" s="198"/>
      <c r="J24" s="249"/>
      <c r="K24" s="243"/>
      <c r="L24" s="243"/>
      <c r="M24" s="243"/>
      <c r="N24" s="243"/>
      <c r="O24" s="243"/>
      <c r="P24" s="47"/>
    </row>
    <row r="25" spans="2:16" ht="19.5" customHeight="1">
      <c r="B25" s="7"/>
      <c r="C25" s="7"/>
      <c r="D25" s="7" t="s">
        <v>30</v>
      </c>
      <c r="E25" s="213" t="s">
        <v>16</v>
      </c>
      <c r="F25" s="213" t="s">
        <v>16</v>
      </c>
      <c r="G25" s="213" t="s">
        <v>16</v>
      </c>
      <c r="H25" s="213" t="s">
        <v>16</v>
      </c>
      <c r="I25" s="213" t="s">
        <v>16</v>
      </c>
      <c r="J25" s="213" t="s">
        <v>16</v>
      </c>
      <c r="K25" s="213" t="s">
        <v>16</v>
      </c>
      <c r="L25" s="213" t="s">
        <v>16</v>
      </c>
      <c r="M25" s="213" t="s">
        <v>16</v>
      </c>
      <c r="N25" s="213" t="s">
        <v>16</v>
      </c>
      <c r="O25" s="203"/>
      <c r="P25" s="20" t="e">
        <f>(EXP((1/4)*LN(G25/#REF!))-1)*100</f>
        <v>#VALUE!</v>
      </c>
    </row>
    <row r="26" spans="2:16" ht="13.5" customHeight="1">
      <c r="B26" s="7"/>
      <c r="C26" s="7"/>
      <c r="D26" s="25" t="s">
        <v>31</v>
      </c>
      <c r="E26" s="197"/>
      <c r="F26" s="197"/>
      <c r="G26" s="197"/>
      <c r="H26" s="197"/>
      <c r="I26" s="197"/>
      <c r="J26" s="244"/>
      <c r="K26" s="217"/>
      <c r="L26" s="217"/>
      <c r="M26" s="217"/>
      <c r="N26" s="217"/>
      <c r="O26" s="217"/>
      <c r="P26" s="48"/>
    </row>
    <row r="27" spans="2:16" ht="19.5" customHeight="1">
      <c r="B27" s="7"/>
      <c r="C27" s="7"/>
      <c r="D27" s="7" t="s">
        <v>32</v>
      </c>
      <c r="E27" s="213" t="s">
        <v>16</v>
      </c>
      <c r="F27" s="213" t="s">
        <v>16</v>
      </c>
      <c r="G27" s="213" t="s">
        <v>16</v>
      </c>
      <c r="H27" s="213" t="s">
        <v>16</v>
      </c>
      <c r="I27" s="213" t="s">
        <v>16</v>
      </c>
      <c r="J27" s="213" t="s">
        <v>16</v>
      </c>
      <c r="K27" s="213" t="s">
        <v>16</v>
      </c>
      <c r="L27" s="213" t="s">
        <v>16</v>
      </c>
      <c r="M27" s="213" t="s">
        <v>16</v>
      </c>
      <c r="N27" s="213" t="s">
        <v>16</v>
      </c>
      <c r="O27" s="213"/>
      <c r="P27" s="40" t="s">
        <v>16</v>
      </c>
    </row>
    <row r="28" spans="2:16" ht="13.5" customHeight="1">
      <c r="B28" s="7"/>
      <c r="C28" s="7"/>
      <c r="D28" s="25" t="s">
        <v>33</v>
      </c>
      <c r="E28" s="195"/>
      <c r="F28" s="195"/>
      <c r="G28" s="195"/>
      <c r="H28" s="195"/>
      <c r="I28" s="195"/>
      <c r="J28" s="244"/>
      <c r="K28" s="21"/>
      <c r="L28" s="21"/>
      <c r="M28" s="21"/>
      <c r="N28" s="21"/>
      <c r="O28" s="21"/>
      <c r="P28" s="20"/>
    </row>
    <row r="29" spans="2:16" ht="19.5" hidden="1" customHeight="1">
      <c r="B29" s="7"/>
      <c r="C29" s="7"/>
      <c r="D29" s="7" t="s">
        <v>34</v>
      </c>
      <c r="E29" s="205"/>
      <c r="F29" s="205"/>
      <c r="G29" s="205"/>
      <c r="H29" s="205"/>
      <c r="I29" s="205"/>
      <c r="J29" s="205" t="s">
        <v>16</v>
      </c>
      <c r="K29" s="23"/>
      <c r="L29" s="23"/>
      <c r="M29" s="23"/>
      <c r="N29" s="23"/>
      <c r="O29" s="23"/>
      <c r="P29" s="24" t="s">
        <v>16</v>
      </c>
    </row>
    <row r="30" spans="2:16" ht="13.5" hidden="1" customHeight="1">
      <c r="B30" s="7"/>
      <c r="C30" s="7"/>
      <c r="D30" s="25" t="s">
        <v>35</v>
      </c>
      <c r="E30" s="195"/>
      <c r="F30" s="195"/>
      <c r="G30" s="195"/>
      <c r="H30" s="195"/>
      <c r="I30" s="195"/>
      <c r="J30" s="244"/>
      <c r="K30" s="7"/>
      <c r="L30" s="7"/>
      <c r="M30" s="7"/>
      <c r="N30" s="7"/>
      <c r="O30" s="7"/>
      <c r="P30" s="20"/>
    </row>
    <row r="31" spans="2:16" ht="19.5" customHeight="1">
      <c r="B31" s="7"/>
      <c r="C31" s="7"/>
      <c r="D31" s="7" t="s">
        <v>36</v>
      </c>
      <c r="E31" s="218">
        <v>62599.489079999999</v>
      </c>
      <c r="F31" s="218">
        <v>57723.046479999997</v>
      </c>
      <c r="G31" s="218">
        <v>34578.941070000008</v>
      </c>
      <c r="H31" s="218">
        <v>40281.818100000004</v>
      </c>
      <c r="I31" s="218">
        <v>43338.254860000008</v>
      </c>
      <c r="J31" s="244">
        <v>47704.309917999999</v>
      </c>
      <c r="K31" s="203">
        <v>-7.7899079875365711</v>
      </c>
      <c r="L31" s="203">
        <v>-40.095086488581309</v>
      </c>
      <c r="M31" s="203">
        <v>16.49234144693834</v>
      </c>
      <c r="N31" s="203">
        <v>7.5876335879685675</v>
      </c>
      <c r="O31" s="203"/>
      <c r="P31" s="20" t="e">
        <f>(EXP((1/4)*LN(G31/#REF!))-1)*100</f>
        <v>#REF!</v>
      </c>
    </row>
    <row r="32" spans="2:16" ht="13.5" customHeight="1">
      <c r="B32" s="7"/>
      <c r="C32" s="7"/>
      <c r="D32" s="25" t="s">
        <v>37</v>
      </c>
      <c r="E32" s="197"/>
      <c r="F32" s="197"/>
      <c r="G32" s="197"/>
      <c r="H32" s="197"/>
      <c r="I32" s="197"/>
      <c r="J32" s="244"/>
      <c r="K32" s="21"/>
      <c r="L32" s="21"/>
      <c r="M32" s="21"/>
      <c r="N32" s="21"/>
      <c r="O32" s="21"/>
      <c r="P32" s="20"/>
    </row>
    <row r="33" spans="2:18" ht="5.25" customHeight="1">
      <c r="B33" s="7"/>
      <c r="C33" s="7"/>
      <c r="D33" s="7"/>
      <c r="E33" s="220"/>
      <c r="F33" s="220"/>
      <c r="G33" s="220"/>
      <c r="H33" s="220"/>
      <c r="I33" s="220"/>
      <c r="J33" s="218"/>
      <c r="K33" s="7"/>
      <c r="L33" s="7"/>
      <c r="M33" s="7"/>
      <c r="N33" s="7"/>
      <c r="O33" s="7"/>
      <c r="P33" s="28"/>
    </row>
    <row r="34" spans="2:18" ht="19.5" customHeight="1">
      <c r="B34" s="50"/>
      <c r="C34" s="279" t="s">
        <v>38</v>
      </c>
      <c r="D34" s="279"/>
      <c r="E34" s="179">
        <v>31186.1</v>
      </c>
      <c r="F34" s="179">
        <v>31633.5</v>
      </c>
      <c r="G34" s="179">
        <v>32022.6</v>
      </c>
      <c r="H34" s="179">
        <v>32382.3</v>
      </c>
      <c r="I34" s="179">
        <v>32581.4</v>
      </c>
      <c r="J34" s="250"/>
      <c r="K34" s="50"/>
      <c r="L34" s="50"/>
      <c r="M34" s="50"/>
      <c r="N34" s="50"/>
      <c r="O34" s="50"/>
      <c r="P34" s="141"/>
    </row>
    <row r="35" spans="2:18" ht="13.5" customHeight="1">
      <c r="B35" s="50"/>
      <c r="C35" s="280" t="s">
        <v>39</v>
      </c>
      <c r="D35" s="280"/>
      <c r="E35" s="221"/>
      <c r="F35" s="221"/>
      <c r="G35" s="221"/>
      <c r="H35" s="221"/>
      <c r="I35" s="221"/>
      <c r="J35" s="250"/>
      <c r="K35" s="50"/>
      <c r="L35" s="50"/>
      <c r="M35" s="50"/>
      <c r="N35" s="50"/>
      <c r="O35" s="50"/>
      <c r="P35" s="142"/>
    </row>
    <row r="36" spans="2:18" ht="19.5" customHeight="1">
      <c r="B36" s="50"/>
      <c r="C36" s="279" t="s">
        <v>40</v>
      </c>
      <c r="D36" s="279"/>
      <c r="E36" s="178">
        <v>2.0072881533760234</v>
      </c>
      <c r="F36" s="178">
        <v>1.8247442262158786</v>
      </c>
      <c r="G36" s="178">
        <v>1.0798292790092001</v>
      </c>
      <c r="H36" s="178">
        <v>1.243945553589461</v>
      </c>
      <c r="I36" s="178">
        <v>1.3301532426476457</v>
      </c>
      <c r="J36" s="250">
        <v>1.4971920909676417</v>
      </c>
      <c r="K36" s="224">
        <v>-9.0940569171958359</v>
      </c>
      <c r="L36" s="224">
        <v>-40.822978722419066</v>
      </c>
      <c r="M36" s="224">
        <v>15.198353829676314</v>
      </c>
      <c r="N36" s="224">
        <v>6.930181856386608</v>
      </c>
      <c r="O36" s="224"/>
      <c r="P36" s="143" t="e">
        <f>(EXP((1/4)*LN(G36/#REF!))-1)*100</f>
        <v>#REF!</v>
      </c>
    </row>
    <row r="37" spans="2:18" ht="13.5" customHeight="1">
      <c r="B37" s="50"/>
      <c r="C37" s="281" t="s">
        <v>41</v>
      </c>
      <c r="D37" s="281"/>
      <c r="E37" s="178"/>
      <c r="F37" s="178"/>
      <c r="G37" s="178"/>
      <c r="H37" s="178"/>
      <c r="I37" s="178"/>
      <c r="J37" s="178"/>
      <c r="K37" s="59"/>
      <c r="L37" s="59"/>
      <c r="M37" s="59"/>
      <c r="N37" s="59"/>
      <c r="O37" s="59"/>
      <c r="P37" s="143"/>
    </row>
    <row r="38" spans="2:18" ht="19.5" customHeight="1">
      <c r="B38" s="50"/>
      <c r="C38" s="50"/>
      <c r="D38" s="112" t="s">
        <v>42</v>
      </c>
      <c r="E38" s="178">
        <v>5.4994195982904754</v>
      </c>
      <c r="F38" s="178">
        <v>4.9992992499065165</v>
      </c>
      <c r="G38" s="178">
        <v>2.9584363808471235</v>
      </c>
      <c r="H38" s="178">
        <v>3.4080700098341397</v>
      </c>
      <c r="I38" s="178">
        <v>3.6442554593086181</v>
      </c>
      <c r="J38" s="178">
        <v>4.1018961396373745</v>
      </c>
      <c r="K38" s="114"/>
      <c r="L38" s="114"/>
      <c r="M38" s="114"/>
      <c r="N38" s="114"/>
      <c r="O38" s="114"/>
      <c r="P38" s="143" t="e">
        <f>(EXP((1/4)*LN(G38/#REF!))-1)*100</f>
        <v>#REF!</v>
      </c>
      <c r="R38" s="90"/>
    </row>
    <row r="39" spans="2:18" ht="13.5" customHeight="1">
      <c r="B39" s="50"/>
      <c r="C39" s="50"/>
      <c r="D39" s="115" t="s">
        <v>43</v>
      </c>
      <c r="E39" s="178"/>
      <c r="F39" s="178"/>
      <c r="G39" s="178"/>
      <c r="H39" s="178"/>
      <c r="I39" s="178"/>
      <c r="J39" s="178"/>
      <c r="K39" s="59"/>
      <c r="L39" s="59"/>
      <c r="M39" s="59"/>
      <c r="N39" s="59"/>
      <c r="O39" s="59"/>
      <c r="P39" s="143"/>
      <c r="R39" s="90"/>
    </row>
    <row r="40" spans="2:18" ht="6" customHeight="1">
      <c r="B40" s="50"/>
      <c r="C40" s="50"/>
      <c r="D40" s="50"/>
      <c r="E40" s="221"/>
      <c r="F40" s="221"/>
      <c r="G40" s="221"/>
      <c r="H40" s="221"/>
      <c r="I40" s="221"/>
      <c r="J40" s="250"/>
      <c r="K40" s="59"/>
      <c r="L40" s="59"/>
      <c r="M40" s="59"/>
      <c r="N40" s="59"/>
      <c r="O40" s="59"/>
      <c r="P40" s="147"/>
    </row>
    <row r="41" spans="2:18" ht="19.5" customHeight="1">
      <c r="B41" s="117"/>
      <c r="C41" s="295" t="s">
        <v>44</v>
      </c>
      <c r="D41" s="295"/>
      <c r="E41" s="150">
        <v>105.44175514858691</v>
      </c>
      <c r="F41" s="150">
        <v>113.07095515586516</v>
      </c>
      <c r="G41" s="150">
        <v>116.71352201995002</v>
      </c>
      <c r="H41" s="150">
        <v>114.47744321153171</v>
      </c>
      <c r="I41" s="150">
        <v>112.45898649459369</v>
      </c>
      <c r="J41" s="150">
        <v>112.43253240610549</v>
      </c>
      <c r="K41" s="227"/>
      <c r="L41" s="227"/>
      <c r="M41" s="227"/>
      <c r="N41" s="227"/>
      <c r="O41" s="227"/>
      <c r="P41" s="238"/>
    </row>
    <row r="42" spans="2:18" ht="13.5" customHeight="1">
      <c r="B42" s="117"/>
      <c r="C42" s="296" t="s">
        <v>45</v>
      </c>
      <c r="D42" s="296"/>
      <c r="E42" s="150"/>
      <c r="F42" s="150"/>
      <c r="G42" s="150"/>
      <c r="H42" s="150"/>
      <c r="I42" s="150"/>
      <c r="J42" s="150"/>
      <c r="K42" s="119"/>
      <c r="L42" s="119"/>
      <c r="M42" s="119"/>
      <c r="N42" s="119"/>
      <c r="O42" s="119"/>
      <c r="P42" s="149"/>
    </row>
    <row r="43" spans="2:18" ht="19.5" customHeight="1">
      <c r="B43" s="117"/>
      <c r="C43" s="295" t="s">
        <v>46</v>
      </c>
      <c r="D43" s="295"/>
      <c r="E43" s="225">
        <v>15.054950301520895</v>
      </c>
      <c r="F43" s="225">
        <v>13.63691998260588</v>
      </c>
      <c r="G43" s="225">
        <v>27.936071351765079</v>
      </c>
      <c r="H43" s="225">
        <v>23.399119564566025</v>
      </c>
      <c r="I43" s="225">
        <v>20.739106175444181</v>
      </c>
      <c r="J43" s="225">
        <v>20.153233475180411</v>
      </c>
      <c r="K43" s="227"/>
      <c r="L43" s="227"/>
      <c r="M43" s="227"/>
      <c r="N43" s="227"/>
      <c r="O43" s="227"/>
      <c r="P43" s="238"/>
    </row>
    <row r="44" spans="2:18" ht="13.5" customHeight="1">
      <c r="B44" s="117"/>
      <c r="C44" s="291" t="s">
        <v>47</v>
      </c>
      <c r="D44" s="291"/>
      <c r="E44" s="150"/>
      <c r="F44" s="150"/>
      <c r="G44" s="150"/>
      <c r="H44" s="150"/>
      <c r="I44" s="150"/>
      <c r="J44" s="150"/>
      <c r="K44" s="119"/>
      <c r="L44" s="119"/>
      <c r="M44" s="119"/>
      <c r="N44" s="119"/>
      <c r="O44" s="119"/>
      <c r="P44" s="149"/>
    </row>
    <row r="45" spans="2:18" ht="5.25" customHeight="1" thickBot="1">
      <c r="B45" s="120"/>
      <c r="C45" s="120"/>
      <c r="D45" s="120"/>
      <c r="E45" s="199"/>
      <c r="F45" s="199"/>
      <c r="G45" s="199"/>
      <c r="H45" s="199"/>
      <c r="I45" s="199"/>
      <c r="J45" s="122"/>
      <c r="K45" s="120"/>
      <c r="L45" s="120"/>
      <c r="M45" s="120"/>
      <c r="N45" s="120"/>
      <c r="O45" s="120"/>
      <c r="P45" s="154"/>
    </row>
    <row r="46" spans="2:18" ht="15.75" customHeight="1"/>
    <row r="47" spans="2:18" ht="15" hidden="1">
      <c r="D47" s="155" t="s">
        <v>55</v>
      </c>
    </row>
    <row r="48" spans="2:18" ht="15" hidden="1">
      <c r="D48" s="155" t="s">
        <v>72</v>
      </c>
    </row>
    <row r="49" spans="4:9" ht="30" customHeight="1">
      <c r="D49" s="155"/>
    </row>
    <row r="50" spans="4:9" ht="17.25">
      <c r="D50" s="191"/>
      <c r="E50" s="157"/>
      <c r="F50" s="157"/>
      <c r="G50" s="157"/>
      <c r="H50" s="157"/>
      <c r="I50" s="157"/>
    </row>
    <row r="51" spans="4:9" ht="12.75" customHeight="1">
      <c r="D51" s="229"/>
    </row>
  </sheetData>
  <mergeCells count="30">
    <mergeCell ref="C43:D43"/>
    <mergeCell ref="C44:D44"/>
    <mergeCell ref="C34:D34"/>
    <mergeCell ref="C35:D35"/>
    <mergeCell ref="C36:D36"/>
    <mergeCell ref="C37:D37"/>
    <mergeCell ref="C41:D41"/>
    <mergeCell ref="C42:D42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B1:K1"/>
    <mergeCell ref="B2:K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</mergeCells>
  <printOptions horizontalCentered="1"/>
  <pageMargins left="0" right="0" top="0" bottom="0" header="0.11811023622047245" footer="0.11811023622047245"/>
  <pageSetup paperSize="9" scale="8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C3399"/>
  </sheetPr>
  <dimension ref="A1:R54"/>
  <sheetViews>
    <sheetView zoomScaleNormal="100" zoomScaleSheetLayoutView="90" workbookViewId="0">
      <selection activeCell="T27" sqref="T27"/>
    </sheetView>
  </sheetViews>
  <sheetFormatPr defaultRowHeight="14.25"/>
  <cols>
    <col min="1" max="1" width="6.7109375" style="3" customWidth="1"/>
    <col min="2" max="2" width="1.42578125" style="3" customWidth="1"/>
    <col min="3" max="3" width="2.140625" style="3" customWidth="1"/>
    <col min="4" max="4" width="33.5703125" style="3" customWidth="1"/>
    <col min="5" max="9" width="10.140625" style="129" customWidth="1"/>
    <col min="10" max="10" width="12" style="3" customWidth="1"/>
    <col min="11" max="11" width="10.7109375" style="3" bestFit="1" customWidth="1"/>
    <col min="12" max="14" width="10.7109375" style="3" customWidth="1"/>
    <col min="15" max="15" width="1.140625" style="3" customWidth="1"/>
    <col min="16" max="16" width="14.7109375" style="89" hidden="1" customWidth="1"/>
    <col min="17" max="16384" width="9.140625" style="3"/>
  </cols>
  <sheetData>
    <row r="1" spans="2:16" ht="48" customHeight="1">
      <c r="B1" s="256" t="s">
        <v>52</v>
      </c>
      <c r="C1" s="256"/>
      <c r="D1" s="256"/>
      <c r="E1" s="256"/>
      <c r="F1" s="256"/>
      <c r="G1" s="256"/>
      <c r="H1" s="256"/>
      <c r="I1" s="256"/>
      <c r="J1" s="256"/>
      <c r="K1" s="1"/>
      <c r="L1" s="1"/>
      <c r="M1" s="1"/>
      <c r="N1" s="1"/>
      <c r="O1" s="1"/>
      <c r="P1" s="2"/>
    </row>
    <row r="2" spans="2:16" s="6" customFormat="1" ht="17.25" customHeight="1">
      <c r="B2" s="257" t="s">
        <v>53</v>
      </c>
      <c r="C2" s="257"/>
      <c r="D2" s="257"/>
      <c r="E2" s="257"/>
      <c r="F2" s="257"/>
      <c r="G2" s="257"/>
      <c r="H2" s="257"/>
      <c r="I2" s="257"/>
      <c r="J2" s="257"/>
      <c r="K2" s="4"/>
      <c r="L2" s="4"/>
      <c r="M2" s="4"/>
      <c r="N2" s="4"/>
      <c r="O2" s="4"/>
      <c r="P2" s="5"/>
    </row>
    <row r="3" spans="2:16" s="7" customFormat="1" ht="7.5" customHeight="1" thickBot="1">
      <c r="E3" s="93"/>
      <c r="F3" s="93"/>
      <c r="G3" s="93"/>
      <c r="H3" s="93"/>
      <c r="I3" s="93"/>
      <c r="P3" s="9"/>
    </row>
    <row r="4" spans="2:16" ht="15.75" customHeight="1">
      <c r="B4" s="258" t="s">
        <v>2</v>
      </c>
      <c r="C4" s="258"/>
      <c r="D4" s="258"/>
      <c r="E4" s="260">
        <v>2015</v>
      </c>
      <c r="F4" s="260">
        <v>2016</v>
      </c>
      <c r="G4" s="260">
        <v>2017</v>
      </c>
      <c r="H4" s="260">
        <v>2018</v>
      </c>
      <c r="I4" s="260">
        <v>2019</v>
      </c>
      <c r="J4" s="263" t="s">
        <v>3</v>
      </c>
      <c r="K4" s="260" t="s">
        <v>4</v>
      </c>
      <c r="L4" s="260"/>
      <c r="M4" s="260"/>
      <c r="N4" s="260"/>
      <c r="O4" s="10"/>
      <c r="P4" s="285" t="s">
        <v>54</v>
      </c>
    </row>
    <row r="5" spans="2:16" ht="18" customHeight="1">
      <c r="B5" s="259"/>
      <c r="C5" s="259"/>
      <c r="D5" s="259"/>
      <c r="E5" s="261"/>
      <c r="F5" s="261"/>
      <c r="G5" s="261"/>
      <c r="H5" s="261"/>
      <c r="I5" s="261"/>
      <c r="J5" s="264"/>
      <c r="K5" s="268" t="s">
        <v>6</v>
      </c>
      <c r="L5" s="268"/>
      <c r="M5" s="268"/>
      <c r="N5" s="268"/>
      <c r="O5" s="11"/>
      <c r="P5" s="286"/>
    </row>
    <row r="6" spans="2:16" ht="15.75" customHeight="1">
      <c r="B6" s="269" t="s">
        <v>7</v>
      </c>
      <c r="C6" s="269"/>
      <c r="D6" s="269"/>
      <c r="E6" s="261"/>
      <c r="F6" s="261"/>
      <c r="G6" s="261"/>
      <c r="H6" s="261"/>
      <c r="I6" s="261"/>
      <c r="J6" s="271" t="s">
        <v>8</v>
      </c>
      <c r="K6" s="273" t="s">
        <v>9</v>
      </c>
      <c r="L6" s="273" t="s">
        <v>10</v>
      </c>
      <c r="M6" s="273" t="s">
        <v>11</v>
      </c>
      <c r="N6" s="273" t="s">
        <v>12</v>
      </c>
      <c r="O6" s="12"/>
      <c r="P6" s="286"/>
    </row>
    <row r="7" spans="2:16" ht="10.5" customHeight="1" thickBot="1">
      <c r="B7" s="270"/>
      <c r="C7" s="270"/>
      <c r="D7" s="270"/>
      <c r="E7" s="262"/>
      <c r="F7" s="262"/>
      <c r="G7" s="262"/>
      <c r="H7" s="262"/>
      <c r="I7" s="262"/>
      <c r="J7" s="272"/>
      <c r="K7" s="274"/>
      <c r="L7" s="275"/>
      <c r="M7" s="275"/>
      <c r="N7" s="275"/>
      <c r="O7" s="13"/>
      <c r="P7" s="287"/>
    </row>
    <row r="8" spans="2:16" ht="3.75" customHeight="1">
      <c r="B8" s="7"/>
      <c r="C8" s="7"/>
      <c r="D8" s="14"/>
      <c r="E8" s="93"/>
      <c r="F8" s="93"/>
      <c r="G8" s="93"/>
      <c r="H8" s="93"/>
      <c r="I8" s="93"/>
      <c r="J8" s="9"/>
      <c r="K8" s="7"/>
      <c r="L8" s="7"/>
      <c r="M8" s="7"/>
      <c r="N8" s="7"/>
      <c r="O8" s="7"/>
      <c r="P8" s="16"/>
    </row>
    <row r="9" spans="2:16" ht="24" customHeight="1">
      <c r="B9" s="7"/>
      <c r="C9" s="277" t="s">
        <v>13</v>
      </c>
      <c r="D9" s="277"/>
      <c r="E9" s="17">
        <v>171164.27192999999</v>
      </c>
      <c r="F9" s="17">
        <v>245522.97227</v>
      </c>
      <c r="G9" s="17">
        <v>191803.28039999999</v>
      </c>
      <c r="H9" s="17">
        <v>204067.91504999998</v>
      </c>
      <c r="I9" s="17">
        <v>178350.20420000001</v>
      </c>
      <c r="J9" s="18">
        <v>198181.72876999999</v>
      </c>
      <c r="K9" s="19">
        <v>43.442886474818778</v>
      </c>
      <c r="L9" s="19">
        <v>-21.879700857858964</v>
      </c>
      <c r="M9" s="19">
        <v>6.3943821108911614</v>
      </c>
      <c r="N9" s="19">
        <v>-12.602525411061659</v>
      </c>
      <c r="O9" s="19"/>
      <c r="P9" s="20" t="e">
        <f>(EXP((1/4)*LN(G9/#REF!))-1)*100</f>
        <v>#REF!</v>
      </c>
    </row>
    <row r="10" spans="2:16" ht="13.5" customHeight="1">
      <c r="B10" s="7"/>
      <c r="C10" s="278" t="s">
        <v>14</v>
      </c>
      <c r="D10" s="278"/>
      <c r="E10" s="17"/>
      <c r="F10" s="17"/>
      <c r="G10" s="17"/>
      <c r="H10" s="17"/>
      <c r="I10" s="17"/>
      <c r="J10" s="18"/>
      <c r="K10" s="21"/>
      <c r="L10" s="21"/>
      <c r="M10" s="94"/>
      <c r="N10" s="94"/>
      <c r="O10" s="21"/>
      <c r="P10" s="20"/>
    </row>
    <row r="11" spans="2:16" ht="19.5" hidden="1" customHeight="1">
      <c r="B11" s="7"/>
      <c r="C11" s="7"/>
      <c r="D11" s="7" t="s">
        <v>15</v>
      </c>
      <c r="E11" s="96"/>
      <c r="F11" s="96"/>
      <c r="G11" s="96"/>
      <c r="H11" s="96"/>
      <c r="I11" s="96"/>
      <c r="J11" s="95" t="s">
        <v>16</v>
      </c>
      <c r="K11" s="23"/>
      <c r="L11" s="23"/>
      <c r="M11" s="94"/>
      <c r="N11" s="94"/>
      <c r="O11" s="23"/>
      <c r="P11" s="24" t="s">
        <v>16</v>
      </c>
    </row>
    <row r="12" spans="2:16" ht="13.5" hidden="1" customHeight="1">
      <c r="B12" s="7"/>
      <c r="C12" s="7"/>
      <c r="D12" s="25" t="s">
        <v>17</v>
      </c>
      <c r="E12" s="26"/>
      <c r="F12" s="26"/>
      <c r="G12" s="26"/>
      <c r="H12" s="26"/>
      <c r="I12" s="26"/>
      <c r="J12" s="27"/>
      <c r="K12" s="7"/>
      <c r="L12" s="7"/>
      <c r="M12" s="94"/>
      <c r="N12" s="94"/>
      <c r="O12" s="7"/>
      <c r="P12" s="28"/>
    </row>
    <row r="13" spans="2:16" ht="19.5" customHeight="1">
      <c r="B13" s="7"/>
      <c r="C13" s="7"/>
      <c r="D13" s="7" t="s">
        <v>18</v>
      </c>
      <c r="E13" s="49">
        <v>165176.639</v>
      </c>
      <c r="F13" s="49">
        <v>242946.42120000001</v>
      </c>
      <c r="G13" s="49">
        <v>188185.3</v>
      </c>
      <c r="H13" s="49">
        <v>199422.34286999999</v>
      </c>
      <c r="I13" s="49">
        <v>176544.06299000001</v>
      </c>
      <c r="J13" s="18">
        <v>194454.95321200002</v>
      </c>
      <c r="K13" s="30">
        <v>47.082797343999736</v>
      </c>
      <c r="L13" s="30">
        <v>-22.540410733162929</v>
      </c>
      <c r="M13" s="30">
        <v>5.9712649553392394</v>
      </c>
      <c r="N13" s="30">
        <v>-11.472275147681898</v>
      </c>
      <c r="O13" s="30"/>
      <c r="P13" s="20" t="e">
        <f>(EXP((1/4)*LN(G13/#REF!))-1)*100</f>
        <v>#REF!</v>
      </c>
    </row>
    <row r="14" spans="2:16" ht="13.5" customHeight="1">
      <c r="B14" s="7"/>
      <c r="C14" s="7"/>
      <c r="D14" s="25" t="s">
        <v>19</v>
      </c>
      <c r="E14" s="31"/>
      <c r="F14" s="31"/>
      <c r="G14" s="31"/>
      <c r="H14" s="31"/>
      <c r="I14" s="31"/>
      <c r="J14" s="18"/>
      <c r="K14" s="21"/>
      <c r="L14" s="21"/>
      <c r="M14" s="98"/>
      <c r="N14" s="98"/>
      <c r="O14" s="21"/>
      <c r="P14" s="20"/>
    </row>
    <row r="15" spans="2:16" ht="19.5" customHeight="1">
      <c r="B15" s="7"/>
      <c r="C15" s="7"/>
      <c r="D15" s="7" t="s">
        <v>20</v>
      </c>
      <c r="E15" s="100">
        <v>5987.6329299999998</v>
      </c>
      <c r="F15" s="100">
        <v>2576.55107</v>
      </c>
      <c r="G15" s="100">
        <v>3617.9804000000004</v>
      </c>
      <c r="H15" s="100">
        <v>4645.5721800000001</v>
      </c>
      <c r="I15" s="100">
        <v>1806.14121</v>
      </c>
      <c r="J15" s="18">
        <v>3726.7755580000003</v>
      </c>
      <c r="K15" s="30">
        <v>-56.968787163110214</v>
      </c>
      <c r="L15" s="30">
        <v>40.419510489268127</v>
      </c>
      <c r="M15" s="30">
        <v>28.402358951419405</v>
      </c>
      <c r="N15" s="30">
        <v>-61.121232433417916</v>
      </c>
      <c r="O15" s="30"/>
      <c r="P15" s="20" t="e">
        <f>(EXP((1/4)*LN(G15/#REF!))-1)*100</f>
        <v>#REF!</v>
      </c>
    </row>
    <row r="16" spans="2:16" ht="13.5" customHeight="1">
      <c r="B16" s="7"/>
      <c r="C16" s="7"/>
      <c r="D16" s="25" t="s">
        <v>21</v>
      </c>
      <c r="E16" s="101"/>
      <c r="F16" s="101"/>
      <c r="G16" s="101"/>
      <c r="H16" s="101"/>
      <c r="I16" s="101"/>
      <c r="J16" s="18"/>
      <c r="K16" s="34"/>
      <c r="L16" s="34"/>
      <c r="M16" s="102"/>
      <c r="N16" s="102"/>
      <c r="O16" s="34"/>
      <c r="P16" s="251"/>
    </row>
    <row r="17" spans="2:16" ht="24" customHeight="1">
      <c r="B17" s="7"/>
      <c r="C17" s="277" t="s">
        <v>22</v>
      </c>
      <c r="D17" s="277"/>
      <c r="E17" s="36">
        <v>171164.27192999999</v>
      </c>
      <c r="F17" s="36">
        <v>245522.97227000003</v>
      </c>
      <c r="G17" s="36">
        <v>191803.28040000002</v>
      </c>
      <c r="H17" s="36">
        <v>204067.91505000001</v>
      </c>
      <c r="I17" s="36">
        <v>178350.20420000001</v>
      </c>
      <c r="J17" s="18">
        <v>198181.72877000002</v>
      </c>
      <c r="K17" s="19">
        <v>43.442886474818799</v>
      </c>
      <c r="L17" s="19">
        <v>-21.879700857858964</v>
      </c>
      <c r="M17" s="19">
        <v>6.3943821108911392</v>
      </c>
      <c r="N17" s="19">
        <v>-12.602525411061672</v>
      </c>
      <c r="O17" s="19"/>
      <c r="P17" s="20" t="e">
        <f>(EXP((1/4)*LN(G17/#REF!))-1)*100</f>
        <v>#REF!</v>
      </c>
    </row>
    <row r="18" spans="2:16" ht="13.5" customHeight="1">
      <c r="B18" s="7"/>
      <c r="C18" s="278" t="s">
        <v>23</v>
      </c>
      <c r="D18" s="278"/>
      <c r="E18" s="36"/>
      <c r="F18" s="36"/>
      <c r="G18" s="36"/>
      <c r="H18" s="36"/>
      <c r="I18" s="36"/>
      <c r="J18" s="36"/>
      <c r="K18" s="7"/>
      <c r="L18" s="7"/>
      <c r="M18" s="103"/>
      <c r="N18" s="103"/>
      <c r="O18" s="7"/>
      <c r="P18" s="20"/>
    </row>
    <row r="19" spans="2:16" ht="19.5" customHeight="1">
      <c r="B19" s="7"/>
      <c r="C19" s="7"/>
      <c r="D19" s="7" t="s">
        <v>24</v>
      </c>
      <c r="E19" s="100">
        <v>45838.3</v>
      </c>
      <c r="F19" s="100">
        <v>51110.446280000004</v>
      </c>
      <c r="G19" s="100">
        <v>47164.509760000001</v>
      </c>
      <c r="H19" s="100">
        <v>46444.806599999996</v>
      </c>
      <c r="I19" s="100">
        <v>43804.04853</v>
      </c>
      <c r="J19" s="18">
        <v>46872.422234000005</v>
      </c>
      <c r="K19" s="30">
        <v>11.50161825373106</v>
      </c>
      <c r="L19" s="30">
        <v>-7.7204110063583737</v>
      </c>
      <c r="M19" s="30">
        <v>-1.5259422045564852</v>
      </c>
      <c r="N19" s="30">
        <v>-5.6857983988246268</v>
      </c>
      <c r="O19" s="30"/>
      <c r="P19" s="20" t="e">
        <f>(EXP((1/4)*LN(G19/#REF!))-1)*100</f>
        <v>#REF!</v>
      </c>
    </row>
    <row r="20" spans="2:16" ht="13.5" customHeight="1">
      <c r="B20" s="7"/>
      <c r="C20" s="7"/>
      <c r="D20" s="25" t="s">
        <v>25</v>
      </c>
      <c r="E20" s="33"/>
      <c r="F20" s="33"/>
      <c r="G20" s="33"/>
      <c r="H20" s="33"/>
      <c r="I20" s="33"/>
      <c r="J20" s="18"/>
      <c r="K20" s="21"/>
      <c r="L20" s="21"/>
      <c r="M20" s="104"/>
      <c r="N20" s="104"/>
      <c r="O20" s="21"/>
      <c r="P20" s="20"/>
    </row>
    <row r="21" spans="2:16" ht="19.5" customHeight="1">
      <c r="B21" s="7"/>
      <c r="C21" s="7"/>
      <c r="D21" s="7" t="s">
        <v>26</v>
      </c>
      <c r="E21" s="105" t="s">
        <v>16</v>
      </c>
      <c r="F21" s="105" t="s">
        <v>16</v>
      </c>
      <c r="G21" s="105" t="s">
        <v>16</v>
      </c>
      <c r="H21" s="105" t="s">
        <v>16</v>
      </c>
      <c r="I21" s="105"/>
      <c r="J21" s="105" t="s">
        <v>16</v>
      </c>
      <c r="K21" s="106" t="s">
        <v>16</v>
      </c>
      <c r="L21" s="106" t="s">
        <v>16</v>
      </c>
      <c r="M21" s="105" t="s">
        <v>16</v>
      </c>
      <c r="N21" s="105" t="s">
        <v>16</v>
      </c>
      <c r="O21" s="106"/>
      <c r="P21" s="107" t="s">
        <v>16</v>
      </c>
    </row>
    <row r="22" spans="2:16" ht="13.5" customHeight="1">
      <c r="B22" s="7"/>
      <c r="C22" s="7"/>
      <c r="D22" s="25" t="s">
        <v>27</v>
      </c>
      <c r="E22" s="45"/>
      <c r="F22" s="45"/>
      <c r="G22" s="45"/>
      <c r="H22" s="45"/>
      <c r="I22" s="45"/>
      <c r="J22" s="18"/>
      <c r="K22" s="21"/>
      <c r="L22" s="21"/>
      <c r="M22" s="108"/>
      <c r="N22" s="108"/>
      <c r="O22" s="21"/>
      <c r="P22" s="20"/>
    </row>
    <row r="23" spans="2:16" ht="19.5" customHeight="1">
      <c r="B23" s="7"/>
      <c r="C23" s="7"/>
      <c r="D23" s="7" t="s">
        <v>28</v>
      </c>
      <c r="E23" s="294">
        <v>8772.8180350999992</v>
      </c>
      <c r="F23" s="294">
        <v>13608.8768193</v>
      </c>
      <c r="G23" s="293">
        <v>10124.7139448</v>
      </c>
      <c r="H23" s="293">
        <v>11033.6175915</v>
      </c>
      <c r="I23" s="294">
        <v>9418.2308969000005</v>
      </c>
      <c r="J23" s="292">
        <v>10591.65145752</v>
      </c>
      <c r="K23" s="290">
        <v>55.125488353354136</v>
      </c>
      <c r="L23" s="290">
        <v>-25.60213396566856</v>
      </c>
      <c r="M23" s="288">
        <v>8.9770797639849178</v>
      </c>
      <c r="N23" s="288">
        <v>-14.640589826535678</v>
      </c>
      <c r="O23" s="252"/>
      <c r="P23" s="289" t="e">
        <f>(EXP((1/4)*LN(G23/#REF!))-1)*100</f>
        <v>#REF!</v>
      </c>
    </row>
    <row r="24" spans="2:16" ht="13.5" customHeight="1">
      <c r="B24" s="7"/>
      <c r="C24" s="7"/>
      <c r="D24" s="25" t="s">
        <v>29</v>
      </c>
      <c r="E24" s="294"/>
      <c r="F24" s="294"/>
      <c r="G24" s="293"/>
      <c r="H24" s="293"/>
      <c r="I24" s="294"/>
      <c r="J24" s="292"/>
      <c r="K24" s="290"/>
      <c r="L24" s="290"/>
      <c r="M24" s="288"/>
      <c r="N24" s="288"/>
      <c r="O24" s="252"/>
      <c r="P24" s="289" t="e">
        <f>(EXP((1/4)*LN(F24/#REF!))-1)*100</f>
        <v>#REF!</v>
      </c>
    </row>
    <row r="25" spans="2:16" ht="19.5" customHeight="1">
      <c r="B25" s="7"/>
      <c r="C25" s="7"/>
      <c r="D25" s="7" t="s">
        <v>30</v>
      </c>
      <c r="E25" s="294"/>
      <c r="F25" s="294"/>
      <c r="G25" s="293"/>
      <c r="H25" s="293"/>
      <c r="I25" s="294"/>
      <c r="J25" s="292"/>
      <c r="K25" s="290"/>
      <c r="L25" s="290"/>
      <c r="M25" s="288"/>
      <c r="N25" s="288"/>
      <c r="O25" s="252"/>
      <c r="P25" s="289" t="e">
        <f>(EXP((1/4)*LN(F25/#REF!))-1)*100</f>
        <v>#REF!</v>
      </c>
    </row>
    <row r="26" spans="2:16" ht="13.5" customHeight="1">
      <c r="B26" s="7"/>
      <c r="C26" s="7"/>
      <c r="D26" s="25" t="s">
        <v>31</v>
      </c>
      <c r="E26" s="294"/>
      <c r="F26" s="294"/>
      <c r="G26" s="293"/>
      <c r="H26" s="293"/>
      <c r="I26" s="294"/>
      <c r="J26" s="292"/>
      <c r="K26" s="290"/>
      <c r="L26" s="290"/>
      <c r="M26" s="288"/>
      <c r="N26" s="288"/>
      <c r="O26" s="252"/>
      <c r="P26" s="289" t="e">
        <f>(EXP((1/4)*LN(F26/#REF!))-1)*100</f>
        <v>#REF!</v>
      </c>
    </row>
    <row r="27" spans="2:16" ht="19.5" customHeight="1">
      <c r="B27" s="7"/>
      <c r="C27" s="7"/>
      <c r="D27" s="7" t="s">
        <v>32</v>
      </c>
      <c r="E27" s="33">
        <v>7285.7060000000001</v>
      </c>
      <c r="F27" s="33">
        <v>11301.987012489622</v>
      </c>
      <c r="G27" s="33">
        <v>8408.4371567695671</v>
      </c>
      <c r="H27" s="33">
        <v>9163.2692672373159</v>
      </c>
      <c r="I27" s="33">
        <v>7821.7125991200992</v>
      </c>
      <c r="J27" s="18">
        <v>8796.2224071233213</v>
      </c>
      <c r="K27" s="253">
        <v>55.125488353354115</v>
      </c>
      <c r="L27" s="253">
        <v>-25.60213396566856</v>
      </c>
      <c r="M27" s="30">
        <v>8.9770797639849178</v>
      </c>
      <c r="N27" s="30">
        <v>-14.640589826535678</v>
      </c>
      <c r="O27" s="253"/>
      <c r="P27" s="20" t="e">
        <f>(EXP((1/4)*LN(G27/#REF!))-1)*100</f>
        <v>#REF!</v>
      </c>
    </row>
    <row r="28" spans="2:16" ht="13.5" customHeight="1">
      <c r="B28" s="7"/>
      <c r="C28" s="7"/>
      <c r="D28" s="25" t="s">
        <v>33</v>
      </c>
      <c r="E28" s="37"/>
      <c r="F28" s="37"/>
      <c r="G28" s="37"/>
      <c r="H28" s="37"/>
      <c r="I28" s="37"/>
      <c r="J28" s="18"/>
      <c r="K28" s="253"/>
      <c r="L28" s="253"/>
      <c r="M28" s="253"/>
      <c r="N28" s="253"/>
      <c r="O28" s="253"/>
      <c r="P28" s="20"/>
    </row>
    <row r="29" spans="2:16" ht="19.5" hidden="1" customHeight="1">
      <c r="B29" s="7"/>
      <c r="C29" s="7"/>
      <c r="D29" s="7" t="s">
        <v>34</v>
      </c>
      <c r="E29" s="110"/>
      <c r="F29" s="110"/>
      <c r="G29" s="110"/>
      <c r="H29" s="110"/>
      <c r="I29" s="110"/>
      <c r="J29" s="109" t="s">
        <v>16</v>
      </c>
      <c r="K29" s="254"/>
      <c r="L29" s="254"/>
      <c r="M29" s="254"/>
      <c r="N29" s="254"/>
      <c r="O29" s="254"/>
      <c r="P29" s="24" t="s">
        <v>16</v>
      </c>
    </row>
    <row r="30" spans="2:16" ht="13.5" hidden="1" customHeight="1">
      <c r="B30" s="7"/>
      <c r="C30" s="7"/>
      <c r="D30" s="25" t="s">
        <v>35</v>
      </c>
      <c r="E30" s="37"/>
      <c r="F30" s="37"/>
      <c r="G30" s="37"/>
      <c r="H30" s="37"/>
      <c r="I30" s="37"/>
      <c r="J30" s="18"/>
      <c r="K30" s="253"/>
      <c r="L30" s="253"/>
      <c r="M30" s="253"/>
      <c r="N30" s="253"/>
      <c r="O30" s="253"/>
      <c r="P30" s="20"/>
    </row>
    <row r="31" spans="2:16" ht="19.5" customHeight="1">
      <c r="B31" s="7"/>
      <c r="C31" s="7"/>
      <c r="D31" s="7" t="s">
        <v>36</v>
      </c>
      <c r="E31" s="31">
        <v>109267.44789489997</v>
      </c>
      <c r="F31" s="31">
        <v>169501.66215821038</v>
      </c>
      <c r="G31" s="31">
        <v>126105.61953843044</v>
      </c>
      <c r="H31" s="31">
        <v>137426.2215912627</v>
      </c>
      <c r="I31" s="31">
        <v>117306.2121739799</v>
      </c>
      <c r="J31" s="18">
        <v>131921.43267135666</v>
      </c>
      <c r="K31" s="253">
        <v>55.125488353354157</v>
      </c>
      <c r="L31" s="253">
        <v>-25.60213396566855</v>
      </c>
      <c r="M31" s="30">
        <v>8.9770797639849178</v>
      </c>
      <c r="N31" s="30">
        <v>-14.640589826535688</v>
      </c>
      <c r="O31" s="253"/>
      <c r="P31" s="20" t="e">
        <f>(EXP((1/4)*LN(G31/#REF!))-1)*100</f>
        <v>#REF!</v>
      </c>
    </row>
    <row r="32" spans="2:16" ht="13.5" customHeight="1">
      <c r="B32" s="7"/>
      <c r="C32" s="7"/>
      <c r="D32" s="25" t="s">
        <v>37</v>
      </c>
      <c r="E32" s="45"/>
      <c r="F32" s="45"/>
      <c r="G32" s="45"/>
      <c r="H32" s="45"/>
      <c r="I32" s="45"/>
      <c r="J32" s="18"/>
      <c r="K32" s="21"/>
      <c r="L32" s="21"/>
      <c r="M32" s="21"/>
      <c r="N32" s="21"/>
      <c r="O32" s="21"/>
      <c r="P32" s="20"/>
    </row>
    <row r="33" spans="1:18" ht="5.25" customHeight="1">
      <c r="B33" s="7"/>
      <c r="C33" s="7"/>
      <c r="D33" s="7"/>
      <c r="E33" s="111"/>
      <c r="F33" s="111"/>
      <c r="G33" s="111"/>
      <c r="H33" s="111"/>
      <c r="I33" s="111"/>
      <c r="J33" s="49"/>
      <c r="K33" s="7"/>
      <c r="L33" s="7"/>
      <c r="M33" s="7"/>
      <c r="N33" s="7"/>
      <c r="O33" s="7"/>
      <c r="P33" s="28"/>
    </row>
    <row r="34" spans="1:18" ht="19.5" customHeight="1">
      <c r="B34" s="50"/>
      <c r="C34" s="279" t="s">
        <v>38</v>
      </c>
      <c r="D34" s="279"/>
      <c r="E34" s="51">
        <v>31186.1</v>
      </c>
      <c r="F34" s="51">
        <v>31633.5</v>
      </c>
      <c r="G34" s="51">
        <v>32022.6</v>
      </c>
      <c r="H34" s="51">
        <v>32382.3</v>
      </c>
      <c r="I34" s="51">
        <v>32581.4</v>
      </c>
      <c r="J34" s="52"/>
      <c r="K34" s="50"/>
      <c r="L34" s="50"/>
      <c r="M34" s="50"/>
      <c r="N34" s="50"/>
      <c r="O34" s="50"/>
      <c r="P34" s="53"/>
      <c r="Q34" s="90"/>
    </row>
    <row r="35" spans="1:18" ht="13.5" customHeight="1">
      <c r="B35" s="50"/>
      <c r="C35" s="280" t="s">
        <v>39</v>
      </c>
      <c r="D35" s="280"/>
      <c r="E35" s="54"/>
      <c r="F35" s="54"/>
      <c r="G35" s="54"/>
      <c r="H35" s="54"/>
      <c r="I35" s="54"/>
      <c r="J35" s="52"/>
      <c r="K35" s="50"/>
      <c r="L35" s="50"/>
      <c r="M35" s="50"/>
      <c r="N35" s="50"/>
      <c r="O35" s="50"/>
      <c r="P35" s="55"/>
      <c r="Q35" s="90"/>
    </row>
    <row r="36" spans="1:18" ht="19.5" customHeight="1">
      <c r="B36" s="50"/>
      <c r="C36" s="112" t="s">
        <v>40</v>
      </c>
      <c r="D36" s="50"/>
      <c r="E36" s="56">
        <v>3.5037227449055823</v>
      </c>
      <c r="F36" s="56">
        <v>5.3582961783618757</v>
      </c>
      <c r="G36" s="56">
        <v>3.9380193843857292</v>
      </c>
      <c r="H36" s="56">
        <v>4.2438684587340214</v>
      </c>
      <c r="I36" s="56">
        <v>3.6004042850822833</v>
      </c>
      <c r="J36" s="113">
        <v>4.1288622102938985</v>
      </c>
      <c r="K36" s="255">
        <v>52.931512236601641</v>
      </c>
      <c r="L36" s="255">
        <v>-26.506127072847807</v>
      </c>
      <c r="M36" s="57">
        <v>7.7665710727830684</v>
      </c>
      <c r="N36" s="57">
        <v>-15.162208251942111</v>
      </c>
      <c r="O36" s="255"/>
      <c r="P36" s="58" t="e">
        <f>(EXP((1/4)*LN(G36/#REF!))-1)*100</f>
        <v>#REF!</v>
      </c>
      <c r="Q36" s="90"/>
    </row>
    <row r="37" spans="1:18" ht="13.5" customHeight="1">
      <c r="B37" s="50"/>
      <c r="C37" s="115" t="s">
        <v>41</v>
      </c>
      <c r="D37" s="50"/>
      <c r="E37" s="56"/>
      <c r="F37" s="56"/>
      <c r="G37" s="56"/>
      <c r="H37" s="56"/>
      <c r="I37" s="56"/>
      <c r="J37" s="56"/>
      <c r="K37" s="59"/>
      <c r="L37" s="59"/>
      <c r="M37" s="59"/>
      <c r="N37" s="59"/>
      <c r="O37" s="59"/>
      <c r="P37" s="58"/>
      <c r="Q37" s="90"/>
    </row>
    <row r="38" spans="1:18" s="66" customFormat="1" ht="18" customHeight="1">
      <c r="B38" s="60"/>
      <c r="C38" s="144"/>
      <c r="D38" s="140" t="s">
        <v>42</v>
      </c>
      <c r="E38" s="56">
        <v>9.5992403970015943</v>
      </c>
      <c r="F38" s="56">
        <v>14.680263502361303</v>
      </c>
      <c r="G38" s="56">
        <v>10.789094203796518</v>
      </c>
      <c r="H38" s="56">
        <v>11.627036873243894</v>
      </c>
      <c r="I38" s="56">
        <v>9.8641213289925567</v>
      </c>
      <c r="J38" s="56">
        <v>11.311951261079175</v>
      </c>
      <c r="K38" s="63"/>
      <c r="L38" s="59"/>
      <c r="M38" s="59"/>
      <c r="N38" s="59"/>
      <c r="O38" s="59"/>
      <c r="P38" s="58"/>
      <c r="Q38" s="64"/>
      <c r="R38" s="65"/>
    </row>
    <row r="39" spans="1:18" s="66" customFormat="1" ht="13.5" customHeight="1">
      <c r="B39" s="60"/>
      <c r="C39" s="144"/>
      <c r="D39" s="144" t="s">
        <v>43</v>
      </c>
      <c r="E39" s="62"/>
      <c r="F39" s="56"/>
      <c r="G39" s="56"/>
      <c r="H39" s="56"/>
      <c r="I39" s="56"/>
      <c r="J39" s="56"/>
      <c r="K39" s="63"/>
      <c r="L39" s="59"/>
      <c r="M39" s="59"/>
      <c r="N39" s="59"/>
      <c r="O39" s="59"/>
      <c r="P39" s="58"/>
      <c r="Q39" s="64"/>
      <c r="R39" s="65"/>
    </row>
    <row r="40" spans="1:18" ht="6" customHeight="1">
      <c r="B40" s="50"/>
      <c r="C40" s="50"/>
      <c r="D40" s="50"/>
      <c r="E40" s="54"/>
      <c r="F40" s="54"/>
      <c r="G40" s="54"/>
      <c r="H40" s="54"/>
      <c r="I40" s="54"/>
      <c r="J40" s="52"/>
      <c r="K40" s="59"/>
      <c r="L40" s="59"/>
      <c r="M40" s="59"/>
      <c r="N40" s="59"/>
      <c r="O40" s="59"/>
      <c r="P40" s="116"/>
      <c r="Q40" s="90"/>
    </row>
    <row r="41" spans="1:18" ht="19.5" customHeight="1">
      <c r="B41" s="117"/>
      <c r="C41" s="295" t="s">
        <v>44</v>
      </c>
      <c r="D41" s="295"/>
      <c r="E41" s="79">
        <v>131.79761262275176</v>
      </c>
      <c r="F41" s="79">
        <v>124.96438692046851</v>
      </c>
      <c r="G41" s="79">
        <v>130.10709311709064</v>
      </c>
      <c r="H41" s="79">
        <v>126.51846853614057</v>
      </c>
      <c r="I41" s="79">
        <v>131.21449818529771</v>
      </c>
      <c r="J41" s="79">
        <v>128.92041187634987</v>
      </c>
      <c r="K41" s="118"/>
      <c r="L41" s="118"/>
      <c r="M41" s="118"/>
      <c r="N41" s="118"/>
      <c r="O41" s="118"/>
      <c r="P41" s="76"/>
      <c r="Q41" s="90"/>
    </row>
    <row r="42" spans="1:18" ht="13.5" customHeight="1">
      <c r="B42" s="117"/>
      <c r="C42" s="296" t="s">
        <v>45</v>
      </c>
      <c r="D42" s="296"/>
      <c r="E42" s="78"/>
      <c r="F42" s="78"/>
      <c r="G42" s="78"/>
      <c r="H42" s="78"/>
      <c r="I42" s="78"/>
      <c r="J42" s="78"/>
      <c r="K42" s="119"/>
      <c r="L42" s="119"/>
      <c r="M42" s="119"/>
      <c r="N42" s="119"/>
      <c r="O42" s="119"/>
      <c r="P42" s="81"/>
      <c r="Q42" s="90"/>
    </row>
    <row r="43" spans="1:18" ht="19.5" customHeight="1">
      <c r="B43" s="117"/>
      <c r="C43" s="295" t="s">
        <v>46</v>
      </c>
      <c r="D43" s="295"/>
      <c r="E43" s="79">
        <v>4.7776473126770194</v>
      </c>
      <c r="F43" s="79">
        <v>1.3253009582996367</v>
      </c>
      <c r="G43" s="79">
        <v>2.5013904529132138</v>
      </c>
      <c r="H43" s="79">
        <v>2.947265934343398</v>
      </c>
      <c r="I43" s="79">
        <v>1.3423952553723677</v>
      </c>
      <c r="J43" s="79">
        <v>2.5787999827211268</v>
      </c>
      <c r="K43" s="118"/>
      <c r="L43" s="118"/>
      <c r="M43" s="118"/>
      <c r="N43" s="118"/>
      <c r="O43" s="118"/>
      <c r="P43" s="76"/>
      <c r="Q43" s="90"/>
    </row>
    <row r="44" spans="1:18" ht="13.5" customHeight="1">
      <c r="A44" s="7"/>
      <c r="B44" s="117"/>
      <c r="C44" s="291" t="s">
        <v>47</v>
      </c>
      <c r="D44" s="291"/>
      <c r="E44" s="78"/>
      <c r="F44" s="78"/>
      <c r="G44" s="78"/>
      <c r="H44" s="78"/>
      <c r="I44" s="78"/>
      <c r="J44" s="78"/>
      <c r="K44" s="119"/>
      <c r="L44" s="119"/>
      <c r="M44" s="119"/>
      <c r="N44" s="119"/>
      <c r="O44" s="119"/>
      <c r="P44" s="81"/>
      <c r="Q44" s="90"/>
    </row>
    <row r="45" spans="1:18" ht="3.75" customHeight="1" thickBot="1">
      <c r="A45" s="7"/>
      <c r="B45" s="120"/>
      <c r="C45" s="120"/>
      <c r="D45" s="120"/>
      <c r="E45" s="121"/>
      <c r="F45" s="121"/>
      <c r="G45" s="121"/>
      <c r="H45" s="121"/>
      <c r="I45" s="121"/>
      <c r="J45" s="122"/>
      <c r="K45" s="120"/>
      <c r="L45" s="120"/>
      <c r="M45" s="120"/>
      <c r="N45" s="120"/>
      <c r="O45" s="120"/>
      <c r="P45" s="85"/>
      <c r="Q45" s="90"/>
    </row>
    <row r="46" spans="1:18" ht="15" hidden="1">
      <c r="A46" s="7"/>
      <c r="B46" s="87"/>
      <c r="C46" s="87"/>
      <c r="D46" s="123" t="s">
        <v>55</v>
      </c>
      <c r="E46" s="124"/>
      <c r="F46" s="124"/>
      <c r="G46" s="124"/>
      <c r="H46" s="124"/>
      <c r="I46" s="124"/>
      <c r="J46" s="87"/>
      <c r="K46" s="87"/>
      <c r="L46" s="87"/>
      <c r="M46" s="87"/>
      <c r="N46" s="87"/>
      <c r="O46" s="87"/>
      <c r="P46" s="125"/>
      <c r="Q46" s="90"/>
    </row>
    <row r="47" spans="1:18" ht="3.75" customHeight="1">
      <c r="A47" s="7"/>
      <c r="B47" s="87"/>
      <c r="C47" s="87"/>
      <c r="D47" s="123"/>
      <c r="E47" s="124"/>
      <c r="F47" s="124"/>
      <c r="G47" s="124"/>
      <c r="H47" s="124"/>
      <c r="I47" s="124"/>
      <c r="J47" s="87"/>
      <c r="K47" s="87"/>
      <c r="L47" s="87"/>
      <c r="M47" s="87"/>
      <c r="N47" s="87"/>
      <c r="O47" s="87"/>
      <c r="P47" s="125"/>
      <c r="Q47" s="90"/>
    </row>
    <row r="48" spans="1:18" ht="9" customHeight="1">
      <c r="B48" s="90"/>
      <c r="C48" s="90"/>
      <c r="D48" s="126"/>
      <c r="E48" s="127"/>
      <c r="F48" s="127"/>
      <c r="G48" s="127"/>
      <c r="H48" s="127"/>
      <c r="I48" s="127"/>
      <c r="J48" s="90"/>
      <c r="K48" s="90"/>
      <c r="L48" s="90"/>
      <c r="M48" s="90"/>
      <c r="N48" s="90"/>
      <c r="O48" s="90"/>
      <c r="P48" s="125"/>
      <c r="Q48" s="90"/>
    </row>
    <row r="49" spans="2:17" ht="13.5" hidden="1" customHeight="1">
      <c r="B49" s="90"/>
      <c r="C49" s="86" t="s">
        <v>48</v>
      </c>
      <c r="D49" s="87" t="s">
        <v>49</v>
      </c>
      <c r="E49" s="127"/>
      <c r="F49" s="127"/>
      <c r="G49" s="127"/>
      <c r="H49" s="127"/>
      <c r="I49" s="127"/>
      <c r="J49" s="90"/>
      <c r="K49" s="90"/>
      <c r="L49" s="90"/>
      <c r="M49" s="90"/>
      <c r="N49" s="90"/>
      <c r="O49" s="90"/>
      <c r="P49" s="125"/>
      <c r="Q49" s="90"/>
    </row>
    <row r="50" spans="2:17" ht="13.5" hidden="1" customHeight="1">
      <c r="B50" s="90"/>
      <c r="C50" s="86" t="s">
        <v>50</v>
      </c>
      <c r="D50" s="90" t="s">
        <v>51</v>
      </c>
      <c r="E50" s="128"/>
      <c r="F50" s="128"/>
      <c r="G50" s="128"/>
      <c r="H50" s="128"/>
      <c r="I50" s="128"/>
      <c r="J50" s="90"/>
      <c r="K50" s="90"/>
      <c r="L50" s="90"/>
      <c r="M50" s="90"/>
      <c r="N50" s="90"/>
      <c r="O50" s="90"/>
      <c r="P50" s="125"/>
      <c r="Q50" s="90"/>
    </row>
    <row r="51" spans="2:17" ht="13.5" hidden="1" customHeight="1">
      <c r="B51" s="90"/>
      <c r="C51" s="86" t="s">
        <v>56</v>
      </c>
      <c r="D51" s="90" t="s">
        <v>57</v>
      </c>
      <c r="E51" s="127"/>
      <c r="F51" s="127"/>
      <c r="G51" s="127"/>
      <c r="H51" s="127"/>
      <c r="I51" s="127"/>
      <c r="J51" s="90"/>
      <c r="K51" s="90"/>
      <c r="L51" s="90"/>
      <c r="M51" s="90"/>
      <c r="N51" s="90"/>
      <c r="O51" s="90"/>
      <c r="P51" s="125"/>
      <c r="Q51" s="90"/>
    </row>
    <row r="52" spans="2:17">
      <c r="B52" s="90"/>
      <c r="C52" s="90"/>
      <c r="D52" s="90"/>
      <c r="E52" s="127"/>
      <c r="F52" s="127"/>
      <c r="G52" s="127"/>
      <c r="H52" s="127"/>
      <c r="I52" s="127"/>
      <c r="J52" s="90"/>
      <c r="K52" s="90"/>
      <c r="L52" s="90"/>
      <c r="M52" s="90"/>
      <c r="N52" s="90"/>
      <c r="O52" s="90"/>
      <c r="P52" s="125"/>
      <c r="Q52" s="90"/>
    </row>
    <row r="54" spans="2:17">
      <c r="E54" s="92"/>
      <c r="F54" s="92"/>
      <c r="G54" s="92"/>
      <c r="H54" s="92"/>
      <c r="I54" s="92"/>
    </row>
  </sheetData>
  <mergeCells count="39">
    <mergeCell ref="C44:D44"/>
    <mergeCell ref="J23:J26"/>
    <mergeCell ref="H23:H26"/>
    <mergeCell ref="I23:I26"/>
    <mergeCell ref="C41:D41"/>
    <mergeCell ref="C42:D42"/>
    <mergeCell ref="C43:D43"/>
    <mergeCell ref="C35:D35"/>
    <mergeCell ref="C34:D34"/>
    <mergeCell ref="E23:E26"/>
    <mergeCell ref="F23:F26"/>
    <mergeCell ref="G23:G26"/>
    <mergeCell ref="C9:D9"/>
    <mergeCell ref="C10:D10"/>
    <mergeCell ref="C17:D17"/>
    <mergeCell ref="C18:D18"/>
    <mergeCell ref="B1:J1"/>
    <mergeCell ref="B2:J2"/>
    <mergeCell ref="I4:I7"/>
    <mergeCell ref="J4:J5"/>
    <mergeCell ref="B6:D7"/>
    <mergeCell ref="J6:J7"/>
    <mergeCell ref="B4:D5"/>
    <mergeCell ref="E4:E7"/>
    <mergeCell ref="F4:F7"/>
    <mergeCell ref="G4:G7"/>
    <mergeCell ref="H4:H7"/>
    <mergeCell ref="P4:P7"/>
    <mergeCell ref="K5:N5"/>
    <mergeCell ref="M6:M7"/>
    <mergeCell ref="N6:N7"/>
    <mergeCell ref="M23:M26"/>
    <mergeCell ref="P23:P26"/>
    <mergeCell ref="K6:K7"/>
    <mergeCell ref="L6:L7"/>
    <mergeCell ref="K4:N4"/>
    <mergeCell ref="K23:K26"/>
    <mergeCell ref="L23:L26"/>
    <mergeCell ref="N23:N26"/>
  </mergeCells>
  <printOptions horizontalCentered="1"/>
  <pageMargins left="0" right="0" top="0" bottom="0" header="0.11811023622047245" footer="0.11811023622047245"/>
  <pageSetup paperSize="9" scale="8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C3399"/>
    <pageSetUpPr fitToPage="1"/>
  </sheetPr>
  <dimension ref="B1:Q51"/>
  <sheetViews>
    <sheetView zoomScaleNormal="100" workbookViewId="0">
      <selection activeCell="W14" sqref="W14"/>
    </sheetView>
  </sheetViews>
  <sheetFormatPr defaultRowHeight="14.25"/>
  <cols>
    <col min="1" max="1" width="6.42578125" style="3" customWidth="1"/>
    <col min="2" max="2" width="2" style="3" customWidth="1"/>
    <col min="3" max="3" width="2.140625" style="3" customWidth="1"/>
    <col min="4" max="4" width="33.7109375" style="3" customWidth="1"/>
    <col min="5" max="9" width="10.140625" style="88" customWidth="1"/>
    <col min="10" max="10" width="10.7109375" style="3" customWidth="1"/>
    <col min="11" max="11" width="10.7109375" style="3" bestFit="1" customWidth="1"/>
    <col min="12" max="14" width="10.7109375" style="3" customWidth="1"/>
    <col min="15" max="15" width="1.28515625" style="3" customWidth="1"/>
    <col min="16" max="16" width="14.7109375" style="89" hidden="1" customWidth="1"/>
    <col min="17" max="17" width="4" style="3" customWidth="1"/>
    <col min="18" max="16384" width="9.140625" style="3"/>
  </cols>
  <sheetData>
    <row r="1" spans="2:16" ht="48" customHeight="1">
      <c r="B1" s="256" t="s">
        <v>58</v>
      </c>
      <c r="C1" s="256"/>
      <c r="D1" s="256"/>
      <c r="E1" s="256"/>
      <c r="F1" s="256"/>
      <c r="G1" s="256"/>
      <c r="H1" s="256"/>
      <c r="I1" s="256"/>
      <c r="J1" s="256"/>
      <c r="K1" s="1"/>
      <c r="L1" s="1"/>
      <c r="M1" s="1"/>
      <c r="N1" s="1"/>
      <c r="O1" s="1"/>
      <c r="P1" s="2"/>
    </row>
    <row r="2" spans="2:16" s="6" customFormat="1" ht="15" customHeight="1">
      <c r="B2" s="257" t="s">
        <v>59</v>
      </c>
      <c r="C2" s="257"/>
      <c r="D2" s="257"/>
      <c r="E2" s="257"/>
      <c r="F2" s="257"/>
      <c r="G2" s="257"/>
      <c r="H2" s="257"/>
      <c r="I2" s="257"/>
      <c r="J2" s="257"/>
      <c r="K2" s="4"/>
      <c r="L2" s="4"/>
      <c r="M2" s="4"/>
      <c r="N2" s="4"/>
      <c r="O2" s="4"/>
      <c r="P2" s="5"/>
    </row>
    <row r="3" spans="2:16" s="7" customFormat="1" ht="8.25" customHeight="1" thickBot="1">
      <c r="E3" s="8"/>
      <c r="F3" s="8"/>
      <c r="G3" s="8"/>
      <c r="H3" s="8"/>
      <c r="I3" s="8"/>
      <c r="P3" s="9"/>
    </row>
    <row r="4" spans="2:16" ht="15.75" customHeight="1">
      <c r="B4" s="258" t="s">
        <v>2</v>
      </c>
      <c r="C4" s="258"/>
      <c r="D4" s="258"/>
      <c r="E4" s="260">
        <v>2015</v>
      </c>
      <c r="F4" s="260">
        <v>2016</v>
      </c>
      <c r="G4" s="260">
        <v>2017</v>
      </c>
      <c r="H4" s="260">
        <v>2018</v>
      </c>
      <c r="I4" s="260">
        <v>2019</v>
      </c>
      <c r="J4" s="263" t="s">
        <v>3</v>
      </c>
      <c r="K4" s="260" t="s">
        <v>4</v>
      </c>
      <c r="L4" s="260"/>
      <c r="M4" s="260"/>
      <c r="N4" s="260"/>
      <c r="O4" s="10"/>
      <c r="P4" s="297" t="s">
        <v>5</v>
      </c>
    </row>
    <row r="5" spans="2:16" ht="15.75" customHeight="1">
      <c r="B5" s="259"/>
      <c r="C5" s="259"/>
      <c r="D5" s="259"/>
      <c r="E5" s="261"/>
      <c r="F5" s="261"/>
      <c r="G5" s="261"/>
      <c r="H5" s="261"/>
      <c r="I5" s="261"/>
      <c r="J5" s="264"/>
      <c r="K5" s="268" t="s">
        <v>60</v>
      </c>
      <c r="L5" s="268"/>
      <c r="M5" s="268"/>
      <c r="N5" s="268"/>
      <c r="O5" s="11"/>
      <c r="P5" s="298"/>
    </row>
    <row r="6" spans="2:16" ht="15.75" customHeight="1">
      <c r="B6" s="269" t="s">
        <v>7</v>
      </c>
      <c r="C6" s="269"/>
      <c r="D6" s="269"/>
      <c r="E6" s="261"/>
      <c r="F6" s="261"/>
      <c r="G6" s="261"/>
      <c r="H6" s="261"/>
      <c r="I6" s="261"/>
      <c r="J6" s="271" t="s">
        <v>8</v>
      </c>
      <c r="K6" s="273" t="s">
        <v>9</v>
      </c>
      <c r="L6" s="273" t="s">
        <v>10</v>
      </c>
      <c r="M6" s="273" t="s">
        <v>11</v>
      </c>
      <c r="N6" s="273" t="s">
        <v>12</v>
      </c>
      <c r="O6" s="12"/>
      <c r="P6" s="298"/>
    </row>
    <row r="7" spans="2:16" ht="9.75" customHeight="1" thickBot="1">
      <c r="B7" s="270"/>
      <c r="C7" s="270"/>
      <c r="D7" s="270"/>
      <c r="E7" s="262"/>
      <c r="F7" s="262"/>
      <c r="G7" s="262"/>
      <c r="H7" s="262"/>
      <c r="I7" s="262"/>
      <c r="J7" s="272"/>
      <c r="K7" s="274"/>
      <c r="L7" s="275"/>
      <c r="M7" s="275"/>
      <c r="N7" s="275"/>
      <c r="O7" s="13"/>
      <c r="P7" s="299"/>
    </row>
    <row r="8" spans="2:16" ht="5.25" customHeight="1">
      <c r="B8" s="7"/>
      <c r="C8" s="7"/>
      <c r="D8" s="14"/>
      <c r="E8" s="93"/>
      <c r="F8" s="93"/>
      <c r="G8" s="93"/>
      <c r="H8" s="93"/>
      <c r="I8" s="93"/>
      <c r="J8" s="9"/>
      <c r="K8" s="7"/>
      <c r="L8" s="7"/>
      <c r="M8" s="7"/>
      <c r="N8" s="7"/>
      <c r="O8" s="7"/>
      <c r="P8" s="16"/>
    </row>
    <row r="9" spans="2:16" ht="24" customHeight="1">
      <c r="B9" s="7"/>
      <c r="C9" s="301" t="s">
        <v>13</v>
      </c>
      <c r="D9" s="301"/>
      <c r="E9" s="17">
        <v>94685.631470000008</v>
      </c>
      <c r="F9" s="17">
        <v>92807.002909999996</v>
      </c>
      <c r="G9" s="17">
        <v>74486.14344</v>
      </c>
      <c r="H9" s="17">
        <v>80343.26698</v>
      </c>
      <c r="I9" s="17">
        <v>93737.854670000001</v>
      </c>
      <c r="J9" s="131">
        <v>87211.979894000018</v>
      </c>
      <c r="K9" s="19">
        <v>-1.9840693153060251</v>
      </c>
      <c r="L9" s="19">
        <v>-19.740815774178955</v>
      </c>
      <c r="M9" s="19">
        <v>7.8633733329448452</v>
      </c>
      <c r="N9" s="19">
        <v>16.671699065130554</v>
      </c>
      <c r="O9" s="19"/>
      <c r="P9" s="20" t="e">
        <f>(EXP((1/4)*LN(G9/#REF!))-1)*100</f>
        <v>#REF!</v>
      </c>
    </row>
    <row r="10" spans="2:16" ht="13.5" customHeight="1">
      <c r="B10" s="7"/>
      <c r="C10" s="300" t="s">
        <v>14</v>
      </c>
      <c r="D10" s="300"/>
      <c r="E10" s="17"/>
      <c r="F10" s="94"/>
      <c r="G10" s="17"/>
      <c r="H10" s="17"/>
      <c r="I10" s="17"/>
      <c r="J10" s="18"/>
      <c r="K10" s="21"/>
      <c r="L10" s="21"/>
      <c r="M10" s="21"/>
      <c r="N10" s="21"/>
      <c r="O10" s="21"/>
      <c r="P10" s="20"/>
    </row>
    <row r="11" spans="2:16" ht="19.5" hidden="1" customHeight="1">
      <c r="B11" s="7"/>
      <c r="C11" s="97"/>
      <c r="D11" s="97" t="s">
        <v>15</v>
      </c>
      <c r="E11" s="95"/>
      <c r="F11" s="94"/>
      <c r="G11" s="95"/>
      <c r="H11" s="95"/>
      <c r="I11" s="95"/>
      <c r="J11" s="95" t="s">
        <v>16</v>
      </c>
      <c r="K11" s="23"/>
      <c r="L11" s="23"/>
      <c r="M11" s="23"/>
      <c r="N11" s="23"/>
      <c r="O11" s="23"/>
      <c r="P11" s="24" t="s">
        <v>16</v>
      </c>
    </row>
    <row r="12" spans="2:16" ht="13.5" hidden="1" customHeight="1">
      <c r="B12" s="7"/>
      <c r="C12" s="97"/>
      <c r="D12" s="132" t="s">
        <v>17</v>
      </c>
      <c r="E12" s="17"/>
      <c r="F12" s="94"/>
      <c r="G12" s="17"/>
      <c r="H12" s="17"/>
      <c r="I12" s="17"/>
      <c r="J12" s="27"/>
      <c r="K12" s="7"/>
      <c r="L12" s="7"/>
      <c r="M12" s="7"/>
      <c r="N12" s="7"/>
      <c r="O12" s="7"/>
      <c r="P12" s="28"/>
    </row>
    <row r="13" spans="2:16" ht="19.5" customHeight="1">
      <c r="B13" s="7"/>
      <c r="C13" s="97"/>
      <c r="D13" s="97" t="s">
        <v>61</v>
      </c>
      <c r="E13" s="31">
        <v>47015.144010000004</v>
      </c>
      <c r="F13" s="31">
        <v>43738.050729999995</v>
      </c>
      <c r="G13" s="31">
        <v>27358.437040000001</v>
      </c>
      <c r="H13" s="31">
        <v>24428.321520000001</v>
      </c>
      <c r="I13" s="31">
        <v>27631.106520000001</v>
      </c>
      <c r="J13" s="131">
        <v>34034.211964000002</v>
      </c>
      <c r="K13" s="30">
        <v>-6.9702929747550657</v>
      </c>
      <c r="L13" s="30">
        <v>-37.44934540204644</v>
      </c>
      <c r="M13" s="30">
        <v>-10.710098371906119</v>
      </c>
      <c r="N13" s="30">
        <v>13.110949916791492</v>
      </c>
      <c r="O13" s="30"/>
      <c r="P13" s="20" t="e">
        <f>(EXP((1/4)*LN(G13/#REF!))-1)*100</f>
        <v>#REF!</v>
      </c>
    </row>
    <row r="14" spans="2:16" ht="13.5" customHeight="1">
      <c r="B14" s="7"/>
      <c r="C14" s="97"/>
      <c r="D14" s="132" t="s">
        <v>19</v>
      </c>
      <c r="E14" s="31"/>
      <c r="F14" s="98"/>
      <c r="G14" s="31"/>
      <c r="H14" s="31"/>
      <c r="I14" s="31"/>
      <c r="J14" s="18"/>
      <c r="K14" s="21"/>
      <c r="L14" s="21"/>
      <c r="M14" s="21"/>
      <c r="N14" s="21"/>
      <c r="O14" s="21"/>
      <c r="P14" s="20"/>
    </row>
    <row r="15" spans="2:16" ht="19.5" customHeight="1">
      <c r="B15" s="7"/>
      <c r="C15" s="97"/>
      <c r="D15" s="97" t="s">
        <v>20</v>
      </c>
      <c r="E15" s="33">
        <v>47670.487460000004</v>
      </c>
      <c r="F15" s="31">
        <v>49068.95218</v>
      </c>
      <c r="G15" s="33">
        <v>47127.706400000003</v>
      </c>
      <c r="H15" s="33">
        <v>55914.945459999995</v>
      </c>
      <c r="I15" s="33">
        <v>66106.748149999999</v>
      </c>
      <c r="J15" s="131">
        <v>53177.767929999995</v>
      </c>
      <c r="K15" s="30">
        <v>2.9336069222565486</v>
      </c>
      <c r="L15" s="30">
        <v>-3.9561590247105927</v>
      </c>
      <c r="M15" s="30">
        <v>18.645590314575532</v>
      </c>
      <c r="N15" s="30">
        <v>18.227331898751366</v>
      </c>
      <c r="O15" s="30"/>
      <c r="P15" s="20" t="e">
        <f>(EXP((1/4)*LN(G15/#REF!))-1)*100</f>
        <v>#REF!</v>
      </c>
    </row>
    <row r="16" spans="2:16" ht="13.5" customHeight="1">
      <c r="B16" s="7"/>
      <c r="C16" s="97"/>
      <c r="D16" s="132" t="s">
        <v>21</v>
      </c>
      <c r="E16" s="33"/>
      <c r="F16" s="102"/>
      <c r="G16" s="33"/>
      <c r="H16" s="33"/>
      <c r="I16" s="33"/>
      <c r="J16" s="18"/>
      <c r="K16" s="34"/>
      <c r="L16" s="34"/>
      <c r="M16" s="34"/>
      <c r="N16" s="34"/>
      <c r="O16" s="34"/>
      <c r="P16" s="35"/>
    </row>
    <row r="17" spans="2:16" ht="24" customHeight="1">
      <c r="B17" s="7"/>
      <c r="C17" s="301" t="s">
        <v>22</v>
      </c>
      <c r="D17" s="301"/>
      <c r="E17" s="133">
        <v>94685.631470000022</v>
      </c>
      <c r="F17" s="133">
        <v>92807.002909999996</v>
      </c>
      <c r="G17" s="133">
        <v>74486.14344</v>
      </c>
      <c r="H17" s="133">
        <v>80343.266980000015</v>
      </c>
      <c r="I17" s="133">
        <v>93737.854669999986</v>
      </c>
      <c r="J17" s="131">
        <v>87211.979894000004</v>
      </c>
      <c r="K17" s="19">
        <v>-1.9840693153060363</v>
      </c>
      <c r="L17" s="19">
        <v>-19.740815774178955</v>
      </c>
      <c r="M17" s="19">
        <v>7.8633733329448674</v>
      </c>
      <c r="N17" s="19">
        <v>16.671699065130507</v>
      </c>
      <c r="O17" s="19"/>
      <c r="P17" s="20" t="e">
        <f>(EXP((1/4)*LN(G17/#REF!))-1)*100</f>
        <v>#REF!</v>
      </c>
    </row>
    <row r="18" spans="2:16" ht="13.5" customHeight="1">
      <c r="B18" s="7"/>
      <c r="C18" s="300" t="s">
        <v>23</v>
      </c>
      <c r="D18" s="300"/>
      <c r="E18" s="33"/>
      <c r="F18" s="103"/>
      <c r="G18" s="33"/>
      <c r="H18" s="33"/>
      <c r="I18" s="33"/>
      <c r="J18" s="18"/>
      <c r="K18" s="7"/>
      <c r="L18" s="7"/>
      <c r="M18" s="7"/>
      <c r="N18" s="7"/>
      <c r="O18" s="7"/>
      <c r="P18" s="20"/>
    </row>
    <row r="19" spans="2:16" ht="19.5" customHeight="1">
      <c r="B19" s="7"/>
      <c r="C19" s="97"/>
      <c r="D19" s="97" t="s">
        <v>24</v>
      </c>
      <c r="E19" s="33">
        <v>3138</v>
      </c>
      <c r="F19" s="31">
        <v>3807.5219000000006</v>
      </c>
      <c r="G19" s="33">
        <v>4003.30575</v>
      </c>
      <c r="H19" s="33">
        <v>3824.5512799999997</v>
      </c>
      <c r="I19" s="33">
        <v>3918.55132</v>
      </c>
      <c r="J19" s="131">
        <v>3738.3860500000001</v>
      </c>
      <c r="K19" s="30">
        <v>21.335943275971971</v>
      </c>
      <c r="L19" s="30">
        <v>5.1420282047491161</v>
      </c>
      <c r="M19" s="30">
        <v>-4.4651715647749395</v>
      </c>
      <c r="N19" s="30">
        <v>2.4578057167532696</v>
      </c>
      <c r="O19" s="30"/>
      <c r="P19" s="20" t="e">
        <f>(EXP((1/4)*LN(G19/#REF!))-1)*100</f>
        <v>#REF!</v>
      </c>
    </row>
    <row r="20" spans="2:16" ht="13.5" customHeight="1">
      <c r="B20" s="7"/>
      <c r="C20" s="97"/>
      <c r="D20" s="132" t="s">
        <v>25</v>
      </c>
      <c r="E20" s="33"/>
      <c r="F20" s="104"/>
      <c r="G20" s="33"/>
      <c r="H20" s="33"/>
      <c r="I20" s="33"/>
      <c r="J20" s="18"/>
      <c r="K20" s="21"/>
      <c r="L20" s="21"/>
      <c r="M20" s="21"/>
      <c r="N20" s="21"/>
      <c r="O20" s="21"/>
      <c r="P20" s="20"/>
    </row>
    <row r="21" spans="2:16" ht="19.5" customHeight="1">
      <c r="B21" s="7"/>
      <c r="C21" s="97"/>
      <c r="D21" s="97" t="s">
        <v>26</v>
      </c>
      <c r="E21" s="31">
        <v>329.10600807000003</v>
      </c>
      <c r="F21" s="134">
        <v>306.16635510999993</v>
      </c>
      <c r="G21" s="31">
        <v>191.50905928</v>
      </c>
      <c r="H21" s="31">
        <v>170.99825064000001</v>
      </c>
      <c r="I21" s="31">
        <v>193.41774563999999</v>
      </c>
      <c r="J21" s="131">
        <v>238.23948374799997</v>
      </c>
      <c r="K21" s="30">
        <v>-6.9702929747550773</v>
      </c>
      <c r="L21" s="30">
        <v>-37.44934540204644</v>
      </c>
      <c r="M21" s="30">
        <v>-10.710098371906119</v>
      </c>
      <c r="N21" s="30">
        <v>13.110949916791492</v>
      </c>
      <c r="O21" s="30"/>
      <c r="P21" s="20" t="e">
        <f>(EXP((1/4)*LN(G21/#REF!))-1)*100</f>
        <v>#REF!</v>
      </c>
    </row>
    <row r="22" spans="2:16" ht="13.5" customHeight="1">
      <c r="B22" s="7"/>
      <c r="C22" s="97"/>
      <c r="D22" s="132" t="s">
        <v>27</v>
      </c>
      <c r="E22" s="31"/>
      <c r="F22" s="108"/>
      <c r="G22" s="31"/>
      <c r="H22" s="31"/>
      <c r="I22" s="31"/>
      <c r="J22" s="18"/>
      <c r="K22" s="21"/>
      <c r="L22" s="21"/>
      <c r="M22" s="21"/>
      <c r="N22" s="21"/>
      <c r="O22" s="21"/>
      <c r="P22" s="20"/>
    </row>
    <row r="23" spans="2:16" ht="19.5" customHeight="1">
      <c r="B23" s="7"/>
      <c r="C23" s="97"/>
      <c r="D23" s="97" t="s">
        <v>28</v>
      </c>
      <c r="E23" s="135" t="s">
        <v>16</v>
      </c>
      <c r="F23" s="135" t="s">
        <v>16</v>
      </c>
      <c r="G23" s="135" t="s">
        <v>16</v>
      </c>
      <c r="H23" s="136" t="s">
        <v>16</v>
      </c>
      <c r="I23" s="136"/>
      <c r="J23" s="135" t="s">
        <v>16</v>
      </c>
      <c r="K23" s="44" t="s">
        <v>16</v>
      </c>
      <c r="L23" s="44" t="s">
        <v>16</v>
      </c>
      <c r="M23" s="44" t="s">
        <v>16</v>
      </c>
      <c r="N23" s="44" t="s">
        <v>16</v>
      </c>
      <c r="O23" s="44"/>
      <c r="P23" s="40" t="s">
        <v>16</v>
      </c>
    </row>
    <row r="24" spans="2:16" ht="13.5" customHeight="1">
      <c r="B24" s="7"/>
      <c r="C24" s="97"/>
      <c r="D24" s="132" t="s">
        <v>29</v>
      </c>
      <c r="E24" s="31"/>
      <c r="F24" s="137"/>
      <c r="G24" s="31"/>
      <c r="H24" s="31"/>
      <c r="I24" s="31"/>
      <c r="J24" s="18"/>
      <c r="K24" s="138"/>
      <c r="L24" s="138"/>
      <c r="M24" s="138"/>
      <c r="N24" s="138"/>
      <c r="O24" s="138"/>
      <c r="P24" s="47"/>
    </row>
    <row r="25" spans="2:16" ht="19.5" customHeight="1">
      <c r="B25" s="7"/>
      <c r="C25" s="97"/>
      <c r="D25" s="97" t="s">
        <v>30</v>
      </c>
      <c r="E25" s="31">
        <v>4577.3815735000007</v>
      </c>
      <c r="F25" s="139">
        <v>4449.9740504999991</v>
      </c>
      <c r="G25" s="31">
        <v>3524.1418845000003</v>
      </c>
      <c r="H25" s="31">
        <v>3825.9357850000001</v>
      </c>
      <c r="I25" s="31">
        <v>4490.9651675000005</v>
      </c>
      <c r="J25" s="131">
        <v>4173.6796922000003</v>
      </c>
      <c r="K25" s="30">
        <v>-2.7834149492278915</v>
      </c>
      <c r="L25" s="30">
        <v>-20.805338536658937</v>
      </c>
      <c r="M25" s="30">
        <v>8.56361379283166</v>
      </c>
      <c r="N25" s="30">
        <v>17.382136550940587</v>
      </c>
      <c r="O25" s="30"/>
      <c r="P25" s="20" t="e">
        <f>(EXP((1/4)*LN(G25/#REF!))-1)*100</f>
        <v>#REF!</v>
      </c>
    </row>
    <row r="26" spans="2:16" ht="13.5" customHeight="1">
      <c r="B26" s="7"/>
      <c r="C26" s="97"/>
      <c r="D26" s="132" t="s">
        <v>31</v>
      </c>
      <c r="E26" s="31"/>
      <c r="F26" s="137"/>
      <c r="G26" s="31"/>
      <c r="H26" s="31"/>
      <c r="I26" s="31"/>
      <c r="J26" s="18"/>
      <c r="K26" s="138"/>
      <c r="L26" s="138"/>
      <c r="M26" s="138"/>
      <c r="N26" s="138"/>
      <c r="O26" s="138"/>
      <c r="P26" s="48"/>
    </row>
    <row r="27" spans="2:16" ht="19.5" customHeight="1">
      <c r="B27" s="7"/>
      <c r="C27" s="97"/>
      <c r="D27" s="97" t="s">
        <v>32</v>
      </c>
      <c r="E27" s="33">
        <v>20842.925999999999</v>
      </c>
      <c r="F27" s="31">
        <v>20262.780881859497</v>
      </c>
      <c r="G27" s="33">
        <v>16047.040722447222</v>
      </c>
      <c r="H27" s="33">
        <v>17421.247315096029</v>
      </c>
      <c r="I27" s="33">
        <v>20449.43231228309</v>
      </c>
      <c r="J27" s="131">
        <v>19004.685446337167</v>
      </c>
      <c r="K27" s="30">
        <v>-2.7834149492278693</v>
      </c>
      <c r="L27" s="30">
        <v>-20.805338536658947</v>
      </c>
      <c r="M27" s="30">
        <v>8.5636137928316813</v>
      </c>
      <c r="N27" s="30">
        <v>17.382136550940587</v>
      </c>
      <c r="O27" s="30"/>
      <c r="P27" s="20" t="e">
        <f>(EXP((1/4)*LN(G27/#REF!))-1)*100</f>
        <v>#REF!</v>
      </c>
    </row>
    <row r="28" spans="2:16" ht="13.5" customHeight="1">
      <c r="B28" s="7"/>
      <c r="C28" s="97"/>
      <c r="D28" s="132" t="s">
        <v>33</v>
      </c>
      <c r="E28" s="33"/>
      <c r="F28" s="33"/>
      <c r="G28" s="33"/>
      <c r="H28" s="33"/>
      <c r="I28" s="33"/>
      <c r="J28" s="18"/>
      <c r="K28" s="21"/>
      <c r="L28" s="21"/>
      <c r="M28" s="21"/>
      <c r="N28" s="21"/>
      <c r="O28" s="21"/>
      <c r="P28" s="20"/>
    </row>
    <row r="29" spans="2:16" ht="19.5" hidden="1" customHeight="1">
      <c r="B29" s="7"/>
      <c r="C29" s="97"/>
      <c r="D29" s="97" t="s">
        <v>34</v>
      </c>
      <c r="E29" s="95"/>
      <c r="F29" s="95"/>
      <c r="G29" s="95"/>
      <c r="H29" s="95"/>
      <c r="I29" s="95"/>
      <c r="J29" s="95" t="s">
        <v>16</v>
      </c>
      <c r="K29" s="23"/>
      <c r="L29" s="23"/>
      <c r="M29" s="23"/>
      <c r="N29" s="23"/>
      <c r="O29" s="23"/>
      <c r="P29" s="24" t="s">
        <v>16</v>
      </c>
    </row>
    <row r="30" spans="2:16" ht="13.5" hidden="1" customHeight="1">
      <c r="B30" s="7"/>
      <c r="C30" s="97"/>
      <c r="D30" s="132" t="s">
        <v>35</v>
      </c>
      <c r="E30" s="33"/>
      <c r="F30" s="33"/>
      <c r="G30" s="33"/>
      <c r="H30" s="33"/>
      <c r="I30" s="33"/>
      <c r="J30" s="18"/>
      <c r="K30" s="7"/>
      <c r="L30" s="7"/>
      <c r="M30" s="7"/>
      <c r="N30" s="7"/>
      <c r="O30" s="7"/>
      <c r="P30" s="20"/>
    </row>
    <row r="31" spans="2:16" ht="19.5" customHeight="1">
      <c r="B31" s="7"/>
      <c r="C31" s="97"/>
      <c r="D31" s="97" t="s">
        <v>36</v>
      </c>
      <c r="E31" s="31">
        <v>65798.217888430023</v>
      </c>
      <c r="F31" s="31">
        <v>63980.559722530495</v>
      </c>
      <c r="G31" s="31">
        <v>50720.146023772781</v>
      </c>
      <c r="H31" s="31">
        <v>55100.53434926398</v>
      </c>
      <c r="I31" s="31">
        <v>64685.488124576899</v>
      </c>
      <c r="J31" s="131">
        <v>60056.989221714844</v>
      </c>
      <c r="K31" s="30">
        <v>-2.7624732465879487</v>
      </c>
      <c r="L31" s="30">
        <v>-20.725691923085996</v>
      </c>
      <c r="M31" s="30">
        <v>8.6363874493541317</v>
      </c>
      <c r="N31" s="30">
        <v>17.395391693585193</v>
      </c>
      <c r="O31" s="30"/>
      <c r="P31" s="20" t="e">
        <f>(EXP((1/4)*LN(G31/#REF!))-1)*100</f>
        <v>#REF!</v>
      </c>
    </row>
    <row r="32" spans="2:16" ht="13.5" customHeight="1">
      <c r="B32" s="7"/>
      <c r="C32" s="97"/>
      <c r="D32" s="132" t="s">
        <v>37</v>
      </c>
      <c r="E32" s="31"/>
      <c r="F32" s="31"/>
      <c r="G32" s="31"/>
      <c r="H32" s="31"/>
      <c r="I32" s="31"/>
      <c r="J32" s="18"/>
      <c r="K32" s="21"/>
      <c r="L32" s="21"/>
      <c r="M32" s="21"/>
      <c r="N32" s="21"/>
      <c r="O32" s="21"/>
      <c r="P32" s="20"/>
    </row>
    <row r="33" spans="2:17" ht="6.75" customHeight="1">
      <c r="B33" s="7"/>
      <c r="C33" s="97"/>
      <c r="D33" s="97"/>
      <c r="E33" s="45"/>
      <c r="F33" s="45"/>
      <c r="G33" s="45"/>
      <c r="H33" s="45"/>
      <c r="I33" s="45"/>
      <c r="J33" s="49"/>
      <c r="K33" s="7"/>
      <c r="L33" s="7"/>
      <c r="M33" s="7"/>
      <c r="N33" s="7"/>
      <c r="O33" s="7"/>
      <c r="P33" s="28"/>
    </row>
    <row r="34" spans="2:17" ht="19.5" customHeight="1">
      <c r="B34" s="50"/>
      <c r="C34" s="303" t="s">
        <v>38</v>
      </c>
      <c r="D34" s="303"/>
      <c r="E34" s="51">
        <v>31186.1</v>
      </c>
      <c r="F34" s="51">
        <v>31633.5</v>
      </c>
      <c r="G34" s="51">
        <v>32022.6</v>
      </c>
      <c r="H34" s="51">
        <v>32382.3</v>
      </c>
      <c r="I34" s="51">
        <v>32581.4</v>
      </c>
      <c r="J34" s="52"/>
      <c r="K34" s="50"/>
      <c r="L34" s="50"/>
      <c r="M34" s="50"/>
      <c r="N34" s="50"/>
      <c r="O34" s="50"/>
      <c r="P34" s="141"/>
    </row>
    <row r="35" spans="2:17" ht="13.5" customHeight="1">
      <c r="B35" s="50"/>
      <c r="C35" s="304" t="s">
        <v>39</v>
      </c>
      <c r="D35" s="304"/>
      <c r="E35" s="54"/>
      <c r="F35" s="54"/>
      <c r="G35" s="54"/>
      <c r="H35" s="54"/>
      <c r="I35" s="54"/>
      <c r="J35" s="52"/>
      <c r="K35" s="50"/>
      <c r="L35" s="50"/>
      <c r="M35" s="50"/>
      <c r="N35" s="50"/>
      <c r="O35" s="50"/>
      <c r="P35" s="142"/>
    </row>
    <row r="36" spans="2:17" ht="19.5" customHeight="1">
      <c r="B36" s="50"/>
      <c r="C36" s="303" t="s">
        <v>40</v>
      </c>
      <c r="D36" s="303"/>
      <c r="E36" s="56">
        <v>2.1098572084495988</v>
      </c>
      <c r="F36" s="56">
        <v>2.0225570905062829</v>
      </c>
      <c r="G36" s="56">
        <v>1.5838859437950943</v>
      </c>
      <c r="H36" s="56">
        <v>1.7015633339591067</v>
      </c>
      <c r="I36" s="56">
        <v>1.9853501729384524</v>
      </c>
      <c r="J36" s="54">
        <v>1.8806427499297069</v>
      </c>
      <c r="K36" s="57">
        <v>-4.1377263633621597</v>
      </c>
      <c r="L36" s="57">
        <v>-21.688937670549567</v>
      </c>
      <c r="M36" s="57">
        <v>7.4296631411507885</v>
      </c>
      <c r="N36" s="57">
        <v>16.678006237889818</v>
      </c>
      <c r="O36" s="57"/>
      <c r="P36" s="143" t="e">
        <f>(EXP((1/4)*LN(G36/#REF!))-1)*100</f>
        <v>#REF!</v>
      </c>
    </row>
    <row r="37" spans="2:17" ht="13.5" customHeight="1">
      <c r="B37" s="50"/>
      <c r="C37" s="305" t="s">
        <v>41</v>
      </c>
      <c r="D37" s="305"/>
      <c r="E37" s="56"/>
      <c r="F37" s="56"/>
      <c r="G37" s="56"/>
      <c r="H37" s="56"/>
      <c r="I37" s="56"/>
      <c r="J37" s="56"/>
      <c r="K37" s="59"/>
      <c r="L37" s="59"/>
      <c r="M37" s="59"/>
      <c r="N37" s="59"/>
      <c r="O37" s="59"/>
      <c r="P37" s="143"/>
    </row>
    <row r="38" spans="2:17" ht="19.5" customHeight="1">
      <c r="B38" s="50"/>
      <c r="C38" s="60"/>
      <c r="D38" s="145" t="s">
        <v>42</v>
      </c>
      <c r="E38" s="56">
        <v>5.7804307080810924</v>
      </c>
      <c r="F38" s="56">
        <v>5.5412523027569387</v>
      </c>
      <c r="G38" s="56">
        <v>4.3394135446440938</v>
      </c>
      <c r="H38" s="56">
        <v>4.661817353312621</v>
      </c>
      <c r="I38" s="56">
        <v>5.4393155422971304</v>
      </c>
      <c r="J38" s="113">
        <v>5.1524458902183756</v>
      </c>
      <c r="K38" s="114"/>
      <c r="L38" s="114"/>
      <c r="M38" s="114"/>
      <c r="N38" s="114"/>
      <c r="O38" s="114"/>
      <c r="P38" s="143" t="e">
        <f>(EXP((1/4)*LN(G38/#REF!))-1)*100</f>
        <v>#REF!</v>
      </c>
      <c r="Q38" s="90"/>
    </row>
    <row r="39" spans="2:17" ht="13.5" customHeight="1">
      <c r="B39" s="50"/>
      <c r="C39" s="60"/>
      <c r="D39" s="146" t="s">
        <v>43</v>
      </c>
      <c r="E39" s="56"/>
      <c r="F39" s="56"/>
      <c r="G39" s="56"/>
      <c r="H39" s="56"/>
      <c r="I39" s="56"/>
      <c r="J39" s="56"/>
      <c r="K39" s="59"/>
      <c r="L39" s="59"/>
      <c r="M39" s="59"/>
      <c r="N39" s="59"/>
      <c r="O39" s="59"/>
      <c r="P39" s="143"/>
      <c r="Q39" s="90"/>
    </row>
    <row r="40" spans="2:17" ht="6" customHeight="1">
      <c r="B40" s="50"/>
      <c r="C40" s="60"/>
      <c r="D40" s="60"/>
      <c r="E40" s="54"/>
      <c r="F40" s="54"/>
      <c r="G40" s="54"/>
      <c r="H40" s="54"/>
      <c r="I40" s="54"/>
      <c r="J40" s="52"/>
      <c r="K40" s="59"/>
      <c r="L40" s="59"/>
      <c r="M40" s="59"/>
      <c r="N40" s="59"/>
      <c r="O40" s="59"/>
      <c r="P40" s="147"/>
    </row>
    <row r="41" spans="2:17" ht="19.5" customHeight="1">
      <c r="B41" s="117"/>
      <c r="C41" s="284" t="s">
        <v>44</v>
      </c>
      <c r="D41" s="284"/>
      <c r="E41" s="79">
        <v>51.355937073485926</v>
      </c>
      <c r="F41" s="79">
        <v>49.144163801455861</v>
      </c>
      <c r="G41" s="79">
        <v>38.815742862579974</v>
      </c>
      <c r="H41" s="79">
        <v>31.924636079588563</v>
      </c>
      <c r="I41" s="79">
        <v>30.762993576480461</v>
      </c>
      <c r="J41" s="79">
        <v>40.400694678718153</v>
      </c>
      <c r="K41" s="118"/>
      <c r="L41" s="118"/>
      <c r="M41" s="118"/>
      <c r="N41" s="118"/>
      <c r="O41" s="118"/>
      <c r="P41" s="148"/>
    </row>
    <row r="42" spans="2:17" ht="13.5" customHeight="1">
      <c r="B42" s="117"/>
      <c r="C42" s="283" t="s">
        <v>45</v>
      </c>
      <c r="D42" s="283"/>
      <c r="E42" s="78"/>
      <c r="F42" s="78"/>
      <c r="G42" s="78"/>
      <c r="H42" s="78"/>
      <c r="I42" s="78"/>
      <c r="J42" s="78"/>
      <c r="K42" s="119"/>
      <c r="L42" s="119"/>
      <c r="M42" s="119"/>
      <c r="N42" s="119"/>
      <c r="O42" s="119"/>
      <c r="P42" s="149"/>
    </row>
    <row r="43" spans="2:17" ht="19.5" customHeight="1">
      <c r="B43" s="117"/>
      <c r="C43" s="284" t="s">
        <v>46</v>
      </c>
      <c r="D43" s="284"/>
      <c r="E43" s="79">
        <v>52.07178677869075</v>
      </c>
      <c r="F43" s="79">
        <v>55.133975640247392</v>
      </c>
      <c r="G43" s="79">
        <v>66.864087690791735</v>
      </c>
      <c r="H43" s="79">
        <v>73.07355455261515</v>
      </c>
      <c r="I43" s="79">
        <v>73.599711514573883</v>
      </c>
      <c r="J43" s="79">
        <v>64.148623235383781</v>
      </c>
      <c r="K43" s="118"/>
      <c r="L43" s="118"/>
      <c r="M43" s="118"/>
      <c r="N43" s="118"/>
      <c r="O43" s="118"/>
      <c r="P43" s="148"/>
    </row>
    <row r="44" spans="2:17" ht="13.5" customHeight="1">
      <c r="B44" s="117"/>
      <c r="C44" s="291" t="s">
        <v>47</v>
      </c>
      <c r="D44" s="291"/>
      <c r="E44" s="151"/>
      <c r="F44" s="151"/>
      <c r="G44" s="151"/>
      <c r="H44" s="151"/>
      <c r="I44" s="151"/>
      <c r="J44" s="150"/>
      <c r="K44" s="119"/>
      <c r="L44" s="119"/>
      <c r="M44" s="119"/>
      <c r="N44" s="119"/>
      <c r="O44" s="119"/>
      <c r="P44" s="149"/>
    </row>
    <row r="45" spans="2:17" ht="6" customHeight="1" thickBot="1">
      <c r="B45" s="152"/>
      <c r="C45" s="152"/>
      <c r="D45" s="152"/>
      <c r="E45" s="153"/>
      <c r="F45" s="153"/>
      <c r="G45" s="153"/>
      <c r="H45" s="153"/>
      <c r="I45" s="153"/>
      <c r="J45" s="152"/>
      <c r="K45" s="152"/>
      <c r="L45" s="152"/>
      <c r="M45" s="152"/>
      <c r="N45" s="152"/>
      <c r="O45" s="152"/>
      <c r="P45" s="154"/>
    </row>
    <row r="46" spans="2:17" ht="18" customHeight="1">
      <c r="B46" s="302"/>
      <c r="C46" s="302"/>
      <c r="D46" s="155"/>
    </row>
    <row r="47" spans="2:17" ht="12.75" customHeight="1">
      <c r="D47" s="156"/>
    </row>
    <row r="48" spans="2:17" ht="15">
      <c r="D48" s="155"/>
    </row>
    <row r="49" spans="3:9" ht="17.25" customHeight="1">
      <c r="C49" s="86"/>
      <c r="D49" s="87"/>
    </row>
    <row r="50" spans="3:9" ht="14.25" customHeight="1">
      <c r="C50" s="86"/>
      <c r="D50" s="155"/>
      <c r="E50" s="157"/>
      <c r="F50" s="157"/>
      <c r="G50" s="157"/>
      <c r="H50" s="157"/>
      <c r="I50" s="157"/>
    </row>
    <row r="51" spans="3:9" ht="14.25" customHeight="1">
      <c r="C51" s="86"/>
      <c r="D51" s="156"/>
    </row>
  </sheetData>
  <mergeCells count="31">
    <mergeCell ref="C43:D43"/>
    <mergeCell ref="C44:D44"/>
    <mergeCell ref="B46:C46"/>
    <mergeCell ref="C34:D34"/>
    <mergeCell ref="C35:D35"/>
    <mergeCell ref="C36:D36"/>
    <mergeCell ref="C37:D37"/>
    <mergeCell ref="C41:D41"/>
    <mergeCell ref="C42:D42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B1:J1"/>
    <mergeCell ref="B2:J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</mergeCells>
  <printOptions horizontalCentered="1"/>
  <pageMargins left="0" right="0" top="0" bottom="0" header="0.11811023622047245" footer="0.11811023622047245"/>
  <pageSetup paperSize="9" scale="8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C3399"/>
  </sheetPr>
  <dimension ref="B1:R52"/>
  <sheetViews>
    <sheetView topLeftCell="A4" zoomScaleNormal="100" zoomScaleSheetLayoutView="100" workbookViewId="0">
      <selection activeCell="N19" sqref="N19"/>
    </sheetView>
  </sheetViews>
  <sheetFormatPr defaultColWidth="32.7109375" defaultRowHeight="14.25"/>
  <cols>
    <col min="1" max="1" width="7" style="158" customWidth="1"/>
    <col min="2" max="2" width="1.5703125" style="158" customWidth="1"/>
    <col min="3" max="3" width="2.140625" style="158" customWidth="1"/>
    <col min="4" max="4" width="33.5703125" style="158" customWidth="1"/>
    <col min="5" max="9" width="10.140625" style="188" customWidth="1"/>
    <col min="10" max="10" width="11.5703125" style="158" customWidth="1"/>
    <col min="11" max="11" width="10.7109375" style="158" bestFit="1" customWidth="1"/>
    <col min="12" max="14" width="10.7109375" style="158" customWidth="1"/>
    <col min="15" max="15" width="0.5703125" style="158" customWidth="1"/>
    <col min="16" max="16" width="14.7109375" style="159" hidden="1" customWidth="1"/>
    <col min="17" max="17" width="4.5703125" style="158" customWidth="1"/>
    <col min="18" max="251" width="9.140625" style="158" customWidth="1"/>
    <col min="252" max="252" width="0.7109375" style="158" customWidth="1"/>
    <col min="253" max="253" width="0.5703125" style="158" customWidth="1"/>
    <col min="254" max="254" width="2.140625" style="158" customWidth="1"/>
    <col min="255" max="16384" width="32.7109375" style="158"/>
  </cols>
  <sheetData>
    <row r="1" spans="2:16" ht="43.5" customHeight="1">
      <c r="B1" s="306" t="s">
        <v>62</v>
      </c>
      <c r="C1" s="306"/>
      <c r="D1" s="306"/>
      <c r="E1" s="306"/>
      <c r="F1" s="306"/>
      <c r="G1" s="306"/>
      <c r="H1" s="306"/>
      <c r="I1" s="306"/>
      <c r="J1" s="306"/>
    </row>
    <row r="2" spans="2:16" s="160" customFormat="1" ht="16.5" customHeight="1">
      <c r="B2" s="257" t="s">
        <v>63</v>
      </c>
      <c r="C2" s="257"/>
      <c r="D2" s="257"/>
      <c r="E2" s="257"/>
      <c r="F2" s="257"/>
      <c r="G2" s="257"/>
      <c r="H2" s="257"/>
      <c r="I2" s="257"/>
      <c r="J2" s="257"/>
      <c r="P2" s="161"/>
    </row>
    <row r="3" spans="2:16" ht="4.5" customHeight="1" thickBot="1">
      <c r="D3" s="162"/>
      <c r="E3" s="163"/>
      <c r="F3" s="163"/>
      <c r="G3" s="163"/>
      <c r="H3" s="163"/>
      <c r="I3" s="163"/>
    </row>
    <row r="4" spans="2:16" ht="15.75" customHeight="1">
      <c r="B4" s="307" t="s">
        <v>2</v>
      </c>
      <c r="C4" s="307"/>
      <c r="D4" s="307"/>
      <c r="E4" s="310">
        <v>2015</v>
      </c>
      <c r="F4" s="310">
        <v>2016</v>
      </c>
      <c r="G4" s="310">
        <v>2017</v>
      </c>
      <c r="H4" s="310">
        <v>2018</v>
      </c>
      <c r="I4" s="310">
        <v>2019</v>
      </c>
      <c r="J4" s="314" t="s">
        <v>3</v>
      </c>
      <c r="K4" s="310" t="s">
        <v>4</v>
      </c>
      <c r="L4" s="310"/>
      <c r="M4" s="310"/>
      <c r="N4" s="310"/>
      <c r="O4" s="164"/>
      <c r="P4" s="285" t="s">
        <v>54</v>
      </c>
    </row>
    <row r="5" spans="2:16" ht="15.75" customHeight="1">
      <c r="B5" s="259"/>
      <c r="C5" s="259"/>
      <c r="D5" s="259"/>
      <c r="E5" s="261"/>
      <c r="F5" s="261"/>
      <c r="G5" s="261"/>
      <c r="H5" s="261"/>
      <c r="I5" s="261"/>
      <c r="J5" s="264"/>
      <c r="K5" s="268" t="s">
        <v>60</v>
      </c>
      <c r="L5" s="268"/>
      <c r="M5" s="268"/>
      <c r="N5" s="268"/>
      <c r="O5" s="11"/>
      <c r="P5" s="286"/>
    </row>
    <row r="6" spans="2:16" ht="15.75" customHeight="1">
      <c r="B6" s="269" t="s">
        <v>7</v>
      </c>
      <c r="C6" s="269"/>
      <c r="D6" s="269"/>
      <c r="E6" s="261"/>
      <c r="F6" s="261"/>
      <c r="G6" s="261"/>
      <c r="H6" s="261"/>
      <c r="I6" s="261"/>
      <c r="J6" s="271" t="s">
        <v>8</v>
      </c>
      <c r="K6" s="273" t="s">
        <v>9</v>
      </c>
      <c r="L6" s="273" t="s">
        <v>10</v>
      </c>
      <c r="M6" s="273" t="s">
        <v>11</v>
      </c>
      <c r="N6" s="273" t="s">
        <v>12</v>
      </c>
      <c r="O6" s="12"/>
      <c r="P6" s="286"/>
    </row>
    <row r="7" spans="2:16" ht="9.75" customHeight="1" thickBot="1">
      <c r="B7" s="308"/>
      <c r="C7" s="308"/>
      <c r="D7" s="308"/>
      <c r="E7" s="311"/>
      <c r="F7" s="311"/>
      <c r="G7" s="311"/>
      <c r="H7" s="311"/>
      <c r="I7" s="311"/>
      <c r="J7" s="309"/>
      <c r="K7" s="312"/>
      <c r="L7" s="313"/>
      <c r="M7" s="313"/>
      <c r="N7" s="313"/>
      <c r="O7" s="165"/>
      <c r="P7" s="287"/>
    </row>
    <row r="8" spans="2:16" ht="6" customHeight="1">
      <c r="B8" s="162"/>
      <c r="C8" s="162"/>
      <c r="D8" s="166"/>
      <c r="E8" s="167"/>
      <c r="F8" s="167"/>
      <c r="G8" s="167"/>
      <c r="H8" s="167"/>
      <c r="I8" s="167"/>
      <c r="J8" s="162"/>
      <c r="K8" s="7"/>
      <c r="L8" s="7"/>
      <c r="M8" s="7"/>
      <c r="N8" s="7"/>
      <c r="O8" s="7"/>
      <c r="P8" s="16"/>
    </row>
    <row r="9" spans="2:16" ht="20.25" customHeight="1">
      <c r="B9" s="7"/>
      <c r="C9" s="315" t="s">
        <v>13</v>
      </c>
      <c r="D9" s="315"/>
      <c r="E9" s="131">
        <v>117658.81487</v>
      </c>
      <c r="F9" s="131">
        <v>109081.15481000001</v>
      </c>
      <c r="G9" s="131">
        <v>101277.11108</v>
      </c>
      <c r="H9" s="131">
        <v>100174.76981</v>
      </c>
      <c r="I9" s="131">
        <v>115629.65212999997</v>
      </c>
      <c r="J9" s="168">
        <v>108764.30054</v>
      </c>
      <c r="K9" s="19">
        <v>-7.2902825593453073</v>
      </c>
      <c r="L9" s="19">
        <v>-7.1543464529627121</v>
      </c>
      <c r="M9" s="19">
        <v>-1.0884406735587548</v>
      </c>
      <c r="N9" s="19">
        <v>15.427918975319855</v>
      </c>
      <c r="O9" s="19"/>
      <c r="P9" s="20" t="e">
        <f>(EXP((1/4)*LN(G9/#REF!))-1)*100</f>
        <v>#REF!</v>
      </c>
    </row>
    <row r="10" spans="2:16" ht="13.5" customHeight="1">
      <c r="B10" s="7"/>
      <c r="C10" s="278" t="s">
        <v>14</v>
      </c>
      <c r="D10" s="278"/>
      <c r="E10" s="131"/>
      <c r="F10" s="94"/>
      <c r="G10" s="131"/>
      <c r="H10" s="131"/>
      <c r="I10" s="131"/>
      <c r="J10" s="168"/>
      <c r="K10" s="21"/>
      <c r="L10" s="21"/>
      <c r="M10" s="21"/>
      <c r="N10" s="21"/>
      <c r="O10" s="21"/>
      <c r="P10" s="20"/>
    </row>
    <row r="11" spans="2:16" ht="19.5" hidden="1" customHeight="1">
      <c r="B11" s="7"/>
      <c r="C11" s="7"/>
      <c r="D11" s="7" t="s">
        <v>15</v>
      </c>
      <c r="E11" s="95"/>
      <c r="F11" s="94"/>
      <c r="G11" s="95"/>
      <c r="H11" s="95"/>
      <c r="I11" s="95"/>
      <c r="J11" s="95" t="s">
        <v>16</v>
      </c>
      <c r="K11" s="23"/>
      <c r="L11" s="23"/>
      <c r="M11" s="23"/>
      <c r="N11" s="23"/>
      <c r="O11" s="23"/>
      <c r="P11" s="24" t="s">
        <v>16</v>
      </c>
    </row>
    <row r="12" spans="2:16" ht="13.5" hidden="1" customHeight="1">
      <c r="B12" s="7"/>
      <c r="C12" s="7"/>
      <c r="D12" s="25" t="s">
        <v>17</v>
      </c>
      <c r="E12" s="131"/>
      <c r="F12" s="94"/>
      <c r="G12" s="131"/>
      <c r="H12" s="131"/>
      <c r="I12" s="131"/>
      <c r="J12" s="168"/>
      <c r="K12" s="7"/>
      <c r="L12" s="7"/>
      <c r="M12" s="7"/>
      <c r="N12" s="7"/>
      <c r="O12" s="7"/>
      <c r="P12" s="28"/>
    </row>
    <row r="13" spans="2:16" ht="19.5" customHeight="1">
      <c r="B13" s="7"/>
      <c r="C13" s="7"/>
      <c r="D13" s="7" t="s">
        <v>18</v>
      </c>
      <c r="E13" s="169">
        <v>100816.90429000001</v>
      </c>
      <c r="F13" s="169">
        <v>97621.091110000008</v>
      </c>
      <c r="G13" s="169">
        <v>88492</v>
      </c>
      <c r="H13" s="169">
        <v>85134.12096</v>
      </c>
      <c r="I13" s="169">
        <v>103362.93390999998</v>
      </c>
      <c r="J13" s="168">
        <v>95085.410053999993</v>
      </c>
      <c r="K13" s="30">
        <v>-3.1699179839992264</v>
      </c>
      <c r="L13" s="30">
        <v>-9.3515561096457098</v>
      </c>
      <c r="M13" s="30">
        <v>-3.794556615287259</v>
      </c>
      <c r="N13" s="30">
        <v>21.411876630011516</v>
      </c>
      <c r="O13" s="30"/>
      <c r="P13" s="20" t="e">
        <f>(EXP((1/4)*LN(G13/#REF!))-1)*100</f>
        <v>#REF!</v>
      </c>
    </row>
    <row r="14" spans="2:16" ht="13.5" customHeight="1">
      <c r="B14" s="7"/>
      <c r="C14" s="7"/>
      <c r="D14" s="25" t="s">
        <v>19</v>
      </c>
      <c r="E14" s="169"/>
      <c r="F14" s="98"/>
      <c r="G14" s="169"/>
      <c r="H14" s="169"/>
      <c r="I14" s="169"/>
      <c r="J14" s="168"/>
      <c r="K14" s="21"/>
      <c r="L14" s="21"/>
      <c r="M14" s="21"/>
      <c r="N14" s="21"/>
      <c r="O14" s="21"/>
      <c r="P14" s="20"/>
    </row>
    <row r="15" spans="2:16" ht="19.5" customHeight="1">
      <c r="B15" s="7"/>
      <c r="C15" s="7"/>
      <c r="D15" s="7" t="s">
        <v>20</v>
      </c>
      <c r="E15" s="170">
        <v>16841.91058</v>
      </c>
      <c r="F15" s="169">
        <v>11460.063700000001</v>
      </c>
      <c r="G15" s="170">
        <v>12785.111080000001</v>
      </c>
      <c r="H15" s="170">
        <v>15040.64885</v>
      </c>
      <c r="I15" s="170">
        <v>12266.718220000001</v>
      </c>
      <c r="J15" s="168">
        <v>13678.890486</v>
      </c>
      <c r="K15" s="30">
        <v>-31.955085228816117</v>
      </c>
      <c r="L15" s="30">
        <v>11.562303794175243</v>
      </c>
      <c r="M15" s="30">
        <v>17.64190984252285</v>
      </c>
      <c r="N15" s="30">
        <v>-18.442892043184688</v>
      </c>
      <c r="O15" s="30"/>
      <c r="P15" s="20" t="e">
        <f>(EXP((1/4)*LN(G15/#REF!))-1)*100</f>
        <v>#REF!</v>
      </c>
    </row>
    <row r="16" spans="2:16" ht="13.5" customHeight="1">
      <c r="B16" s="7"/>
      <c r="C16" s="7"/>
      <c r="D16" s="25" t="s">
        <v>64</v>
      </c>
      <c r="E16" s="170"/>
      <c r="F16" s="102"/>
      <c r="G16" s="170"/>
      <c r="H16" s="170"/>
      <c r="I16" s="170"/>
      <c r="J16" s="168"/>
      <c r="K16" s="34"/>
      <c r="L16" s="34"/>
      <c r="M16" s="34"/>
      <c r="N16" s="34"/>
      <c r="O16" s="34"/>
      <c r="P16" s="35"/>
    </row>
    <row r="17" spans="2:16" ht="21" customHeight="1">
      <c r="B17" s="7"/>
      <c r="C17" s="315" t="s">
        <v>22</v>
      </c>
      <c r="D17" s="315"/>
      <c r="E17" s="171">
        <v>117658.81486999999</v>
      </c>
      <c r="F17" s="171">
        <v>109081.15481000001</v>
      </c>
      <c r="G17" s="171">
        <v>101277.11108</v>
      </c>
      <c r="H17" s="171">
        <v>100174.76981000001</v>
      </c>
      <c r="I17" s="171">
        <v>115629.65212999997</v>
      </c>
      <c r="J17" s="168">
        <v>108764.30054</v>
      </c>
      <c r="K17" s="19">
        <v>-7.2902825593452958</v>
      </c>
      <c r="L17" s="19">
        <v>-7.1543464529627121</v>
      </c>
      <c r="M17" s="19">
        <v>-1.0884406735587437</v>
      </c>
      <c r="N17" s="19">
        <v>15.427918975319832</v>
      </c>
      <c r="O17" s="19"/>
      <c r="P17" s="20" t="e">
        <f>(EXP((1/4)*LN(G17/#REF!))-1)*100</f>
        <v>#REF!</v>
      </c>
    </row>
    <row r="18" spans="2:16" ht="13.5" customHeight="1">
      <c r="B18" s="7"/>
      <c r="C18" s="278" t="s">
        <v>23</v>
      </c>
      <c r="D18" s="278"/>
      <c r="E18" s="170"/>
      <c r="F18" s="103"/>
      <c r="G18" s="170"/>
      <c r="H18" s="170"/>
      <c r="I18" s="170"/>
      <c r="J18" s="168"/>
      <c r="K18" s="7"/>
      <c r="L18" s="7"/>
      <c r="M18" s="7"/>
      <c r="N18" s="7"/>
      <c r="O18" s="7"/>
      <c r="P18" s="20"/>
    </row>
    <row r="19" spans="2:16" ht="19.5" customHeight="1">
      <c r="B19" s="7"/>
      <c r="C19" s="7"/>
      <c r="D19" s="7" t="s">
        <v>24</v>
      </c>
      <c r="E19" s="170">
        <v>18494.8</v>
      </c>
      <c r="F19" s="169">
        <v>23322.708009999998</v>
      </c>
      <c r="G19" s="170">
        <v>26164.911410000001</v>
      </c>
      <c r="H19" s="170">
        <v>24621.12743</v>
      </c>
      <c r="I19" s="170">
        <v>22348.258220000003</v>
      </c>
      <c r="J19" s="168">
        <v>22990.361013999998</v>
      </c>
      <c r="K19" s="30">
        <v>26.104137433224462</v>
      </c>
      <c r="L19" s="30">
        <v>12.186421057028895</v>
      </c>
      <c r="M19" s="30">
        <v>-5.9002071736806272</v>
      </c>
      <c r="N19" s="30">
        <v>-9.2313774682412983</v>
      </c>
      <c r="O19" s="30"/>
      <c r="P19" s="20" t="e">
        <f>(EXP((1/4)*LN(G19/#REF!))-1)*100</f>
        <v>#REF!</v>
      </c>
    </row>
    <row r="20" spans="2:16" ht="13.5" customHeight="1">
      <c r="B20" s="7"/>
      <c r="C20" s="7"/>
      <c r="D20" s="25" t="s">
        <v>25</v>
      </c>
      <c r="E20" s="170"/>
      <c r="F20" s="104"/>
      <c r="G20" s="170"/>
      <c r="H20" s="170"/>
      <c r="I20" s="170"/>
      <c r="J20" s="168"/>
      <c r="K20" s="21"/>
      <c r="L20" s="21"/>
      <c r="M20" s="21"/>
      <c r="N20" s="21"/>
      <c r="O20" s="21"/>
      <c r="P20" s="20"/>
    </row>
    <row r="21" spans="2:16" ht="19.5" customHeight="1">
      <c r="B21" s="7"/>
      <c r="C21" s="7"/>
      <c r="D21" s="7" t="s">
        <v>26</v>
      </c>
      <c r="E21" s="38" t="s">
        <v>16</v>
      </c>
      <c r="F21" s="38" t="s">
        <v>16</v>
      </c>
      <c r="G21" s="38" t="s">
        <v>16</v>
      </c>
      <c r="H21" s="38" t="s">
        <v>16</v>
      </c>
      <c r="I21" s="38"/>
      <c r="J21" s="38" t="s">
        <v>16</v>
      </c>
      <c r="K21" s="39" t="s">
        <v>16</v>
      </c>
      <c r="L21" s="39" t="s">
        <v>16</v>
      </c>
      <c r="M21" s="39" t="s">
        <v>16</v>
      </c>
      <c r="N21" s="39" t="s">
        <v>16</v>
      </c>
      <c r="O21" s="39"/>
      <c r="P21" s="172" t="s">
        <v>16</v>
      </c>
    </row>
    <row r="22" spans="2:16" ht="13.5" customHeight="1">
      <c r="B22" s="7"/>
      <c r="C22" s="7"/>
      <c r="D22" s="25" t="s">
        <v>27</v>
      </c>
      <c r="E22" s="173"/>
      <c r="F22" s="173"/>
      <c r="G22" s="173"/>
      <c r="H22" s="173"/>
      <c r="I22" s="173"/>
      <c r="J22" s="174"/>
      <c r="K22" s="43"/>
      <c r="L22" s="43"/>
      <c r="M22" s="43"/>
      <c r="N22" s="43"/>
      <c r="O22" s="43"/>
      <c r="P22" s="20"/>
    </row>
    <row r="23" spans="2:16" ht="19.5" customHeight="1">
      <c r="B23" s="7"/>
      <c r="C23" s="7"/>
      <c r="D23" s="7" t="s">
        <v>28</v>
      </c>
      <c r="E23" s="135" t="s">
        <v>16</v>
      </c>
      <c r="F23" s="135" t="s">
        <v>16</v>
      </c>
      <c r="G23" s="135" t="s">
        <v>16</v>
      </c>
      <c r="H23" s="135" t="s">
        <v>16</v>
      </c>
      <c r="I23" s="135"/>
      <c r="J23" s="135" t="s">
        <v>16</v>
      </c>
      <c r="K23" s="44" t="s">
        <v>16</v>
      </c>
      <c r="L23" s="44" t="s">
        <v>16</v>
      </c>
      <c r="M23" s="44" t="s">
        <v>16</v>
      </c>
      <c r="N23" s="44" t="s">
        <v>16</v>
      </c>
      <c r="O23" s="44"/>
      <c r="P23" s="40" t="s">
        <v>16</v>
      </c>
    </row>
    <row r="24" spans="2:16" ht="13.5" customHeight="1">
      <c r="B24" s="7"/>
      <c r="C24" s="7"/>
      <c r="D24" s="25" t="s">
        <v>29</v>
      </c>
      <c r="E24" s="169"/>
      <c r="F24" s="175"/>
      <c r="G24" s="169"/>
      <c r="H24" s="169"/>
      <c r="I24" s="169"/>
      <c r="J24" s="168"/>
      <c r="K24" s="138"/>
      <c r="L24" s="138"/>
      <c r="M24" s="138"/>
      <c r="N24" s="138"/>
      <c r="O24" s="138"/>
      <c r="P24" s="47"/>
    </row>
    <row r="25" spans="2:16" ht="19.5" customHeight="1">
      <c r="B25" s="7"/>
      <c r="C25" s="7"/>
      <c r="D25" s="7" t="s">
        <v>65</v>
      </c>
      <c r="E25" s="169">
        <v>2459.2675687759997</v>
      </c>
      <c r="F25" s="176">
        <v>2126.8094806399999</v>
      </c>
      <c r="G25" s="169">
        <v>2526.4206481839997</v>
      </c>
      <c r="H25" s="169">
        <v>2348.922068592</v>
      </c>
      <c r="I25" s="169">
        <v>2813.4229529679997</v>
      </c>
      <c r="J25" s="168">
        <v>2454.9685438320003</v>
      </c>
      <c r="K25" s="30">
        <v>-13.518581400293394</v>
      </c>
      <c r="L25" s="30">
        <v>18.789232001342615</v>
      </c>
      <c r="M25" s="30">
        <v>-7.0256938297106775</v>
      </c>
      <c r="N25" s="30">
        <v>19.775065788131172</v>
      </c>
      <c r="O25" s="30"/>
      <c r="P25" s="20" t="e">
        <f>(EXP((1/4)*LN(G25/#REF!))-1)*100</f>
        <v>#REF!</v>
      </c>
    </row>
    <row r="26" spans="2:16" ht="13.5" customHeight="1">
      <c r="B26" s="7"/>
      <c r="C26" s="7"/>
      <c r="D26" s="25" t="s">
        <v>31</v>
      </c>
      <c r="E26" s="169"/>
      <c r="F26" s="175"/>
      <c r="G26" s="169"/>
      <c r="H26" s="169"/>
      <c r="I26" s="169"/>
      <c r="J26" s="168"/>
      <c r="K26" s="138"/>
      <c r="L26" s="138"/>
      <c r="M26" s="138"/>
      <c r="N26" s="138"/>
      <c r="O26" s="138"/>
      <c r="P26" s="48"/>
    </row>
    <row r="27" spans="2:16" ht="19.5" customHeight="1">
      <c r="B27" s="7"/>
      <c r="C27" s="7"/>
      <c r="D27" s="7" t="s">
        <v>32</v>
      </c>
      <c r="E27" s="170">
        <v>49.582007435000001</v>
      </c>
      <c r="F27" s="169">
        <v>42.879223400000001</v>
      </c>
      <c r="G27" s="170">
        <v>50.935900165</v>
      </c>
      <c r="H27" s="170">
        <v>47.357299769999997</v>
      </c>
      <c r="I27" s="170">
        <v>56.722236954999993</v>
      </c>
      <c r="J27" s="168">
        <v>49.495333545000001</v>
      </c>
      <c r="K27" s="30">
        <v>-13.518581400293394</v>
      </c>
      <c r="L27" s="30">
        <v>18.789232001342636</v>
      </c>
      <c r="M27" s="30">
        <v>-7.0256938297106881</v>
      </c>
      <c r="N27" s="30">
        <v>19.775065788131172</v>
      </c>
      <c r="O27" s="30"/>
      <c r="P27" s="20" t="e">
        <f>(EXP((1/4)*LN(G27/#REF!))-1)*100</f>
        <v>#REF!</v>
      </c>
    </row>
    <row r="28" spans="2:16" ht="13.5" customHeight="1">
      <c r="B28" s="7"/>
      <c r="C28" s="7"/>
      <c r="D28" s="25" t="s">
        <v>33</v>
      </c>
      <c r="E28" s="170"/>
      <c r="F28" s="170"/>
      <c r="G28" s="170"/>
      <c r="H28" s="170"/>
      <c r="I28" s="170"/>
      <c r="J28" s="168"/>
      <c r="K28" s="21"/>
      <c r="L28" s="21"/>
      <c r="M28" s="21"/>
      <c r="N28" s="21"/>
      <c r="O28" s="21"/>
      <c r="P28" s="20"/>
    </row>
    <row r="29" spans="2:16" ht="19.5" hidden="1" customHeight="1">
      <c r="B29" s="7"/>
      <c r="C29" s="7"/>
      <c r="D29" s="7" t="s">
        <v>34</v>
      </c>
      <c r="E29" s="95"/>
      <c r="F29" s="95"/>
      <c r="G29" s="95"/>
      <c r="H29" s="95"/>
      <c r="I29" s="95"/>
      <c r="J29" s="95" t="s">
        <v>16</v>
      </c>
      <c r="K29" s="23"/>
      <c r="L29" s="23"/>
      <c r="M29" s="23"/>
      <c r="N29" s="23"/>
      <c r="O29" s="23"/>
      <c r="P29" s="24" t="s">
        <v>16</v>
      </c>
    </row>
    <row r="30" spans="2:16" ht="13.5" hidden="1" customHeight="1">
      <c r="B30" s="7"/>
      <c r="C30" s="7"/>
      <c r="D30" s="25" t="s">
        <v>35</v>
      </c>
      <c r="E30" s="170"/>
      <c r="F30" s="170"/>
      <c r="G30" s="170"/>
      <c r="H30" s="170"/>
      <c r="I30" s="170"/>
      <c r="J30" s="168"/>
      <c r="K30" s="7"/>
      <c r="L30" s="7"/>
      <c r="M30" s="7"/>
      <c r="N30" s="7"/>
      <c r="O30" s="7"/>
      <c r="P30" s="20"/>
    </row>
    <row r="31" spans="2:16" ht="19.5" customHeight="1">
      <c r="B31" s="7"/>
      <c r="C31" s="7"/>
      <c r="D31" s="7" t="s">
        <v>66</v>
      </c>
      <c r="E31" s="169">
        <v>96655.165293788988</v>
      </c>
      <c r="F31" s="169">
        <v>83588.758095960002</v>
      </c>
      <c r="G31" s="169">
        <v>72534.843121651007</v>
      </c>
      <c r="H31" s="169">
        <v>73157.363011638008</v>
      </c>
      <c r="I31" s="169">
        <v>90411.248720076968</v>
      </c>
      <c r="J31" s="168">
        <v>83269.475648622989</v>
      </c>
      <c r="K31" s="30">
        <v>-13.518581400293384</v>
      </c>
      <c r="L31" s="30">
        <v>-13.22416461986322</v>
      </c>
      <c r="M31" s="30">
        <v>0.85823566054032963</v>
      </c>
      <c r="N31" s="30">
        <v>23.584619508079019</v>
      </c>
      <c r="O31" s="30"/>
      <c r="P31" s="20" t="e">
        <f>(EXP((1/4)*LN(G31/#REF!))-1)*100</f>
        <v>#REF!</v>
      </c>
    </row>
    <row r="32" spans="2:16" ht="13.5" customHeight="1">
      <c r="B32" s="7"/>
      <c r="C32" s="7"/>
      <c r="D32" s="25" t="s">
        <v>37</v>
      </c>
      <c r="E32" s="169"/>
      <c r="F32" s="169"/>
      <c r="G32" s="169"/>
      <c r="H32" s="169"/>
      <c r="I32" s="169"/>
      <c r="J32" s="177"/>
      <c r="K32" s="21"/>
      <c r="L32" s="21"/>
      <c r="M32" s="21"/>
      <c r="N32" s="21"/>
      <c r="O32" s="21"/>
      <c r="P32" s="20"/>
    </row>
    <row r="33" spans="2:18" ht="3.75" customHeight="1">
      <c r="B33" s="7"/>
      <c r="C33" s="7"/>
      <c r="D33" s="7"/>
      <c r="E33" s="169"/>
      <c r="F33" s="169"/>
      <c r="G33" s="169"/>
      <c r="H33" s="169"/>
      <c r="I33" s="169"/>
      <c r="J33" s="177"/>
      <c r="K33" s="7"/>
      <c r="L33" s="7"/>
      <c r="M33" s="7"/>
      <c r="N33" s="7"/>
      <c r="O33" s="7"/>
      <c r="P33" s="28"/>
    </row>
    <row r="34" spans="2:18" ht="19.5" customHeight="1">
      <c r="B34" s="50"/>
      <c r="C34" s="279" t="s">
        <v>38</v>
      </c>
      <c r="D34" s="279"/>
      <c r="E34" s="51">
        <v>31186.1</v>
      </c>
      <c r="F34" s="51">
        <v>31633.5</v>
      </c>
      <c r="G34" s="51">
        <v>32022.6</v>
      </c>
      <c r="H34" s="51">
        <v>32382.3</v>
      </c>
      <c r="I34" s="51">
        <v>32581.4</v>
      </c>
      <c r="J34" s="51"/>
      <c r="K34" s="50"/>
      <c r="L34" s="50"/>
      <c r="M34" s="50"/>
      <c r="N34" s="50"/>
      <c r="O34" s="50"/>
      <c r="P34" s="141"/>
    </row>
    <row r="35" spans="2:18" ht="13.5" customHeight="1">
      <c r="B35" s="50"/>
      <c r="C35" s="280" t="s">
        <v>39</v>
      </c>
      <c r="D35" s="280"/>
      <c r="E35" s="180"/>
      <c r="F35" s="180"/>
      <c r="G35" s="180"/>
      <c r="H35" s="180"/>
      <c r="I35" s="180"/>
      <c r="J35" s="181"/>
      <c r="K35" s="50"/>
      <c r="L35" s="50"/>
      <c r="M35" s="50"/>
      <c r="N35" s="50"/>
      <c r="O35" s="50"/>
      <c r="P35" s="142"/>
    </row>
    <row r="36" spans="2:18" ht="19.5" customHeight="1">
      <c r="B36" s="50"/>
      <c r="C36" s="279" t="s">
        <v>40</v>
      </c>
      <c r="D36" s="279"/>
      <c r="E36" s="180">
        <v>3.0993027436514664</v>
      </c>
      <c r="F36" s="180">
        <v>2.642412571987292</v>
      </c>
      <c r="G36" s="180">
        <v>2.2651141107109045</v>
      </c>
      <c r="H36" s="180">
        <v>2.259177483120038</v>
      </c>
      <c r="I36" s="180">
        <v>2.7749344325313512</v>
      </c>
      <c r="J36" s="182">
        <v>2.6081882684002102</v>
      </c>
      <c r="K36" s="57">
        <v>-14.74170836005152</v>
      </c>
      <c r="L36" s="57">
        <v>-14.278559876538532</v>
      </c>
      <c r="M36" s="57">
        <v>-0.26208955932041089</v>
      </c>
      <c r="N36" s="57">
        <v>22.829412618747735</v>
      </c>
      <c r="O36" s="57"/>
      <c r="P36" s="143" t="e">
        <f>(EXP((1/4)*LN(G36/#REF!))-1)*100</f>
        <v>#REF!</v>
      </c>
    </row>
    <row r="37" spans="2:18" ht="13.5" customHeight="1">
      <c r="B37" s="50"/>
      <c r="C37" s="281" t="s">
        <v>41</v>
      </c>
      <c r="D37" s="281"/>
      <c r="E37" s="180"/>
      <c r="F37" s="180"/>
      <c r="G37" s="180"/>
      <c r="H37" s="180"/>
      <c r="I37" s="180"/>
      <c r="J37" s="181"/>
      <c r="K37" s="59"/>
      <c r="L37" s="59"/>
      <c r="M37" s="59"/>
      <c r="N37" s="59"/>
      <c r="O37" s="59"/>
      <c r="P37" s="143"/>
    </row>
    <row r="38" spans="2:18" s="3" customFormat="1" ht="19.5" customHeight="1">
      <c r="B38" s="50"/>
      <c r="C38" s="50"/>
      <c r="D38" s="112" t="s">
        <v>42</v>
      </c>
      <c r="E38" s="56">
        <v>8.4912403935656613</v>
      </c>
      <c r="F38" s="56">
        <v>7.23948649859532</v>
      </c>
      <c r="G38" s="56">
        <v>6.2057920841394649</v>
      </c>
      <c r="H38" s="183">
        <v>6.189527351013802</v>
      </c>
      <c r="I38" s="183">
        <v>7.6025600891269898</v>
      </c>
      <c r="J38" s="113">
        <v>7.145721283288248</v>
      </c>
      <c r="K38" s="114"/>
      <c r="L38" s="114"/>
      <c r="M38" s="114"/>
      <c r="N38" s="114"/>
      <c r="O38" s="114"/>
      <c r="P38" s="143" t="e">
        <f>(EXP((1/4)*LN(G38/#REF!))-1)*100</f>
        <v>#REF!</v>
      </c>
      <c r="R38" s="90"/>
    </row>
    <row r="39" spans="2:18" s="3" customFormat="1" ht="13.5" customHeight="1">
      <c r="B39" s="50"/>
      <c r="C39" s="50"/>
      <c r="D39" s="115" t="s">
        <v>43</v>
      </c>
      <c r="E39" s="56"/>
      <c r="F39" s="56"/>
      <c r="G39" s="56"/>
      <c r="H39" s="56"/>
      <c r="I39" s="56"/>
      <c r="J39" s="56"/>
      <c r="K39" s="59"/>
      <c r="L39" s="59"/>
      <c r="M39" s="59"/>
      <c r="N39" s="59"/>
      <c r="O39" s="59"/>
      <c r="P39" s="143"/>
      <c r="R39" s="90"/>
    </row>
    <row r="40" spans="2:18" ht="6.75" customHeight="1">
      <c r="B40" s="50"/>
      <c r="C40" s="50"/>
      <c r="D40" s="50"/>
      <c r="E40" s="180"/>
      <c r="F40" s="180"/>
      <c r="G40" s="180"/>
      <c r="H40" s="180"/>
      <c r="I40" s="180"/>
      <c r="J40" s="184"/>
      <c r="K40" s="59"/>
      <c r="L40" s="59"/>
      <c r="M40" s="59"/>
      <c r="N40" s="59"/>
      <c r="O40" s="59"/>
      <c r="P40" s="147"/>
    </row>
    <row r="41" spans="2:18" ht="19.5" customHeight="1">
      <c r="B41" s="117"/>
      <c r="C41" s="295" t="s">
        <v>44</v>
      </c>
      <c r="D41" s="295"/>
      <c r="E41" s="79">
        <v>101.66682381927241</v>
      </c>
      <c r="F41" s="79">
        <v>113.83262495141177</v>
      </c>
      <c r="G41" s="79">
        <v>117.81308547583905</v>
      </c>
      <c r="H41" s="79">
        <v>112.68036626456022</v>
      </c>
      <c r="I41" s="79">
        <v>110.80766439846184</v>
      </c>
      <c r="J41" s="79">
        <v>111.36011298190905</v>
      </c>
      <c r="K41" s="118"/>
      <c r="L41" s="118"/>
      <c r="M41" s="118"/>
      <c r="N41" s="118"/>
      <c r="O41" s="118"/>
      <c r="P41" s="148"/>
    </row>
    <row r="42" spans="2:18" ht="13.5" customHeight="1">
      <c r="B42" s="117"/>
      <c r="C42" s="296" t="s">
        <v>45</v>
      </c>
      <c r="D42" s="296"/>
      <c r="E42" s="79"/>
      <c r="F42" s="79"/>
      <c r="G42" s="79"/>
      <c r="H42" s="79"/>
      <c r="I42" s="79"/>
      <c r="J42" s="185"/>
      <c r="K42" s="119"/>
      <c r="L42" s="119"/>
      <c r="M42" s="119"/>
      <c r="N42" s="119"/>
      <c r="O42" s="119"/>
      <c r="P42" s="149"/>
    </row>
    <row r="43" spans="2:18" ht="19.5" customHeight="1">
      <c r="B43" s="117"/>
      <c r="C43" s="295" t="s">
        <v>46</v>
      </c>
      <c r="D43" s="295"/>
      <c r="E43" s="79">
        <v>16.983893403347032</v>
      </c>
      <c r="F43" s="79">
        <v>13.363189432204129</v>
      </c>
      <c r="G43" s="79">
        <v>17.021350907270001</v>
      </c>
      <c r="H43" s="79">
        <v>19.907245205138445</v>
      </c>
      <c r="I43" s="79">
        <v>13.150230400539694</v>
      </c>
      <c r="J43" s="79">
        <v>16.085181869699863</v>
      </c>
      <c r="K43" s="118"/>
      <c r="L43" s="118"/>
      <c r="M43" s="118"/>
      <c r="N43" s="118"/>
      <c r="O43" s="118"/>
      <c r="P43" s="148"/>
    </row>
    <row r="44" spans="2:18" ht="13.5" customHeight="1">
      <c r="B44" s="117"/>
      <c r="C44" s="291" t="s">
        <v>47</v>
      </c>
      <c r="D44" s="291"/>
      <c r="E44" s="79"/>
      <c r="F44" s="79"/>
      <c r="G44" s="79"/>
      <c r="H44" s="79"/>
      <c r="I44" s="79"/>
      <c r="J44" s="185"/>
      <c r="K44" s="119"/>
      <c r="L44" s="119"/>
      <c r="M44" s="119"/>
      <c r="N44" s="119"/>
      <c r="O44" s="119"/>
      <c r="P44" s="149"/>
    </row>
    <row r="45" spans="2:18" ht="3.75" customHeight="1" thickBot="1">
      <c r="B45" s="120"/>
      <c r="C45" s="120"/>
      <c r="D45" s="120"/>
      <c r="E45" s="187"/>
      <c r="F45" s="187"/>
      <c r="G45" s="187"/>
      <c r="H45" s="187"/>
      <c r="I45" s="187"/>
      <c r="J45" s="186"/>
      <c r="K45" s="120"/>
      <c r="L45" s="120"/>
      <c r="M45" s="120"/>
      <c r="N45" s="120"/>
      <c r="O45" s="120"/>
      <c r="P45" s="154"/>
    </row>
    <row r="46" spans="2:18" ht="18.75" hidden="1" customHeight="1">
      <c r="B46" s="3"/>
      <c r="C46" s="86" t="s">
        <v>48</v>
      </c>
      <c r="D46" s="87" t="s">
        <v>49</v>
      </c>
    </row>
    <row r="47" spans="2:18" ht="3.75" hidden="1" customHeight="1">
      <c r="B47" s="3"/>
      <c r="C47" s="86" t="s">
        <v>50</v>
      </c>
      <c r="D47" s="90" t="s">
        <v>51</v>
      </c>
      <c r="E47" s="190"/>
      <c r="F47" s="190"/>
      <c r="G47" s="190"/>
      <c r="H47" s="190"/>
      <c r="I47" s="190"/>
    </row>
    <row r="48" spans="2:18">
      <c r="B48" s="3"/>
    </row>
    <row r="49" spans="2:4" ht="15">
      <c r="B49" s="3"/>
      <c r="C49" s="3"/>
      <c r="D49" s="155"/>
    </row>
    <row r="50" spans="2:4" ht="17.25">
      <c r="B50" s="3"/>
      <c r="C50" s="3"/>
      <c r="D50" s="191"/>
    </row>
    <row r="51" spans="2:4" ht="17.25">
      <c r="B51" s="3"/>
      <c r="C51" s="3"/>
      <c r="D51" s="191"/>
    </row>
    <row r="52" spans="2:4" ht="15">
      <c r="D52" s="189"/>
    </row>
  </sheetData>
  <mergeCells count="30">
    <mergeCell ref="C43:D43"/>
    <mergeCell ref="C44:D44"/>
    <mergeCell ref="C34:D34"/>
    <mergeCell ref="C35:D35"/>
    <mergeCell ref="C36:D36"/>
    <mergeCell ref="C37:D37"/>
    <mergeCell ref="C41:D41"/>
    <mergeCell ref="C42:D42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B1:J1"/>
    <mergeCell ref="B2:J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</mergeCells>
  <printOptions horizontalCentered="1"/>
  <pageMargins left="0" right="0" top="0" bottom="0" header="0.11811023622047245" footer="0.11811023622047245"/>
  <pageSetup paperSize="9" scale="8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C3399"/>
  </sheetPr>
  <dimension ref="A1:IS47"/>
  <sheetViews>
    <sheetView zoomScaleNormal="100" workbookViewId="0">
      <selection activeCell="X14" sqref="X14"/>
    </sheetView>
  </sheetViews>
  <sheetFormatPr defaultColWidth="32.7109375" defaultRowHeight="14.25"/>
  <cols>
    <col min="1" max="1" width="6.85546875" style="3" customWidth="1"/>
    <col min="2" max="2" width="1.28515625" style="3" customWidth="1"/>
    <col min="3" max="3" width="2.140625" style="3" customWidth="1"/>
    <col min="4" max="4" width="33.5703125" style="3" customWidth="1"/>
    <col min="5" max="9" width="10.140625" style="88" customWidth="1"/>
    <col min="10" max="10" width="11.7109375" style="3" customWidth="1"/>
    <col min="11" max="11" width="10.7109375" style="3" bestFit="1" customWidth="1"/>
    <col min="12" max="14" width="10.7109375" style="3" customWidth="1"/>
    <col min="15" max="15" width="0.7109375" style="3" customWidth="1"/>
    <col min="16" max="16" width="14.85546875" style="89" hidden="1" customWidth="1"/>
    <col min="17" max="249" width="9.140625" style="3" customWidth="1"/>
    <col min="250" max="250" width="0.85546875" style="3" customWidth="1"/>
    <col min="251" max="251" width="0.5703125" style="3" customWidth="1"/>
    <col min="252" max="252" width="2.140625" style="3" customWidth="1"/>
    <col min="253" max="16384" width="32.7109375" style="3"/>
  </cols>
  <sheetData>
    <row r="1" spans="1:253" ht="48" customHeight="1">
      <c r="B1" s="256" t="s">
        <v>67</v>
      </c>
      <c r="C1" s="256"/>
      <c r="D1" s="256"/>
      <c r="E1" s="256"/>
      <c r="F1" s="256"/>
      <c r="G1" s="256"/>
      <c r="H1" s="256"/>
      <c r="I1" s="256"/>
      <c r="J1" s="256"/>
    </row>
    <row r="2" spans="1:253" s="6" customFormat="1" ht="17.25" customHeight="1">
      <c r="B2" s="257" t="s">
        <v>68</v>
      </c>
      <c r="C2" s="257"/>
      <c r="D2" s="257"/>
      <c r="E2" s="257"/>
      <c r="F2" s="257"/>
      <c r="G2" s="257"/>
      <c r="H2" s="257"/>
      <c r="I2" s="257"/>
      <c r="J2" s="257"/>
      <c r="P2" s="192"/>
    </row>
    <row r="3" spans="1:253" ht="6" customHeight="1" thickBot="1">
      <c r="A3" s="7"/>
      <c r="B3" s="7"/>
      <c r="C3" s="7"/>
      <c r="D3" s="7"/>
      <c r="E3" s="8"/>
      <c r="F3" s="8"/>
      <c r="G3" s="8"/>
      <c r="H3" s="8"/>
      <c r="I3" s="8"/>
      <c r="J3" s="7"/>
      <c r="K3" s="7"/>
      <c r="L3" s="7"/>
      <c r="M3" s="7"/>
      <c r="N3" s="7"/>
      <c r="O3" s="7"/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</row>
    <row r="4" spans="1:253" ht="15.75" customHeight="1">
      <c r="B4" s="258" t="s">
        <v>2</v>
      </c>
      <c r="C4" s="258"/>
      <c r="D4" s="258"/>
      <c r="E4" s="260">
        <v>2015</v>
      </c>
      <c r="F4" s="260">
        <v>2016</v>
      </c>
      <c r="G4" s="260">
        <v>2017</v>
      </c>
      <c r="H4" s="260">
        <v>2018</v>
      </c>
      <c r="I4" s="260">
        <v>2019</v>
      </c>
      <c r="J4" s="263" t="s">
        <v>3</v>
      </c>
      <c r="K4" s="260" t="s">
        <v>4</v>
      </c>
      <c r="L4" s="260"/>
      <c r="M4" s="260"/>
      <c r="N4" s="260"/>
      <c r="O4" s="130"/>
      <c r="P4" s="297" t="s">
        <v>5</v>
      </c>
    </row>
    <row r="5" spans="1:253" ht="15.75" customHeight="1">
      <c r="B5" s="259"/>
      <c r="C5" s="259"/>
      <c r="D5" s="259"/>
      <c r="E5" s="261"/>
      <c r="F5" s="261"/>
      <c r="G5" s="261"/>
      <c r="H5" s="261"/>
      <c r="I5" s="261"/>
      <c r="J5" s="264"/>
      <c r="K5" s="268" t="s">
        <v>6</v>
      </c>
      <c r="L5" s="268"/>
      <c r="M5" s="268"/>
      <c r="N5" s="268"/>
      <c r="O5" s="193"/>
      <c r="P5" s="298"/>
    </row>
    <row r="6" spans="1:253" ht="15.75" customHeight="1">
      <c r="B6" s="269" t="s">
        <v>7</v>
      </c>
      <c r="C6" s="269"/>
      <c r="D6" s="269"/>
      <c r="E6" s="261"/>
      <c r="F6" s="261"/>
      <c r="G6" s="261"/>
      <c r="H6" s="261"/>
      <c r="I6" s="261"/>
      <c r="J6" s="271" t="s">
        <v>8</v>
      </c>
      <c r="K6" s="273" t="s">
        <v>9</v>
      </c>
      <c r="L6" s="273" t="s">
        <v>10</v>
      </c>
      <c r="M6" s="273" t="s">
        <v>11</v>
      </c>
      <c r="N6" s="273" t="s">
        <v>12</v>
      </c>
      <c r="O6" s="12"/>
      <c r="P6" s="298"/>
    </row>
    <row r="7" spans="1:253" ht="9.75" customHeight="1" thickBot="1">
      <c r="B7" s="270"/>
      <c r="C7" s="270"/>
      <c r="D7" s="270"/>
      <c r="E7" s="262"/>
      <c r="F7" s="262"/>
      <c r="G7" s="262"/>
      <c r="H7" s="262"/>
      <c r="I7" s="262"/>
      <c r="J7" s="272"/>
      <c r="K7" s="274"/>
      <c r="L7" s="275"/>
      <c r="M7" s="275"/>
      <c r="N7" s="275"/>
      <c r="O7" s="13"/>
      <c r="P7" s="299"/>
    </row>
    <row r="8" spans="1:253" ht="6" customHeight="1">
      <c r="B8" s="7"/>
      <c r="C8" s="7"/>
      <c r="D8" s="14"/>
      <c r="E8" s="15"/>
      <c r="F8" s="15"/>
      <c r="G8" s="15"/>
      <c r="H8" s="15"/>
      <c r="I8" s="15"/>
      <c r="J8" s="9"/>
      <c r="K8" s="7"/>
      <c r="L8" s="7"/>
      <c r="M8" s="7"/>
      <c r="N8" s="7"/>
      <c r="O8" s="7"/>
      <c r="P8" s="16"/>
    </row>
    <row r="9" spans="1:253" ht="24" customHeight="1">
      <c r="B9" s="7"/>
      <c r="C9" s="277" t="s">
        <v>13</v>
      </c>
      <c r="D9" s="277"/>
      <c r="E9" s="17">
        <v>223385.84334000002</v>
      </c>
      <c r="F9" s="17">
        <v>230137.40821999998</v>
      </c>
      <c r="G9" s="17">
        <v>150473.54329999999</v>
      </c>
      <c r="H9" s="17">
        <v>139037.44723999998</v>
      </c>
      <c r="I9" s="17">
        <v>154301.05890000003</v>
      </c>
      <c r="J9" s="18">
        <v>179467.06020000001</v>
      </c>
      <c r="K9" s="19">
        <v>3.0223781324064891</v>
      </c>
      <c r="L9" s="19">
        <v>-34.615782604036838</v>
      </c>
      <c r="M9" s="19">
        <v>-7.6000709554634449</v>
      </c>
      <c r="N9" s="19">
        <v>10.978058043350526</v>
      </c>
      <c r="O9" s="19"/>
      <c r="P9" s="20" t="e">
        <f>(EXP((1/4)*LN(G9/#REF!))-1)*100</f>
        <v>#REF!</v>
      </c>
    </row>
    <row r="10" spans="1:253" ht="13.5" customHeight="1">
      <c r="B10" s="7"/>
      <c r="C10" s="278" t="s">
        <v>14</v>
      </c>
      <c r="D10" s="278"/>
      <c r="E10" s="17"/>
      <c r="F10" s="94"/>
      <c r="G10" s="17"/>
      <c r="H10" s="17"/>
      <c r="I10" s="17"/>
      <c r="J10" s="18"/>
      <c r="K10" s="21"/>
      <c r="L10" s="21"/>
      <c r="M10" s="21"/>
      <c r="N10" s="21"/>
      <c r="O10" s="21"/>
      <c r="P10" s="20"/>
    </row>
    <row r="11" spans="1:253" ht="19.5" hidden="1" customHeight="1">
      <c r="B11" s="7"/>
      <c r="C11" s="7"/>
      <c r="D11" s="7" t="s">
        <v>15</v>
      </c>
      <c r="E11" s="95"/>
      <c r="F11" s="94"/>
      <c r="G11" s="95"/>
      <c r="H11" s="95"/>
      <c r="I11" s="95"/>
      <c r="J11" s="95" t="s">
        <v>16</v>
      </c>
      <c r="K11" s="23"/>
      <c r="L11" s="23"/>
      <c r="M11" s="23"/>
      <c r="N11" s="23"/>
      <c r="O11" s="23"/>
      <c r="P11" s="24" t="s">
        <v>16</v>
      </c>
    </row>
    <row r="12" spans="1:253" ht="13.5" hidden="1" customHeight="1">
      <c r="B12" s="7"/>
      <c r="C12" s="7"/>
      <c r="D12" s="25" t="s">
        <v>17</v>
      </c>
      <c r="E12" s="26"/>
      <c r="F12" s="94"/>
      <c r="G12" s="26"/>
      <c r="H12" s="26"/>
      <c r="I12" s="26"/>
      <c r="J12" s="18"/>
      <c r="K12" s="7"/>
      <c r="L12" s="7"/>
      <c r="M12" s="7"/>
      <c r="N12" s="7"/>
      <c r="O12" s="7"/>
      <c r="P12" s="28"/>
    </row>
    <row r="13" spans="1:253" ht="19.5" customHeight="1">
      <c r="B13" s="7"/>
      <c r="C13" s="7"/>
      <c r="D13" s="7" t="s">
        <v>18</v>
      </c>
      <c r="E13" s="31">
        <v>216353.36599000002</v>
      </c>
      <c r="F13" s="31">
        <v>224126.16752999998</v>
      </c>
      <c r="G13" s="31">
        <v>142764.5</v>
      </c>
      <c r="H13" s="31">
        <v>128742.39322999999</v>
      </c>
      <c r="I13" s="31">
        <v>145427.23767000003</v>
      </c>
      <c r="J13" s="18">
        <v>171482.73288400003</v>
      </c>
      <c r="K13" s="30">
        <v>3.5926418359302215</v>
      </c>
      <c r="L13" s="30">
        <v>-36.301726133388442</v>
      </c>
      <c r="M13" s="30">
        <v>-9.8218442049669346</v>
      </c>
      <c r="N13" s="30">
        <v>12.959868168826372</v>
      </c>
      <c r="O13" s="30"/>
      <c r="P13" s="20" t="e">
        <f>(EXP((1/4)*LN(G13/#REF!))-1)*100</f>
        <v>#REF!</v>
      </c>
    </row>
    <row r="14" spans="1:253" ht="13.5" customHeight="1">
      <c r="B14" s="7"/>
      <c r="C14" s="7"/>
      <c r="D14" s="25" t="s">
        <v>19</v>
      </c>
      <c r="E14" s="31"/>
      <c r="F14" s="98"/>
      <c r="G14" s="31"/>
      <c r="H14" s="31"/>
      <c r="I14" s="31"/>
      <c r="J14" s="18"/>
      <c r="K14" s="21"/>
      <c r="L14" s="21"/>
      <c r="M14" s="21"/>
      <c r="N14" s="21"/>
      <c r="O14" s="21"/>
      <c r="P14" s="20"/>
    </row>
    <row r="15" spans="1:253" ht="19.5" customHeight="1">
      <c r="B15" s="7"/>
      <c r="C15" s="7"/>
      <c r="D15" s="7" t="s">
        <v>20</v>
      </c>
      <c r="E15" s="33">
        <v>7032.4773500000001</v>
      </c>
      <c r="F15" s="31">
        <v>6011.2406900000005</v>
      </c>
      <c r="G15" s="33">
        <v>7709.0432999999994</v>
      </c>
      <c r="H15" s="33">
        <v>10295.05401</v>
      </c>
      <c r="I15" s="33">
        <v>8873.8212299999996</v>
      </c>
      <c r="J15" s="18">
        <v>7984.3273159999999</v>
      </c>
      <c r="K15" s="30">
        <v>-14.521719860213977</v>
      </c>
      <c r="L15" s="30">
        <v>28.243796872488879</v>
      </c>
      <c r="M15" s="30">
        <v>33.545157412723327</v>
      </c>
      <c r="N15" s="30">
        <v>-13.805005574710927</v>
      </c>
      <c r="O15" s="30"/>
      <c r="P15" s="20" t="e">
        <f>(EXP((1/4)*LN(G15/#REF!))-1)*100</f>
        <v>#REF!</v>
      </c>
    </row>
    <row r="16" spans="1:253" ht="13.5" customHeight="1">
      <c r="B16" s="7"/>
      <c r="C16" s="7"/>
      <c r="D16" s="25" t="s">
        <v>21</v>
      </c>
      <c r="E16" s="33"/>
      <c r="F16" s="102"/>
      <c r="G16" s="33"/>
      <c r="H16" s="33"/>
      <c r="I16" s="33"/>
      <c r="J16" s="18"/>
      <c r="K16" s="34"/>
      <c r="L16" s="34"/>
      <c r="M16" s="34"/>
      <c r="N16" s="34"/>
      <c r="O16" s="34"/>
      <c r="P16" s="35"/>
    </row>
    <row r="17" spans="2:16" ht="24" customHeight="1">
      <c r="B17" s="7"/>
      <c r="C17" s="277" t="s">
        <v>22</v>
      </c>
      <c r="D17" s="277"/>
      <c r="E17" s="36">
        <v>223385.84334000002</v>
      </c>
      <c r="F17" s="36">
        <v>230137.40821999998</v>
      </c>
      <c r="G17" s="36">
        <v>150473.54330000002</v>
      </c>
      <c r="H17" s="36">
        <v>139037.44723999998</v>
      </c>
      <c r="I17" s="36">
        <v>154301.0589</v>
      </c>
      <c r="J17" s="18">
        <v>179467.06020000001</v>
      </c>
      <c r="K17" s="19">
        <v>3.0223781324064891</v>
      </c>
      <c r="L17" s="19">
        <v>-34.615782604036823</v>
      </c>
      <c r="M17" s="19">
        <v>-7.6000709554634671</v>
      </c>
      <c r="N17" s="19">
        <v>10.978058043350503</v>
      </c>
      <c r="O17" s="19"/>
      <c r="P17" s="20" t="e">
        <f>(EXP((1/4)*LN(G17/#REF!))-1)*100</f>
        <v>#REF!</v>
      </c>
    </row>
    <row r="18" spans="2:16" ht="13.5" customHeight="1">
      <c r="B18" s="7"/>
      <c r="C18" s="278" t="s">
        <v>23</v>
      </c>
      <c r="D18" s="278"/>
      <c r="E18" s="37"/>
      <c r="F18" s="103"/>
      <c r="G18" s="37"/>
      <c r="H18" s="37"/>
      <c r="I18" s="37"/>
      <c r="J18" s="18"/>
      <c r="K18" s="7"/>
      <c r="L18" s="7"/>
      <c r="M18" s="7"/>
      <c r="N18" s="7"/>
      <c r="O18" s="7"/>
      <c r="P18" s="20"/>
    </row>
    <row r="19" spans="2:16" ht="19.5" customHeight="1">
      <c r="B19" s="7"/>
      <c r="C19" s="7"/>
      <c r="D19" s="7" t="s">
        <v>24</v>
      </c>
      <c r="E19" s="33">
        <v>2266.1</v>
      </c>
      <c r="F19" s="31">
        <v>5539.771819999999</v>
      </c>
      <c r="G19" s="33">
        <v>6718.5297499999997</v>
      </c>
      <c r="H19" s="33">
        <v>7085.3109399999994</v>
      </c>
      <c r="I19" s="33">
        <v>7322.29018</v>
      </c>
      <c r="J19" s="18">
        <v>5786.4005379999999</v>
      </c>
      <c r="K19" s="30">
        <v>144.46281364458758</v>
      </c>
      <c r="L19" s="30">
        <v>21.278095349421822</v>
      </c>
      <c r="M19" s="30">
        <v>5.4592478361802366</v>
      </c>
      <c r="N19" s="30">
        <v>3.3446554711119125</v>
      </c>
      <c r="O19" s="30"/>
      <c r="P19" s="20" t="e">
        <f>(EXP((1/4)*LN(G19/#REF!))-1)*100</f>
        <v>#REF!</v>
      </c>
    </row>
    <row r="20" spans="2:16" ht="13.5" customHeight="1">
      <c r="B20" s="7"/>
      <c r="C20" s="7"/>
      <c r="D20" s="25" t="s">
        <v>25</v>
      </c>
      <c r="E20" s="33"/>
      <c r="F20" s="104"/>
      <c r="G20" s="33"/>
      <c r="H20" s="33"/>
      <c r="I20" s="33"/>
      <c r="J20" s="18"/>
      <c r="K20" s="21"/>
      <c r="L20" s="21"/>
      <c r="M20" s="21"/>
      <c r="N20" s="21"/>
      <c r="O20" s="21"/>
      <c r="P20" s="20"/>
    </row>
    <row r="21" spans="2:16" ht="19.5" customHeight="1">
      <c r="B21" s="7"/>
      <c r="C21" s="7"/>
      <c r="D21" s="7" t="s">
        <v>26</v>
      </c>
      <c r="E21" s="135" t="s">
        <v>16</v>
      </c>
      <c r="F21" s="135" t="s">
        <v>16</v>
      </c>
      <c r="G21" s="135" t="s">
        <v>16</v>
      </c>
      <c r="H21" s="135" t="s">
        <v>16</v>
      </c>
      <c r="I21" s="135"/>
      <c r="J21" s="135" t="s">
        <v>16</v>
      </c>
      <c r="K21" s="44" t="s">
        <v>16</v>
      </c>
      <c r="L21" s="44" t="s">
        <v>16</v>
      </c>
      <c r="M21" s="44" t="s">
        <v>16</v>
      </c>
      <c r="N21" s="44" t="s">
        <v>16</v>
      </c>
      <c r="O21" s="44"/>
      <c r="P21" s="40" t="s">
        <v>16</v>
      </c>
    </row>
    <row r="22" spans="2:16" ht="13.5" customHeight="1">
      <c r="B22" s="7"/>
      <c r="C22" s="7"/>
      <c r="D22" s="25" t="s">
        <v>27</v>
      </c>
      <c r="E22" s="41"/>
      <c r="F22" s="41"/>
      <c r="G22" s="41"/>
      <c r="H22" s="41"/>
      <c r="I22" s="41"/>
      <c r="J22" s="42"/>
      <c r="K22" s="43"/>
      <c r="L22" s="43"/>
      <c r="M22" s="43"/>
      <c r="N22" s="43"/>
      <c r="O22" s="43"/>
      <c r="P22" s="20"/>
    </row>
    <row r="23" spans="2:16" ht="19.5" customHeight="1">
      <c r="B23" s="7"/>
      <c r="C23" s="7"/>
      <c r="D23" s="7" t="s">
        <v>28</v>
      </c>
      <c r="E23" s="135" t="s">
        <v>16</v>
      </c>
      <c r="F23" s="135" t="s">
        <v>16</v>
      </c>
      <c r="G23" s="135" t="s">
        <v>16</v>
      </c>
      <c r="H23" s="135" t="s">
        <v>16</v>
      </c>
      <c r="I23" s="135"/>
      <c r="J23" s="135" t="s">
        <v>16</v>
      </c>
      <c r="K23" s="44" t="s">
        <v>16</v>
      </c>
      <c r="L23" s="44" t="s">
        <v>16</v>
      </c>
      <c r="M23" s="44" t="s">
        <v>16</v>
      </c>
      <c r="N23" s="44" t="s">
        <v>16</v>
      </c>
      <c r="O23" s="44"/>
      <c r="P23" s="40" t="s">
        <v>16</v>
      </c>
    </row>
    <row r="24" spans="2:16" ht="13.5" customHeight="1">
      <c r="B24" s="7"/>
      <c r="C24" s="7"/>
      <c r="D24" s="25" t="s">
        <v>29</v>
      </c>
      <c r="E24" s="45"/>
      <c r="F24" s="137"/>
      <c r="G24" s="45"/>
      <c r="H24" s="45"/>
      <c r="I24" s="45"/>
      <c r="J24" s="18"/>
      <c r="K24" s="138"/>
      <c r="L24" s="138"/>
      <c r="M24" s="138"/>
      <c r="N24" s="138"/>
      <c r="O24" s="138"/>
      <c r="P24" s="47"/>
    </row>
    <row r="25" spans="2:16" ht="19.5" customHeight="1">
      <c r="B25" s="7"/>
      <c r="C25" s="7"/>
      <c r="D25" s="7" t="s">
        <v>30</v>
      </c>
      <c r="E25" s="37">
        <v>5527.9935835000006</v>
      </c>
      <c r="F25" s="139">
        <v>5614.9409100000003</v>
      </c>
      <c r="G25" s="37">
        <v>3593.8753387500001</v>
      </c>
      <c r="H25" s="37">
        <v>3298.8034074999996</v>
      </c>
      <c r="I25" s="37">
        <v>3674.4692180000006</v>
      </c>
      <c r="J25" s="18">
        <v>4342.0164915500009</v>
      </c>
      <c r="K25" s="30">
        <v>1.5728550546715736</v>
      </c>
      <c r="L25" s="30">
        <v>-35.994422802394197</v>
      </c>
      <c r="M25" s="30">
        <v>-8.2104108639625366</v>
      </c>
      <c r="N25" s="30">
        <v>11.387941750208741</v>
      </c>
      <c r="O25" s="30"/>
      <c r="P25" s="20" t="e">
        <f>(EXP((1/4)*LN(G25/#REF!))-1)*100</f>
        <v>#REF!</v>
      </c>
    </row>
    <row r="26" spans="2:16" ht="13.5" customHeight="1">
      <c r="B26" s="7"/>
      <c r="C26" s="7"/>
      <c r="D26" s="25" t="s">
        <v>31</v>
      </c>
      <c r="E26" s="37"/>
      <c r="F26" s="137"/>
      <c r="G26" s="37"/>
      <c r="H26" s="37"/>
      <c r="I26" s="37"/>
      <c r="J26" s="18"/>
      <c r="K26" s="138"/>
      <c r="L26" s="138"/>
      <c r="M26" s="138"/>
      <c r="N26" s="138"/>
      <c r="O26" s="138"/>
      <c r="P26" s="48"/>
    </row>
    <row r="27" spans="2:16" ht="19.5" customHeight="1">
      <c r="B27" s="7"/>
      <c r="C27" s="7"/>
      <c r="D27" s="7" t="s">
        <v>32</v>
      </c>
      <c r="E27" s="135" t="s">
        <v>16</v>
      </c>
      <c r="F27" s="135" t="s">
        <v>16</v>
      </c>
      <c r="G27" s="135" t="s">
        <v>16</v>
      </c>
      <c r="H27" s="135" t="s">
        <v>16</v>
      </c>
      <c r="I27" s="135"/>
      <c r="J27" s="135" t="s">
        <v>16</v>
      </c>
      <c r="K27" s="44" t="s">
        <v>16</v>
      </c>
      <c r="L27" s="44" t="s">
        <v>16</v>
      </c>
      <c r="M27" s="44" t="s">
        <v>16</v>
      </c>
      <c r="N27" s="44" t="s">
        <v>16</v>
      </c>
      <c r="O27" s="44"/>
      <c r="P27" s="24" t="s">
        <v>16</v>
      </c>
    </row>
    <row r="28" spans="2:16" ht="13.5" customHeight="1">
      <c r="B28" s="7"/>
      <c r="C28" s="7"/>
      <c r="D28" s="25" t="s">
        <v>33</v>
      </c>
      <c r="E28" s="37"/>
      <c r="F28" s="37"/>
      <c r="G28" s="37"/>
      <c r="H28" s="37"/>
      <c r="I28" s="37"/>
      <c r="J28" s="18"/>
      <c r="K28" s="21"/>
      <c r="L28" s="21"/>
      <c r="M28" s="21"/>
      <c r="N28" s="21"/>
      <c r="O28" s="21"/>
      <c r="P28" s="20"/>
    </row>
    <row r="29" spans="2:16" ht="19.5" hidden="1" customHeight="1">
      <c r="B29" s="7"/>
      <c r="C29" s="7"/>
      <c r="D29" s="7" t="s">
        <v>34</v>
      </c>
      <c r="E29" s="95"/>
      <c r="F29" s="95"/>
      <c r="G29" s="95"/>
      <c r="H29" s="95"/>
      <c r="I29" s="95"/>
      <c r="J29" s="95" t="s">
        <v>16</v>
      </c>
      <c r="K29" s="23"/>
      <c r="L29" s="23"/>
      <c r="M29" s="23"/>
      <c r="N29" s="23"/>
      <c r="O29" s="23"/>
      <c r="P29" s="24" t="s">
        <v>16</v>
      </c>
    </row>
    <row r="30" spans="2:16" ht="13.5" hidden="1" customHeight="1">
      <c r="B30" s="7"/>
      <c r="C30" s="7"/>
      <c r="D30" s="25" t="s">
        <v>35</v>
      </c>
      <c r="E30" s="37"/>
      <c r="F30" s="37"/>
      <c r="G30" s="37"/>
      <c r="H30" s="37"/>
      <c r="I30" s="37"/>
      <c r="J30" s="18"/>
      <c r="K30" s="7"/>
      <c r="L30" s="7"/>
      <c r="M30" s="7"/>
      <c r="N30" s="7"/>
      <c r="O30" s="7"/>
      <c r="P30" s="20"/>
    </row>
    <row r="31" spans="2:16" ht="19.5" customHeight="1">
      <c r="B31" s="7"/>
      <c r="C31" s="7"/>
      <c r="D31" s="7" t="s">
        <v>36</v>
      </c>
      <c r="E31" s="45">
        <v>215591.74975650001</v>
      </c>
      <c r="F31" s="45">
        <v>218982.69548999998</v>
      </c>
      <c r="G31" s="45">
        <v>140161.13821125001</v>
      </c>
      <c r="H31" s="45">
        <v>128653.33289249998</v>
      </c>
      <c r="I31" s="45">
        <v>143304.29950200001</v>
      </c>
      <c r="J31" s="18">
        <v>169338.64317045</v>
      </c>
      <c r="K31" s="30">
        <v>1.5728550546715514</v>
      </c>
      <c r="L31" s="30">
        <v>-35.994422802394176</v>
      </c>
      <c r="M31" s="30">
        <v>-8.2104108639625473</v>
      </c>
      <c r="N31" s="30">
        <v>11.387941750208741</v>
      </c>
      <c r="O31" s="30"/>
      <c r="P31" s="20" t="e">
        <f>(EXP((1/4)*LN(G31/#REF!))-1)*100</f>
        <v>#REF!</v>
      </c>
    </row>
    <row r="32" spans="2:16" ht="13.5" customHeight="1">
      <c r="B32" s="7"/>
      <c r="C32" s="7"/>
      <c r="D32" s="25" t="s">
        <v>37</v>
      </c>
      <c r="E32" s="45"/>
      <c r="F32" s="45"/>
      <c r="G32" s="45"/>
      <c r="H32" s="45"/>
      <c r="I32" s="45"/>
      <c r="J32" s="18"/>
      <c r="K32" s="21"/>
      <c r="L32" s="21"/>
      <c r="M32" s="21"/>
      <c r="N32" s="21"/>
      <c r="O32" s="21"/>
      <c r="P32" s="20"/>
    </row>
    <row r="33" spans="2:18" ht="4.5" customHeight="1">
      <c r="B33" s="7"/>
      <c r="C33" s="7"/>
      <c r="D33" s="7"/>
      <c r="E33" s="45"/>
      <c r="F33" s="45"/>
      <c r="G33" s="45"/>
      <c r="H33" s="45"/>
      <c r="I33" s="45"/>
      <c r="J33" s="49"/>
      <c r="K33" s="7"/>
      <c r="L33" s="7"/>
      <c r="M33" s="7"/>
      <c r="N33" s="7"/>
      <c r="O33" s="7"/>
      <c r="P33" s="28"/>
    </row>
    <row r="34" spans="2:18" ht="21.75" customHeight="1">
      <c r="B34" s="50"/>
      <c r="C34" s="279" t="s">
        <v>38</v>
      </c>
      <c r="D34" s="279"/>
      <c r="E34" s="51">
        <v>31186.1</v>
      </c>
      <c r="F34" s="51">
        <v>31633.5</v>
      </c>
      <c r="G34" s="51">
        <v>32022.6</v>
      </c>
      <c r="H34" s="51">
        <v>32382.3</v>
      </c>
      <c r="I34" s="51">
        <v>32581.4</v>
      </c>
      <c r="J34" s="52"/>
      <c r="K34" s="50"/>
      <c r="L34" s="50"/>
      <c r="M34" s="50"/>
      <c r="N34" s="50"/>
      <c r="O34" s="50"/>
      <c r="P34" s="141"/>
    </row>
    <row r="35" spans="2:18" ht="13.5" customHeight="1">
      <c r="B35" s="50"/>
      <c r="C35" s="280" t="s">
        <v>39</v>
      </c>
      <c r="D35" s="280"/>
      <c r="E35" s="54" t="s">
        <v>69</v>
      </c>
      <c r="F35" s="54"/>
      <c r="G35" s="54"/>
      <c r="H35" s="54"/>
      <c r="I35" s="54"/>
      <c r="J35" s="52"/>
      <c r="K35" s="50"/>
      <c r="L35" s="50"/>
      <c r="M35" s="50"/>
      <c r="N35" s="50"/>
      <c r="O35" s="50"/>
      <c r="P35" s="142"/>
    </row>
    <row r="36" spans="2:18" ht="19.5" customHeight="1">
      <c r="B36" s="50"/>
      <c r="C36" s="279" t="s">
        <v>40</v>
      </c>
      <c r="D36" s="279"/>
      <c r="E36" s="56">
        <v>6.9130718415095194</v>
      </c>
      <c r="F36" s="56">
        <v>6.9224934164730421</v>
      </c>
      <c r="G36" s="56">
        <v>4.3769443521528553</v>
      </c>
      <c r="H36" s="56">
        <v>3.9729522885187274</v>
      </c>
      <c r="I36" s="56">
        <v>4.3983468943016568</v>
      </c>
      <c r="J36" s="113">
        <v>5.3167617585911602</v>
      </c>
      <c r="K36" s="57">
        <v>0.13628637427069989</v>
      </c>
      <c r="L36" s="57">
        <v>-36.77214135390431</v>
      </c>
      <c r="M36" s="57">
        <v>-9.2300022831092061</v>
      </c>
      <c r="N36" s="57">
        <v>10.707266911114433</v>
      </c>
      <c r="O36" s="57"/>
      <c r="P36" s="143" t="e">
        <f>(EXP((1/4)*LN(G36/#REF!))-1)*100</f>
        <v>#REF!</v>
      </c>
    </row>
    <row r="37" spans="2:18" ht="13.5" customHeight="1">
      <c r="B37" s="50"/>
      <c r="C37" s="281" t="s">
        <v>41</v>
      </c>
      <c r="D37" s="281"/>
      <c r="E37" s="56"/>
      <c r="F37" s="56"/>
      <c r="G37" s="56"/>
      <c r="H37" s="56"/>
      <c r="I37" s="56"/>
      <c r="J37" s="56"/>
      <c r="K37" s="59"/>
      <c r="L37" s="59"/>
      <c r="M37" s="59"/>
      <c r="N37" s="59"/>
      <c r="O37" s="59"/>
      <c r="P37" s="143"/>
    </row>
    <row r="38" spans="2:18" ht="19.5" customHeight="1">
      <c r="B38" s="50"/>
      <c r="C38" s="50"/>
      <c r="D38" s="112" t="s">
        <v>42</v>
      </c>
      <c r="E38" s="56">
        <v>18.939922853450739</v>
      </c>
      <c r="F38" s="56">
        <v>18.965735387597377</v>
      </c>
      <c r="G38" s="56">
        <v>11.991628362062619</v>
      </c>
      <c r="H38" s="56">
        <v>10.884800790462267</v>
      </c>
      <c r="I38" s="56">
        <v>12.050265463840155</v>
      </c>
      <c r="J38" s="113">
        <v>14.566470571482631</v>
      </c>
      <c r="K38" s="114"/>
      <c r="L38" s="114"/>
      <c r="M38" s="114"/>
      <c r="N38" s="114"/>
      <c r="O38" s="114"/>
      <c r="P38" s="143" t="e">
        <f>(EXP((1/4)*LN(G38/#REF!))-1)*100</f>
        <v>#REF!</v>
      </c>
      <c r="R38" s="90"/>
    </row>
    <row r="39" spans="2:18" ht="13.5" customHeight="1">
      <c r="B39" s="50"/>
      <c r="C39" s="50"/>
      <c r="D39" s="115" t="s">
        <v>43</v>
      </c>
      <c r="E39" s="56"/>
      <c r="F39" s="56"/>
      <c r="G39" s="56"/>
      <c r="H39" s="56"/>
      <c r="I39" s="56"/>
      <c r="J39" s="56"/>
      <c r="K39" s="59"/>
      <c r="L39" s="59"/>
      <c r="M39" s="59"/>
      <c r="N39" s="59"/>
      <c r="O39" s="59"/>
      <c r="P39" s="143"/>
      <c r="R39" s="90"/>
    </row>
    <row r="40" spans="2:18" ht="3.75" customHeight="1">
      <c r="B40" s="50"/>
      <c r="C40" s="50"/>
      <c r="D40" s="50"/>
      <c r="E40" s="54"/>
      <c r="F40" s="54"/>
      <c r="G40" s="54"/>
      <c r="H40" s="54"/>
      <c r="I40" s="54"/>
      <c r="J40" s="52"/>
      <c r="K40" s="59"/>
      <c r="L40" s="59"/>
      <c r="M40" s="59"/>
      <c r="N40" s="59"/>
      <c r="O40" s="59"/>
      <c r="P40" s="147"/>
    </row>
    <row r="41" spans="2:18" ht="21.75" customHeight="1">
      <c r="B41" s="117"/>
      <c r="C41" s="295" t="s">
        <v>44</v>
      </c>
      <c r="D41" s="295"/>
      <c r="E41" s="78">
        <v>97.844436105973998</v>
      </c>
      <c r="F41" s="78">
        <v>99.790082888868724</v>
      </c>
      <c r="G41" s="78">
        <v>99.310971126822309</v>
      </c>
      <c r="H41" s="78">
        <v>97.567494426386176</v>
      </c>
      <c r="I41" s="78">
        <v>98.944384237593042</v>
      </c>
      <c r="J41" s="78">
        <v>98.691473757128861</v>
      </c>
      <c r="K41" s="118"/>
      <c r="L41" s="118"/>
      <c r="M41" s="118"/>
      <c r="N41" s="118"/>
      <c r="O41" s="118"/>
      <c r="P41" s="148"/>
    </row>
    <row r="42" spans="2:18" ht="13.5" customHeight="1">
      <c r="B42" s="117"/>
      <c r="C42" s="296" t="s">
        <v>45</v>
      </c>
      <c r="D42" s="296"/>
      <c r="E42" s="78"/>
      <c r="F42" s="78"/>
      <c r="G42" s="78"/>
      <c r="H42" s="78"/>
      <c r="I42" s="78"/>
      <c r="J42" s="78"/>
      <c r="K42" s="119"/>
      <c r="L42" s="119"/>
      <c r="M42" s="119"/>
      <c r="N42" s="119"/>
      <c r="O42" s="119"/>
      <c r="P42" s="149"/>
    </row>
    <row r="43" spans="2:18" ht="19.5" customHeight="1">
      <c r="B43" s="117"/>
      <c r="C43" s="295" t="s">
        <v>46</v>
      </c>
      <c r="D43" s="295"/>
      <c r="E43" s="78">
        <v>3.1803932311854499</v>
      </c>
      <c r="F43" s="78">
        <v>2.6764487758429505</v>
      </c>
      <c r="G43" s="78">
        <v>5.3626256988377561</v>
      </c>
      <c r="H43" s="78">
        <v>7.8021124164247428</v>
      </c>
      <c r="I43" s="78">
        <v>6.0374850784775296</v>
      </c>
      <c r="J43" s="78">
        <v>5.0118130401536858</v>
      </c>
      <c r="K43" s="118"/>
      <c r="L43" s="118"/>
      <c r="M43" s="118"/>
      <c r="N43" s="118"/>
      <c r="O43" s="118"/>
      <c r="P43" s="148"/>
    </row>
    <row r="44" spans="2:18" ht="13.5" customHeight="1">
      <c r="B44" s="117"/>
      <c r="C44" s="291" t="s">
        <v>47</v>
      </c>
      <c r="D44" s="291"/>
      <c r="E44" s="151"/>
      <c r="F44" s="151"/>
      <c r="G44" s="151"/>
      <c r="H44" s="151"/>
      <c r="I44" s="151"/>
      <c r="J44" s="150"/>
      <c r="K44" s="119"/>
      <c r="L44" s="119"/>
      <c r="M44" s="119"/>
      <c r="N44" s="119"/>
      <c r="O44" s="119"/>
      <c r="P44" s="149"/>
    </row>
    <row r="45" spans="2:18" ht="3" customHeight="1" thickBot="1">
      <c r="B45" s="120"/>
      <c r="C45" s="120"/>
      <c r="D45" s="120"/>
      <c r="E45" s="199"/>
      <c r="F45" s="199"/>
      <c r="G45" s="199"/>
      <c r="H45" s="199"/>
      <c r="I45" s="199"/>
      <c r="J45" s="122"/>
      <c r="K45" s="120"/>
      <c r="L45" s="120"/>
      <c r="M45" s="120"/>
      <c r="N45" s="120"/>
      <c r="O45" s="120"/>
      <c r="P45" s="154"/>
    </row>
    <row r="46" spans="2:18" ht="18" hidden="1" customHeight="1">
      <c r="C46" s="86" t="s">
        <v>48</v>
      </c>
      <c r="D46" s="87" t="s">
        <v>49</v>
      </c>
    </row>
    <row r="47" spans="2:18" ht="12.75" hidden="1" customHeight="1">
      <c r="C47" s="86" t="s">
        <v>50</v>
      </c>
      <c r="D47" s="90" t="s">
        <v>51</v>
      </c>
      <c r="E47" s="157"/>
      <c r="F47" s="157"/>
      <c r="G47" s="157"/>
      <c r="H47" s="157"/>
      <c r="I47" s="157"/>
    </row>
  </sheetData>
  <mergeCells count="30">
    <mergeCell ref="C43:D43"/>
    <mergeCell ref="C44:D44"/>
    <mergeCell ref="C34:D34"/>
    <mergeCell ref="C35:D35"/>
    <mergeCell ref="C36:D36"/>
    <mergeCell ref="C37:D37"/>
    <mergeCell ref="C41:D41"/>
    <mergeCell ref="C42:D42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B1:J1"/>
    <mergeCell ref="B2:J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</mergeCells>
  <printOptions horizontalCentered="1"/>
  <pageMargins left="0" right="0" top="0" bottom="0" header="0.11811023622047245" footer="0.11811023622047245"/>
  <pageSetup paperSize="9" scale="8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C3399"/>
  </sheetPr>
  <dimension ref="B1:R51"/>
  <sheetViews>
    <sheetView zoomScaleNormal="100" zoomScaleSheetLayoutView="112" workbookViewId="0">
      <selection activeCell="R19" sqref="R19"/>
    </sheetView>
  </sheetViews>
  <sheetFormatPr defaultRowHeight="14.25"/>
  <cols>
    <col min="1" max="1" width="6.28515625" style="3" customWidth="1"/>
    <col min="2" max="2" width="2" style="3" customWidth="1"/>
    <col min="3" max="3" width="2.140625" style="3" customWidth="1"/>
    <col min="4" max="4" width="33.7109375" style="3" customWidth="1"/>
    <col min="5" max="9" width="10.140625" style="88" customWidth="1"/>
    <col min="10" max="10" width="10.140625" style="3" customWidth="1"/>
    <col min="11" max="11" width="10.7109375" style="3" bestFit="1" customWidth="1"/>
    <col min="12" max="14" width="10.7109375" style="3" customWidth="1"/>
    <col min="15" max="15" width="1.140625" style="3" customWidth="1"/>
    <col min="16" max="16" width="14.7109375" style="89" hidden="1" customWidth="1"/>
    <col min="17" max="16384" width="9.140625" style="3"/>
  </cols>
  <sheetData>
    <row r="1" spans="2:16" ht="48" customHeight="1">
      <c r="B1" s="256" t="s">
        <v>70</v>
      </c>
      <c r="C1" s="256"/>
      <c r="D1" s="256"/>
      <c r="E1" s="256"/>
      <c r="F1" s="256"/>
      <c r="G1" s="256"/>
      <c r="H1" s="256"/>
      <c r="I1" s="256"/>
      <c r="J1" s="256"/>
      <c r="K1" s="1"/>
      <c r="L1" s="1"/>
      <c r="M1" s="1"/>
      <c r="N1" s="1"/>
      <c r="O1" s="1"/>
      <c r="P1" s="2"/>
    </row>
    <row r="2" spans="2:16" s="6" customFormat="1" ht="17.25" customHeight="1">
      <c r="B2" s="257" t="s">
        <v>71</v>
      </c>
      <c r="C2" s="257"/>
      <c r="D2" s="257"/>
      <c r="E2" s="257"/>
      <c r="F2" s="257"/>
      <c r="G2" s="257"/>
      <c r="H2" s="257"/>
      <c r="I2" s="257"/>
      <c r="J2" s="257"/>
      <c r="K2" s="4"/>
      <c r="L2" s="4"/>
      <c r="M2" s="4"/>
      <c r="N2" s="4"/>
      <c r="O2" s="4"/>
      <c r="P2" s="5"/>
    </row>
    <row r="3" spans="2:16" s="7" customFormat="1" ht="7.5" customHeight="1" thickBot="1">
      <c r="E3" s="8"/>
      <c r="F3" s="8"/>
      <c r="G3" s="8"/>
      <c r="H3" s="8"/>
      <c r="I3" s="8"/>
      <c r="P3" s="9"/>
    </row>
    <row r="4" spans="2:16" ht="15.75" customHeight="1">
      <c r="B4" s="258" t="s">
        <v>2</v>
      </c>
      <c r="C4" s="258"/>
      <c r="D4" s="258"/>
      <c r="E4" s="260">
        <v>2015</v>
      </c>
      <c r="F4" s="260">
        <v>2016</v>
      </c>
      <c r="G4" s="260">
        <v>2017</v>
      </c>
      <c r="H4" s="260">
        <v>2018</v>
      </c>
      <c r="I4" s="260">
        <v>2019</v>
      </c>
      <c r="J4" s="263" t="s">
        <v>3</v>
      </c>
      <c r="K4" s="260" t="s">
        <v>4</v>
      </c>
      <c r="L4" s="260"/>
      <c r="M4" s="260"/>
      <c r="N4" s="260"/>
      <c r="O4" s="130"/>
      <c r="P4" s="297" t="s">
        <v>5</v>
      </c>
    </row>
    <row r="5" spans="2:16" ht="15.75" customHeight="1">
      <c r="B5" s="259"/>
      <c r="C5" s="259"/>
      <c r="D5" s="259"/>
      <c r="E5" s="261"/>
      <c r="F5" s="261"/>
      <c r="G5" s="261"/>
      <c r="H5" s="261"/>
      <c r="I5" s="261"/>
      <c r="J5" s="264"/>
      <c r="K5" s="268" t="s">
        <v>6</v>
      </c>
      <c r="L5" s="268"/>
      <c r="M5" s="268"/>
      <c r="N5" s="268"/>
      <c r="O5" s="193"/>
      <c r="P5" s="298"/>
    </row>
    <row r="6" spans="2:16" ht="15.75" customHeight="1">
      <c r="B6" s="269" t="s">
        <v>7</v>
      </c>
      <c r="C6" s="269"/>
      <c r="D6" s="269"/>
      <c r="E6" s="261"/>
      <c r="F6" s="261"/>
      <c r="G6" s="261"/>
      <c r="H6" s="261"/>
      <c r="I6" s="261"/>
      <c r="J6" s="271" t="s">
        <v>8</v>
      </c>
      <c r="K6" s="273" t="s">
        <v>9</v>
      </c>
      <c r="L6" s="273" t="s">
        <v>10</v>
      </c>
      <c r="M6" s="273" t="s">
        <v>11</v>
      </c>
      <c r="N6" s="273" t="s">
        <v>12</v>
      </c>
      <c r="O6" s="12"/>
      <c r="P6" s="298"/>
    </row>
    <row r="7" spans="2:16" ht="9" customHeight="1" thickBot="1">
      <c r="B7" s="270"/>
      <c r="C7" s="270"/>
      <c r="D7" s="270"/>
      <c r="E7" s="262"/>
      <c r="F7" s="262"/>
      <c r="G7" s="262"/>
      <c r="H7" s="262"/>
      <c r="I7" s="262"/>
      <c r="J7" s="272"/>
      <c r="K7" s="274"/>
      <c r="L7" s="275"/>
      <c r="M7" s="275"/>
      <c r="N7" s="275"/>
      <c r="O7" s="13"/>
      <c r="P7" s="299"/>
    </row>
    <row r="8" spans="2:16" ht="6" customHeight="1">
      <c r="B8" s="7"/>
      <c r="C8" s="7"/>
      <c r="D8" s="14"/>
      <c r="E8" s="93"/>
      <c r="F8" s="93"/>
      <c r="G8" s="93"/>
      <c r="H8" s="93"/>
      <c r="I8" s="93"/>
      <c r="J8" s="9"/>
      <c r="K8" s="7"/>
      <c r="L8" s="7"/>
      <c r="M8" s="7"/>
      <c r="N8" s="7"/>
      <c r="O8" s="7"/>
      <c r="P8" s="16"/>
    </row>
    <row r="9" spans="2:16" ht="24" customHeight="1">
      <c r="B9" s="7"/>
      <c r="C9" s="277" t="s">
        <v>13</v>
      </c>
      <c r="D9" s="277"/>
      <c r="E9" s="201">
        <v>54110.20824</v>
      </c>
      <c r="F9" s="201">
        <v>50654.523150000001</v>
      </c>
      <c r="G9" s="201">
        <v>43910.791139999994</v>
      </c>
      <c r="H9" s="201">
        <v>43523.423540000003</v>
      </c>
      <c r="I9" s="201">
        <v>41982.467969999998</v>
      </c>
      <c r="J9" s="202">
        <v>46836.282808000004</v>
      </c>
      <c r="K9" s="204">
        <v>-6.3863829070342497</v>
      </c>
      <c r="L9" s="204">
        <v>-13.313188222165717</v>
      </c>
      <c r="M9" s="204">
        <v>-0.88216948486524727</v>
      </c>
      <c r="N9" s="204">
        <v>-3.5405201260966912</v>
      </c>
      <c r="O9" s="204"/>
      <c r="P9" s="20" t="e">
        <f>(EXP((1/4)*LN(G9/#REF!))-1)*100</f>
        <v>#REF!</v>
      </c>
    </row>
    <row r="10" spans="2:16" ht="13.5" customHeight="1">
      <c r="B10" s="7"/>
      <c r="C10" s="278" t="s">
        <v>14</v>
      </c>
      <c r="D10" s="278"/>
      <c r="E10" s="201"/>
      <c r="F10" s="94"/>
      <c r="G10" s="201"/>
      <c r="H10" s="201"/>
      <c r="I10" s="201"/>
      <c r="J10" s="202"/>
      <c r="K10" s="21"/>
      <c r="L10" s="21"/>
      <c r="M10" s="21"/>
      <c r="N10" s="21"/>
      <c r="O10" s="21"/>
      <c r="P10" s="20"/>
    </row>
    <row r="11" spans="2:16" ht="19.5" hidden="1" customHeight="1">
      <c r="B11" s="7"/>
      <c r="C11" s="7"/>
      <c r="D11" s="7" t="s">
        <v>15</v>
      </c>
      <c r="E11" s="206"/>
      <c r="F11" s="94"/>
      <c r="G11" s="206"/>
      <c r="H11" s="206"/>
      <c r="I11" s="206"/>
      <c r="J11" s="206" t="s">
        <v>16</v>
      </c>
      <c r="K11" s="23"/>
      <c r="L11" s="23"/>
      <c r="M11" s="23"/>
      <c r="N11" s="23"/>
      <c r="O11" s="23"/>
      <c r="P11" s="24" t="s">
        <v>16</v>
      </c>
    </row>
    <row r="12" spans="2:16" ht="13.5" hidden="1" customHeight="1">
      <c r="B12" s="7"/>
      <c r="C12" s="7"/>
      <c r="D12" s="25" t="s">
        <v>17</v>
      </c>
      <c r="E12" s="26"/>
      <c r="F12" s="94"/>
      <c r="G12" s="26"/>
      <c r="H12" s="26"/>
      <c r="I12" s="26"/>
      <c r="J12" s="27"/>
      <c r="K12" s="7"/>
      <c r="L12" s="7"/>
      <c r="M12" s="7"/>
      <c r="N12" s="7"/>
      <c r="O12" s="7"/>
      <c r="P12" s="28"/>
    </row>
    <row r="13" spans="2:16" ht="19.5" customHeight="1">
      <c r="B13" s="7"/>
      <c r="C13" s="7"/>
      <c r="D13" s="7" t="s">
        <v>18</v>
      </c>
      <c r="E13" s="29">
        <v>50223.608240000001</v>
      </c>
      <c r="F13" s="208">
        <v>46557.25505</v>
      </c>
      <c r="G13" s="29">
        <v>40417.699999999997</v>
      </c>
      <c r="H13" s="29">
        <v>39311.463020000003</v>
      </c>
      <c r="I13" s="29">
        <v>39103.349069999997</v>
      </c>
      <c r="J13" s="202">
        <v>43122.675076</v>
      </c>
      <c r="K13" s="203">
        <v>-7.3000593117082735</v>
      </c>
      <c r="L13" s="203">
        <v>-13.187107022109545</v>
      </c>
      <c r="M13" s="203">
        <v>-2.7370112104350142</v>
      </c>
      <c r="N13" s="203">
        <v>-0.52939762097922172</v>
      </c>
      <c r="O13" s="203"/>
      <c r="P13" s="20" t="e">
        <f>(EXP((1/4)*LN(G13/#REF!))-1)*100</f>
        <v>#REF!</v>
      </c>
    </row>
    <row r="14" spans="2:16" ht="13.5" customHeight="1">
      <c r="B14" s="7"/>
      <c r="C14" s="7"/>
      <c r="D14" s="25" t="s">
        <v>19</v>
      </c>
      <c r="E14" s="208"/>
      <c r="F14" s="98"/>
      <c r="G14" s="208"/>
      <c r="H14" s="208"/>
      <c r="I14" s="208"/>
      <c r="J14" s="202"/>
      <c r="K14" s="21"/>
      <c r="L14" s="21"/>
      <c r="M14" s="21"/>
      <c r="N14" s="21"/>
      <c r="O14" s="21"/>
      <c r="P14" s="20"/>
    </row>
    <row r="15" spans="2:16" ht="19.5" customHeight="1">
      <c r="B15" s="7"/>
      <c r="C15" s="7"/>
      <c r="D15" s="7" t="s">
        <v>20</v>
      </c>
      <c r="E15" s="99">
        <v>3886.6</v>
      </c>
      <c r="F15" s="208">
        <v>4097.2681000000002</v>
      </c>
      <c r="G15" s="99">
        <v>3493.09114</v>
      </c>
      <c r="H15" s="99">
        <v>4211.9605199999996</v>
      </c>
      <c r="I15" s="99">
        <v>2879.1188999999999</v>
      </c>
      <c r="J15" s="202">
        <v>3713.6077320000004</v>
      </c>
      <c r="K15" s="203">
        <v>5.4203699891936408</v>
      </c>
      <c r="L15" s="203">
        <v>-14.745848825464957</v>
      </c>
      <c r="M15" s="203">
        <v>20.579748743687219</v>
      </c>
      <c r="N15" s="203">
        <v>-31.644209713532632</v>
      </c>
      <c r="O15" s="203"/>
      <c r="P15" s="20" t="e">
        <f>(EXP((1/4)*LN(G15/#REF!))-1)*100</f>
        <v>#REF!</v>
      </c>
    </row>
    <row r="16" spans="2:16" ht="13.5" customHeight="1">
      <c r="B16" s="7"/>
      <c r="C16" s="7"/>
      <c r="D16" s="25" t="s">
        <v>21</v>
      </c>
      <c r="E16" s="97"/>
      <c r="F16" s="102"/>
      <c r="G16" s="97"/>
      <c r="H16" s="97"/>
      <c r="I16" s="97"/>
      <c r="J16" s="202"/>
      <c r="K16" s="34"/>
      <c r="L16" s="34"/>
      <c r="M16" s="34"/>
      <c r="N16" s="34"/>
      <c r="O16" s="34"/>
      <c r="P16" s="251"/>
    </row>
    <row r="17" spans="2:16" ht="24" customHeight="1">
      <c r="B17" s="7"/>
      <c r="C17" s="277" t="s">
        <v>22</v>
      </c>
      <c r="D17" s="277"/>
      <c r="E17" s="36">
        <v>54110.20824</v>
      </c>
      <c r="F17" s="36">
        <v>50654.523150000008</v>
      </c>
      <c r="G17" s="36">
        <v>43910.791139999994</v>
      </c>
      <c r="H17" s="36">
        <v>43523.423540000003</v>
      </c>
      <c r="I17" s="36">
        <v>41982.467969999998</v>
      </c>
      <c r="J17" s="202">
        <v>46836.282808000004</v>
      </c>
      <c r="K17" s="204">
        <v>-6.3863829070342382</v>
      </c>
      <c r="L17" s="204">
        <v>-13.313188222165728</v>
      </c>
      <c r="M17" s="204">
        <v>-0.88216948486524727</v>
      </c>
      <c r="N17" s="204">
        <v>-3.5405201260966912</v>
      </c>
      <c r="O17" s="204"/>
      <c r="P17" s="20" t="e">
        <f>(EXP((1/4)*LN(G17/#REF!))-1)*100</f>
        <v>#REF!</v>
      </c>
    </row>
    <row r="18" spans="2:16" ht="13.5" customHeight="1">
      <c r="B18" s="7"/>
      <c r="C18" s="278" t="s">
        <v>23</v>
      </c>
      <c r="D18" s="278"/>
      <c r="E18" s="37"/>
      <c r="F18" s="103"/>
      <c r="G18" s="37"/>
      <c r="H18" s="37"/>
      <c r="I18" s="37"/>
      <c r="J18" s="202"/>
      <c r="K18" s="7"/>
      <c r="L18" s="7"/>
      <c r="M18" s="7"/>
      <c r="N18" s="7"/>
      <c r="O18" s="7"/>
      <c r="P18" s="20"/>
    </row>
    <row r="19" spans="2:16" ht="19.5" customHeight="1">
      <c r="B19" s="7"/>
      <c r="C19" s="7"/>
      <c r="D19" s="7" t="s">
        <v>24</v>
      </c>
      <c r="E19" s="99">
        <v>5230.9159500000005</v>
      </c>
      <c r="F19" s="208">
        <v>8221.5373299999992</v>
      </c>
      <c r="G19" s="99">
        <v>9212.6244399999996</v>
      </c>
      <c r="H19" s="99">
        <v>9459.4417699999976</v>
      </c>
      <c r="I19" s="99">
        <v>9198.9730799999998</v>
      </c>
      <c r="J19" s="202">
        <v>8264.6985139999997</v>
      </c>
      <c r="K19" s="203">
        <v>57.172040395716905</v>
      </c>
      <c r="L19" s="203">
        <v>12.054766282986652</v>
      </c>
      <c r="M19" s="203">
        <v>2.6791207175270282</v>
      </c>
      <c r="N19" s="203">
        <v>-2.7535313006107565</v>
      </c>
      <c r="O19" s="203"/>
      <c r="P19" s="20" t="e">
        <f>(EXP((1/4)*LN(G19/#REF!))-1)*100</f>
        <v>#REF!</v>
      </c>
    </row>
    <row r="20" spans="2:16" ht="13.5" customHeight="1">
      <c r="B20" s="7"/>
      <c r="C20" s="7"/>
      <c r="D20" s="25" t="s">
        <v>25</v>
      </c>
      <c r="E20" s="212"/>
      <c r="F20" s="104"/>
      <c r="G20" s="212"/>
      <c r="H20" s="212"/>
      <c r="I20" s="212"/>
      <c r="J20" s="202"/>
      <c r="K20" s="21"/>
      <c r="L20" s="21"/>
      <c r="M20" s="21"/>
      <c r="N20" s="21"/>
      <c r="O20" s="21"/>
      <c r="P20" s="20"/>
    </row>
    <row r="21" spans="2:16" ht="19.5" customHeight="1">
      <c r="B21" s="7"/>
      <c r="C21" s="7"/>
      <c r="D21" s="7" t="s">
        <v>26</v>
      </c>
      <c r="E21" s="214" t="s">
        <v>16</v>
      </c>
      <c r="F21" s="214" t="s">
        <v>16</v>
      </c>
      <c r="G21" s="214" t="s">
        <v>16</v>
      </c>
      <c r="H21" s="214" t="s">
        <v>16</v>
      </c>
      <c r="I21" s="214" t="s">
        <v>16</v>
      </c>
      <c r="J21" s="214" t="s">
        <v>16</v>
      </c>
      <c r="K21" s="44" t="s">
        <v>16</v>
      </c>
      <c r="L21" s="44" t="s">
        <v>16</v>
      </c>
      <c r="M21" s="44" t="s">
        <v>16</v>
      </c>
      <c r="N21" s="44" t="s">
        <v>16</v>
      </c>
      <c r="O21" s="44"/>
      <c r="P21" s="172" t="s">
        <v>16</v>
      </c>
    </row>
    <row r="22" spans="2:16" ht="13.5" customHeight="1">
      <c r="B22" s="7"/>
      <c r="C22" s="7"/>
      <c r="D22" s="25" t="s">
        <v>27</v>
      </c>
      <c r="E22" s="41"/>
      <c r="F22" s="108"/>
      <c r="G22" s="41"/>
      <c r="H22" s="41"/>
      <c r="I22" s="41"/>
      <c r="J22" s="215"/>
      <c r="K22" s="43"/>
      <c r="L22" s="43"/>
      <c r="M22" s="43"/>
      <c r="N22" s="43"/>
      <c r="O22" s="43"/>
      <c r="P22" s="20"/>
    </row>
    <row r="23" spans="2:16" ht="19.5" customHeight="1">
      <c r="B23" s="7"/>
      <c r="C23" s="7"/>
      <c r="D23" s="7" t="s">
        <v>28</v>
      </c>
      <c r="E23" s="214" t="s">
        <v>16</v>
      </c>
      <c r="F23" s="214" t="s">
        <v>16</v>
      </c>
      <c r="G23" s="214" t="s">
        <v>16</v>
      </c>
      <c r="H23" s="214" t="s">
        <v>16</v>
      </c>
      <c r="I23" s="214" t="s">
        <v>16</v>
      </c>
      <c r="J23" s="214" t="s">
        <v>16</v>
      </c>
      <c r="K23" s="44" t="s">
        <v>16</v>
      </c>
      <c r="L23" s="44" t="s">
        <v>16</v>
      </c>
      <c r="M23" s="44" t="s">
        <v>16</v>
      </c>
      <c r="N23" s="44" t="s">
        <v>16</v>
      </c>
      <c r="O23" s="44"/>
      <c r="P23" s="40" t="s">
        <v>16</v>
      </c>
    </row>
    <row r="24" spans="2:16" ht="13.5" customHeight="1">
      <c r="B24" s="7"/>
      <c r="C24" s="7"/>
      <c r="D24" s="25" t="s">
        <v>29</v>
      </c>
      <c r="E24" s="45"/>
      <c r="F24" s="216"/>
      <c r="G24" s="45"/>
      <c r="H24" s="45"/>
      <c r="I24" s="45"/>
      <c r="J24" s="202"/>
      <c r="K24" s="217"/>
      <c r="L24" s="217"/>
      <c r="M24" s="217"/>
      <c r="N24" s="217"/>
      <c r="O24" s="217"/>
      <c r="P24" s="47"/>
    </row>
    <row r="25" spans="2:16" ht="19.5" customHeight="1">
      <c r="B25" s="7"/>
      <c r="C25" s="7"/>
      <c r="D25" s="7" t="s">
        <v>30</v>
      </c>
      <c r="E25" s="49">
        <v>1221.9823072500001</v>
      </c>
      <c r="F25" s="219">
        <v>1060.8246455000001</v>
      </c>
      <c r="G25" s="49">
        <v>867.45416749999993</v>
      </c>
      <c r="H25" s="49">
        <v>851.59954425000024</v>
      </c>
      <c r="I25" s="49">
        <v>819.58737225000004</v>
      </c>
      <c r="J25" s="202">
        <v>964.28960734999998</v>
      </c>
      <c r="K25" s="203">
        <v>-13.18821563895437</v>
      </c>
      <c r="L25" s="203">
        <v>-18.228316887270147</v>
      </c>
      <c r="M25" s="203">
        <v>-1.8277188402578859</v>
      </c>
      <c r="N25" s="203">
        <v>-3.7590640126743069</v>
      </c>
      <c r="O25" s="203"/>
      <c r="P25" s="20" t="e">
        <f>(EXP((1/4)*LN(G25/#REF!))-1)*100</f>
        <v>#REF!</v>
      </c>
    </row>
    <row r="26" spans="2:16" ht="13.5" customHeight="1">
      <c r="B26" s="7"/>
      <c r="C26" s="7"/>
      <c r="D26" s="25" t="s">
        <v>31</v>
      </c>
      <c r="E26" s="45"/>
      <c r="F26" s="216"/>
      <c r="G26" s="45"/>
      <c r="H26" s="45"/>
      <c r="I26" s="45"/>
      <c r="J26" s="202"/>
      <c r="K26" s="217"/>
      <c r="L26" s="217"/>
      <c r="M26" s="217"/>
      <c r="N26" s="217"/>
      <c r="O26" s="217"/>
      <c r="P26" s="48"/>
    </row>
    <row r="27" spans="2:16" ht="19.5" customHeight="1">
      <c r="B27" s="7"/>
      <c r="C27" s="7"/>
      <c r="D27" s="7" t="s">
        <v>32</v>
      </c>
      <c r="E27" s="214" t="s">
        <v>16</v>
      </c>
      <c r="F27" s="214" t="s">
        <v>16</v>
      </c>
      <c r="G27" s="214" t="s">
        <v>16</v>
      </c>
      <c r="H27" s="214" t="s">
        <v>16</v>
      </c>
      <c r="I27" s="214" t="s">
        <v>16</v>
      </c>
      <c r="J27" s="214" t="s">
        <v>16</v>
      </c>
      <c r="K27" s="213" t="s">
        <v>16</v>
      </c>
      <c r="L27" s="213" t="s">
        <v>16</v>
      </c>
      <c r="M27" s="213" t="s">
        <v>16</v>
      </c>
      <c r="N27" s="213" t="s">
        <v>16</v>
      </c>
      <c r="O27" s="213"/>
      <c r="P27" s="40" t="s">
        <v>16</v>
      </c>
    </row>
    <row r="28" spans="2:16" ht="13.5" customHeight="1">
      <c r="B28" s="7"/>
      <c r="C28" s="7"/>
      <c r="D28" s="25" t="s">
        <v>33</v>
      </c>
      <c r="E28" s="37"/>
      <c r="F28" s="37"/>
      <c r="G28" s="37"/>
      <c r="H28" s="37"/>
      <c r="I28" s="37"/>
      <c r="J28" s="202"/>
      <c r="K28" s="21"/>
      <c r="L28" s="21"/>
      <c r="M28" s="21"/>
      <c r="N28" s="21"/>
      <c r="O28" s="21"/>
      <c r="P28" s="20"/>
    </row>
    <row r="29" spans="2:16" ht="19.5" hidden="1" customHeight="1">
      <c r="B29" s="7"/>
      <c r="C29" s="7"/>
      <c r="D29" s="7" t="s">
        <v>34</v>
      </c>
      <c r="E29" s="206"/>
      <c r="F29" s="206"/>
      <c r="G29" s="206"/>
      <c r="H29" s="206"/>
      <c r="I29" s="206"/>
      <c r="J29" s="206" t="s">
        <v>16</v>
      </c>
      <c r="K29" s="23"/>
      <c r="L29" s="23"/>
      <c r="M29" s="23"/>
      <c r="N29" s="23"/>
      <c r="O29" s="23"/>
      <c r="P29" s="24" t="s">
        <v>16</v>
      </c>
    </row>
    <row r="30" spans="2:16" ht="13.5" hidden="1" customHeight="1">
      <c r="B30" s="7"/>
      <c r="C30" s="7"/>
      <c r="D30" s="25" t="s">
        <v>35</v>
      </c>
      <c r="E30" s="37"/>
      <c r="F30" s="37"/>
      <c r="G30" s="37"/>
      <c r="H30" s="37"/>
      <c r="I30" s="37"/>
      <c r="J30" s="202"/>
      <c r="K30" s="7"/>
      <c r="L30" s="7"/>
      <c r="M30" s="7"/>
      <c r="N30" s="7"/>
      <c r="O30" s="7"/>
      <c r="P30" s="20"/>
    </row>
    <row r="31" spans="2:16" ht="19.5" customHeight="1">
      <c r="B31" s="7"/>
      <c r="C31" s="7"/>
      <c r="D31" s="7" t="s">
        <v>36</v>
      </c>
      <c r="E31" s="49">
        <v>47657.309982749997</v>
      </c>
      <c r="F31" s="49">
        <v>41372.161174500005</v>
      </c>
      <c r="G31" s="49">
        <v>33830.712532499994</v>
      </c>
      <c r="H31" s="49">
        <v>33212.382225750007</v>
      </c>
      <c r="I31" s="49">
        <v>31963.907517750002</v>
      </c>
      <c r="J31" s="202">
        <v>37607.294686649999</v>
      </c>
      <c r="K31" s="203">
        <v>-13.188215638954359</v>
      </c>
      <c r="L31" s="203">
        <v>-18.228316887270157</v>
      </c>
      <c r="M31" s="203">
        <v>-1.8277188402578859</v>
      </c>
      <c r="N31" s="203">
        <v>-3.7590640126743069</v>
      </c>
      <c r="O31" s="203"/>
      <c r="P31" s="20" t="e">
        <f>(EXP((1/4)*LN(G31/#REF!))-1)*100</f>
        <v>#REF!</v>
      </c>
    </row>
    <row r="32" spans="2:16" ht="13.5" customHeight="1">
      <c r="B32" s="7"/>
      <c r="C32" s="7"/>
      <c r="D32" s="25" t="s">
        <v>37</v>
      </c>
      <c r="E32" s="45"/>
      <c r="F32" s="45"/>
      <c r="G32" s="45"/>
      <c r="H32" s="45"/>
      <c r="I32" s="45"/>
      <c r="J32" s="202"/>
      <c r="K32" s="21"/>
      <c r="L32" s="21"/>
      <c r="M32" s="21"/>
      <c r="N32" s="21"/>
      <c r="O32" s="21"/>
      <c r="P32" s="20"/>
    </row>
    <row r="33" spans="2:18" ht="4.5" customHeight="1">
      <c r="B33" s="7"/>
      <c r="C33" s="7"/>
      <c r="D33" s="7"/>
      <c r="E33" s="111"/>
      <c r="F33" s="111"/>
      <c r="G33" s="111"/>
      <c r="H33" s="111"/>
      <c r="I33" s="111"/>
      <c r="J33" s="49"/>
      <c r="K33" s="7"/>
      <c r="L33" s="7"/>
      <c r="M33" s="7"/>
      <c r="N33" s="7"/>
      <c r="O33" s="7"/>
      <c r="P33" s="28"/>
    </row>
    <row r="34" spans="2:18" ht="19.5" customHeight="1">
      <c r="B34" s="50"/>
      <c r="C34" s="279" t="s">
        <v>38</v>
      </c>
      <c r="D34" s="279"/>
      <c r="E34" s="51">
        <v>31186.1</v>
      </c>
      <c r="F34" s="51">
        <v>31633.5</v>
      </c>
      <c r="G34" s="51">
        <v>32022.6</v>
      </c>
      <c r="H34" s="51">
        <v>32382.3</v>
      </c>
      <c r="I34" s="51">
        <v>32581.4</v>
      </c>
      <c r="J34" s="222"/>
      <c r="K34" s="50"/>
      <c r="L34" s="50"/>
      <c r="M34" s="50"/>
      <c r="N34" s="50"/>
      <c r="O34" s="50"/>
      <c r="P34" s="141"/>
    </row>
    <row r="35" spans="2:18" ht="13.5" customHeight="1">
      <c r="B35" s="50"/>
      <c r="C35" s="280" t="s">
        <v>39</v>
      </c>
      <c r="D35" s="280"/>
      <c r="E35" s="223"/>
      <c r="F35" s="223"/>
      <c r="G35" s="223"/>
      <c r="H35" s="223"/>
      <c r="I35" s="223"/>
      <c r="J35" s="222"/>
      <c r="K35" s="50"/>
      <c r="L35" s="50"/>
      <c r="M35" s="50"/>
      <c r="N35" s="50"/>
      <c r="O35" s="50"/>
      <c r="P35" s="142"/>
    </row>
    <row r="36" spans="2:18" ht="19.5" customHeight="1">
      <c r="B36" s="50"/>
      <c r="C36" s="279" t="s">
        <v>40</v>
      </c>
      <c r="D36" s="279"/>
      <c r="E36" s="56">
        <v>1.5281586983543951</v>
      </c>
      <c r="F36" s="56">
        <v>1.307859110578975</v>
      </c>
      <c r="G36" s="56">
        <v>1.0564636391954432</v>
      </c>
      <c r="H36" s="56">
        <v>1.0256338254463089</v>
      </c>
      <c r="I36" s="56">
        <v>0.98104769953869386</v>
      </c>
      <c r="J36" s="222">
        <v>1.1798325946227632</v>
      </c>
      <c r="K36" s="224">
        <v>-14.416015039056528</v>
      </c>
      <c r="L36" s="224">
        <v>-19.221907723091192</v>
      </c>
      <c r="M36" s="224">
        <v>-2.9182086922189709</v>
      </c>
      <c r="N36" s="224">
        <v>-4.3471777940058853</v>
      </c>
      <c r="O36" s="224"/>
      <c r="P36" s="143" t="e">
        <f>(EXP((1/4)*LN(G36/#REF!))-1)*100</f>
        <v>#REF!</v>
      </c>
    </row>
    <row r="37" spans="2:18" ht="13.5" customHeight="1">
      <c r="B37" s="50"/>
      <c r="C37" s="281" t="s">
        <v>41</v>
      </c>
      <c r="D37" s="281"/>
      <c r="E37" s="56"/>
      <c r="F37" s="56"/>
      <c r="G37" s="56"/>
      <c r="H37" s="56"/>
      <c r="I37" s="56"/>
      <c r="J37" s="56"/>
      <c r="K37" s="59"/>
      <c r="L37" s="59"/>
      <c r="M37" s="59"/>
      <c r="N37" s="59"/>
      <c r="O37" s="59"/>
      <c r="P37" s="143"/>
    </row>
    <row r="38" spans="2:18" ht="19.5" customHeight="1">
      <c r="B38" s="50"/>
      <c r="C38" s="50"/>
      <c r="D38" s="112" t="s">
        <v>42</v>
      </c>
      <c r="E38" s="56">
        <v>4.1867361598750552</v>
      </c>
      <c r="F38" s="56">
        <v>3.5831756454218491</v>
      </c>
      <c r="G38" s="56">
        <v>2.894420929302584</v>
      </c>
      <c r="H38" s="56">
        <v>2.8099556861542712</v>
      </c>
      <c r="I38" s="56">
        <v>2.687801916544367</v>
      </c>
      <c r="J38" s="56">
        <v>3.2324180674596255</v>
      </c>
      <c r="K38" s="255"/>
      <c r="L38" s="255"/>
      <c r="M38" s="255"/>
      <c r="N38" s="255"/>
      <c r="O38" s="255"/>
      <c r="P38" s="143" t="e">
        <f>(EXP((1/4)*LN(G38/#REF!))-1)*100</f>
        <v>#REF!</v>
      </c>
      <c r="R38" s="90"/>
    </row>
    <row r="39" spans="2:18" ht="13.5" customHeight="1">
      <c r="B39" s="50"/>
      <c r="C39" s="50"/>
      <c r="D39" s="115" t="s">
        <v>43</v>
      </c>
      <c r="E39" s="56"/>
      <c r="F39" s="56"/>
      <c r="G39" s="56"/>
      <c r="H39" s="56"/>
      <c r="I39" s="56"/>
      <c r="J39" s="56"/>
      <c r="K39" s="59"/>
      <c r="L39" s="59"/>
      <c r="M39" s="59"/>
      <c r="N39" s="59"/>
      <c r="O39" s="59"/>
      <c r="P39" s="143"/>
      <c r="R39" s="90"/>
    </row>
    <row r="40" spans="2:18" ht="4.5" customHeight="1">
      <c r="B40" s="50"/>
      <c r="C40" s="50"/>
      <c r="D40" s="50"/>
      <c r="E40" s="223"/>
      <c r="F40" s="223"/>
      <c r="G40" s="223"/>
      <c r="H40" s="223"/>
      <c r="I40" s="223"/>
      <c r="J40" s="222"/>
      <c r="K40" s="59"/>
      <c r="L40" s="59"/>
      <c r="M40" s="59"/>
      <c r="N40" s="59"/>
      <c r="O40" s="59"/>
      <c r="P40" s="147"/>
    </row>
    <row r="41" spans="2:18" ht="19.5" customHeight="1">
      <c r="B41" s="117"/>
      <c r="C41" s="295" t="s">
        <v>44</v>
      </c>
      <c r="D41" s="295"/>
      <c r="E41" s="226">
        <v>102.75027703352208</v>
      </c>
      <c r="F41" s="226">
        <v>109.71948862494637</v>
      </c>
      <c r="G41" s="226">
        <v>116.4836757787552</v>
      </c>
      <c r="H41" s="226">
        <v>115.40477941020222</v>
      </c>
      <c r="I41" s="226">
        <v>119.27754866040152</v>
      </c>
      <c r="J41" s="226">
        <v>112.72715390156547</v>
      </c>
      <c r="K41" s="227"/>
      <c r="L41" s="227"/>
      <c r="M41" s="227"/>
      <c r="N41" s="227"/>
      <c r="O41" s="227"/>
      <c r="P41" s="316"/>
    </row>
    <row r="42" spans="2:18" ht="13.5" customHeight="1">
      <c r="B42" s="117"/>
      <c r="C42" s="296" t="s">
        <v>45</v>
      </c>
      <c r="D42" s="296"/>
      <c r="E42" s="78"/>
      <c r="F42" s="78"/>
      <c r="G42" s="78"/>
      <c r="H42" s="78"/>
      <c r="I42" s="78"/>
      <c r="J42" s="78"/>
      <c r="K42" s="119"/>
      <c r="L42" s="119"/>
      <c r="M42" s="119"/>
      <c r="N42" s="119"/>
      <c r="O42" s="119"/>
      <c r="P42" s="317"/>
    </row>
    <row r="43" spans="2:18" ht="19.5" customHeight="1">
      <c r="B43" s="117"/>
      <c r="C43" s="295" t="s">
        <v>46</v>
      </c>
      <c r="D43" s="295"/>
      <c r="E43" s="226">
        <v>7.9514244538175172</v>
      </c>
      <c r="F43" s="226">
        <v>9.6558562185101504</v>
      </c>
      <c r="G43" s="226">
        <v>10.067076944442718</v>
      </c>
      <c r="H43" s="226">
        <v>12.364850792955314</v>
      </c>
      <c r="I43" s="226">
        <v>8.7822207780483517</v>
      </c>
      <c r="J43" s="226">
        <v>9.7642858375548123</v>
      </c>
      <c r="K43" s="227"/>
      <c r="L43" s="227"/>
      <c r="M43" s="227"/>
      <c r="N43" s="227"/>
      <c r="O43" s="227"/>
      <c r="P43" s="317"/>
    </row>
    <row r="44" spans="2:18" ht="13.5" customHeight="1">
      <c r="B44" s="117"/>
      <c r="C44" s="291" t="s">
        <v>47</v>
      </c>
      <c r="D44" s="291"/>
      <c r="E44" s="151"/>
      <c r="F44" s="151"/>
      <c r="G44" s="151"/>
      <c r="H44" s="151"/>
      <c r="I44" s="151"/>
      <c r="J44" s="150"/>
      <c r="K44" s="119"/>
      <c r="L44" s="119"/>
      <c r="M44" s="119"/>
      <c r="N44" s="119"/>
      <c r="O44" s="119"/>
      <c r="P44" s="317"/>
    </row>
    <row r="45" spans="2:18" ht="3" customHeight="1" thickBot="1">
      <c r="B45" s="120"/>
      <c r="C45" s="120"/>
      <c r="D45" s="120"/>
      <c r="E45" s="199"/>
      <c r="F45" s="199"/>
      <c r="G45" s="199"/>
      <c r="H45" s="199"/>
      <c r="I45" s="199"/>
      <c r="J45" s="122"/>
      <c r="K45" s="120"/>
      <c r="L45" s="120"/>
      <c r="M45" s="120"/>
      <c r="N45" s="120"/>
      <c r="O45" s="120"/>
      <c r="P45" s="318"/>
    </row>
    <row r="46" spans="2:18" ht="12" customHeight="1">
      <c r="B46" s="90"/>
      <c r="C46" s="90"/>
      <c r="D46" s="90"/>
      <c r="E46" s="228"/>
      <c r="F46" s="228"/>
      <c r="G46" s="228"/>
      <c r="H46" s="228"/>
      <c r="I46" s="228"/>
      <c r="J46" s="90"/>
      <c r="K46" s="90"/>
      <c r="L46" s="90"/>
      <c r="M46" s="90"/>
      <c r="N46" s="90"/>
      <c r="O46" s="90"/>
      <c r="P46" s="125"/>
      <c r="Q46" s="90"/>
    </row>
    <row r="47" spans="2:18" ht="15" hidden="1">
      <c r="D47" s="155" t="s">
        <v>55</v>
      </c>
    </row>
    <row r="48" spans="2:18" ht="15" hidden="1">
      <c r="D48" s="155" t="s">
        <v>72</v>
      </c>
    </row>
    <row r="49" spans="4:4" ht="15" hidden="1" customHeight="1">
      <c r="D49" s="155" t="s">
        <v>73</v>
      </c>
    </row>
    <row r="50" spans="4:4" ht="17.25">
      <c r="D50" s="191"/>
    </row>
    <row r="51" spans="4:4" ht="15">
      <c r="D51" s="229"/>
    </row>
  </sheetData>
  <mergeCells count="31">
    <mergeCell ref="C42:D42"/>
    <mergeCell ref="C43:D43"/>
    <mergeCell ref="C44:D44"/>
    <mergeCell ref="C9:D9"/>
    <mergeCell ref="C10:D10"/>
    <mergeCell ref="C17:D17"/>
    <mergeCell ref="C18:D18"/>
    <mergeCell ref="C34:D34"/>
    <mergeCell ref="C35:D35"/>
    <mergeCell ref="C36:D36"/>
    <mergeCell ref="C37:D37"/>
    <mergeCell ref="C41:D41"/>
    <mergeCell ref="B4:D5"/>
    <mergeCell ref="B1:J1"/>
    <mergeCell ref="B2:J2"/>
    <mergeCell ref="E4:E7"/>
    <mergeCell ref="F4:F7"/>
    <mergeCell ref="G4:G7"/>
    <mergeCell ref="I4:I7"/>
    <mergeCell ref="J4:J5"/>
    <mergeCell ref="H4:H7"/>
    <mergeCell ref="B6:D7"/>
    <mergeCell ref="P41:P45"/>
    <mergeCell ref="K4:N4"/>
    <mergeCell ref="P4:P7"/>
    <mergeCell ref="K5:N5"/>
    <mergeCell ref="J6:J7"/>
    <mergeCell ref="K6:K7"/>
    <mergeCell ref="L6:L7"/>
    <mergeCell ref="M6:M7"/>
    <mergeCell ref="N6:N7"/>
  </mergeCells>
  <printOptions horizontalCentered="1"/>
  <pageMargins left="0" right="0" top="0" bottom="0" header="0.11811023622047245" footer="0.11811023622047245"/>
  <pageSetup paperSize="9" scale="8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C3399"/>
  </sheetPr>
  <dimension ref="A1:IV48"/>
  <sheetViews>
    <sheetView view="pageBreakPreview" zoomScaleNormal="100" zoomScaleSheetLayoutView="100" workbookViewId="0">
      <selection activeCell="T19" sqref="T19"/>
    </sheetView>
  </sheetViews>
  <sheetFormatPr defaultColWidth="11.5703125" defaultRowHeight="14.25"/>
  <cols>
    <col min="1" max="1" width="6.140625" style="3" customWidth="1"/>
    <col min="2" max="2" width="1.7109375" style="3" customWidth="1"/>
    <col min="3" max="3" width="2.140625" style="3" customWidth="1"/>
    <col min="4" max="4" width="33.7109375" style="3" customWidth="1"/>
    <col min="5" max="9" width="10.140625" style="88" customWidth="1"/>
    <col min="10" max="10" width="10.140625" style="3" customWidth="1"/>
    <col min="11" max="11" width="10.7109375" style="3" bestFit="1" customWidth="1"/>
    <col min="12" max="14" width="10.7109375" style="3" customWidth="1"/>
    <col min="15" max="15" width="1.140625" style="3" customWidth="1"/>
    <col min="16" max="16" width="14.7109375" style="89" hidden="1" customWidth="1"/>
    <col min="17" max="251" width="9.140625" style="3" customWidth="1"/>
    <col min="252" max="252" width="0.85546875" style="3" customWidth="1"/>
    <col min="253" max="253" width="0.5703125" style="3" customWidth="1"/>
    <col min="254" max="254" width="2.140625" style="3" customWidth="1"/>
    <col min="255" max="255" width="32.7109375" style="3" customWidth="1"/>
    <col min="256" max="16384" width="11.5703125" style="3"/>
  </cols>
  <sheetData>
    <row r="1" spans="1:256" ht="48" customHeight="1">
      <c r="B1" s="256" t="s">
        <v>74</v>
      </c>
      <c r="C1" s="256"/>
      <c r="D1" s="256"/>
      <c r="E1" s="256"/>
      <c r="F1" s="256"/>
      <c r="G1" s="256"/>
      <c r="H1" s="256"/>
      <c r="I1" s="256"/>
      <c r="J1" s="256"/>
    </row>
    <row r="2" spans="1:256" s="6" customFormat="1" ht="17.25" customHeight="1">
      <c r="B2" s="257" t="s">
        <v>75</v>
      </c>
      <c r="C2" s="257"/>
      <c r="D2" s="257"/>
      <c r="E2" s="257"/>
      <c r="F2" s="257"/>
      <c r="G2" s="257"/>
      <c r="H2" s="257"/>
      <c r="I2" s="257"/>
      <c r="J2" s="257"/>
      <c r="P2" s="192"/>
    </row>
    <row r="3" spans="1:256" ht="7.5" customHeight="1" thickBot="1">
      <c r="A3" s="7"/>
      <c r="B3" s="7"/>
      <c r="C3" s="7"/>
      <c r="D3" s="7"/>
      <c r="E3" s="8"/>
      <c r="F3" s="8"/>
      <c r="G3" s="8"/>
      <c r="H3" s="8"/>
      <c r="I3" s="8"/>
      <c r="J3" s="7"/>
      <c r="K3" s="7"/>
      <c r="L3" s="7"/>
      <c r="M3" s="7"/>
      <c r="N3" s="7"/>
      <c r="O3" s="7"/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spans="1:256" ht="15.75" customHeight="1">
      <c r="B4" s="258" t="s">
        <v>2</v>
      </c>
      <c r="C4" s="258"/>
      <c r="D4" s="258"/>
      <c r="E4" s="260">
        <v>2015</v>
      </c>
      <c r="F4" s="260">
        <v>2016</v>
      </c>
      <c r="G4" s="260">
        <v>2017</v>
      </c>
      <c r="H4" s="260">
        <v>2018</v>
      </c>
      <c r="I4" s="260">
        <v>2019</v>
      </c>
      <c r="J4" s="263" t="s">
        <v>3</v>
      </c>
      <c r="K4" s="260" t="s">
        <v>4</v>
      </c>
      <c r="L4" s="260"/>
      <c r="M4" s="260"/>
      <c r="N4" s="260"/>
      <c r="O4" s="10"/>
      <c r="P4" s="297" t="s">
        <v>5</v>
      </c>
    </row>
    <row r="5" spans="1:256" ht="15.75" customHeight="1">
      <c r="B5" s="259"/>
      <c r="C5" s="259"/>
      <c r="D5" s="259"/>
      <c r="E5" s="261"/>
      <c r="F5" s="261"/>
      <c r="G5" s="261"/>
      <c r="H5" s="261"/>
      <c r="I5" s="261"/>
      <c r="J5" s="264"/>
      <c r="K5" s="268" t="s">
        <v>60</v>
      </c>
      <c r="L5" s="268"/>
      <c r="M5" s="268"/>
      <c r="N5" s="268"/>
      <c r="O5" s="11"/>
      <c r="P5" s="298"/>
    </row>
    <row r="6" spans="1:256" ht="15.75" customHeight="1">
      <c r="B6" s="269" t="s">
        <v>7</v>
      </c>
      <c r="C6" s="269"/>
      <c r="D6" s="269"/>
      <c r="E6" s="261"/>
      <c r="F6" s="261"/>
      <c r="G6" s="261"/>
      <c r="H6" s="261"/>
      <c r="I6" s="261"/>
      <c r="J6" s="271" t="s">
        <v>8</v>
      </c>
      <c r="K6" s="273" t="s">
        <v>9</v>
      </c>
      <c r="L6" s="273" t="s">
        <v>10</v>
      </c>
      <c r="M6" s="273" t="s">
        <v>11</v>
      </c>
      <c r="N6" s="273" t="s">
        <v>12</v>
      </c>
      <c r="O6" s="12"/>
      <c r="P6" s="298"/>
    </row>
    <row r="7" spans="1:256" ht="6.75" customHeight="1" thickBot="1">
      <c r="B7" s="270"/>
      <c r="C7" s="270"/>
      <c r="D7" s="270"/>
      <c r="E7" s="262"/>
      <c r="F7" s="262"/>
      <c r="G7" s="262"/>
      <c r="H7" s="262"/>
      <c r="I7" s="262"/>
      <c r="J7" s="272"/>
      <c r="K7" s="274"/>
      <c r="L7" s="275"/>
      <c r="M7" s="275"/>
      <c r="N7" s="275"/>
      <c r="O7" s="13"/>
      <c r="P7" s="299"/>
    </row>
    <row r="8" spans="1:256" ht="6" customHeight="1">
      <c r="B8" s="7"/>
      <c r="C8" s="7"/>
      <c r="D8" s="14"/>
      <c r="E8" s="15"/>
      <c r="F8" s="15"/>
      <c r="G8" s="15"/>
      <c r="H8" s="15"/>
      <c r="I8" s="15"/>
      <c r="J8" s="9"/>
      <c r="K8" s="7"/>
      <c r="L8" s="7"/>
      <c r="M8" s="7"/>
      <c r="N8" s="7"/>
      <c r="O8" s="7"/>
      <c r="P8" s="16"/>
    </row>
    <row r="9" spans="1:256" ht="24" customHeight="1">
      <c r="B9" s="7"/>
      <c r="C9" s="277" t="s">
        <v>13</v>
      </c>
      <c r="D9" s="277"/>
      <c r="E9" s="201">
        <v>69840.244899999991</v>
      </c>
      <c r="F9" s="201">
        <v>64314.873489999998</v>
      </c>
      <c r="G9" s="201">
        <v>59329.571949999998</v>
      </c>
      <c r="H9" s="201">
        <v>58167.319310000006</v>
      </c>
      <c r="I9" s="201">
        <v>63597.550190000009</v>
      </c>
      <c r="J9" s="202">
        <v>61190.905025999993</v>
      </c>
      <c r="K9" s="204">
        <v>-7.9114433489049674</v>
      </c>
      <c r="L9" s="204">
        <v>-7.7513975686745891</v>
      </c>
      <c r="M9" s="204">
        <v>-1.9589769516278999</v>
      </c>
      <c r="N9" s="204">
        <v>9.3355357345244805</v>
      </c>
      <c r="O9" s="204"/>
      <c r="P9" s="20" t="e">
        <f>(EXP((1/4)*LN(G9/#REF!))-1)*100</f>
        <v>#REF!</v>
      </c>
    </row>
    <row r="10" spans="1:256" ht="13.5" customHeight="1">
      <c r="B10" s="7"/>
      <c r="C10" s="278" t="s">
        <v>14</v>
      </c>
      <c r="D10" s="278"/>
      <c r="E10" s="201"/>
      <c r="F10" s="94"/>
      <c r="G10" s="201"/>
      <c r="H10" s="201"/>
      <c r="I10" s="201"/>
      <c r="J10" s="202"/>
      <c r="K10" s="21"/>
      <c r="L10" s="21"/>
      <c r="M10" s="21"/>
      <c r="N10" s="21"/>
      <c r="O10" s="21"/>
      <c r="P10" s="20"/>
    </row>
    <row r="11" spans="1:256" ht="19.5" hidden="1" customHeight="1">
      <c r="B11" s="7"/>
      <c r="C11" s="7"/>
      <c r="D11" s="7" t="s">
        <v>15</v>
      </c>
      <c r="E11" s="206"/>
      <c r="F11" s="94"/>
      <c r="G11" s="206"/>
      <c r="H11" s="206"/>
      <c r="I11" s="206"/>
      <c r="J11" s="206" t="s">
        <v>16</v>
      </c>
      <c r="K11" s="23"/>
      <c r="L11" s="23"/>
      <c r="M11" s="23"/>
      <c r="N11" s="23"/>
      <c r="O11" s="23"/>
      <c r="P11" s="24" t="s">
        <v>16</v>
      </c>
    </row>
    <row r="12" spans="1:256" ht="13.5" hidden="1" customHeight="1">
      <c r="B12" s="7"/>
      <c r="C12" s="7"/>
      <c r="D12" s="25" t="s">
        <v>17</v>
      </c>
      <c r="E12" s="26"/>
      <c r="F12" s="94"/>
      <c r="G12" s="26"/>
      <c r="H12" s="26"/>
      <c r="I12" s="26"/>
      <c r="J12" s="202"/>
      <c r="K12" s="7"/>
      <c r="L12" s="7"/>
      <c r="M12" s="7"/>
      <c r="N12" s="7"/>
      <c r="O12" s="7"/>
      <c r="P12" s="28"/>
    </row>
    <row r="13" spans="1:256" ht="19.5" customHeight="1">
      <c r="B13" s="7"/>
      <c r="C13" s="7"/>
      <c r="D13" s="7" t="s">
        <v>18</v>
      </c>
      <c r="E13" s="208">
        <v>69294.693799999994</v>
      </c>
      <c r="F13" s="208">
        <v>63472.89129</v>
      </c>
      <c r="G13" s="208">
        <v>58808</v>
      </c>
      <c r="H13" s="208">
        <v>57103.517260000008</v>
      </c>
      <c r="I13" s="208">
        <v>62342.382390000006</v>
      </c>
      <c r="J13" s="202">
        <v>60445.583566000001</v>
      </c>
      <c r="K13" s="203">
        <v>-8.4015127143833297</v>
      </c>
      <c r="L13" s="203">
        <v>-7.3494230295681255</v>
      </c>
      <c r="M13" s="203">
        <v>-2.8983858318595956</v>
      </c>
      <c r="N13" s="203">
        <v>9.1743300261991614</v>
      </c>
      <c r="O13" s="204"/>
      <c r="P13" s="20" t="e">
        <f>(EXP((1/4)*LN(G13/#REF!))-1)*100</f>
        <v>#REF!</v>
      </c>
    </row>
    <row r="14" spans="1:256" ht="13.5" customHeight="1">
      <c r="B14" s="7"/>
      <c r="C14" s="7"/>
      <c r="D14" s="25" t="s">
        <v>19</v>
      </c>
      <c r="E14" s="208"/>
      <c r="F14" s="98"/>
      <c r="G14" s="208"/>
      <c r="H14" s="208"/>
      <c r="I14" s="208"/>
      <c r="J14" s="202"/>
      <c r="K14" s="21"/>
      <c r="L14" s="21"/>
      <c r="M14" s="21"/>
      <c r="N14" s="21"/>
      <c r="O14" s="21"/>
      <c r="P14" s="20"/>
    </row>
    <row r="15" spans="1:256" ht="19.5" customHeight="1">
      <c r="B15" s="7"/>
      <c r="C15" s="7"/>
      <c r="D15" s="7" t="s">
        <v>20</v>
      </c>
      <c r="E15" s="212">
        <v>545.55110000000013</v>
      </c>
      <c r="F15" s="208">
        <v>841.98220000000003</v>
      </c>
      <c r="G15" s="212">
        <v>521.57195000000002</v>
      </c>
      <c r="H15" s="212">
        <v>1063.8020499999998</v>
      </c>
      <c r="I15" s="212">
        <v>1255.1677999999999</v>
      </c>
      <c r="J15" s="202">
        <v>745.32146</v>
      </c>
      <c r="K15" s="203">
        <v>54.336083274325688</v>
      </c>
      <c r="L15" s="203">
        <v>-38.054278344601592</v>
      </c>
      <c r="M15" s="203">
        <v>103.96074788914547</v>
      </c>
      <c r="N15" s="203">
        <v>17.988849523273643</v>
      </c>
      <c r="O15" s="204"/>
      <c r="P15" s="20" t="e">
        <f>(EXP((1/4)*LN(G15/#REF!))-1)*100</f>
        <v>#REF!</v>
      </c>
    </row>
    <row r="16" spans="1:256" ht="13.5" customHeight="1">
      <c r="B16" s="7"/>
      <c r="C16" s="7"/>
      <c r="D16" s="25" t="s">
        <v>21</v>
      </c>
      <c r="E16" s="212"/>
      <c r="F16" s="102"/>
      <c r="G16" s="212"/>
      <c r="H16" s="212"/>
      <c r="I16" s="212"/>
      <c r="J16" s="202"/>
      <c r="K16" s="231"/>
      <c r="L16" s="231"/>
      <c r="M16" s="231"/>
      <c r="N16" s="231"/>
      <c r="O16" s="231"/>
      <c r="P16" s="35"/>
    </row>
    <row r="17" spans="2:16" ht="24" customHeight="1">
      <c r="B17" s="7"/>
      <c r="C17" s="277" t="s">
        <v>22</v>
      </c>
      <c r="D17" s="277"/>
      <c r="E17" s="36">
        <v>69840.244899999991</v>
      </c>
      <c r="F17" s="36">
        <v>64314.873489999998</v>
      </c>
      <c r="G17" s="36">
        <v>59329.571949999998</v>
      </c>
      <c r="H17" s="36">
        <v>58167.319310000014</v>
      </c>
      <c r="I17" s="36">
        <v>63597.550190000009</v>
      </c>
      <c r="J17" s="202">
        <v>61190.905025999993</v>
      </c>
      <c r="K17" s="204">
        <v>-7.9114433489049674</v>
      </c>
      <c r="L17" s="204">
        <v>-7.7513975686745891</v>
      </c>
      <c r="M17" s="204">
        <v>-1.9589769516278888</v>
      </c>
      <c r="N17" s="204">
        <v>9.3355357345244592</v>
      </c>
      <c r="O17" s="204"/>
      <c r="P17" s="20" t="e">
        <f>(EXP((1/4)*LN(G17/#REF!))-1)*100</f>
        <v>#REF!</v>
      </c>
    </row>
    <row r="18" spans="2:16" ht="13.5" customHeight="1">
      <c r="B18" s="7"/>
      <c r="C18" s="278" t="s">
        <v>23</v>
      </c>
      <c r="D18" s="278"/>
      <c r="E18" s="37"/>
      <c r="F18" s="103"/>
      <c r="G18" s="37"/>
      <c r="H18" s="37"/>
      <c r="I18" s="37"/>
      <c r="J18" s="202"/>
      <c r="K18" s="231"/>
      <c r="L18" s="231"/>
      <c r="M18" s="231"/>
      <c r="N18" s="231"/>
      <c r="O18" s="231"/>
      <c r="P18" s="20"/>
    </row>
    <row r="19" spans="2:16" ht="19.5" customHeight="1">
      <c r="B19" s="7"/>
      <c r="C19" s="7"/>
      <c r="D19" s="7" t="s">
        <v>24</v>
      </c>
      <c r="E19" s="212">
        <v>4120.1000000000004</v>
      </c>
      <c r="F19" s="208">
        <v>4993.80753</v>
      </c>
      <c r="G19" s="212">
        <v>6123.6425399999998</v>
      </c>
      <c r="H19" s="212">
        <v>4900.8026299999992</v>
      </c>
      <c r="I19" s="212">
        <v>5319.5070199999991</v>
      </c>
      <c r="J19" s="202">
        <v>5201.3705399999999</v>
      </c>
      <c r="K19" s="203">
        <v>21.205978738380125</v>
      </c>
      <c r="L19" s="203">
        <v>22.624720780938866</v>
      </c>
      <c r="M19" s="203">
        <v>-19.969158911747986</v>
      </c>
      <c r="N19" s="203">
        <v>8.5435880938547371</v>
      </c>
      <c r="O19" s="204"/>
      <c r="P19" s="20" t="e">
        <f>(EXP((1/4)*LN(G19/#REF!))-1)*100</f>
        <v>#REF!</v>
      </c>
    </row>
    <row r="20" spans="2:16" ht="13.5" customHeight="1">
      <c r="B20" s="7"/>
      <c r="C20" s="7"/>
      <c r="D20" s="25" t="s">
        <v>25</v>
      </c>
      <c r="E20" s="212"/>
      <c r="F20" s="104"/>
      <c r="G20" s="212"/>
      <c r="H20" s="212"/>
      <c r="I20" s="212"/>
      <c r="J20" s="202"/>
      <c r="K20" s="21"/>
      <c r="L20" s="21"/>
      <c r="M20" s="21"/>
      <c r="N20" s="21"/>
      <c r="O20" s="21"/>
      <c r="P20" s="20"/>
    </row>
    <row r="21" spans="2:16" ht="19.5" customHeight="1">
      <c r="B21" s="7"/>
      <c r="C21" s="7"/>
      <c r="D21" s="7" t="s">
        <v>26</v>
      </c>
      <c r="E21" s="45">
        <v>289.16863755999992</v>
      </c>
      <c r="F21" s="233">
        <v>261.01269022400004</v>
      </c>
      <c r="G21" s="45">
        <v>234.10608940399999</v>
      </c>
      <c r="H21" s="45">
        <v>234.37267339200005</v>
      </c>
      <c r="I21" s="45">
        <v>256.42338994800008</v>
      </c>
      <c r="J21" s="202">
        <v>246.35395173840001</v>
      </c>
      <c r="K21" s="203">
        <v>-9.7368606684249297</v>
      </c>
      <c r="L21" s="203">
        <v>-10.308541242538405</v>
      </c>
      <c r="M21" s="203">
        <v>0.11387315412374477</v>
      </c>
      <c r="N21" s="203">
        <v>9.4083991264284794</v>
      </c>
      <c r="O21" s="204"/>
      <c r="P21" s="20" t="e">
        <f>(EXP((1/4)*LN(G21/#REF!))-1)*100</f>
        <v>#REF!</v>
      </c>
    </row>
    <row r="22" spans="2:16" ht="13.5" customHeight="1">
      <c r="B22" s="7"/>
      <c r="C22" s="7"/>
      <c r="D22" s="25" t="s">
        <v>27</v>
      </c>
      <c r="E22" s="45"/>
      <c r="F22" s="108"/>
      <c r="G22" s="45"/>
      <c r="H22" s="45"/>
      <c r="I22" s="45"/>
      <c r="J22" s="202"/>
      <c r="K22" s="21"/>
      <c r="L22" s="21"/>
      <c r="M22" s="21"/>
      <c r="N22" s="21"/>
      <c r="O22" s="21"/>
      <c r="P22" s="20"/>
    </row>
    <row r="23" spans="2:16" ht="19.5" customHeight="1">
      <c r="B23" s="7"/>
      <c r="C23" s="7"/>
      <c r="D23" s="7" t="s">
        <v>28</v>
      </c>
      <c r="E23" s="214" t="s">
        <v>16</v>
      </c>
      <c r="F23" s="214" t="s">
        <v>16</v>
      </c>
      <c r="G23" s="214" t="s">
        <v>16</v>
      </c>
      <c r="H23" s="214" t="s">
        <v>16</v>
      </c>
      <c r="I23" s="214"/>
      <c r="J23" s="214" t="s">
        <v>16</v>
      </c>
      <c r="K23" s="44" t="s">
        <v>16</v>
      </c>
      <c r="L23" s="44" t="s">
        <v>16</v>
      </c>
      <c r="M23" s="44" t="s">
        <v>16</v>
      </c>
      <c r="N23" s="44" t="s">
        <v>16</v>
      </c>
      <c r="O23" s="44"/>
      <c r="P23" s="24" t="s">
        <v>16</v>
      </c>
    </row>
    <row r="24" spans="2:16" ht="13.5" customHeight="1">
      <c r="B24" s="7"/>
      <c r="C24" s="7"/>
      <c r="D24" s="25" t="s">
        <v>29</v>
      </c>
      <c r="E24" s="234"/>
      <c r="F24" s="216"/>
      <c r="G24" s="234"/>
      <c r="H24" s="234"/>
      <c r="I24" s="234"/>
      <c r="J24" s="202"/>
      <c r="K24" s="217"/>
      <c r="L24" s="217"/>
      <c r="M24" s="217"/>
      <c r="N24" s="217"/>
      <c r="O24" s="217"/>
      <c r="P24" s="47"/>
    </row>
    <row r="25" spans="2:16" ht="19.5" customHeight="1">
      <c r="B25" s="7"/>
      <c r="C25" s="7"/>
      <c r="D25" s="7" t="s">
        <v>30</v>
      </c>
      <c r="E25" s="235">
        <v>1794.1599557699997</v>
      </c>
      <c r="F25" s="219">
        <v>1619.4651007080001</v>
      </c>
      <c r="G25" s="235">
        <v>1452.5218728929999</v>
      </c>
      <c r="H25" s="235">
        <v>1454.1759053640003</v>
      </c>
      <c r="I25" s="235">
        <v>1590.9905785410003</v>
      </c>
      <c r="J25" s="202">
        <v>1528.5142914677999</v>
      </c>
      <c r="K25" s="203">
        <v>-9.736860668424951</v>
      </c>
      <c r="L25" s="203">
        <v>-10.308541242538405</v>
      </c>
      <c r="M25" s="203">
        <v>0.11387315412374477</v>
      </c>
      <c r="N25" s="203">
        <v>9.4083991264284794</v>
      </c>
      <c r="O25" s="204"/>
      <c r="P25" s="20" t="e">
        <f>(EXP((1/4)*LN(G25/#REF!))-1)*100</f>
        <v>#REF!</v>
      </c>
    </row>
    <row r="26" spans="2:16" ht="13.5" customHeight="1">
      <c r="B26" s="7"/>
      <c r="C26" s="7"/>
      <c r="D26" s="25" t="s">
        <v>31</v>
      </c>
      <c r="E26" s="234"/>
      <c r="F26" s="216"/>
      <c r="G26" s="234"/>
      <c r="H26" s="234"/>
      <c r="I26" s="234"/>
      <c r="J26" s="236"/>
      <c r="K26" s="217"/>
      <c r="L26" s="217"/>
      <c r="M26" s="217"/>
      <c r="N26" s="217"/>
      <c r="O26" s="217"/>
      <c r="P26" s="48"/>
    </row>
    <row r="27" spans="2:16" ht="19.5" customHeight="1">
      <c r="B27" s="7"/>
      <c r="C27" s="7"/>
      <c r="D27" s="7" t="s">
        <v>32</v>
      </c>
      <c r="E27" s="214" t="s">
        <v>16</v>
      </c>
      <c r="F27" s="214" t="s">
        <v>16</v>
      </c>
      <c r="G27" s="214" t="s">
        <v>16</v>
      </c>
      <c r="H27" s="214" t="s">
        <v>16</v>
      </c>
      <c r="I27" s="214"/>
      <c r="J27" s="214" t="s">
        <v>16</v>
      </c>
      <c r="K27" s="213" t="s">
        <v>16</v>
      </c>
      <c r="L27" s="213" t="s">
        <v>16</v>
      </c>
      <c r="M27" s="213" t="s">
        <v>16</v>
      </c>
      <c r="N27" s="213" t="s">
        <v>16</v>
      </c>
      <c r="O27" s="213"/>
      <c r="P27" s="40" t="s">
        <v>16</v>
      </c>
    </row>
    <row r="28" spans="2:16" ht="13.5" customHeight="1">
      <c r="B28" s="7"/>
      <c r="C28" s="7"/>
      <c r="D28" s="25" t="s">
        <v>33</v>
      </c>
      <c r="E28" s="37"/>
      <c r="F28" s="37"/>
      <c r="G28" s="37"/>
      <c r="H28" s="37"/>
      <c r="I28" s="37"/>
      <c r="J28" s="202"/>
      <c r="K28" s="21"/>
      <c r="L28" s="21"/>
      <c r="M28" s="21"/>
      <c r="N28" s="21"/>
      <c r="O28" s="21"/>
      <c r="P28" s="20"/>
    </row>
    <row r="29" spans="2:16" ht="19.5" hidden="1" customHeight="1">
      <c r="B29" s="7"/>
      <c r="C29" s="7"/>
      <c r="D29" s="7" t="s">
        <v>34</v>
      </c>
      <c r="E29" s="206"/>
      <c r="F29" s="206"/>
      <c r="G29" s="206"/>
      <c r="H29" s="206"/>
      <c r="I29" s="206"/>
      <c r="J29" s="206" t="s">
        <v>16</v>
      </c>
      <c r="K29" s="23"/>
      <c r="L29" s="23"/>
      <c r="M29" s="23"/>
      <c r="N29" s="23"/>
      <c r="O29" s="23"/>
      <c r="P29" s="24" t="s">
        <v>16</v>
      </c>
    </row>
    <row r="30" spans="2:16" ht="13.5" hidden="1" customHeight="1">
      <c r="B30" s="7"/>
      <c r="C30" s="7"/>
      <c r="D30" s="25" t="s">
        <v>35</v>
      </c>
      <c r="E30" s="37"/>
      <c r="F30" s="37"/>
      <c r="G30" s="37"/>
      <c r="H30" s="37"/>
      <c r="I30" s="37"/>
      <c r="J30" s="202"/>
      <c r="K30" s="7"/>
      <c r="L30" s="7"/>
      <c r="M30" s="7"/>
      <c r="N30" s="7"/>
      <c r="O30" s="7"/>
      <c r="P30" s="20"/>
    </row>
    <row r="31" spans="2:16" ht="19.5" customHeight="1">
      <c r="B31" s="7"/>
      <c r="C31" s="7"/>
      <c r="D31" s="7" t="s">
        <v>36</v>
      </c>
      <c r="E31" s="49">
        <v>63636.816306669985</v>
      </c>
      <c r="F31" s="49">
        <v>57440.588169067996</v>
      </c>
      <c r="G31" s="49">
        <v>51519.301447703001</v>
      </c>
      <c r="H31" s="49">
        <v>51577.968101244012</v>
      </c>
      <c r="I31" s="49">
        <v>56430.629201511008</v>
      </c>
      <c r="J31" s="202">
        <v>54214.666242793806</v>
      </c>
      <c r="K31" s="203">
        <v>-9.736860668424951</v>
      </c>
      <c r="L31" s="203">
        <v>-10.308541242538382</v>
      </c>
      <c r="M31" s="203">
        <v>0.11387315412372256</v>
      </c>
      <c r="N31" s="203">
        <v>9.4083991264284794</v>
      </c>
      <c r="O31" s="204"/>
      <c r="P31" s="20" t="e">
        <f>(EXP((1/4)*LN(G31/#REF!))-1)*100</f>
        <v>#REF!</v>
      </c>
    </row>
    <row r="32" spans="2:16" ht="13.5" customHeight="1">
      <c r="B32" s="7"/>
      <c r="C32" s="7"/>
      <c r="D32" s="25" t="s">
        <v>37</v>
      </c>
      <c r="E32" s="45"/>
      <c r="F32" s="45"/>
      <c r="G32" s="45"/>
      <c r="H32" s="45"/>
      <c r="I32" s="45"/>
      <c r="J32" s="202"/>
      <c r="K32" s="21"/>
      <c r="L32" s="21"/>
      <c r="M32" s="21"/>
      <c r="N32" s="21"/>
      <c r="O32" s="21"/>
      <c r="P32" s="20"/>
    </row>
    <row r="33" spans="2:18" ht="3" customHeight="1">
      <c r="B33" s="7"/>
      <c r="C33" s="7"/>
      <c r="D33" s="7"/>
      <c r="E33" s="45"/>
      <c r="F33" s="45"/>
      <c r="G33" s="45"/>
      <c r="H33" s="45"/>
      <c r="I33" s="45"/>
      <c r="J33" s="49"/>
      <c r="K33" s="7"/>
      <c r="L33" s="7"/>
      <c r="M33" s="7"/>
      <c r="N33" s="7"/>
      <c r="O33" s="7"/>
      <c r="P33" s="28"/>
    </row>
    <row r="34" spans="2:18" ht="22.5" customHeight="1">
      <c r="B34" s="50"/>
      <c r="C34" s="279" t="s">
        <v>38</v>
      </c>
      <c r="D34" s="279"/>
      <c r="E34" s="51">
        <v>31186.1</v>
      </c>
      <c r="F34" s="51">
        <v>31633.5</v>
      </c>
      <c r="G34" s="51">
        <v>32022.6</v>
      </c>
      <c r="H34" s="51">
        <v>32382.3</v>
      </c>
      <c r="I34" s="51">
        <v>32581.4</v>
      </c>
      <c r="J34" s="222"/>
      <c r="K34" s="50"/>
      <c r="L34" s="50"/>
      <c r="M34" s="50"/>
      <c r="N34" s="50"/>
      <c r="O34" s="50"/>
      <c r="P34" s="141"/>
    </row>
    <row r="35" spans="2:18" ht="13.5" customHeight="1">
      <c r="B35" s="50"/>
      <c r="C35" s="280" t="s">
        <v>39</v>
      </c>
      <c r="D35" s="280"/>
      <c r="E35" s="223"/>
      <c r="F35" s="223"/>
      <c r="G35" s="223"/>
      <c r="H35" s="223"/>
      <c r="I35" s="223"/>
      <c r="J35" s="222"/>
      <c r="K35" s="50"/>
      <c r="L35" s="50"/>
      <c r="M35" s="50"/>
      <c r="N35" s="50"/>
      <c r="O35" s="50"/>
      <c r="P35" s="142"/>
    </row>
    <row r="36" spans="2:18" ht="19.5" customHeight="1">
      <c r="B36" s="50"/>
      <c r="C36" s="279" t="s">
        <v>40</v>
      </c>
      <c r="D36" s="279"/>
      <c r="E36" s="56">
        <v>2.0405506397616242</v>
      </c>
      <c r="F36" s="56">
        <v>1.8158151380361958</v>
      </c>
      <c r="G36" s="56">
        <v>1.6088419256307422</v>
      </c>
      <c r="H36" s="56">
        <v>1.5927827270219848</v>
      </c>
      <c r="I36" s="56">
        <v>1.7319890858437945</v>
      </c>
      <c r="J36" s="237">
        <v>2.0634400453646959</v>
      </c>
      <c r="K36" s="224">
        <v>-11.01347339028459</v>
      </c>
      <c r="L36" s="224">
        <v>-11.398363636801434</v>
      </c>
      <c r="M36" s="224">
        <v>-0.99818374651453601</v>
      </c>
      <c r="N36" s="224">
        <v>8.7398209724488307</v>
      </c>
      <c r="O36" s="224"/>
      <c r="P36" s="143" t="e">
        <f>(EXP((1/4)*LN(G36/#REF!))-1)*100</f>
        <v>#REF!</v>
      </c>
    </row>
    <row r="37" spans="2:18" ht="13.5" customHeight="1">
      <c r="B37" s="50"/>
      <c r="C37" s="281" t="s">
        <v>41</v>
      </c>
      <c r="D37" s="281"/>
      <c r="E37" s="56"/>
      <c r="F37" s="56"/>
      <c r="G37" s="56"/>
      <c r="H37" s="56"/>
      <c r="I37" s="56"/>
      <c r="J37" s="56"/>
      <c r="K37" s="59"/>
      <c r="L37" s="59"/>
      <c r="M37" s="59"/>
      <c r="N37" s="59"/>
      <c r="O37" s="59"/>
      <c r="P37" s="143"/>
    </row>
    <row r="38" spans="2:18" ht="19.5" customHeight="1">
      <c r="B38" s="50"/>
      <c r="C38" s="50"/>
      <c r="D38" s="112" t="s">
        <v>42</v>
      </c>
      <c r="E38" s="56">
        <v>5.5905496979770524</v>
      </c>
      <c r="F38" s="56">
        <v>4.9748359946197143</v>
      </c>
      <c r="G38" s="56">
        <v>4.4077860976184722</v>
      </c>
      <c r="H38" s="56">
        <v>4.3637882932109173</v>
      </c>
      <c r="I38" s="56">
        <v>4.7451755776542317</v>
      </c>
      <c r="J38" s="113">
        <v>5.6532603982594409</v>
      </c>
      <c r="K38" s="114"/>
      <c r="L38" s="114"/>
      <c r="M38" s="114"/>
      <c r="N38" s="114"/>
      <c r="O38" s="114"/>
      <c r="P38" s="143" t="e">
        <f>(EXP((1/4)*LN(G38/#REF!))-1)*100</f>
        <v>#REF!</v>
      </c>
      <c r="R38" s="90"/>
    </row>
    <row r="39" spans="2:18" ht="13.5" customHeight="1">
      <c r="B39" s="50"/>
      <c r="C39" s="50"/>
      <c r="D39" s="115" t="s">
        <v>43</v>
      </c>
      <c r="E39" s="56"/>
      <c r="F39" s="56"/>
      <c r="G39" s="56"/>
      <c r="H39" s="56"/>
      <c r="I39" s="56"/>
      <c r="J39" s="56"/>
      <c r="K39" s="59"/>
      <c r="L39" s="59"/>
      <c r="M39" s="59"/>
      <c r="N39" s="59"/>
      <c r="O39" s="59"/>
      <c r="P39" s="143"/>
      <c r="R39" s="90"/>
    </row>
    <row r="40" spans="2:18" ht="6" customHeight="1">
      <c r="B40" s="50"/>
      <c r="C40" s="50"/>
      <c r="D40" s="50"/>
      <c r="E40" s="223"/>
      <c r="F40" s="223"/>
      <c r="G40" s="223"/>
      <c r="H40" s="223"/>
      <c r="I40" s="223"/>
      <c r="J40" s="222"/>
      <c r="K40" s="59"/>
      <c r="L40" s="59"/>
      <c r="M40" s="59"/>
      <c r="N40" s="59"/>
      <c r="O40" s="59"/>
      <c r="P40" s="147"/>
    </row>
    <row r="41" spans="2:18" ht="19.5" customHeight="1">
      <c r="B41" s="117"/>
      <c r="C41" s="295" t="s">
        <v>44</v>
      </c>
      <c r="D41" s="295"/>
      <c r="E41" s="226">
        <v>105.43904598116613</v>
      </c>
      <c r="F41" s="226">
        <v>106.99890546943234</v>
      </c>
      <c r="G41" s="226">
        <v>110.52903436162342</v>
      </c>
      <c r="H41" s="226">
        <v>107.20340059600832</v>
      </c>
      <c r="I41" s="226">
        <v>106.97404888517639</v>
      </c>
      <c r="J41" s="226">
        <v>107.42888705868131</v>
      </c>
      <c r="K41" s="227"/>
      <c r="L41" s="227"/>
      <c r="M41" s="227"/>
      <c r="N41" s="227"/>
      <c r="O41" s="227"/>
      <c r="P41" s="238"/>
    </row>
    <row r="42" spans="2:18" ht="13.5" customHeight="1">
      <c r="B42" s="117"/>
      <c r="C42" s="296" t="s">
        <v>45</v>
      </c>
      <c r="D42" s="296"/>
      <c r="E42" s="78"/>
      <c r="F42" s="78"/>
      <c r="G42" s="78"/>
      <c r="H42" s="78"/>
      <c r="I42" s="78"/>
      <c r="J42" s="78"/>
      <c r="K42" s="119"/>
      <c r="L42" s="119"/>
      <c r="M42" s="119"/>
      <c r="N42" s="119"/>
      <c r="O42" s="119"/>
      <c r="P42" s="149"/>
    </row>
    <row r="43" spans="2:18" ht="18" customHeight="1">
      <c r="B43" s="117"/>
      <c r="C43" s="295" t="s">
        <v>46</v>
      </c>
      <c r="D43" s="295"/>
      <c r="E43" s="226">
        <v>0.83011244243315763</v>
      </c>
      <c r="F43" s="226">
        <v>1.4193645821667229</v>
      </c>
      <c r="G43" s="226">
        <v>0.98028914405538259</v>
      </c>
      <c r="H43" s="226">
        <v>1.9971308737735161</v>
      </c>
      <c r="I43" s="226">
        <v>2.1537576276173374</v>
      </c>
      <c r="J43" s="78">
        <v>1.7873584845356618</v>
      </c>
      <c r="K43" s="227"/>
      <c r="L43" s="227"/>
      <c r="M43" s="227"/>
      <c r="N43" s="227"/>
      <c r="O43" s="227"/>
      <c r="P43" s="238"/>
    </row>
    <row r="44" spans="2:18" ht="13.5" customHeight="1">
      <c r="B44" s="117"/>
      <c r="C44" s="291" t="s">
        <v>47</v>
      </c>
      <c r="D44" s="291"/>
      <c r="E44" s="150"/>
      <c r="F44" s="151"/>
      <c r="G44" s="151"/>
      <c r="H44" s="151"/>
      <c r="I44" s="151"/>
      <c r="J44" s="150"/>
      <c r="K44" s="119"/>
      <c r="L44" s="119"/>
      <c r="M44" s="119"/>
      <c r="N44" s="119"/>
      <c r="O44" s="119"/>
      <c r="P44" s="149"/>
    </row>
    <row r="45" spans="2:18" ht="4.5" customHeight="1" thickBot="1">
      <c r="B45" s="152"/>
      <c r="C45" s="152"/>
      <c r="D45" s="152"/>
      <c r="E45" s="153"/>
      <c r="F45" s="153"/>
      <c r="G45" s="153"/>
      <c r="H45" s="153"/>
      <c r="I45" s="153"/>
      <c r="J45" s="239"/>
      <c r="K45" s="152"/>
      <c r="L45" s="152"/>
      <c r="M45" s="152"/>
      <c r="N45" s="152"/>
      <c r="O45" s="152"/>
      <c r="P45" s="154"/>
    </row>
    <row r="46" spans="2:18" ht="21.75" customHeight="1"/>
    <row r="47" spans="2:18" ht="17.25">
      <c r="D47" s="191"/>
    </row>
    <row r="48" spans="2:18" ht="15">
      <c r="D48" s="229"/>
    </row>
  </sheetData>
  <mergeCells count="30">
    <mergeCell ref="C43:D43"/>
    <mergeCell ref="C44:D44"/>
    <mergeCell ref="C34:D34"/>
    <mergeCell ref="C35:D35"/>
    <mergeCell ref="C36:D36"/>
    <mergeCell ref="C37:D37"/>
    <mergeCell ref="C41:D41"/>
    <mergeCell ref="C42:D42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B1:J1"/>
    <mergeCell ref="B2:J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</mergeCells>
  <printOptions horizontalCentered="1"/>
  <pageMargins left="0" right="0" top="0" bottom="0" header="0.11811023622047245" footer="0.11811023622047245"/>
  <pageSetup paperSize="9" scale="8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C3399"/>
  </sheetPr>
  <dimension ref="A1:IV48"/>
  <sheetViews>
    <sheetView topLeftCell="A7" zoomScaleNormal="100" zoomScaleSheetLayoutView="106" workbookViewId="0">
      <selection activeCell="U13" sqref="U13"/>
    </sheetView>
  </sheetViews>
  <sheetFormatPr defaultColWidth="11.5703125" defaultRowHeight="14.25"/>
  <cols>
    <col min="1" max="1" width="6.5703125" style="3" customWidth="1"/>
    <col min="2" max="2" width="1.7109375" style="3" customWidth="1"/>
    <col min="3" max="3" width="2.140625" style="3" customWidth="1"/>
    <col min="4" max="4" width="33.5703125" style="3" customWidth="1"/>
    <col min="5" max="9" width="10.140625" style="88" customWidth="1"/>
    <col min="10" max="10" width="10.140625" style="3" customWidth="1"/>
    <col min="11" max="11" width="10.7109375" style="3" bestFit="1" customWidth="1"/>
    <col min="12" max="14" width="10.7109375" style="3" customWidth="1"/>
    <col min="15" max="15" width="0.85546875" style="3" customWidth="1"/>
    <col min="16" max="16" width="14.7109375" style="89" hidden="1" customWidth="1"/>
    <col min="17" max="251" width="9.140625" style="3" customWidth="1"/>
    <col min="252" max="252" width="0.85546875" style="3" customWidth="1"/>
    <col min="253" max="253" width="0.5703125" style="3" customWidth="1"/>
    <col min="254" max="254" width="2.140625" style="3" customWidth="1"/>
    <col min="255" max="255" width="32.7109375" style="3" customWidth="1"/>
    <col min="256" max="16384" width="11.5703125" style="3"/>
  </cols>
  <sheetData>
    <row r="1" spans="1:256" ht="48" customHeight="1">
      <c r="B1" s="256" t="s">
        <v>76</v>
      </c>
      <c r="C1" s="256"/>
      <c r="D1" s="256"/>
      <c r="E1" s="256"/>
      <c r="F1" s="256"/>
      <c r="G1" s="256"/>
      <c r="H1" s="256"/>
      <c r="I1" s="256"/>
      <c r="J1" s="256"/>
    </row>
    <row r="2" spans="1:256" s="6" customFormat="1" ht="17.25" customHeight="1">
      <c r="B2" s="257" t="s">
        <v>77</v>
      </c>
      <c r="C2" s="257"/>
      <c r="D2" s="257"/>
      <c r="E2" s="257"/>
      <c r="F2" s="257"/>
      <c r="G2" s="257"/>
      <c r="H2" s="257"/>
      <c r="I2" s="257"/>
      <c r="J2" s="257"/>
      <c r="P2" s="192"/>
    </row>
    <row r="3" spans="1:256" ht="6" customHeight="1" thickBot="1">
      <c r="A3" s="7"/>
      <c r="B3" s="7"/>
      <c r="C3" s="7"/>
      <c r="D3" s="7"/>
      <c r="E3" s="8"/>
      <c r="F3" s="8"/>
      <c r="G3" s="8"/>
      <c r="H3" s="8"/>
      <c r="I3" s="8"/>
      <c r="J3" s="7"/>
      <c r="K3" s="7"/>
      <c r="L3" s="7"/>
      <c r="M3" s="7"/>
      <c r="N3" s="7"/>
      <c r="O3" s="7"/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spans="1:256" ht="15.75" customHeight="1">
      <c r="B4" s="307" t="s">
        <v>2</v>
      </c>
      <c r="C4" s="307"/>
      <c r="D4" s="307"/>
      <c r="E4" s="310">
        <v>2015</v>
      </c>
      <c r="F4" s="310">
        <v>2016</v>
      </c>
      <c r="G4" s="310">
        <v>2017</v>
      </c>
      <c r="H4" s="310">
        <v>2018</v>
      </c>
      <c r="I4" s="310">
        <v>2019</v>
      </c>
      <c r="J4" s="314" t="s">
        <v>3</v>
      </c>
      <c r="K4" s="310" t="s">
        <v>4</v>
      </c>
      <c r="L4" s="310"/>
      <c r="M4" s="310"/>
      <c r="N4" s="310"/>
      <c r="O4" s="164"/>
      <c r="P4" s="297" t="s">
        <v>5</v>
      </c>
    </row>
    <row r="5" spans="1:256" ht="15.75" customHeight="1">
      <c r="B5" s="259"/>
      <c r="C5" s="259"/>
      <c r="D5" s="259"/>
      <c r="E5" s="261"/>
      <c r="F5" s="261"/>
      <c r="G5" s="261"/>
      <c r="H5" s="261"/>
      <c r="I5" s="261"/>
      <c r="J5" s="264"/>
      <c r="K5" s="268" t="s">
        <v>6</v>
      </c>
      <c r="L5" s="268"/>
      <c r="M5" s="268"/>
      <c r="N5" s="268"/>
      <c r="O5" s="11"/>
      <c r="P5" s="298"/>
    </row>
    <row r="6" spans="1:256" ht="15.75" customHeight="1">
      <c r="B6" s="269" t="s">
        <v>7</v>
      </c>
      <c r="C6" s="269"/>
      <c r="D6" s="269"/>
      <c r="E6" s="261"/>
      <c r="F6" s="261"/>
      <c r="G6" s="261"/>
      <c r="H6" s="261"/>
      <c r="I6" s="261"/>
      <c r="J6" s="271" t="s">
        <v>8</v>
      </c>
      <c r="K6" s="273" t="s">
        <v>9</v>
      </c>
      <c r="L6" s="273" t="s">
        <v>10</v>
      </c>
      <c r="M6" s="273" t="s">
        <v>11</v>
      </c>
      <c r="N6" s="273" t="s">
        <v>12</v>
      </c>
      <c r="O6" s="12"/>
      <c r="P6" s="298"/>
    </row>
    <row r="7" spans="1:256" ht="9" customHeight="1" thickBot="1">
      <c r="B7" s="308"/>
      <c r="C7" s="308"/>
      <c r="D7" s="308"/>
      <c r="E7" s="311"/>
      <c r="F7" s="311"/>
      <c r="G7" s="311"/>
      <c r="H7" s="311"/>
      <c r="I7" s="311"/>
      <c r="J7" s="309"/>
      <c r="K7" s="312"/>
      <c r="L7" s="313"/>
      <c r="M7" s="313"/>
      <c r="N7" s="313"/>
      <c r="O7" s="165"/>
      <c r="P7" s="299"/>
    </row>
    <row r="8" spans="1:256" ht="5.25" customHeight="1">
      <c r="B8" s="7"/>
      <c r="C8" s="7"/>
      <c r="D8" s="14"/>
      <c r="E8" s="15"/>
      <c r="F8" s="15"/>
      <c r="G8" s="15"/>
      <c r="H8" s="15"/>
      <c r="I8" s="15"/>
      <c r="J8" s="9"/>
      <c r="K8" s="7"/>
      <c r="L8" s="7"/>
      <c r="M8" s="7"/>
      <c r="N8" s="7"/>
      <c r="O8" s="7"/>
      <c r="P8" s="16"/>
    </row>
    <row r="9" spans="1:256" ht="24" customHeight="1">
      <c r="B9" s="7"/>
      <c r="C9" s="277" t="s">
        <v>13</v>
      </c>
      <c r="D9" s="277"/>
      <c r="E9" s="201">
        <v>50934.792479999996</v>
      </c>
      <c r="F9" s="201">
        <v>49353.848340000004</v>
      </c>
      <c r="G9" s="201">
        <v>54211.261999999995</v>
      </c>
      <c r="H9" s="201">
        <v>52760.755780000007</v>
      </c>
      <c r="I9" s="201">
        <v>58617.431479999999</v>
      </c>
      <c r="J9" s="202">
        <v>53175.618016</v>
      </c>
      <c r="K9" s="204">
        <v>-3.1038589989755283</v>
      </c>
      <c r="L9" s="204">
        <v>9.8420160197785211</v>
      </c>
      <c r="M9" s="204">
        <v>-2.6756547744636316</v>
      </c>
      <c r="N9" s="204">
        <v>11.10043935765621</v>
      </c>
      <c r="O9" s="204"/>
      <c r="P9" s="20" t="e">
        <f>(EXP((1/4)*LN(G9/#REF!))-1)*100</f>
        <v>#REF!</v>
      </c>
    </row>
    <row r="10" spans="1:256" ht="13.5" customHeight="1">
      <c r="B10" s="7"/>
      <c r="C10" s="278" t="s">
        <v>14</v>
      </c>
      <c r="D10" s="278"/>
      <c r="E10" s="201"/>
      <c r="F10" s="94"/>
      <c r="G10" s="201"/>
      <c r="H10" s="201"/>
      <c r="I10" s="201"/>
      <c r="J10" s="202"/>
      <c r="K10" s="21"/>
      <c r="L10" s="21"/>
      <c r="M10" s="21"/>
      <c r="N10" s="21"/>
      <c r="O10" s="21"/>
      <c r="P10" s="20"/>
    </row>
    <row r="11" spans="1:256" ht="19.5" hidden="1" customHeight="1">
      <c r="B11" s="7"/>
      <c r="C11" s="7"/>
      <c r="D11" s="7" t="s">
        <v>15</v>
      </c>
      <c r="E11" s="206"/>
      <c r="F11" s="94"/>
      <c r="G11" s="206"/>
      <c r="H11" s="206"/>
      <c r="I11" s="206"/>
      <c r="J11" s="206" t="s">
        <v>16</v>
      </c>
      <c r="K11" s="23"/>
      <c r="L11" s="23"/>
      <c r="M11" s="23"/>
      <c r="N11" s="23"/>
      <c r="O11" s="23"/>
      <c r="P11" s="24" t="s">
        <v>16</v>
      </c>
    </row>
    <row r="12" spans="1:256" ht="13.5" hidden="1" customHeight="1">
      <c r="B12" s="7"/>
      <c r="C12" s="7"/>
      <c r="D12" s="25" t="s">
        <v>17</v>
      </c>
      <c r="E12" s="26"/>
      <c r="F12" s="94"/>
      <c r="G12" s="26"/>
      <c r="H12" s="26"/>
      <c r="I12" s="26"/>
      <c r="J12" s="202"/>
      <c r="K12" s="7"/>
      <c r="L12" s="7"/>
      <c r="M12" s="7"/>
      <c r="N12" s="7"/>
      <c r="O12" s="7"/>
      <c r="P12" s="28"/>
    </row>
    <row r="13" spans="1:256" ht="19.5" customHeight="1">
      <c r="B13" s="7"/>
      <c r="C13" s="7"/>
      <c r="D13" s="7" t="s">
        <v>18</v>
      </c>
      <c r="E13" s="208">
        <v>50777.868279999995</v>
      </c>
      <c r="F13" s="208">
        <v>49057.358540000001</v>
      </c>
      <c r="G13" s="208">
        <v>53937.2</v>
      </c>
      <c r="H13" s="208">
        <v>52318.360830000005</v>
      </c>
      <c r="I13" s="208">
        <v>58203.774579999998</v>
      </c>
      <c r="J13" s="202">
        <v>52858.912446000009</v>
      </c>
      <c r="K13" s="203">
        <v>-3.3883063592050289</v>
      </c>
      <c r="L13" s="203">
        <v>9.9472160858826264</v>
      </c>
      <c r="M13" s="203">
        <v>-3.0013407629613575</v>
      </c>
      <c r="N13" s="203">
        <v>11.249231926672332</v>
      </c>
      <c r="O13" s="204"/>
      <c r="P13" s="20" t="e">
        <f>(EXP((1/4)*LN(G13/#REF!))-1)*100</f>
        <v>#REF!</v>
      </c>
    </row>
    <row r="14" spans="1:256" ht="13.5" customHeight="1">
      <c r="B14" s="7"/>
      <c r="C14" s="7"/>
      <c r="D14" s="25" t="s">
        <v>19</v>
      </c>
      <c r="E14" s="208"/>
      <c r="F14" s="98"/>
      <c r="G14" s="208"/>
      <c r="H14" s="208"/>
      <c r="I14" s="208"/>
      <c r="J14" s="202"/>
      <c r="K14" s="21"/>
      <c r="L14" s="21"/>
      <c r="M14" s="21"/>
      <c r="N14" s="21"/>
      <c r="O14" s="21"/>
      <c r="P14" s="20"/>
    </row>
    <row r="15" spans="1:256" ht="19.5" customHeight="1">
      <c r="B15" s="7"/>
      <c r="C15" s="7"/>
      <c r="D15" s="7" t="s">
        <v>20</v>
      </c>
      <c r="E15" s="212">
        <v>156.92420000000001</v>
      </c>
      <c r="F15" s="208">
        <v>296.48980000000006</v>
      </c>
      <c r="G15" s="212">
        <v>274.06200000000001</v>
      </c>
      <c r="H15" s="212">
        <v>442.39494999999999</v>
      </c>
      <c r="I15" s="212">
        <v>413.65690000000001</v>
      </c>
      <c r="J15" s="202">
        <v>316.70556999999997</v>
      </c>
      <c r="K15" s="203">
        <v>88.938226226420156</v>
      </c>
      <c r="L15" s="203">
        <v>-7.564442351811107</v>
      </c>
      <c r="M15" s="203">
        <v>61.421484919470771</v>
      </c>
      <c r="N15" s="203">
        <v>-6.4960167379849114</v>
      </c>
      <c r="O15" s="204"/>
      <c r="P15" s="20" t="e">
        <f>(EXP((1/4)*LN(G15/#REF!))-1)*100</f>
        <v>#REF!</v>
      </c>
    </row>
    <row r="16" spans="1:256" ht="13.5" customHeight="1">
      <c r="B16" s="7"/>
      <c r="C16" s="7"/>
      <c r="D16" s="25" t="s">
        <v>21</v>
      </c>
      <c r="E16" s="212"/>
      <c r="F16" s="102"/>
      <c r="G16" s="212"/>
      <c r="H16" s="212"/>
      <c r="I16" s="212"/>
      <c r="J16" s="202"/>
      <c r="K16" s="232"/>
      <c r="L16" s="232"/>
      <c r="M16" s="232"/>
      <c r="N16" s="232"/>
      <c r="O16" s="232"/>
      <c r="P16" s="35"/>
    </row>
    <row r="17" spans="2:16" ht="24.75" customHeight="1">
      <c r="B17" s="7"/>
      <c r="C17" s="277" t="s">
        <v>22</v>
      </c>
      <c r="D17" s="277"/>
      <c r="E17" s="36">
        <v>50934.792479999989</v>
      </c>
      <c r="F17" s="36">
        <v>49353.848340000011</v>
      </c>
      <c r="G17" s="36">
        <v>54211.261999999995</v>
      </c>
      <c r="H17" s="36">
        <v>52760.755780000007</v>
      </c>
      <c r="I17" s="36">
        <v>58617.431480000007</v>
      </c>
      <c r="J17" s="202">
        <v>53175.618016</v>
      </c>
      <c r="K17" s="204">
        <v>-3.1038589989755061</v>
      </c>
      <c r="L17" s="204">
        <v>9.842016019778498</v>
      </c>
      <c r="M17" s="204">
        <v>-2.6756547744636316</v>
      </c>
      <c r="N17" s="204">
        <v>11.10043935765621</v>
      </c>
      <c r="O17" s="204"/>
      <c r="P17" s="20" t="e">
        <f>(EXP((1/4)*LN(G17/#REF!))-1)*100</f>
        <v>#REF!</v>
      </c>
    </row>
    <row r="18" spans="2:16" ht="13.5" customHeight="1">
      <c r="B18" s="7"/>
      <c r="C18" s="278" t="s">
        <v>23</v>
      </c>
      <c r="D18" s="278"/>
      <c r="E18" s="37"/>
      <c r="F18" s="103"/>
      <c r="G18" s="37"/>
      <c r="H18" s="37"/>
      <c r="I18" s="37"/>
      <c r="J18" s="202"/>
      <c r="K18" s="232"/>
      <c r="L18" s="232"/>
      <c r="M18" s="232"/>
      <c r="N18" s="232"/>
      <c r="O18" s="232"/>
      <c r="P18" s="20"/>
    </row>
    <row r="19" spans="2:16" ht="19.5" customHeight="1">
      <c r="B19" s="7"/>
      <c r="C19" s="7"/>
      <c r="D19" s="7" t="s">
        <v>24</v>
      </c>
      <c r="E19" s="212">
        <v>1724.8</v>
      </c>
      <c r="F19" s="208">
        <v>2806.5433499999999</v>
      </c>
      <c r="G19" s="212">
        <v>3664.5603900000001</v>
      </c>
      <c r="H19" s="212">
        <v>3315.60025</v>
      </c>
      <c r="I19" s="212">
        <v>2842.74307</v>
      </c>
      <c r="J19" s="202">
        <v>2870.849412</v>
      </c>
      <c r="K19" s="203">
        <v>62.717030960111316</v>
      </c>
      <c r="L19" s="203">
        <v>30.57202162938264</v>
      </c>
      <c r="M19" s="203">
        <v>-9.5225648607744731</v>
      </c>
      <c r="N19" s="203">
        <v>-14.261585967729374</v>
      </c>
      <c r="O19" s="204"/>
      <c r="P19" s="20" t="e">
        <f>(EXP((1/4)*LN(G19/#REF!))-1)*100</f>
        <v>#REF!</v>
      </c>
    </row>
    <row r="20" spans="2:16" ht="13.5" customHeight="1">
      <c r="B20" s="7"/>
      <c r="C20" s="7"/>
      <c r="D20" s="25" t="s">
        <v>25</v>
      </c>
      <c r="E20" s="212"/>
      <c r="F20" s="104"/>
      <c r="G20" s="212"/>
      <c r="H20" s="212"/>
      <c r="I20" s="212"/>
      <c r="J20" s="202"/>
      <c r="K20" s="21"/>
      <c r="L20" s="21"/>
      <c r="M20" s="21"/>
      <c r="N20" s="21"/>
      <c r="O20" s="21"/>
      <c r="P20" s="20"/>
    </row>
    <row r="21" spans="2:16" ht="19.5" customHeight="1">
      <c r="B21" s="7"/>
      <c r="C21" s="7"/>
      <c r="D21" s="7" t="s">
        <v>26</v>
      </c>
      <c r="E21" s="45">
        <v>14.762997743999996</v>
      </c>
      <c r="F21" s="233">
        <v>13.964191497</v>
      </c>
      <c r="G21" s="45">
        <v>15.164010482999998</v>
      </c>
      <c r="H21" s="45">
        <v>14.833546659</v>
      </c>
      <c r="I21" s="45">
        <v>16.732406522999998</v>
      </c>
      <c r="J21" s="202">
        <v>15.091430581199997</v>
      </c>
      <c r="K21" s="203">
        <v>-5.4108675002991768</v>
      </c>
      <c r="L21" s="203">
        <v>8.5921120908271753</v>
      </c>
      <c r="M21" s="203">
        <v>-2.1792640170650968</v>
      </c>
      <c r="N21" s="203">
        <v>12.801118354577046</v>
      </c>
      <c r="O21" s="204"/>
      <c r="P21" s="20" t="e">
        <f>(EXP((1/4)*LN(G21/#REF!))-1)*100</f>
        <v>#REF!</v>
      </c>
    </row>
    <row r="22" spans="2:16" ht="13.5" customHeight="1">
      <c r="B22" s="7"/>
      <c r="C22" s="7"/>
      <c r="D22" s="25" t="s">
        <v>27</v>
      </c>
      <c r="E22" s="45"/>
      <c r="F22" s="108"/>
      <c r="G22" s="45"/>
      <c r="H22" s="45"/>
      <c r="I22" s="45"/>
      <c r="J22" s="202"/>
      <c r="K22" s="21"/>
      <c r="L22" s="21"/>
      <c r="M22" s="21"/>
      <c r="N22" s="21"/>
      <c r="O22" s="21"/>
      <c r="P22" s="20"/>
    </row>
    <row r="23" spans="2:16" ht="19.5" customHeight="1">
      <c r="B23" s="7"/>
      <c r="C23" s="7"/>
      <c r="D23" s="7" t="s">
        <v>28</v>
      </c>
      <c r="E23" s="320">
        <v>3936.7993983999995</v>
      </c>
      <c r="F23" s="322">
        <v>3723.7843992000003</v>
      </c>
      <c r="G23" s="320">
        <v>4043.7361287999997</v>
      </c>
      <c r="H23" s="320">
        <v>3955.6124424000004</v>
      </c>
      <c r="I23" s="320">
        <v>4461.9750727999999</v>
      </c>
      <c r="J23" s="321">
        <v>4024.3814883200002</v>
      </c>
      <c r="K23" s="319">
        <v>-5.4108675002991768</v>
      </c>
      <c r="L23" s="319">
        <v>8.5921120908271753</v>
      </c>
      <c r="M23" s="319">
        <v>-2.1792640170650968</v>
      </c>
      <c r="N23" s="319">
        <v>12.801118354577046</v>
      </c>
      <c r="O23" s="240"/>
      <c r="P23" s="289" t="e">
        <f>(EXP((1/4)*LN(G23/#REF!))-1)*100</f>
        <v>#REF!</v>
      </c>
    </row>
    <row r="24" spans="2:16" ht="13.5" customHeight="1">
      <c r="B24" s="7"/>
      <c r="C24" s="7"/>
      <c r="D24" s="25" t="s">
        <v>29</v>
      </c>
      <c r="E24" s="320"/>
      <c r="F24" s="322"/>
      <c r="G24" s="320"/>
      <c r="H24" s="320"/>
      <c r="I24" s="320"/>
      <c r="J24" s="321">
        <v>0</v>
      </c>
      <c r="K24" s="319" t="e">
        <v>#DIV/0!</v>
      </c>
      <c r="L24" s="319" t="e">
        <v>#DIV/0!</v>
      </c>
      <c r="M24" s="319" t="e">
        <v>#DIV/0!</v>
      </c>
      <c r="N24" s="319" t="e">
        <v>#DIV/0!</v>
      </c>
      <c r="O24" s="240"/>
      <c r="P24" s="289" t="e">
        <f>(EXP((1/4)*LN(F23/#REF!))-1)*100</f>
        <v>#REF!</v>
      </c>
    </row>
    <row r="25" spans="2:16" ht="19.5" customHeight="1">
      <c r="B25" s="7"/>
      <c r="C25" s="7"/>
      <c r="D25" s="7" t="s">
        <v>30</v>
      </c>
      <c r="E25" s="320"/>
      <c r="F25" s="322"/>
      <c r="G25" s="320"/>
      <c r="H25" s="320"/>
      <c r="I25" s="320"/>
      <c r="J25" s="321">
        <v>0</v>
      </c>
      <c r="K25" s="319" t="e">
        <v>#DIV/0!</v>
      </c>
      <c r="L25" s="319" t="e">
        <v>#DIV/0!</v>
      </c>
      <c r="M25" s="319" t="e">
        <v>#DIV/0!</v>
      </c>
      <c r="N25" s="319" t="e">
        <v>#DIV/0!</v>
      </c>
      <c r="O25" s="240"/>
      <c r="P25" s="289" t="e">
        <f>(EXP((1/4)*LN(F25/#REF!))-1)*100</f>
        <v>#REF!</v>
      </c>
    </row>
    <row r="26" spans="2:16" ht="13.5" customHeight="1">
      <c r="B26" s="7"/>
      <c r="C26" s="7"/>
      <c r="D26" s="25" t="s">
        <v>31</v>
      </c>
      <c r="E26" s="320"/>
      <c r="F26" s="322"/>
      <c r="G26" s="320"/>
      <c r="H26" s="320"/>
      <c r="I26" s="320"/>
      <c r="J26" s="321">
        <v>0</v>
      </c>
      <c r="K26" s="319" t="e">
        <v>#DIV/0!</v>
      </c>
      <c r="L26" s="319" t="e">
        <v>#DIV/0!</v>
      </c>
      <c r="M26" s="319" t="e">
        <v>#DIV/0!</v>
      </c>
      <c r="N26" s="319" t="e">
        <v>#DIV/0!</v>
      </c>
      <c r="O26" s="240"/>
      <c r="P26" s="289" t="e">
        <f>(EXP((1/4)*LN(F26/#REF!))-1)*100</f>
        <v>#REF!</v>
      </c>
    </row>
    <row r="27" spans="2:16" ht="19.5" customHeight="1">
      <c r="B27" s="7"/>
      <c r="C27" s="7"/>
      <c r="D27" s="7" t="s">
        <v>32</v>
      </c>
      <c r="E27" s="214" t="s">
        <v>16</v>
      </c>
      <c r="F27" s="214" t="s">
        <v>16</v>
      </c>
      <c r="G27" s="214" t="s">
        <v>16</v>
      </c>
      <c r="H27" s="214" t="s">
        <v>16</v>
      </c>
      <c r="I27" s="214"/>
      <c r="J27" s="214" t="s">
        <v>16</v>
      </c>
      <c r="K27" s="213" t="s">
        <v>16</v>
      </c>
      <c r="L27" s="213" t="s">
        <v>16</v>
      </c>
      <c r="M27" s="213" t="s">
        <v>16</v>
      </c>
      <c r="N27" s="213" t="s">
        <v>16</v>
      </c>
      <c r="O27" s="213"/>
      <c r="P27" s="40" t="s">
        <v>16</v>
      </c>
    </row>
    <row r="28" spans="2:16" ht="13.5" customHeight="1">
      <c r="B28" s="7"/>
      <c r="C28" s="7"/>
      <c r="D28" s="25" t="s">
        <v>33</v>
      </c>
      <c r="E28" s="37"/>
      <c r="F28" s="37"/>
      <c r="G28" s="37"/>
      <c r="H28" s="37"/>
      <c r="I28" s="37"/>
      <c r="J28" s="236"/>
      <c r="K28" s="21"/>
      <c r="L28" s="21"/>
      <c r="M28" s="21"/>
      <c r="N28" s="21"/>
      <c r="O28" s="21"/>
      <c r="P28" s="20"/>
    </row>
    <row r="29" spans="2:16" ht="19.5" hidden="1" customHeight="1">
      <c r="B29" s="7"/>
      <c r="C29" s="7"/>
      <c r="D29" s="7" t="s">
        <v>34</v>
      </c>
      <c r="E29" s="206"/>
      <c r="F29" s="206"/>
      <c r="G29" s="206"/>
      <c r="H29" s="206"/>
      <c r="I29" s="206"/>
      <c r="J29" s="206" t="s">
        <v>16</v>
      </c>
      <c r="K29" s="23"/>
      <c r="L29" s="23"/>
      <c r="M29" s="23"/>
      <c r="N29" s="23"/>
      <c r="O29" s="23"/>
      <c r="P29" s="24" t="s">
        <v>16</v>
      </c>
    </row>
    <row r="30" spans="2:16" ht="13.5" hidden="1" customHeight="1">
      <c r="B30" s="7"/>
      <c r="C30" s="7"/>
      <c r="D30" s="25" t="s">
        <v>35</v>
      </c>
      <c r="E30" s="37"/>
      <c r="F30" s="37"/>
      <c r="G30" s="37"/>
      <c r="H30" s="37"/>
      <c r="I30" s="37"/>
      <c r="J30" s="236"/>
      <c r="K30" s="7"/>
      <c r="L30" s="7"/>
      <c r="M30" s="7"/>
      <c r="N30" s="7"/>
      <c r="O30" s="7"/>
      <c r="P30" s="20"/>
    </row>
    <row r="31" spans="2:16" ht="19.5" customHeight="1">
      <c r="B31" s="7"/>
      <c r="C31" s="7"/>
      <c r="D31" s="7" t="s">
        <v>36</v>
      </c>
      <c r="E31" s="49">
        <v>45258.430083855994</v>
      </c>
      <c r="F31" s="49">
        <v>42809.556399303008</v>
      </c>
      <c r="G31" s="49">
        <v>46487.801470716993</v>
      </c>
      <c r="H31" s="49">
        <v>45474.709540941003</v>
      </c>
      <c r="I31" s="49">
        <v>51295.980930677004</v>
      </c>
      <c r="J31" s="202">
        <v>46265.295685098805</v>
      </c>
      <c r="K31" s="203">
        <v>-5.4108675002991653</v>
      </c>
      <c r="L31" s="203">
        <v>8.592112090827154</v>
      </c>
      <c r="M31" s="203">
        <v>-2.1792640170650857</v>
      </c>
      <c r="N31" s="203">
        <v>12.801118354577046</v>
      </c>
      <c r="O31" s="204"/>
      <c r="P31" s="20" t="e">
        <f>(EXP((1/4)*LN(G31/#REF!))-1)*100</f>
        <v>#REF!</v>
      </c>
    </row>
    <row r="32" spans="2:16" ht="13.5" customHeight="1">
      <c r="B32" s="7"/>
      <c r="C32" s="7"/>
      <c r="D32" s="25" t="s">
        <v>37</v>
      </c>
      <c r="E32" s="45"/>
      <c r="F32" s="45"/>
      <c r="G32" s="45"/>
      <c r="H32" s="45"/>
      <c r="I32" s="45"/>
      <c r="J32" s="202"/>
      <c r="K32" s="21"/>
      <c r="L32" s="21"/>
      <c r="M32" s="21"/>
      <c r="N32" s="21"/>
      <c r="O32" s="21"/>
      <c r="P32" s="20"/>
    </row>
    <row r="33" spans="2:18" ht="3.75" customHeight="1">
      <c r="B33" s="7"/>
      <c r="C33" s="7"/>
      <c r="D33" s="7"/>
      <c r="E33" s="45"/>
      <c r="F33" s="45"/>
      <c r="G33" s="45"/>
      <c r="H33" s="45"/>
      <c r="I33" s="45"/>
      <c r="J33" s="49"/>
      <c r="K33" s="7"/>
      <c r="L33" s="7"/>
      <c r="M33" s="7"/>
      <c r="N33" s="7"/>
      <c r="O33" s="7"/>
      <c r="P33" s="28"/>
    </row>
    <row r="34" spans="2:18" ht="19.5" customHeight="1">
      <c r="B34" s="50"/>
      <c r="C34" s="279" t="s">
        <v>38</v>
      </c>
      <c r="D34" s="279"/>
      <c r="E34" s="51">
        <v>31186.1</v>
      </c>
      <c r="F34" s="51">
        <v>31633.5</v>
      </c>
      <c r="G34" s="51">
        <v>32022.6</v>
      </c>
      <c r="H34" s="51">
        <v>32382.3</v>
      </c>
      <c r="I34" s="51">
        <v>32581.4</v>
      </c>
      <c r="J34" s="222"/>
      <c r="K34" s="50"/>
      <c r="L34" s="50"/>
      <c r="M34" s="50"/>
      <c r="N34" s="50"/>
      <c r="O34" s="50"/>
      <c r="P34" s="141"/>
    </row>
    <row r="35" spans="2:18" ht="13.5" customHeight="1">
      <c r="B35" s="50"/>
      <c r="C35" s="280" t="s">
        <v>39</v>
      </c>
      <c r="D35" s="280"/>
      <c r="E35" s="223"/>
      <c r="F35" s="223"/>
      <c r="G35" s="223"/>
      <c r="H35" s="223"/>
      <c r="I35" s="223"/>
      <c r="J35" s="222"/>
      <c r="K35" s="50"/>
      <c r="L35" s="50"/>
      <c r="M35" s="50"/>
      <c r="N35" s="50"/>
      <c r="O35" s="50"/>
      <c r="P35" s="142"/>
    </row>
    <row r="36" spans="2:18" ht="19.5" customHeight="1">
      <c r="B36" s="50"/>
      <c r="C36" s="279" t="s">
        <v>40</v>
      </c>
      <c r="D36" s="279"/>
      <c r="E36" s="56">
        <v>1.4512372526175443</v>
      </c>
      <c r="F36" s="56">
        <v>1.3532981301248046</v>
      </c>
      <c r="G36" s="56">
        <v>1.4517185197553288</v>
      </c>
      <c r="H36" s="56">
        <v>1.4043075859633505</v>
      </c>
      <c r="I36" s="56">
        <v>1.5743946217988485</v>
      </c>
      <c r="J36" s="222">
        <v>1.4469912220519752</v>
      </c>
      <c r="K36" s="241">
        <v>-6.7486637568109913</v>
      </c>
      <c r="L36" s="241">
        <v>7.2726317608557967</v>
      </c>
      <c r="M36" s="241">
        <v>-3.2658489333020957</v>
      </c>
      <c r="N36" s="241">
        <v>12.11180780732013</v>
      </c>
      <c r="O36" s="224"/>
      <c r="P36" s="143" t="e">
        <f>(EXP((1/4)*LN(G36/#REF!))-1)*100</f>
        <v>#REF!</v>
      </c>
    </row>
    <row r="37" spans="2:18" ht="13.5" customHeight="1">
      <c r="B37" s="50"/>
      <c r="C37" s="281" t="s">
        <v>41</v>
      </c>
      <c r="D37" s="281"/>
      <c r="E37" s="56"/>
      <c r="F37" s="56"/>
      <c r="G37" s="56"/>
      <c r="H37" s="56"/>
      <c r="I37" s="56"/>
      <c r="J37" s="56"/>
      <c r="K37" s="59"/>
      <c r="L37" s="59"/>
      <c r="M37" s="59"/>
      <c r="N37" s="59"/>
      <c r="O37" s="59"/>
      <c r="P37" s="143"/>
    </row>
    <row r="38" spans="2:18" ht="19.5" customHeight="1">
      <c r="B38" s="50"/>
      <c r="C38" s="50"/>
      <c r="D38" s="112" t="s">
        <v>42</v>
      </c>
      <c r="E38" s="56">
        <v>3.9759924729247791</v>
      </c>
      <c r="F38" s="56">
        <v>3.7076661099309716</v>
      </c>
      <c r="G38" s="56">
        <v>3.9773110130282978</v>
      </c>
      <c r="H38" s="56">
        <v>3.8474180437352068</v>
      </c>
      <c r="I38" s="56">
        <v>4.3134099227365708</v>
      </c>
      <c r="J38" s="113">
        <v>3.964359512471165</v>
      </c>
      <c r="K38" s="114"/>
      <c r="L38" s="114"/>
      <c r="M38" s="114"/>
      <c r="N38" s="114"/>
      <c r="O38" s="114"/>
      <c r="P38" s="143" t="e">
        <f>(EXP((1/4)*LN(G38/#REF!))-1)*100</f>
        <v>#REF!</v>
      </c>
      <c r="R38" s="90"/>
    </row>
    <row r="39" spans="2:18" ht="13.5" customHeight="1">
      <c r="B39" s="50"/>
      <c r="C39" s="50"/>
      <c r="D39" s="115" t="s">
        <v>43</v>
      </c>
      <c r="E39" s="56"/>
      <c r="F39" s="56"/>
      <c r="G39" s="56"/>
      <c r="H39" s="56"/>
      <c r="I39" s="56"/>
      <c r="J39" s="56"/>
      <c r="K39" s="59"/>
      <c r="L39" s="59"/>
      <c r="M39" s="59"/>
      <c r="N39" s="59"/>
      <c r="O39" s="59"/>
      <c r="P39" s="143"/>
      <c r="R39" s="90"/>
    </row>
    <row r="40" spans="2:18" ht="4.5" customHeight="1">
      <c r="B40" s="50"/>
      <c r="C40" s="50"/>
      <c r="D40" s="50"/>
      <c r="E40" s="223"/>
      <c r="F40" s="223"/>
      <c r="G40" s="223"/>
      <c r="H40" s="223"/>
      <c r="I40" s="223"/>
      <c r="J40" s="222"/>
      <c r="K40" s="59"/>
      <c r="L40" s="59"/>
      <c r="M40" s="59"/>
      <c r="N40" s="59"/>
      <c r="O40" s="59"/>
      <c r="P40" s="147"/>
    </row>
    <row r="41" spans="2:18" ht="19.5" customHeight="1">
      <c r="B41" s="117"/>
      <c r="C41" s="295" t="s">
        <v>44</v>
      </c>
      <c r="D41" s="295"/>
      <c r="E41" s="226">
        <v>103.18609233813076</v>
      </c>
      <c r="F41" s="226">
        <v>105.39247879235812</v>
      </c>
      <c r="G41" s="226">
        <v>106.70765506354867</v>
      </c>
      <c r="H41" s="226">
        <v>105.81089344183927</v>
      </c>
      <c r="I41" s="226">
        <v>104.35517658501968</v>
      </c>
      <c r="J41" s="78">
        <v>105.0904592441793</v>
      </c>
      <c r="K41" s="227"/>
      <c r="L41" s="227"/>
      <c r="M41" s="227"/>
      <c r="N41" s="227"/>
      <c r="O41" s="227"/>
      <c r="P41" s="238"/>
    </row>
    <row r="42" spans="2:18" ht="13.5" customHeight="1">
      <c r="B42" s="117"/>
      <c r="C42" s="296" t="s">
        <v>45</v>
      </c>
      <c r="D42" s="296"/>
      <c r="E42" s="78"/>
      <c r="F42" s="78"/>
      <c r="G42" s="78"/>
      <c r="H42" s="78"/>
      <c r="I42" s="78"/>
      <c r="J42" s="78"/>
      <c r="K42" s="119"/>
      <c r="L42" s="119"/>
      <c r="M42" s="119"/>
      <c r="N42" s="119"/>
      <c r="O42" s="119"/>
      <c r="P42" s="149"/>
    </row>
    <row r="43" spans="2:18" ht="19.5" customHeight="1">
      <c r="B43" s="117"/>
      <c r="C43" s="295" t="s">
        <v>46</v>
      </c>
      <c r="D43" s="295"/>
      <c r="E43" s="225">
        <v>0.3188868603541799</v>
      </c>
      <c r="F43" s="225">
        <v>0.63696448175398446</v>
      </c>
      <c r="G43" s="225">
        <v>0.54219561567946206</v>
      </c>
      <c r="H43" s="225">
        <v>0.89471849215154031</v>
      </c>
      <c r="I43" s="225">
        <v>0.74165703438664887</v>
      </c>
      <c r="J43" s="225">
        <v>0.62688449686516312</v>
      </c>
      <c r="K43" s="227"/>
      <c r="L43" s="227"/>
      <c r="M43" s="227"/>
      <c r="N43" s="227"/>
      <c r="O43" s="227"/>
      <c r="P43" s="238"/>
    </row>
    <row r="44" spans="2:18" ht="13.5" customHeight="1">
      <c r="B44" s="117"/>
      <c r="C44" s="291" t="s">
        <v>47</v>
      </c>
      <c r="D44" s="291"/>
      <c r="E44" s="150"/>
      <c r="F44" s="151"/>
      <c r="G44" s="151"/>
      <c r="H44" s="151"/>
      <c r="I44" s="151"/>
      <c r="J44" s="150"/>
      <c r="K44" s="119"/>
      <c r="L44" s="119"/>
      <c r="M44" s="119"/>
      <c r="N44" s="119"/>
      <c r="O44" s="119"/>
      <c r="P44" s="149"/>
    </row>
    <row r="45" spans="2:18" ht="5.25" customHeight="1" thickBot="1">
      <c r="B45" s="152"/>
      <c r="C45" s="152"/>
      <c r="D45" s="152"/>
      <c r="E45" s="153"/>
      <c r="F45" s="153"/>
      <c r="G45" s="153"/>
      <c r="H45" s="153"/>
      <c r="I45" s="153"/>
      <c r="J45" s="239"/>
      <c r="K45" s="152"/>
      <c r="L45" s="152"/>
      <c r="M45" s="152"/>
      <c r="N45" s="152"/>
      <c r="O45" s="152"/>
      <c r="P45" s="154"/>
    </row>
    <row r="47" spans="2:18" ht="17.25">
      <c r="D47" s="191"/>
      <c r="E47" s="157"/>
      <c r="F47" s="157"/>
      <c r="G47" s="157"/>
      <c r="H47" s="157"/>
      <c r="I47" s="157"/>
    </row>
    <row r="48" spans="2:18" ht="15">
      <c r="D48" s="229"/>
    </row>
  </sheetData>
  <mergeCells count="41">
    <mergeCell ref="C37:D37"/>
    <mergeCell ref="C41:D41"/>
    <mergeCell ref="C42:D42"/>
    <mergeCell ref="C43:D43"/>
    <mergeCell ref="C44:D44"/>
    <mergeCell ref="M23:M26"/>
    <mergeCell ref="N23:N26"/>
    <mergeCell ref="P23:P26"/>
    <mergeCell ref="C34:D34"/>
    <mergeCell ref="C35:D35"/>
    <mergeCell ref="C36:D36"/>
    <mergeCell ref="K23:K26"/>
    <mergeCell ref="L23:L26"/>
    <mergeCell ref="I23:I26"/>
    <mergeCell ref="J23:J26"/>
    <mergeCell ref="E23:E26"/>
    <mergeCell ref="F23:F26"/>
    <mergeCell ref="G23:G26"/>
    <mergeCell ref="H23:H26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B1:J1"/>
    <mergeCell ref="B2:J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</mergeCells>
  <printOptions horizontalCentered="1"/>
  <pageMargins left="0" right="0" top="0" bottom="0" header="0.11811023622047245" footer="0.11811023622047245"/>
  <pageSetup paperSize="9" scale="8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CC3399"/>
  </sheetPr>
  <dimension ref="B1:R51"/>
  <sheetViews>
    <sheetView zoomScaleNormal="100" zoomScaleSheetLayoutView="112" workbookViewId="0">
      <selection activeCell="T16" sqref="T16"/>
    </sheetView>
  </sheetViews>
  <sheetFormatPr defaultRowHeight="14.25"/>
  <cols>
    <col min="1" max="1" width="5.85546875" style="3" customWidth="1"/>
    <col min="2" max="3" width="2.140625" style="3" customWidth="1"/>
    <col min="4" max="4" width="33.7109375" style="3" customWidth="1"/>
    <col min="5" max="9" width="10.140625" style="88" customWidth="1"/>
    <col min="10" max="10" width="12" style="3" bestFit="1" customWidth="1"/>
    <col min="11" max="11" width="10.85546875" style="3" bestFit="1" customWidth="1"/>
    <col min="12" max="14" width="10.7109375" style="3" customWidth="1"/>
    <col min="15" max="15" width="1" style="3" customWidth="1"/>
    <col min="16" max="16" width="14.85546875" style="89" hidden="1" customWidth="1"/>
    <col min="17" max="16384" width="9.140625" style="3"/>
  </cols>
  <sheetData>
    <row r="1" spans="2:16" ht="48" customHeight="1">
      <c r="B1" s="256" t="s">
        <v>78</v>
      </c>
      <c r="C1" s="256"/>
      <c r="D1" s="256"/>
      <c r="E1" s="256"/>
      <c r="F1" s="256"/>
      <c r="G1" s="256"/>
      <c r="H1" s="256"/>
      <c r="I1" s="256"/>
      <c r="J1" s="256"/>
      <c r="K1" s="1"/>
      <c r="L1" s="1"/>
      <c r="M1" s="1"/>
      <c r="N1" s="1"/>
      <c r="O1" s="1"/>
      <c r="P1" s="2"/>
    </row>
    <row r="2" spans="2:16" s="6" customFormat="1" ht="17.25" customHeight="1">
      <c r="B2" s="257" t="s">
        <v>79</v>
      </c>
      <c r="C2" s="257"/>
      <c r="D2" s="257"/>
      <c r="E2" s="257"/>
      <c r="F2" s="257"/>
      <c r="G2" s="257"/>
      <c r="H2" s="257"/>
      <c r="I2" s="257"/>
      <c r="J2" s="257"/>
      <c r="K2" s="4"/>
      <c r="L2" s="4"/>
      <c r="M2" s="4"/>
      <c r="N2" s="4"/>
      <c r="O2" s="4"/>
      <c r="P2" s="5"/>
    </row>
    <row r="3" spans="2:16" s="7" customFormat="1" ht="7.5" customHeight="1" thickBot="1">
      <c r="E3" s="8"/>
      <c r="F3" s="8"/>
      <c r="G3" s="8"/>
      <c r="H3" s="8"/>
      <c r="I3" s="8"/>
      <c r="P3" s="9"/>
    </row>
    <row r="4" spans="2:16" ht="15.75" customHeight="1">
      <c r="B4" s="258" t="s">
        <v>2</v>
      </c>
      <c r="C4" s="258"/>
      <c r="D4" s="258"/>
      <c r="E4" s="260">
        <v>2015</v>
      </c>
      <c r="F4" s="260">
        <v>2016</v>
      </c>
      <c r="G4" s="260">
        <v>2017</v>
      </c>
      <c r="H4" s="260">
        <v>2018</v>
      </c>
      <c r="I4" s="260">
        <v>2019</v>
      </c>
      <c r="J4" s="263" t="s">
        <v>3</v>
      </c>
      <c r="K4" s="260" t="s">
        <v>4</v>
      </c>
      <c r="L4" s="260"/>
      <c r="M4" s="260"/>
      <c r="N4" s="260"/>
      <c r="O4" s="10"/>
      <c r="P4" s="323" t="s">
        <v>5</v>
      </c>
    </row>
    <row r="5" spans="2:16" ht="15.75" customHeight="1">
      <c r="B5" s="259"/>
      <c r="C5" s="259"/>
      <c r="D5" s="259"/>
      <c r="E5" s="261"/>
      <c r="F5" s="261"/>
      <c r="G5" s="261"/>
      <c r="H5" s="261"/>
      <c r="I5" s="261"/>
      <c r="J5" s="264"/>
      <c r="K5" s="268" t="s">
        <v>6</v>
      </c>
      <c r="L5" s="268"/>
      <c r="M5" s="268"/>
      <c r="N5" s="268"/>
      <c r="O5" s="11"/>
      <c r="P5" s="298"/>
    </row>
    <row r="6" spans="2:16" ht="15.75" customHeight="1">
      <c r="B6" s="269" t="s">
        <v>7</v>
      </c>
      <c r="C6" s="269"/>
      <c r="D6" s="269"/>
      <c r="E6" s="261"/>
      <c r="F6" s="261"/>
      <c r="G6" s="261"/>
      <c r="H6" s="261"/>
      <c r="I6" s="261"/>
      <c r="J6" s="271" t="s">
        <v>8</v>
      </c>
      <c r="K6" s="273" t="s">
        <v>9</v>
      </c>
      <c r="L6" s="273" t="s">
        <v>10</v>
      </c>
      <c r="M6" s="273" t="s">
        <v>11</v>
      </c>
      <c r="N6" s="273" t="s">
        <v>12</v>
      </c>
      <c r="O6" s="12"/>
      <c r="P6" s="298"/>
    </row>
    <row r="7" spans="2:16" ht="10.5" customHeight="1" thickBot="1">
      <c r="B7" s="270"/>
      <c r="C7" s="270"/>
      <c r="D7" s="270"/>
      <c r="E7" s="262"/>
      <c r="F7" s="262"/>
      <c r="G7" s="262"/>
      <c r="H7" s="262"/>
      <c r="I7" s="262"/>
      <c r="J7" s="272"/>
      <c r="K7" s="274"/>
      <c r="L7" s="275"/>
      <c r="M7" s="275"/>
      <c r="N7" s="275"/>
      <c r="O7" s="13"/>
      <c r="P7" s="324"/>
    </row>
    <row r="8" spans="2:16" ht="6" customHeight="1">
      <c r="B8" s="7"/>
      <c r="C8" s="7"/>
      <c r="D8" s="14"/>
      <c r="E8" s="93"/>
      <c r="F8" s="93"/>
      <c r="G8" s="93"/>
      <c r="H8" s="93"/>
      <c r="I8" s="93"/>
      <c r="J8" s="9"/>
      <c r="K8" s="7"/>
      <c r="L8" s="7"/>
      <c r="M8" s="7"/>
      <c r="N8" s="7"/>
      <c r="O8" s="7"/>
      <c r="P8" s="16"/>
    </row>
    <row r="9" spans="2:16" ht="22.5" customHeight="1">
      <c r="B9" s="7"/>
      <c r="C9" s="277" t="s">
        <v>13</v>
      </c>
      <c r="D9" s="277"/>
      <c r="E9" s="201">
        <v>48782.793890000008</v>
      </c>
      <c r="F9" s="201">
        <v>55292.739410000002</v>
      </c>
      <c r="G9" s="201">
        <v>71786.254179999989</v>
      </c>
      <c r="H9" s="201">
        <v>72947.845379999999</v>
      </c>
      <c r="I9" s="201">
        <v>78532.156430000003</v>
      </c>
      <c r="J9" s="202">
        <v>65468.357857999996</v>
      </c>
      <c r="K9" s="204">
        <v>13.344757445994638</v>
      </c>
      <c r="L9" s="204">
        <v>29.829440440089748</v>
      </c>
      <c r="M9" s="204">
        <v>1.6181248252449265</v>
      </c>
      <c r="N9" s="204">
        <v>7.6552104053384973</v>
      </c>
      <c r="O9" s="204"/>
      <c r="P9" s="20" t="e">
        <f>(EXP((1/4)*LN(G9/#REF!))-1)*100</f>
        <v>#REF!</v>
      </c>
    </row>
    <row r="10" spans="2:16" ht="13.5" customHeight="1">
      <c r="B10" s="7"/>
      <c r="C10" s="278" t="s">
        <v>14</v>
      </c>
      <c r="D10" s="278"/>
      <c r="E10" s="201"/>
      <c r="F10" s="94"/>
      <c r="G10" s="201"/>
      <c r="H10" s="201"/>
      <c r="I10" s="201"/>
      <c r="J10" s="202"/>
      <c r="K10" s="21"/>
      <c r="L10" s="21"/>
      <c r="M10" s="21"/>
      <c r="N10" s="21"/>
      <c r="O10" s="21"/>
      <c r="P10" s="20"/>
    </row>
    <row r="11" spans="2:16" ht="19.5" hidden="1" customHeight="1">
      <c r="B11" s="7"/>
      <c r="C11" s="7"/>
      <c r="D11" s="7" t="s">
        <v>15</v>
      </c>
      <c r="E11" s="206"/>
      <c r="F11" s="94"/>
      <c r="G11" s="206"/>
      <c r="H11" s="206"/>
      <c r="I11" s="206"/>
      <c r="J11" s="206" t="s">
        <v>16</v>
      </c>
      <c r="K11" s="23"/>
      <c r="L11" s="23"/>
      <c r="M11" s="23"/>
      <c r="N11" s="23"/>
      <c r="O11" s="23"/>
      <c r="P11" s="24" t="s">
        <v>16</v>
      </c>
    </row>
    <row r="12" spans="2:16" ht="13.5" hidden="1" customHeight="1">
      <c r="B12" s="7"/>
      <c r="C12" s="7"/>
      <c r="D12" s="25" t="s">
        <v>17</v>
      </c>
      <c r="E12" s="26"/>
      <c r="F12" s="94"/>
      <c r="G12" s="26"/>
      <c r="H12" s="26"/>
      <c r="I12" s="26"/>
      <c r="J12" s="27"/>
      <c r="K12" s="7"/>
      <c r="L12" s="7"/>
      <c r="M12" s="7"/>
      <c r="N12" s="7"/>
      <c r="O12" s="7"/>
      <c r="P12" s="28"/>
    </row>
    <row r="13" spans="2:16" ht="19.5" customHeight="1">
      <c r="B13" s="7"/>
      <c r="C13" s="7"/>
      <c r="D13" s="7" t="s">
        <v>18</v>
      </c>
      <c r="E13" s="29">
        <v>48356.635060000008</v>
      </c>
      <c r="F13" s="208">
        <v>54823.264009999999</v>
      </c>
      <c r="G13" s="29">
        <v>71179.899999999994</v>
      </c>
      <c r="H13" s="29">
        <v>72307.784469999999</v>
      </c>
      <c r="I13" s="29">
        <v>77760.744480000008</v>
      </c>
      <c r="J13" s="202">
        <v>64885.665604000002</v>
      </c>
      <c r="K13" s="203">
        <v>13.372785227872708</v>
      </c>
      <c r="L13" s="203">
        <v>29.835210079823902</v>
      </c>
      <c r="M13" s="203">
        <v>1.5845547268259708</v>
      </c>
      <c r="N13" s="203">
        <v>7.5413180613525865</v>
      </c>
      <c r="O13" s="203"/>
      <c r="P13" s="20" t="e">
        <f>(EXP((1/4)*LN(G13/#REF!))-1)*100</f>
        <v>#REF!</v>
      </c>
    </row>
    <row r="14" spans="2:16" ht="13.5" customHeight="1">
      <c r="B14" s="7"/>
      <c r="C14" s="7"/>
      <c r="D14" s="25" t="s">
        <v>19</v>
      </c>
      <c r="E14" s="208"/>
      <c r="F14" s="98"/>
      <c r="G14" s="208"/>
      <c r="H14" s="208"/>
      <c r="I14" s="208"/>
      <c r="J14" s="202"/>
      <c r="K14" s="21"/>
      <c r="L14" s="21"/>
      <c r="M14" s="21"/>
      <c r="N14" s="21"/>
      <c r="O14" s="21"/>
      <c r="P14" s="20"/>
    </row>
    <row r="15" spans="2:16" ht="19.5" customHeight="1">
      <c r="B15" s="7"/>
      <c r="C15" s="7"/>
      <c r="D15" s="7" t="s">
        <v>20</v>
      </c>
      <c r="E15" s="99">
        <v>426.15883000000002</v>
      </c>
      <c r="F15" s="208">
        <v>469.47540000000004</v>
      </c>
      <c r="G15" s="99">
        <v>606.35418000000004</v>
      </c>
      <c r="H15" s="99">
        <v>640.06090999999992</v>
      </c>
      <c r="I15" s="99">
        <v>771.41194999999993</v>
      </c>
      <c r="J15" s="202">
        <v>582.69225399999993</v>
      </c>
      <c r="K15" s="203">
        <v>10.164419214310305</v>
      </c>
      <c r="L15" s="203">
        <v>29.15568739064922</v>
      </c>
      <c r="M15" s="203">
        <v>5.5589177269298018</v>
      </c>
      <c r="N15" s="203">
        <v>20.521646916384896</v>
      </c>
      <c r="O15" s="203"/>
      <c r="P15" s="20" t="e">
        <f>(EXP((1/4)*LN(G15/#REF!))-1)*100</f>
        <v>#REF!</v>
      </c>
    </row>
    <row r="16" spans="2:16" ht="13.5" customHeight="1">
      <c r="B16" s="7"/>
      <c r="C16" s="7"/>
      <c r="D16" s="25" t="s">
        <v>21</v>
      </c>
      <c r="E16" s="97"/>
      <c r="F16" s="102"/>
      <c r="G16" s="97"/>
      <c r="H16" s="97"/>
      <c r="I16" s="97"/>
      <c r="J16" s="202"/>
      <c r="K16" s="232"/>
      <c r="L16" s="232"/>
      <c r="M16" s="232"/>
      <c r="N16" s="232"/>
      <c r="O16" s="232"/>
      <c r="P16" s="35"/>
    </row>
    <row r="17" spans="2:16" ht="21.75" customHeight="1">
      <c r="B17" s="7"/>
      <c r="C17" s="277" t="s">
        <v>22</v>
      </c>
      <c r="D17" s="277"/>
      <c r="E17" s="36">
        <v>48782.793890000008</v>
      </c>
      <c r="F17" s="36">
        <v>55292.739410000002</v>
      </c>
      <c r="G17" s="36">
        <v>71786.254179999989</v>
      </c>
      <c r="H17" s="36">
        <v>72947.845379999999</v>
      </c>
      <c r="I17" s="36">
        <v>78532.156430000003</v>
      </c>
      <c r="J17" s="202">
        <v>65468.357857999996</v>
      </c>
      <c r="K17" s="204">
        <v>13.344757445994638</v>
      </c>
      <c r="L17" s="204">
        <v>29.829440440089748</v>
      </c>
      <c r="M17" s="204">
        <v>1.6181248252449265</v>
      </c>
      <c r="N17" s="204">
        <v>7.6552104053384973</v>
      </c>
      <c r="O17" s="204"/>
      <c r="P17" s="20" t="e">
        <f>(EXP((1/4)*LN(G17/#REF!))-1)*100</f>
        <v>#REF!</v>
      </c>
    </row>
    <row r="18" spans="2:16" ht="13.5" customHeight="1">
      <c r="B18" s="7"/>
      <c r="C18" s="278" t="s">
        <v>23</v>
      </c>
      <c r="D18" s="278"/>
      <c r="E18" s="37"/>
      <c r="F18" s="103"/>
      <c r="G18" s="37"/>
      <c r="H18" s="37"/>
      <c r="I18" s="37"/>
      <c r="J18" s="202"/>
      <c r="K18" s="232"/>
      <c r="L18" s="232"/>
      <c r="M18" s="232"/>
      <c r="N18" s="232"/>
      <c r="O18" s="232"/>
      <c r="P18" s="20"/>
    </row>
    <row r="19" spans="2:16" ht="19.5" customHeight="1">
      <c r="B19" s="7"/>
      <c r="C19" s="7"/>
      <c r="D19" s="7" t="s">
        <v>24</v>
      </c>
      <c r="E19" s="99">
        <v>5215.3</v>
      </c>
      <c r="F19" s="208">
        <v>7865.2880199999991</v>
      </c>
      <c r="G19" s="99">
        <v>10242.247660000001</v>
      </c>
      <c r="H19" s="99">
        <v>9222.8364399999973</v>
      </c>
      <c r="I19" s="99">
        <v>9487.9998300000007</v>
      </c>
      <c r="J19" s="202">
        <v>8406.7343899999996</v>
      </c>
      <c r="K19" s="230">
        <v>50.811804114816006</v>
      </c>
      <c r="L19" s="230">
        <v>30.220884905369338</v>
      </c>
      <c r="M19" s="230">
        <v>-9.9530030305867818</v>
      </c>
      <c r="N19" s="230">
        <v>2.8750741892155096</v>
      </c>
      <c r="O19" s="230"/>
      <c r="P19" s="20" t="e">
        <f>(EXP((1/4)*LN(G19/#REF!))-1)*100</f>
        <v>#REF!</v>
      </c>
    </row>
    <row r="20" spans="2:16" ht="13.5" customHeight="1">
      <c r="B20" s="7"/>
      <c r="C20" s="7"/>
      <c r="D20" s="25" t="s">
        <v>25</v>
      </c>
      <c r="E20" s="212"/>
      <c r="F20" s="104"/>
      <c r="G20" s="212"/>
      <c r="H20" s="212"/>
      <c r="I20" s="212"/>
      <c r="J20" s="202"/>
      <c r="K20" s="21"/>
      <c r="L20" s="21"/>
      <c r="M20" s="21"/>
      <c r="N20" s="21"/>
      <c r="O20" s="21"/>
      <c r="P20" s="20"/>
    </row>
    <row r="21" spans="2:16" ht="19.5" customHeight="1">
      <c r="B21" s="7"/>
      <c r="C21" s="7"/>
      <c r="D21" s="7" t="s">
        <v>26</v>
      </c>
      <c r="E21" s="214" t="s">
        <v>16</v>
      </c>
      <c r="F21" s="214" t="s">
        <v>16</v>
      </c>
      <c r="G21" s="214" t="s">
        <v>16</v>
      </c>
      <c r="H21" s="214" t="s">
        <v>16</v>
      </c>
      <c r="I21" s="214" t="s">
        <v>16</v>
      </c>
      <c r="J21" s="214" t="s">
        <v>16</v>
      </c>
      <c r="K21" s="213" t="s">
        <v>16</v>
      </c>
      <c r="L21" s="213" t="s">
        <v>16</v>
      </c>
      <c r="M21" s="213" t="s">
        <v>16</v>
      </c>
      <c r="N21" s="213" t="s">
        <v>16</v>
      </c>
      <c r="O21" s="213"/>
      <c r="P21" s="40" t="s">
        <v>16</v>
      </c>
    </row>
    <row r="22" spans="2:16" ht="13.5" customHeight="1">
      <c r="B22" s="7"/>
      <c r="C22" s="7"/>
      <c r="D22" s="25" t="s">
        <v>27</v>
      </c>
      <c r="E22" s="41"/>
      <c r="F22" s="41"/>
      <c r="G22" s="41"/>
      <c r="H22" s="41"/>
      <c r="I22" s="41"/>
      <c r="J22" s="215"/>
      <c r="K22" s="43"/>
      <c r="L22" s="43"/>
      <c r="M22" s="43"/>
      <c r="N22" s="43"/>
      <c r="O22" s="43"/>
      <c r="P22" s="242"/>
    </row>
    <row r="23" spans="2:16" ht="19.5" customHeight="1">
      <c r="B23" s="7"/>
      <c r="C23" s="7"/>
      <c r="D23" s="7" t="s">
        <v>28</v>
      </c>
      <c r="E23" s="214" t="s">
        <v>16</v>
      </c>
      <c r="F23" s="214" t="s">
        <v>16</v>
      </c>
      <c r="G23" s="214" t="s">
        <v>16</v>
      </c>
      <c r="H23" s="214" t="s">
        <v>16</v>
      </c>
      <c r="I23" s="214" t="s">
        <v>16</v>
      </c>
      <c r="J23" s="214" t="s">
        <v>16</v>
      </c>
      <c r="K23" s="213" t="s">
        <v>16</v>
      </c>
      <c r="L23" s="213" t="s">
        <v>16</v>
      </c>
      <c r="M23" s="213" t="s">
        <v>16</v>
      </c>
      <c r="N23" s="213" t="s">
        <v>16</v>
      </c>
      <c r="O23" s="213"/>
      <c r="P23" s="40" t="s">
        <v>16</v>
      </c>
    </row>
    <row r="24" spans="2:16" ht="13.5" customHeight="1">
      <c r="B24" s="7"/>
      <c r="C24" s="7"/>
      <c r="D24" s="25" t="s">
        <v>29</v>
      </c>
      <c r="E24" s="41"/>
      <c r="F24" s="216"/>
      <c r="G24" s="41"/>
      <c r="H24" s="41"/>
      <c r="I24" s="41"/>
      <c r="J24" s="215"/>
      <c r="K24" s="243"/>
      <c r="L24" s="243"/>
      <c r="M24" s="243"/>
      <c r="N24" s="243"/>
      <c r="O24" s="243"/>
      <c r="P24" s="47"/>
    </row>
    <row r="25" spans="2:16" ht="19.5" customHeight="1">
      <c r="B25" s="7"/>
      <c r="C25" s="7"/>
      <c r="D25" s="7" t="s">
        <v>30</v>
      </c>
      <c r="E25" s="45">
        <v>1189.3925831970002</v>
      </c>
      <c r="F25" s="219">
        <v>1294.7694229470001</v>
      </c>
      <c r="G25" s="45">
        <v>1680.1513779959996</v>
      </c>
      <c r="H25" s="45">
        <v>1739.6927440619997</v>
      </c>
      <c r="I25" s="45">
        <v>1884.9054751800002</v>
      </c>
      <c r="J25" s="202">
        <v>1557.7823206764001</v>
      </c>
      <c r="K25" s="203">
        <v>8.8597189219689518</v>
      </c>
      <c r="L25" s="203">
        <v>29.764523954530752</v>
      </c>
      <c r="M25" s="203">
        <v>3.5438096141681141</v>
      </c>
      <c r="N25" s="203">
        <v>8.3470332111027723</v>
      </c>
      <c r="O25" s="203"/>
      <c r="P25" s="20" t="e">
        <f>(EXP((1/4)*LN(G25/#REF!))-1)*100</f>
        <v>#REF!</v>
      </c>
    </row>
    <row r="26" spans="2:16" ht="13.5" customHeight="1">
      <c r="B26" s="7"/>
      <c r="C26" s="7"/>
      <c r="D26" s="25" t="s">
        <v>31</v>
      </c>
      <c r="E26" s="45"/>
      <c r="F26" s="216"/>
      <c r="G26" s="45"/>
      <c r="H26" s="45"/>
      <c r="I26" s="45"/>
      <c r="J26" s="202"/>
      <c r="K26" s="217"/>
      <c r="L26" s="217"/>
      <c r="M26" s="217"/>
      <c r="N26" s="217"/>
      <c r="O26" s="217"/>
      <c r="P26" s="48"/>
    </row>
    <row r="27" spans="2:16" ht="19.5" customHeight="1">
      <c r="B27" s="7"/>
      <c r="C27" s="7"/>
      <c r="D27" s="7" t="s">
        <v>32</v>
      </c>
      <c r="E27" s="214" t="s">
        <v>16</v>
      </c>
      <c r="F27" s="214" t="s">
        <v>16</v>
      </c>
      <c r="G27" s="214" t="s">
        <v>16</v>
      </c>
      <c r="H27" s="214" t="s">
        <v>16</v>
      </c>
      <c r="I27" s="214" t="s">
        <v>16</v>
      </c>
      <c r="J27" s="214" t="s">
        <v>16</v>
      </c>
      <c r="K27" s="213" t="s">
        <v>16</v>
      </c>
      <c r="L27" s="213" t="s">
        <v>16</v>
      </c>
      <c r="M27" s="213" t="s">
        <v>16</v>
      </c>
      <c r="N27" s="213" t="s">
        <v>16</v>
      </c>
      <c r="O27" s="213"/>
      <c r="P27" s="40" t="s">
        <v>16</v>
      </c>
    </row>
    <row r="28" spans="2:16" ht="13.5" customHeight="1">
      <c r="B28" s="7"/>
      <c r="C28" s="7"/>
      <c r="D28" s="25" t="s">
        <v>33</v>
      </c>
      <c r="E28" s="37"/>
      <c r="F28" s="37"/>
      <c r="G28" s="37"/>
      <c r="H28" s="37"/>
      <c r="I28" s="37"/>
      <c r="J28" s="202"/>
      <c r="K28" s="21"/>
      <c r="L28" s="21"/>
      <c r="M28" s="21"/>
      <c r="N28" s="21"/>
      <c r="O28" s="21"/>
      <c r="P28" s="20"/>
    </row>
    <row r="29" spans="2:16" ht="19.5" hidden="1" customHeight="1">
      <c r="B29" s="7"/>
      <c r="C29" s="7"/>
      <c r="D29" s="7" t="s">
        <v>34</v>
      </c>
      <c r="E29" s="206"/>
      <c r="F29" s="206"/>
      <c r="G29" s="206"/>
      <c r="H29" s="206"/>
      <c r="I29" s="206"/>
      <c r="J29" s="206" t="s">
        <v>16</v>
      </c>
      <c r="K29" s="23"/>
      <c r="L29" s="23"/>
      <c r="M29" s="23"/>
      <c r="N29" s="23"/>
      <c r="O29" s="23"/>
      <c r="P29" s="24" t="s">
        <v>16</v>
      </c>
    </row>
    <row r="30" spans="2:16" ht="13.5" hidden="1" customHeight="1">
      <c r="B30" s="7"/>
      <c r="C30" s="7"/>
      <c r="D30" s="25" t="s">
        <v>35</v>
      </c>
      <c r="E30" s="37"/>
      <c r="F30" s="37"/>
      <c r="G30" s="37"/>
      <c r="H30" s="37"/>
      <c r="I30" s="37"/>
      <c r="J30" s="202"/>
      <c r="K30" s="7"/>
      <c r="L30" s="7"/>
      <c r="M30" s="7"/>
      <c r="N30" s="7"/>
      <c r="O30" s="7"/>
      <c r="P30" s="20"/>
    </row>
    <row r="31" spans="2:16" ht="19.5" customHeight="1">
      <c r="B31" s="7"/>
      <c r="C31" s="7"/>
      <c r="D31" s="7" t="s">
        <v>36</v>
      </c>
      <c r="E31" s="49">
        <v>42378.101306803008</v>
      </c>
      <c r="F31" s="49">
        <v>46132.681967053002</v>
      </c>
      <c r="G31" s="49">
        <v>59863.855142003988</v>
      </c>
      <c r="H31" s="49">
        <v>61985.316195938001</v>
      </c>
      <c r="I31" s="49">
        <v>67159.251124820003</v>
      </c>
      <c r="J31" s="202">
        <v>55503.841147323605</v>
      </c>
      <c r="K31" s="203">
        <v>8.8597189219689518</v>
      </c>
      <c r="L31" s="203">
        <v>29.764523954530773</v>
      </c>
      <c r="M31" s="203">
        <v>3.5438096141681141</v>
      </c>
      <c r="N31" s="203">
        <v>8.347033211102751</v>
      </c>
      <c r="O31" s="203"/>
      <c r="P31" s="20" t="e">
        <f>(EXP((1/4)*LN(G31/#REF!))-1)*100</f>
        <v>#REF!</v>
      </c>
    </row>
    <row r="32" spans="2:16" ht="13.5" customHeight="1">
      <c r="B32" s="7"/>
      <c r="C32" s="7"/>
      <c r="D32" s="25" t="s">
        <v>37</v>
      </c>
      <c r="E32" s="45"/>
      <c r="F32" s="45"/>
      <c r="G32" s="45"/>
      <c r="H32" s="45"/>
      <c r="I32" s="45"/>
      <c r="J32" s="202"/>
      <c r="K32" s="21"/>
      <c r="L32" s="21"/>
      <c r="M32" s="21"/>
      <c r="N32" s="21"/>
      <c r="O32" s="21"/>
      <c r="P32" s="20"/>
    </row>
    <row r="33" spans="2:18" ht="5.25" customHeight="1">
      <c r="B33" s="7"/>
      <c r="C33" s="7"/>
      <c r="D33" s="7"/>
      <c r="E33" s="111"/>
      <c r="F33" s="111"/>
      <c r="G33" s="111"/>
      <c r="H33" s="111"/>
      <c r="I33" s="111"/>
      <c r="J33" s="49"/>
      <c r="K33" s="7"/>
      <c r="L33" s="7"/>
      <c r="M33" s="7"/>
      <c r="N33" s="7"/>
      <c r="O33" s="7"/>
      <c r="P33" s="28"/>
    </row>
    <row r="34" spans="2:18" ht="19.5" customHeight="1">
      <c r="B34" s="50"/>
      <c r="C34" s="279" t="s">
        <v>38</v>
      </c>
      <c r="D34" s="279"/>
      <c r="E34" s="51">
        <v>31186.1</v>
      </c>
      <c r="F34" s="51">
        <v>31633.5</v>
      </c>
      <c r="G34" s="51">
        <v>32022.6</v>
      </c>
      <c r="H34" s="51">
        <v>32382.3</v>
      </c>
      <c r="I34" s="51">
        <v>32581.4</v>
      </c>
      <c r="J34" s="222"/>
      <c r="K34" s="50"/>
      <c r="L34" s="50"/>
      <c r="M34" s="50"/>
      <c r="N34" s="50"/>
      <c r="O34" s="50"/>
      <c r="P34" s="141"/>
    </row>
    <row r="35" spans="2:18" ht="13.5" customHeight="1">
      <c r="B35" s="50"/>
      <c r="C35" s="280" t="s">
        <v>39</v>
      </c>
      <c r="D35" s="280"/>
      <c r="E35" s="223"/>
      <c r="F35" s="223"/>
      <c r="G35" s="223"/>
      <c r="H35" s="223"/>
      <c r="I35" s="223"/>
      <c r="J35" s="222"/>
      <c r="K35" s="50"/>
      <c r="L35" s="50"/>
      <c r="M35" s="50"/>
      <c r="N35" s="50"/>
      <c r="O35" s="50"/>
      <c r="P35" s="142"/>
    </row>
    <row r="36" spans="2:18" ht="19.5" customHeight="1">
      <c r="B36" s="50"/>
      <c r="C36" s="279" t="s">
        <v>40</v>
      </c>
      <c r="D36" s="279"/>
      <c r="E36" s="56">
        <v>1.3588778752971038</v>
      </c>
      <c r="F36" s="56">
        <v>1.4583489644539176</v>
      </c>
      <c r="G36" s="56">
        <v>1.8694251916460247</v>
      </c>
      <c r="H36" s="56">
        <v>1.91417274856752</v>
      </c>
      <c r="I36" s="56">
        <v>2.0612757930850116</v>
      </c>
      <c r="J36" s="222">
        <v>1.7324201146099156</v>
      </c>
      <c r="K36" s="224">
        <v>7.3200904190941829</v>
      </c>
      <c r="L36" s="224">
        <v>28.187782020062357</v>
      </c>
      <c r="M36" s="224">
        <v>2.3936532534952759</v>
      </c>
      <c r="N36" s="224">
        <v>7.6849409034569494</v>
      </c>
      <c r="O36" s="224"/>
      <c r="P36" s="143" t="e">
        <f>(EXP((1/4)*LN(G36/#REF!))-1)*100</f>
        <v>#REF!</v>
      </c>
    </row>
    <row r="37" spans="2:18" ht="13.5" customHeight="1">
      <c r="B37" s="50"/>
      <c r="C37" s="281" t="s">
        <v>41</v>
      </c>
      <c r="D37" s="281"/>
      <c r="E37" s="56"/>
      <c r="F37" s="56"/>
      <c r="G37" s="56"/>
      <c r="H37" s="56"/>
      <c r="I37" s="56"/>
      <c r="J37" s="56"/>
      <c r="K37" s="59"/>
      <c r="L37" s="59"/>
      <c r="M37" s="59"/>
      <c r="N37" s="59"/>
      <c r="O37" s="59"/>
      <c r="P37" s="143"/>
    </row>
    <row r="38" spans="2:18" ht="19.5" customHeight="1">
      <c r="B38" s="50"/>
      <c r="C38" s="50"/>
      <c r="D38" s="112" t="s">
        <v>42</v>
      </c>
      <c r="E38" s="56">
        <v>3.722953083005764</v>
      </c>
      <c r="F38" s="56">
        <v>3.9954766149422403</v>
      </c>
      <c r="G38" s="56">
        <v>5.1217128538247252</v>
      </c>
      <c r="H38" s="56">
        <v>5.2443089001849863</v>
      </c>
      <c r="I38" s="56">
        <v>5.6473309399589358</v>
      </c>
      <c r="J38" s="113">
        <v>4.7463564783833307</v>
      </c>
      <c r="K38" s="114"/>
      <c r="L38" s="114"/>
      <c r="M38" s="114"/>
      <c r="N38" s="114"/>
      <c r="O38" s="114"/>
      <c r="P38" s="143" t="e">
        <f>(EXP((1/4)*LN(G38/#REF!))-1)*100</f>
        <v>#REF!</v>
      </c>
      <c r="R38" s="90"/>
    </row>
    <row r="39" spans="2:18" ht="13.5" customHeight="1">
      <c r="B39" s="50"/>
      <c r="C39" s="50"/>
      <c r="D39" s="115" t="s">
        <v>43</v>
      </c>
      <c r="E39" s="56"/>
      <c r="F39" s="56"/>
      <c r="G39" s="56"/>
      <c r="H39" s="56"/>
      <c r="I39" s="56"/>
      <c r="J39" s="56"/>
      <c r="K39" s="59"/>
      <c r="L39" s="59"/>
      <c r="M39" s="59"/>
      <c r="N39" s="59"/>
      <c r="O39" s="59"/>
      <c r="P39" s="143"/>
      <c r="R39" s="90"/>
    </row>
    <row r="40" spans="2:18" ht="6" customHeight="1">
      <c r="B40" s="50"/>
      <c r="C40" s="50"/>
      <c r="D40" s="50"/>
      <c r="E40" s="223"/>
      <c r="F40" s="223"/>
      <c r="G40" s="223"/>
      <c r="H40" s="223"/>
      <c r="I40" s="223"/>
      <c r="J40" s="222"/>
      <c r="K40" s="59"/>
      <c r="L40" s="59"/>
      <c r="M40" s="59"/>
      <c r="N40" s="59"/>
      <c r="O40" s="59"/>
      <c r="P40" s="147"/>
    </row>
    <row r="41" spans="2:18" ht="19.5" customHeight="1">
      <c r="B41" s="117"/>
      <c r="C41" s="295" t="s">
        <v>44</v>
      </c>
      <c r="D41" s="295"/>
      <c r="E41" s="78">
        <v>110.99246420299436</v>
      </c>
      <c r="F41" s="78">
        <v>115.59394908063601</v>
      </c>
      <c r="G41" s="78">
        <v>115.65691612369862</v>
      </c>
      <c r="H41" s="78">
        <v>113.46845716111405</v>
      </c>
      <c r="I41" s="78">
        <v>112.6246568996398</v>
      </c>
      <c r="J41" s="78">
        <v>113.66728869361657</v>
      </c>
      <c r="K41" s="227"/>
      <c r="L41" s="227"/>
      <c r="M41" s="227"/>
      <c r="N41" s="227"/>
      <c r="O41" s="227"/>
      <c r="P41" s="238"/>
    </row>
    <row r="42" spans="2:18" ht="13.5" customHeight="1">
      <c r="B42" s="117"/>
      <c r="C42" s="296" t="s">
        <v>45</v>
      </c>
      <c r="D42" s="296"/>
      <c r="E42" s="78"/>
      <c r="F42" s="78"/>
      <c r="G42" s="78"/>
      <c r="H42" s="78"/>
      <c r="I42" s="78"/>
      <c r="J42" s="78"/>
      <c r="K42" s="119"/>
      <c r="L42" s="119"/>
      <c r="M42" s="119"/>
      <c r="N42" s="119"/>
      <c r="O42" s="119"/>
      <c r="P42" s="149"/>
    </row>
    <row r="43" spans="2:18" ht="17.25" customHeight="1">
      <c r="B43" s="117"/>
      <c r="C43" s="295" t="s">
        <v>46</v>
      </c>
      <c r="D43" s="295"/>
      <c r="E43" s="226">
        <v>0.97815777762194334</v>
      </c>
      <c r="F43" s="226">
        <v>0.98988114739597433</v>
      </c>
      <c r="G43" s="226">
        <v>0.98523676680515226</v>
      </c>
      <c r="H43" s="226">
        <v>1.0044108594831997</v>
      </c>
      <c r="I43" s="226">
        <v>1.1172733334539708</v>
      </c>
      <c r="J43" s="78">
        <v>1.0149919769520481</v>
      </c>
      <c r="K43" s="227"/>
      <c r="L43" s="227"/>
      <c r="M43" s="227"/>
      <c r="N43" s="227"/>
      <c r="O43" s="227"/>
      <c r="P43" s="238"/>
    </row>
    <row r="44" spans="2:18" ht="13.5" customHeight="1">
      <c r="B44" s="117"/>
      <c r="C44" s="291" t="s">
        <v>47</v>
      </c>
      <c r="D44" s="291"/>
      <c r="E44" s="150"/>
      <c r="F44" s="151"/>
      <c r="G44" s="151"/>
      <c r="H44" s="151"/>
      <c r="I44" s="151"/>
      <c r="J44" s="150"/>
      <c r="K44" s="119"/>
      <c r="L44" s="119"/>
      <c r="M44" s="119"/>
      <c r="N44" s="119"/>
      <c r="O44" s="119"/>
      <c r="P44" s="149"/>
    </row>
    <row r="45" spans="2:18" ht="5.25" customHeight="1" thickBot="1">
      <c r="B45" s="152"/>
      <c r="C45" s="152"/>
      <c r="D45" s="152"/>
      <c r="E45" s="153"/>
      <c r="F45" s="153"/>
      <c r="G45" s="153"/>
      <c r="H45" s="153"/>
      <c r="I45" s="153"/>
      <c r="J45" s="239"/>
      <c r="K45" s="152"/>
      <c r="L45" s="152"/>
      <c r="M45" s="152"/>
      <c r="N45" s="152"/>
      <c r="O45" s="152"/>
      <c r="P45" s="154"/>
    </row>
    <row r="46" spans="2:18" ht="15.75" customHeight="1"/>
    <row r="47" spans="2:18" ht="15" hidden="1">
      <c r="D47" s="155" t="s">
        <v>55</v>
      </c>
    </row>
    <row r="48" spans="2:18" ht="15" hidden="1">
      <c r="D48" s="155" t="s">
        <v>72</v>
      </c>
    </row>
    <row r="49" spans="4:9" ht="30" customHeight="1">
      <c r="D49" s="155"/>
    </row>
    <row r="50" spans="4:9" ht="17.25">
      <c r="D50" s="191"/>
      <c r="E50" s="157"/>
      <c r="F50" s="157"/>
      <c r="G50" s="157"/>
      <c r="H50" s="157"/>
      <c r="I50" s="157"/>
    </row>
    <row r="51" spans="4:9" ht="12.75" customHeight="1">
      <c r="D51" s="229"/>
    </row>
  </sheetData>
  <mergeCells count="30">
    <mergeCell ref="C43:D43"/>
    <mergeCell ref="C44:D44"/>
    <mergeCell ref="C34:D34"/>
    <mergeCell ref="C35:D35"/>
    <mergeCell ref="C36:D36"/>
    <mergeCell ref="C37:D37"/>
    <mergeCell ref="C41:D41"/>
    <mergeCell ref="C42:D42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B1:J1"/>
    <mergeCell ref="B2:J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</mergeCells>
  <printOptions horizontalCentered="1"/>
  <pageMargins left="0" right="0" top="0" bottom="0" header="0.11811023622047245" footer="0.11811023622047245"/>
  <pageSetup paperSize="9" scale="8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Cabbage</vt:lpstr>
      <vt:lpstr>Tomato</vt:lpstr>
      <vt:lpstr>Chilli</vt:lpstr>
      <vt:lpstr>Cucumber</vt:lpstr>
      <vt:lpstr>Mustard</vt:lpstr>
      <vt:lpstr>Brinjal</vt:lpstr>
      <vt:lpstr>Longbean</vt:lpstr>
      <vt:lpstr>Ladysfinger</vt:lpstr>
      <vt:lpstr>Spinach</vt:lpstr>
      <vt:lpstr>Lettuce</vt:lpstr>
      <vt:lpstr>Brinjal!Print_Area</vt:lpstr>
      <vt:lpstr>Cabbage!Print_Area</vt:lpstr>
      <vt:lpstr>Chilli!Print_Area</vt:lpstr>
      <vt:lpstr>Cucumber!Print_Area</vt:lpstr>
      <vt:lpstr>Ladysfinger!Print_Area</vt:lpstr>
      <vt:lpstr>Lettuce!Print_Area</vt:lpstr>
      <vt:lpstr>Spinach!Print_Area</vt:lpstr>
      <vt:lpstr>Tomato!Print_Area</vt:lpstr>
    </vt:vector>
  </TitlesOfParts>
  <Company>jp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azliza.noh</dc:creator>
  <cp:lastModifiedBy>azliza.noh</cp:lastModifiedBy>
  <cp:lastPrinted>2020-08-17T02:39:19Z</cp:lastPrinted>
  <dcterms:created xsi:type="dcterms:W3CDTF">2020-08-06T01:26:00Z</dcterms:created>
  <dcterms:modified xsi:type="dcterms:W3CDTF">2020-08-18T00:37:11Z</dcterms:modified>
</cp:coreProperties>
</file>