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8755" windowHeight="12585"/>
  </bookViews>
  <sheets>
    <sheet name="Cassava" sheetId="1" r:id="rId1"/>
    <sheet name="Sweetpotato" sheetId="2" r:id="rId2"/>
    <sheet name="Sugarcane" sheetId="3" r:id="rId3"/>
    <sheet name="Ginger" sheetId="4" r:id="rId4"/>
    <sheet name="Lime" sheetId="5" r:id="rId5"/>
  </sheets>
  <definedNames>
    <definedName name="newcrops">#REF!</definedName>
    <definedName name="_xlnm.Print_Area" localSheetId="0">Cassava!$A$1:$O$49</definedName>
    <definedName name="_xlnm.Print_Area" localSheetId="3">Ginger!$A$1:$P$49</definedName>
    <definedName name="_xlnm.Print_Area" localSheetId="4">Lime!$A$1:$O$49</definedName>
    <definedName name="_xlnm.Print_Area" localSheetId="2">Sugarcane!$A$1:$O$47</definedName>
    <definedName name="_xlnm.Print_Area" localSheetId="1">Sweetpotato!$A$1:$O$46</definedName>
  </definedNames>
  <calcPr calcId="125725"/>
</workbook>
</file>

<file path=xl/calcChain.xml><?xml version="1.0" encoding="utf-8"?>
<calcChain xmlns="http://schemas.openxmlformats.org/spreadsheetml/2006/main">
  <c r="J46" i="5"/>
  <c r="P41"/>
  <c r="P30"/>
  <c r="P29"/>
  <c r="P27"/>
  <c r="P23"/>
  <c r="P44"/>
  <c r="P15"/>
  <c r="P13"/>
  <c r="J46" i="4"/>
  <c r="P41"/>
  <c r="P30"/>
  <c r="P29"/>
  <c r="P27"/>
  <c r="P23"/>
  <c r="P19"/>
  <c r="O17"/>
  <c r="P15"/>
  <c r="P44"/>
  <c r="J46" i="3"/>
  <c r="P41"/>
  <c r="P30"/>
  <c r="P29"/>
  <c r="P27"/>
  <c r="P23"/>
  <c r="P19"/>
  <c r="P17"/>
  <c r="P42"/>
  <c r="P9"/>
  <c r="J46" i="2"/>
  <c r="P41"/>
  <c r="P30"/>
  <c r="P29"/>
  <c r="P27"/>
  <c r="P44"/>
  <c r="J46" i="1"/>
  <c r="P41"/>
  <c r="P30"/>
  <c r="P29"/>
  <c r="P15"/>
  <c r="P42"/>
  <c r="P31" i="5" l="1"/>
  <c r="P13" i="1"/>
  <c r="P27"/>
  <c r="P13" i="2"/>
  <c r="P42"/>
  <c r="P19" i="1"/>
  <c r="P23"/>
  <c r="P44"/>
  <c r="P19" i="2"/>
  <c r="P23"/>
  <c r="P15" i="3"/>
  <c r="P44"/>
  <c r="P42" i="4"/>
  <c r="P42" i="5"/>
  <c r="P13" i="4"/>
  <c r="P9" i="5"/>
  <c r="P15" i="2"/>
  <c r="P19" i="5"/>
  <c r="P13" i="3"/>
  <c r="P9" i="2" l="1"/>
  <c r="P36" i="5"/>
  <c r="P17"/>
  <c r="P9" i="4"/>
  <c r="P31" i="3"/>
  <c r="P9" i="1"/>
  <c r="P31" i="2" l="1"/>
  <c r="P36" i="3"/>
  <c r="P31" i="1"/>
  <c r="P31" i="4"/>
  <c r="P17"/>
  <c r="P17" i="1" l="1"/>
  <c r="P17" i="2"/>
  <c r="P36" i="4"/>
  <c r="P36" i="1"/>
  <c r="P36" i="2"/>
</calcChain>
</file>

<file path=xl/sharedStrings.xml><?xml version="1.0" encoding="utf-8"?>
<sst xmlns="http://schemas.openxmlformats.org/spreadsheetml/2006/main" count="393" uniqueCount="62">
  <si>
    <t xml:space="preserve">                            Akaun Pembekalan dan Penggunaan bagi Ubi Kayu, Malaysia, 2015-2019</t>
  </si>
  <si>
    <t xml:space="preserve">                            Supply and Utilization Accounts for Cassava, Malaysia, 2015-2019</t>
  </si>
  <si>
    <t>Komoditi</t>
  </si>
  <si>
    <t>Purata</t>
  </si>
  <si>
    <t>Peratus perubahan tahunan (%)</t>
  </si>
  <si>
    <r>
      <t xml:space="preserve">
Pertumbuhan tahunan (%)
</t>
    </r>
    <r>
      <rPr>
        <i/>
        <sz val="11"/>
        <rFont val="Arial"/>
        <family val="2"/>
      </rPr>
      <t xml:space="preserve">Annual growth 
</t>
    </r>
  </si>
  <si>
    <t xml:space="preserve">Annual percentage change </t>
  </si>
  <si>
    <t>Commodity</t>
  </si>
  <si>
    <t>Average</t>
  </si>
  <si>
    <t>2015/2016</t>
  </si>
  <si>
    <t>2016/2017</t>
  </si>
  <si>
    <t>2017/2018</t>
  </si>
  <si>
    <t>2018/2019</t>
  </si>
  <si>
    <t>Pembekalan (tan metrik)</t>
  </si>
  <si>
    <r>
      <rPr>
        <i/>
        <sz val="11"/>
        <color theme="1"/>
        <rFont val="Arial"/>
        <family val="2"/>
      </rPr>
      <t xml:space="preserve">Supply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tonnes</t>
    </r>
    <r>
      <rPr>
        <sz val="11"/>
        <color theme="1"/>
        <rFont val="Arial"/>
        <family val="2"/>
      </rPr>
      <t>)</t>
    </r>
  </si>
  <si>
    <t>Stok awal</t>
  </si>
  <si>
    <t>-</t>
  </si>
  <si>
    <t>Opening stocks</t>
  </si>
  <si>
    <t>Pengeluaran</t>
  </si>
  <si>
    <t>Production</t>
  </si>
  <si>
    <t>Import</t>
  </si>
  <si>
    <t>Imports</t>
  </si>
  <si>
    <t>Penggunaan (tan metrik)</t>
  </si>
  <si>
    <t>Utilization (tonnes)</t>
  </si>
  <si>
    <t>Eksport</t>
  </si>
  <si>
    <t>Exports</t>
  </si>
  <si>
    <t>Benih</t>
  </si>
  <si>
    <t>Seed</t>
  </si>
  <si>
    <t>Makanan ternakan</t>
  </si>
  <si>
    <t>Feed</t>
  </si>
  <si>
    <r>
      <t>Kerugian</t>
    </r>
    <r>
      <rPr>
        <i/>
        <sz val="11"/>
        <color theme="1"/>
        <rFont val="Arial"/>
        <family val="2"/>
      </rPr>
      <t xml:space="preserve"> </t>
    </r>
  </si>
  <si>
    <t>Loss</t>
  </si>
  <si>
    <t>Prosesan</t>
  </si>
  <si>
    <t>Processing</t>
  </si>
  <si>
    <t>Stok akhir</t>
  </si>
  <si>
    <t>Closing stocks</t>
  </si>
  <si>
    <t xml:space="preserve">Makanan </t>
  </si>
  <si>
    <t xml:space="preserve">Food </t>
  </si>
  <si>
    <t>Penduduk ('000)</t>
  </si>
  <si>
    <t>Population ('000)</t>
  </si>
  <si>
    <t>Penggunaan per kapita (kg/thn)</t>
  </si>
  <si>
    <t>Per capita consumption (kg/yr)</t>
  </si>
  <si>
    <t>Penggunaan per kapita (g/hari)</t>
  </si>
  <si>
    <t>Per capita consumption (g/day)</t>
  </si>
  <si>
    <t>Kadar sara diri (%)</t>
  </si>
  <si>
    <t>Self-sufficiency ratio (%)</t>
  </si>
  <si>
    <t>Kadar kebergantungan import (%)</t>
  </si>
  <si>
    <t>Import dependency ratio (%)</t>
  </si>
  <si>
    <t>r</t>
  </si>
  <si>
    <r>
      <t>pindaan</t>
    </r>
    <r>
      <rPr>
        <i/>
        <sz val="11"/>
        <color theme="1"/>
        <rFont val="Arial"/>
        <family val="2"/>
      </rPr>
      <t>/revised</t>
    </r>
  </si>
  <si>
    <t>p</t>
  </si>
  <si>
    <r>
      <t>permulaan/</t>
    </r>
    <r>
      <rPr>
        <i/>
        <sz val="11"/>
        <color theme="1"/>
        <rFont val="Arial"/>
        <family val="2"/>
      </rPr>
      <t>preliminary</t>
    </r>
  </si>
  <si>
    <t>e</t>
  </si>
  <si>
    <r>
      <t>anggaran/</t>
    </r>
    <r>
      <rPr>
        <i/>
        <sz val="11"/>
        <color theme="1"/>
        <rFont val="Arial"/>
        <family val="2"/>
      </rPr>
      <t>estimate</t>
    </r>
  </si>
  <si>
    <t xml:space="preserve">                            Akaun Pembekalan dan Penggunaan bagi Ubi Keledek, Malaysia, 2015-2019</t>
  </si>
  <si>
    <t xml:space="preserve">                            Supply and Utilization Accounts for Sweet Potato, Malaysia, 2015-2019</t>
  </si>
  <si>
    <t xml:space="preserve">                            Akaun Pembekalan dan Penggunaan bagi Tebu, Malaysia, 2015-2019</t>
  </si>
  <si>
    <t xml:space="preserve">                            Supply and Utilization Accounts for Sugarcane, Malaysia, 2015-2019</t>
  </si>
  <si>
    <t xml:space="preserve">                           Akaun Pembekalan dan Penggunaan bagi Halia, Malaysia, 2015-2019</t>
  </si>
  <si>
    <t xml:space="preserve">                           Supply and Utilization Accounts for Ginger, Malaysia, 2015-2019</t>
  </si>
  <si>
    <t xml:space="preserve">                           Akaun Pembekalan dan Penggunaan bagi Limau Nipis / Kasturi, Malaysia, 2015-2019</t>
  </si>
  <si>
    <t xml:space="preserve">                           Supply and Utilization Accounts for Lime, Malaysia, 2015-2019</t>
  </si>
</sst>
</file>

<file path=xl/styles.xml><?xml version="1.0" encoding="utf-8"?>
<styleSheet xmlns="http://schemas.openxmlformats.org/spreadsheetml/2006/main">
  <numFmts count="7">
    <numFmt numFmtId="41" formatCode="_(* #,##0_);_(* \(#,##0\);_(* &quot;-&quot;_);_(@_)"/>
    <numFmt numFmtId="43" formatCode="_(* #,##0.00_);_(* \(#,##0.00\);_(* &quot;-&quot;??_);_(@_)"/>
    <numFmt numFmtId="164" formatCode="#,##0.0"/>
    <numFmt numFmtId="165" formatCode="#,##0.0;[Red]#,##0.0"/>
    <numFmt numFmtId="166" formatCode="0.0"/>
    <numFmt numFmtId="167" formatCode="_(* #,##0.0_);_(* \(#,##0.0\);_(* &quot;-&quot;??_);_(@_)"/>
    <numFmt numFmtId="168" formatCode="#,##0.000"/>
  </numFmts>
  <fonts count="17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rgb="FF0000FF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u/>
      <sz val="11"/>
      <name val="Arial"/>
      <family val="2"/>
    </font>
    <font>
      <b/>
      <u/>
      <sz val="11"/>
      <color theme="1"/>
      <name val="Arial"/>
      <family val="2"/>
    </font>
    <font>
      <b/>
      <sz val="11"/>
      <color rgb="FF0000FF"/>
      <name val="Arial"/>
      <family val="2"/>
    </font>
    <font>
      <b/>
      <vertAlign val="superscript"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5D5D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745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AB97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theme="1"/>
      </top>
      <bottom/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theme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indexed="64"/>
      </bottom>
      <diagonal/>
    </border>
  </borders>
  <cellStyleXfs count="1142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31">
    <xf numFmtId="0" fontId="0" fillId="0" borderId="0" xfId="0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1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1" applyFont="1" applyAlignment="1">
      <alignment vertical="center"/>
    </xf>
    <xf numFmtId="0" fontId="4" fillId="0" borderId="0" xfId="1" applyFont="1" applyBorder="1"/>
    <xf numFmtId="0" fontId="6" fillId="0" borderId="0" xfId="1" applyFont="1" applyBorder="1" applyAlignment="1">
      <alignment horizontal="right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6" fontId="7" fillId="2" borderId="0" xfId="0" applyNumberFormat="1" applyFont="1" applyFill="1" applyBorder="1" applyAlignment="1">
      <alignment horizontal="center" vertical="center"/>
    </xf>
    <xf numFmtId="16" fontId="7" fillId="2" borderId="4" xfId="0" applyNumberFormat="1" applyFont="1" applyFill="1" applyBorder="1" applyAlignment="1">
      <alignment horizontal="center" vertical="center"/>
    </xf>
    <xf numFmtId="0" fontId="3" fillId="0" borderId="0" xfId="1" applyFont="1" applyBorder="1"/>
    <xf numFmtId="0" fontId="6" fillId="0" borderId="0" xfId="1" applyFont="1" applyBorder="1" applyAlignment="1">
      <alignment horizontal="center"/>
    </xf>
    <xf numFmtId="0" fontId="9" fillId="0" borderId="0" xfId="0" applyFont="1" applyFill="1" applyBorder="1" applyAlignment="1">
      <alignment vertical="center"/>
    </xf>
    <xf numFmtId="164" fontId="7" fillId="0" borderId="0" xfId="2" applyNumberFormat="1" applyFont="1" applyBorder="1" applyAlignment="1">
      <alignment horizontal="right"/>
    </xf>
    <xf numFmtId="165" fontId="3" fillId="0" borderId="0" xfId="2" applyNumberFormat="1" applyFont="1" applyBorder="1" applyAlignment="1"/>
    <xf numFmtId="166" fontId="3" fillId="0" borderId="0" xfId="1" applyNumberFormat="1" applyFont="1" applyBorder="1"/>
    <xf numFmtId="166" fontId="3" fillId="0" borderId="0" xfId="0" applyNumberFormat="1" applyFont="1" applyBorder="1" applyAlignment="1">
      <alignment horizontal="center"/>
    </xf>
    <xf numFmtId="167" fontId="10" fillId="0" borderId="0" xfId="0" quotePrefix="1" applyNumberFormat="1" applyFont="1" applyFill="1" applyBorder="1" applyAlignment="1">
      <alignment horizontal="right"/>
    </xf>
    <xf numFmtId="167" fontId="4" fillId="0" borderId="0" xfId="0" quotePrefix="1" applyNumberFormat="1" applyFont="1" applyFill="1" applyBorder="1" applyAlignment="1">
      <alignment horizontal="center"/>
    </xf>
    <xf numFmtId="0" fontId="5" fillId="0" borderId="0" xfId="0" applyFont="1" applyBorder="1"/>
    <xf numFmtId="0" fontId="3" fillId="0" borderId="0" xfId="0" applyFont="1" applyBorder="1" applyAlignment="1">
      <alignment horizontal="center"/>
    </xf>
    <xf numFmtId="164" fontId="4" fillId="0" borderId="0" xfId="2" quotePrefix="1" applyNumberFormat="1" applyFont="1" applyBorder="1" applyAlignment="1">
      <alignment horizontal="right"/>
    </xf>
    <xf numFmtId="164" fontId="10" fillId="0" borderId="0" xfId="2" quotePrefix="1" applyNumberFormat="1" applyFont="1" applyBorder="1" applyAlignment="1">
      <alignment horizontal="right"/>
    </xf>
    <xf numFmtId="166" fontId="4" fillId="0" borderId="0" xfId="1" applyNumberFormat="1" applyFont="1" applyBorder="1"/>
    <xf numFmtId="164" fontId="10" fillId="0" borderId="0" xfId="2" applyNumberFormat="1" applyFont="1" applyBorder="1" applyAlignment="1">
      <alignment horizontal="right"/>
    </xf>
    <xf numFmtId="164" fontId="7" fillId="0" borderId="0" xfId="2" quotePrefix="1" applyNumberFormat="1" applyFont="1" applyBorder="1" applyAlignment="1">
      <alignment horizontal="right"/>
    </xf>
    <xf numFmtId="167" fontId="10" fillId="0" borderId="0" xfId="0" quotePrefix="1" applyNumberFormat="1" applyFont="1" applyFill="1" applyBorder="1" applyAlignment="1">
      <alignment horizontal="right" wrapText="1" indent="1"/>
    </xf>
    <xf numFmtId="167" fontId="4" fillId="0" borderId="0" xfId="0" quotePrefix="1" applyNumberFormat="1" applyFont="1" applyFill="1" applyBorder="1" applyAlignment="1">
      <alignment wrapText="1"/>
    </xf>
    <xf numFmtId="167" fontId="4" fillId="0" borderId="0" xfId="0" quotePrefix="1" applyNumberFormat="1" applyFont="1" applyFill="1" applyBorder="1" applyAlignment="1">
      <alignment horizontal="right" wrapText="1" indent="1"/>
    </xf>
    <xf numFmtId="166" fontId="3" fillId="0" borderId="0" xfId="1" applyNumberFormat="1" applyFont="1" applyBorder="1" applyAlignment="1">
      <alignment horizontal="right" vertical="center"/>
    </xf>
    <xf numFmtId="167" fontId="4" fillId="0" borderId="0" xfId="0" quotePrefix="1" applyNumberFormat="1" applyFont="1" applyFill="1" applyBorder="1" applyAlignment="1">
      <alignment horizontal="right" wrapText="1"/>
    </xf>
    <xf numFmtId="165" fontId="3" fillId="0" borderId="0" xfId="2" applyNumberFormat="1" applyFont="1" applyBorder="1" applyAlignment="1">
      <alignment vertical="center"/>
    </xf>
    <xf numFmtId="166" fontId="4" fillId="0" borderId="0" xfId="1" applyNumberFormat="1" applyFont="1" applyBorder="1" applyAlignment="1">
      <alignment vertical="center"/>
    </xf>
    <xf numFmtId="167" fontId="4" fillId="0" borderId="0" xfId="0" quotePrefix="1" applyNumberFormat="1" applyFont="1" applyFill="1" applyBorder="1" applyAlignment="1">
      <alignment horizontal="right"/>
    </xf>
    <xf numFmtId="164" fontId="4" fillId="0" borderId="0" xfId="2" applyNumberFormat="1" applyFont="1" applyBorder="1" applyAlignment="1">
      <alignment horizontal="right"/>
    </xf>
    <xf numFmtId="166" fontId="4" fillId="0" borderId="0" xfId="0" applyNumberFormat="1" applyFont="1" applyBorder="1"/>
    <xf numFmtId="0" fontId="4" fillId="4" borderId="0" xfId="0" applyFont="1" applyFill="1" applyBorder="1"/>
    <xf numFmtId="165" fontId="3" fillId="4" borderId="0" xfId="3" applyNumberFormat="1" applyFont="1" applyFill="1" applyBorder="1" applyAlignment="1">
      <alignment horizontal="right"/>
    </xf>
    <xf numFmtId="165" fontId="3" fillId="4" borderId="0" xfId="2" applyNumberFormat="1" applyFont="1" applyFill="1" applyBorder="1" applyAlignment="1"/>
    <xf numFmtId="0" fontId="4" fillId="5" borderId="0" xfId="0" applyFont="1" applyFill="1" applyBorder="1" applyAlignment="1">
      <alignment horizontal="center"/>
    </xf>
    <xf numFmtId="164" fontId="3" fillId="4" borderId="0" xfId="2" applyNumberFormat="1" applyFont="1" applyFill="1" applyBorder="1" applyAlignment="1">
      <alignment horizontal="right"/>
    </xf>
    <xf numFmtId="166" fontId="4" fillId="4" borderId="0" xfId="1" applyNumberFormat="1" applyFont="1" applyFill="1" applyBorder="1"/>
    <xf numFmtId="166" fontId="3" fillId="5" borderId="0" xfId="0" applyNumberFormat="1" applyFont="1" applyFill="1" applyBorder="1" applyAlignment="1">
      <alignment horizontal="center"/>
    </xf>
    <xf numFmtId="166" fontId="4" fillId="4" borderId="0" xfId="0" applyNumberFormat="1" applyFont="1" applyFill="1" applyBorder="1"/>
    <xf numFmtId="0" fontId="5" fillId="4" borderId="0" xfId="0" applyFont="1" applyFill="1" applyBorder="1" applyAlignment="1">
      <alignment horizontal="left" wrapText="1"/>
    </xf>
    <xf numFmtId="0" fontId="3" fillId="4" borderId="0" xfId="0" applyFont="1" applyFill="1" applyBorder="1" applyAlignment="1">
      <alignment horizontal="left"/>
    </xf>
    <xf numFmtId="165" fontId="3" fillId="4" borderId="0" xfId="0" applyNumberFormat="1" applyFont="1" applyFill="1" applyBorder="1" applyAlignment="1">
      <alignment horizontal="right"/>
    </xf>
    <xf numFmtId="165" fontId="3" fillId="4" borderId="0" xfId="0" applyNumberFormat="1" applyFont="1" applyFill="1" applyBorder="1" applyAlignment="1"/>
    <xf numFmtId="0" fontId="4" fillId="0" borderId="0" xfId="0" applyFont="1"/>
    <xf numFmtId="165" fontId="11" fillId="4" borderId="0" xfId="0" applyNumberFormat="1" applyFont="1" applyFill="1" applyBorder="1" applyAlignment="1">
      <alignment horizontal="right"/>
    </xf>
    <xf numFmtId="165" fontId="11" fillId="4" borderId="0" xfId="0" applyNumberFormat="1" applyFont="1" applyFill="1" applyBorder="1" applyAlignment="1"/>
    <xf numFmtId="166" fontId="12" fillId="4" borderId="0" xfId="0" applyNumberFormat="1" applyFont="1" applyFill="1" applyBorder="1"/>
    <xf numFmtId="0" fontId="4" fillId="6" borderId="0" xfId="0" applyFont="1" applyFill="1" applyBorder="1"/>
    <xf numFmtId="164" fontId="13" fillId="6" borderId="0" xfId="2" applyNumberFormat="1" applyFont="1" applyFill="1" applyBorder="1" applyAlignment="1">
      <alignment horizontal="right"/>
    </xf>
    <xf numFmtId="165" fontId="14" fillId="6" borderId="0" xfId="2" applyNumberFormat="1" applyFont="1" applyFill="1" applyBorder="1" applyAlignment="1"/>
    <xf numFmtId="166" fontId="4" fillId="6" borderId="0" xfId="0" applyNumberFormat="1" applyFont="1" applyFill="1" applyBorder="1"/>
    <xf numFmtId="166" fontId="4" fillId="5" borderId="0" xfId="0" applyNumberFormat="1" applyFont="1" applyFill="1" applyBorder="1" applyAlignment="1">
      <alignment horizontal="center"/>
    </xf>
    <xf numFmtId="164" fontId="7" fillId="6" borderId="0" xfId="2" applyNumberFormat="1" applyFont="1" applyFill="1" applyBorder="1" applyAlignment="1">
      <alignment horizontal="right"/>
    </xf>
    <xf numFmtId="164" fontId="3" fillId="6" borderId="0" xfId="2" applyNumberFormat="1" applyFont="1" applyFill="1" applyBorder="1" applyAlignment="1"/>
    <xf numFmtId="166" fontId="4" fillId="6" borderId="0" xfId="1" applyNumberFormat="1" applyFont="1" applyFill="1" applyBorder="1"/>
    <xf numFmtId="166" fontId="3" fillId="7" borderId="0" xfId="0" applyNumberFormat="1" applyFont="1" applyFill="1" applyBorder="1" applyAlignment="1">
      <alignment horizontal="center"/>
    </xf>
    <xf numFmtId="0" fontId="4" fillId="0" borderId="0" xfId="1" applyFont="1" applyFill="1"/>
    <xf numFmtId="165" fontId="3" fillId="6" borderId="0" xfId="2" applyNumberFormat="1" applyFont="1" applyFill="1" applyBorder="1" applyAlignment="1"/>
    <xf numFmtId="166" fontId="4" fillId="7" borderId="0" xfId="0" applyNumberFormat="1" applyFont="1" applyFill="1" applyBorder="1" applyAlignment="1">
      <alignment horizontal="center"/>
    </xf>
    <xf numFmtId="164" fontId="15" fillId="6" borderId="0" xfId="2" applyNumberFormat="1" applyFont="1" applyFill="1" applyBorder="1" applyAlignment="1">
      <alignment horizontal="right"/>
    </xf>
    <xf numFmtId="0" fontId="4" fillId="6" borderId="6" xfId="0" applyFont="1" applyFill="1" applyBorder="1"/>
    <xf numFmtId="0" fontId="6" fillId="6" borderId="6" xfId="1" applyFont="1" applyFill="1" applyBorder="1" applyAlignment="1">
      <alignment horizontal="right"/>
    </xf>
    <xf numFmtId="0" fontId="4" fillId="6" borderId="6" xfId="1" applyFont="1" applyFill="1" applyBorder="1"/>
    <xf numFmtId="0" fontId="4" fillId="7" borderId="5" xfId="0" applyFont="1" applyFill="1" applyBorder="1" applyAlignment="1">
      <alignment horizontal="center"/>
    </xf>
    <xf numFmtId="0" fontId="16" fillId="0" borderId="0" xfId="0" applyFont="1" applyFill="1" applyBorder="1"/>
    <xf numFmtId="0" fontId="4" fillId="0" borderId="0" xfId="0" applyFont="1" applyFill="1" applyBorder="1"/>
    <xf numFmtId="0" fontId="15" fillId="0" borderId="0" xfId="1" applyFont="1" applyBorder="1" applyAlignment="1">
      <alignment horizontal="right"/>
    </xf>
    <xf numFmtId="0" fontId="6" fillId="0" borderId="0" xfId="1" applyFont="1" applyAlignment="1">
      <alignment horizontal="right"/>
    </xf>
    <xf numFmtId="0" fontId="4" fillId="0" borderId="0" xfId="0" applyFont="1" applyAlignment="1">
      <alignment horizontal="center"/>
    </xf>
    <xf numFmtId="167" fontId="10" fillId="0" borderId="0" xfId="0" quotePrefix="1" applyNumberFormat="1" applyFont="1" applyFill="1" applyBorder="1" applyAlignment="1">
      <alignment horizontal="center"/>
    </xf>
    <xf numFmtId="164" fontId="10" fillId="0" borderId="0" xfId="2" quotePrefix="1" applyNumberFormat="1" applyFont="1" applyFill="1" applyBorder="1" applyAlignment="1">
      <alignment horizontal="right"/>
    </xf>
    <xf numFmtId="164" fontId="10" fillId="0" borderId="0" xfId="2" applyNumberFormat="1" applyFont="1" applyFill="1" applyBorder="1" applyAlignment="1">
      <alignment horizontal="right"/>
    </xf>
    <xf numFmtId="165" fontId="3" fillId="0" borderId="0" xfId="2" quotePrefix="1" applyNumberFormat="1" applyFont="1" applyBorder="1" applyAlignment="1">
      <alignment horizontal="right"/>
    </xf>
    <xf numFmtId="165" fontId="7" fillId="4" borderId="0" xfId="3" applyNumberFormat="1" applyFont="1" applyFill="1" applyBorder="1" applyAlignment="1">
      <alignment horizontal="right"/>
    </xf>
    <xf numFmtId="164" fontId="7" fillId="4" borderId="0" xfId="2" applyNumberFormat="1" applyFont="1" applyFill="1" applyBorder="1" applyAlignment="1">
      <alignment horizontal="right"/>
    </xf>
    <xf numFmtId="165" fontId="3" fillId="4" borderId="0" xfId="2" applyNumberFormat="1" applyFont="1" applyFill="1" applyBorder="1" applyAlignment="1">
      <alignment horizontal="right"/>
    </xf>
    <xf numFmtId="165" fontId="7" fillId="4" borderId="0" xfId="0" applyNumberFormat="1" applyFont="1" applyFill="1" applyBorder="1" applyAlignment="1">
      <alignment horizontal="right"/>
    </xf>
    <xf numFmtId="164" fontId="3" fillId="6" borderId="0" xfId="2" applyNumberFormat="1" applyFont="1" applyFill="1" applyBorder="1" applyAlignment="1">
      <alignment horizontal="right"/>
    </xf>
    <xf numFmtId="165" fontId="10" fillId="0" borderId="0" xfId="2" quotePrefix="1" applyNumberFormat="1" applyFont="1" applyBorder="1" applyAlignment="1">
      <alignment vertical="center"/>
    </xf>
    <xf numFmtId="168" fontId="7" fillId="4" borderId="0" xfId="2" applyNumberFormat="1" applyFont="1" applyFill="1" applyBorder="1" applyAlignment="1">
      <alignment horizontal="right"/>
    </xf>
    <xf numFmtId="168" fontId="3" fillId="4" borderId="0" xfId="2" applyNumberFormat="1" applyFont="1" applyFill="1" applyBorder="1" applyAlignment="1">
      <alignment horizontal="right"/>
    </xf>
    <xf numFmtId="168" fontId="3" fillId="4" borderId="0" xfId="2" applyNumberFormat="1" applyFont="1" applyFill="1" applyBorder="1" applyAlignment="1"/>
    <xf numFmtId="168" fontId="3" fillId="4" borderId="0" xfId="0" applyNumberFormat="1" applyFont="1" applyFill="1" applyBorder="1" applyAlignment="1">
      <alignment horizontal="right"/>
    </xf>
    <xf numFmtId="168" fontId="7" fillId="4" borderId="0" xfId="0" applyNumberFormat="1" applyFont="1" applyFill="1" applyBorder="1" applyAlignment="1">
      <alignment horizontal="right"/>
    </xf>
    <xf numFmtId="166" fontId="4" fillId="0" borderId="0" xfId="1" applyNumberFormat="1" applyFont="1" applyBorder="1" applyAlignment="1">
      <alignment horizontal="right" vertical="center"/>
    </xf>
    <xf numFmtId="167" fontId="10" fillId="0" borderId="0" xfId="2" applyNumberFormat="1" applyFont="1" applyBorder="1" applyAlignment="1">
      <alignment horizontal="right"/>
    </xf>
    <xf numFmtId="0" fontId="3" fillId="0" borderId="0" xfId="1" applyFont="1" applyAlignment="1">
      <alignment horizontal="left"/>
    </xf>
    <xf numFmtId="0" fontId="5" fillId="0" borderId="0" xfId="0" applyFont="1" applyAlignment="1">
      <alignment horizontal="left" vertical="center"/>
    </xf>
    <xf numFmtId="0" fontId="7" fillId="2" borderId="1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top"/>
    </xf>
    <xf numFmtId="0" fontId="8" fillId="2" borderId="4" xfId="0" applyFont="1" applyFill="1" applyBorder="1" applyAlignment="1">
      <alignment horizontal="left" vertical="top"/>
    </xf>
    <xf numFmtId="0" fontId="8" fillId="2" borderId="0" xfId="0" applyFont="1" applyFill="1" applyBorder="1" applyAlignment="1">
      <alignment horizontal="center" vertical="top"/>
    </xf>
    <xf numFmtId="0" fontId="8" fillId="2" borderId="4" xfId="0" applyFont="1" applyFill="1" applyBorder="1" applyAlignment="1">
      <alignment horizontal="center" vertical="top"/>
    </xf>
    <xf numFmtId="16" fontId="7" fillId="2" borderId="0" xfId="0" applyNumberFormat="1" applyFont="1" applyFill="1" applyBorder="1" applyAlignment="1">
      <alignment horizontal="center" vertical="center"/>
    </xf>
    <xf numFmtId="16" fontId="7" fillId="2" borderId="4" xfId="0" quotePrefix="1" applyNumberFormat="1" applyFont="1" applyFill="1" applyBorder="1" applyAlignment="1">
      <alignment horizontal="center" vertical="center"/>
    </xf>
    <xf numFmtId="16" fontId="7" fillId="2" borderId="4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wrapText="1"/>
    </xf>
    <xf numFmtId="0" fontId="5" fillId="0" borderId="0" xfId="0" applyFont="1" applyBorder="1" applyAlignment="1">
      <alignment horizontal="left" wrapText="1"/>
    </xf>
    <xf numFmtId="165" fontId="10" fillId="0" borderId="0" xfId="2" quotePrefix="1" applyNumberFormat="1" applyFont="1" applyBorder="1" applyAlignment="1">
      <alignment horizontal="right" vertical="center"/>
    </xf>
    <xf numFmtId="0" fontId="3" fillId="4" borderId="0" xfId="0" applyFont="1" applyFill="1" applyBorder="1" applyAlignment="1">
      <alignment horizontal="left"/>
    </xf>
    <xf numFmtId="165" fontId="3" fillId="0" borderId="0" xfId="2" applyNumberFormat="1" applyFont="1" applyBorder="1" applyAlignment="1">
      <alignment vertical="center"/>
    </xf>
    <xf numFmtId="166" fontId="4" fillId="0" borderId="0" xfId="1" applyNumberFormat="1" applyFont="1" applyBorder="1" applyAlignment="1">
      <alignment horizontal="right" vertical="center"/>
    </xf>
    <xf numFmtId="166" fontId="3" fillId="0" borderId="0" xfId="0" applyNumberFormat="1" applyFont="1" applyBorder="1" applyAlignment="1">
      <alignment horizontal="center" vertical="center"/>
    </xf>
    <xf numFmtId="0" fontId="5" fillId="4" borderId="0" xfId="0" applyFont="1" applyFill="1" applyBorder="1" applyAlignment="1">
      <alignment horizontal="left"/>
    </xf>
    <xf numFmtId="0" fontId="5" fillId="4" borderId="0" xfId="0" applyFont="1" applyFill="1" applyBorder="1" applyAlignment="1">
      <alignment horizontal="left" wrapText="1"/>
    </xf>
    <xf numFmtId="0" fontId="3" fillId="6" borderId="0" xfId="0" applyFont="1" applyFill="1" applyBorder="1" applyAlignment="1">
      <alignment horizontal="left"/>
    </xf>
    <xf numFmtId="0" fontId="5" fillId="6" borderId="0" xfId="0" applyFont="1" applyFill="1" applyBorder="1" applyAlignment="1">
      <alignment horizontal="left"/>
    </xf>
    <xf numFmtId="0" fontId="5" fillId="6" borderId="0" xfId="0" applyFont="1" applyFill="1" applyBorder="1" applyAlignment="1">
      <alignment horizontal="left" wrapText="1"/>
    </xf>
    <xf numFmtId="165" fontId="3" fillId="0" borderId="0" xfId="2" applyNumberFormat="1" applyFont="1" applyBorder="1" applyAlignment="1">
      <alignment horizontal="right" vertical="center"/>
    </xf>
    <xf numFmtId="165" fontId="3" fillId="0" borderId="0" xfId="2" applyNumberFormat="1" applyFont="1" applyBorder="1" applyAlignment="1">
      <alignment horizontal="center" vertical="center"/>
    </xf>
  </cellXfs>
  <cellStyles count="1142">
    <cellStyle name="Comma [0] 2" xfId="4"/>
    <cellStyle name="Comma [0] 2 2" xfId="5"/>
    <cellStyle name="Comma [0] 2 2 2" xfId="6"/>
    <cellStyle name="Comma [0] 2 3" xfId="7"/>
    <cellStyle name="Comma [0] 3" xfId="8"/>
    <cellStyle name="Comma [0] 3 2" xfId="9"/>
    <cellStyle name="Comma 10" xfId="10"/>
    <cellStyle name="Comma 10 2" xfId="11"/>
    <cellStyle name="Comma 11" xfId="12"/>
    <cellStyle name="Comma 11 2" xfId="13"/>
    <cellStyle name="Comma 12" xfId="14"/>
    <cellStyle name="Comma 12 2" xfId="15"/>
    <cellStyle name="Comma 13" xfId="16"/>
    <cellStyle name="Comma 13 2" xfId="17"/>
    <cellStyle name="Comma 14" xfId="18"/>
    <cellStyle name="Comma 14 2" xfId="19"/>
    <cellStyle name="Comma 15" xfId="20"/>
    <cellStyle name="Comma 15 2" xfId="21"/>
    <cellStyle name="Comma 16" xfId="22"/>
    <cellStyle name="Comma 16 2" xfId="23"/>
    <cellStyle name="Comma 17" xfId="24"/>
    <cellStyle name="Comma 17 2" xfId="25"/>
    <cellStyle name="Comma 18" xfId="26"/>
    <cellStyle name="Comma 18 2" xfId="27"/>
    <cellStyle name="Comma 2" xfId="2"/>
    <cellStyle name="Comma 2 2" xfId="28"/>
    <cellStyle name="Comma 3" xfId="29"/>
    <cellStyle name="Comma 3 2" xfId="30"/>
    <cellStyle name="Comma 3 2 2" xfId="31"/>
    <cellStyle name="Comma 3 3" xfId="32"/>
    <cellStyle name="Comma 4" xfId="33"/>
    <cellStyle name="Comma 4 2" xfId="34"/>
    <cellStyle name="Comma 4 2 2" xfId="35"/>
    <cellStyle name="Comma 4 2 2 2" xfId="36"/>
    <cellStyle name="Comma 4 2 3" xfId="37"/>
    <cellStyle name="Comma 4 3" xfId="38"/>
    <cellStyle name="Comma 5" xfId="39"/>
    <cellStyle name="Comma 5 2" xfId="40"/>
    <cellStyle name="Comma 5 2 2" xfId="41"/>
    <cellStyle name="Comma 5 3" xfId="42"/>
    <cellStyle name="Comma 6" xfId="43"/>
    <cellStyle name="Comma 6 2" xfId="44"/>
    <cellStyle name="Comma 6 2 2" xfId="45"/>
    <cellStyle name="Comma 6 3" xfId="46"/>
    <cellStyle name="Comma 7" xfId="47"/>
    <cellStyle name="Comma 7 2" xfId="48"/>
    <cellStyle name="Comma 8" xfId="49"/>
    <cellStyle name="Comma 8 2" xfId="50"/>
    <cellStyle name="Comma 9" xfId="51"/>
    <cellStyle name="Comma 9 10" xfId="52"/>
    <cellStyle name="Comma 9 10 2" xfId="53"/>
    <cellStyle name="Comma 9 11" xfId="54"/>
    <cellStyle name="Comma 9 2" xfId="55"/>
    <cellStyle name="Comma 9 2 10" xfId="56"/>
    <cellStyle name="Comma 9 2 2" xfId="57"/>
    <cellStyle name="Comma 9 2 2 2" xfId="58"/>
    <cellStyle name="Comma 9 2 2 2 2" xfId="59"/>
    <cellStyle name="Comma 9 2 2 2 2 2" xfId="60"/>
    <cellStyle name="Comma 9 2 2 2 2 2 2" xfId="61"/>
    <cellStyle name="Comma 9 2 2 2 2 2 2 2" xfId="62"/>
    <cellStyle name="Comma 9 2 2 2 2 2 2 2 2" xfId="63"/>
    <cellStyle name="Comma 9 2 2 2 2 2 2 2 2 2" xfId="64"/>
    <cellStyle name="Comma 9 2 2 2 2 2 2 2 3" xfId="65"/>
    <cellStyle name="Comma 9 2 2 2 2 2 2 3" xfId="66"/>
    <cellStyle name="Comma 9 2 2 2 2 2 2 3 2" xfId="67"/>
    <cellStyle name="Comma 9 2 2 2 2 2 2 4" xfId="68"/>
    <cellStyle name="Comma 9 2 2 2 2 2 3" xfId="69"/>
    <cellStyle name="Comma 9 2 2 2 2 2 3 2" xfId="70"/>
    <cellStyle name="Comma 9 2 2 2 2 2 3 2 2" xfId="71"/>
    <cellStyle name="Comma 9 2 2 2 2 2 3 3" xfId="72"/>
    <cellStyle name="Comma 9 2 2 2 2 2 4" xfId="73"/>
    <cellStyle name="Comma 9 2 2 2 2 2 4 2" xfId="74"/>
    <cellStyle name="Comma 9 2 2 2 2 2 5" xfId="75"/>
    <cellStyle name="Comma 9 2 2 2 2 3" xfId="76"/>
    <cellStyle name="Comma 9 2 2 2 2 3 2" xfId="77"/>
    <cellStyle name="Comma 9 2 2 2 2 3 2 2" xfId="78"/>
    <cellStyle name="Comma 9 2 2 2 2 3 2 2 2" xfId="79"/>
    <cellStyle name="Comma 9 2 2 2 2 3 2 3" xfId="80"/>
    <cellStyle name="Comma 9 2 2 2 2 3 3" xfId="81"/>
    <cellStyle name="Comma 9 2 2 2 2 3 3 2" xfId="82"/>
    <cellStyle name="Comma 9 2 2 2 2 3 4" xfId="83"/>
    <cellStyle name="Comma 9 2 2 2 2 4" xfId="84"/>
    <cellStyle name="Comma 9 2 2 2 2 4 2" xfId="85"/>
    <cellStyle name="Comma 9 2 2 2 2 4 2 2" xfId="86"/>
    <cellStyle name="Comma 9 2 2 2 2 4 3" xfId="87"/>
    <cellStyle name="Comma 9 2 2 2 2 5" xfId="88"/>
    <cellStyle name="Comma 9 2 2 2 2 5 2" xfId="89"/>
    <cellStyle name="Comma 9 2 2 2 2 6" xfId="90"/>
    <cellStyle name="Comma 9 2 2 2 3" xfId="91"/>
    <cellStyle name="Comma 9 2 2 2 3 2" xfId="92"/>
    <cellStyle name="Comma 9 2 2 2 3 2 2" xfId="93"/>
    <cellStyle name="Comma 9 2 2 2 3 2 2 2" xfId="94"/>
    <cellStyle name="Comma 9 2 2 2 3 2 2 2 2" xfId="95"/>
    <cellStyle name="Comma 9 2 2 2 3 2 2 3" xfId="96"/>
    <cellStyle name="Comma 9 2 2 2 3 2 3" xfId="97"/>
    <cellStyle name="Comma 9 2 2 2 3 2 3 2" xfId="98"/>
    <cellStyle name="Comma 9 2 2 2 3 2 4" xfId="99"/>
    <cellStyle name="Comma 9 2 2 2 3 3" xfId="100"/>
    <cellStyle name="Comma 9 2 2 2 3 3 2" xfId="101"/>
    <cellStyle name="Comma 9 2 2 2 3 3 2 2" xfId="102"/>
    <cellStyle name="Comma 9 2 2 2 3 3 3" xfId="103"/>
    <cellStyle name="Comma 9 2 2 2 3 4" xfId="104"/>
    <cellStyle name="Comma 9 2 2 2 3 4 2" xfId="105"/>
    <cellStyle name="Comma 9 2 2 2 3 5" xfId="106"/>
    <cellStyle name="Comma 9 2 2 2 4" xfId="107"/>
    <cellStyle name="Comma 9 2 2 2 4 2" xfId="108"/>
    <cellStyle name="Comma 9 2 2 2 4 2 2" xfId="109"/>
    <cellStyle name="Comma 9 2 2 2 4 2 2 2" xfId="110"/>
    <cellStyle name="Comma 9 2 2 2 4 2 3" xfId="111"/>
    <cellStyle name="Comma 9 2 2 2 4 3" xfId="112"/>
    <cellStyle name="Comma 9 2 2 2 4 3 2" xfId="113"/>
    <cellStyle name="Comma 9 2 2 2 4 4" xfId="114"/>
    <cellStyle name="Comma 9 2 2 2 5" xfId="115"/>
    <cellStyle name="Comma 9 2 2 2 5 2" xfId="116"/>
    <cellStyle name="Comma 9 2 2 2 5 2 2" xfId="117"/>
    <cellStyle name="Comma 9 2 2 2 5 3" xfId="118"/>
    <cellStyle name="Comma 9 2 2 2 6" xfId="119"/>
    <cellStyle name="Comma 9 2 2 2 6 2" xfId="120"/>
    <cellStyle name="Comma 9 2 2 2 6 2 2" xfId="121"/>
    <cellStyle name="Comma 9 2 2 2 6 3" xfId="122"/>
    <cellStyle name="Comma 9 2 2 2 7" xfId="123"/>
    <cellStyle name="Comma 9 2 2 2 7 2" xfId="124"/>
    <cellStyle name="Comma 9 2 2 2 8" xfId="125"/>
    <cellStyle name="Comma 9 2 2 3" xfId="126"/>
    <cellStyle name="Comma 9 2 2 3 2" xfId="127"/>
    <cellStyle name="Comma 9 2 2 3 2 2" xfId="128"/>
    <cellStyle name="Comma 9 2 2 3 2 2 2" xfId="129"/>
    <cellStyle name="Comma 9 2 2 3 2 2 2 2" xfId="130"/>
    <cellStyle name="Comma 9 2 2 3 2 2 2 2 2" xfId="131"/>
    <cellStyle name="Comma 9 2 2 3 2 2 2 3" xfId="132"/>
    <cellStyle name="Comma 9 2 2 3 2 2 3" xfId="133"/>
    <cellStyle name="Comma 9 2 2 3 2 2 3 2" xfId="134"/>
    <cellStyle name="Comma 9 2 2 3 2 2 4" xfId="135"/>
    <cellStyle name="Comma 9 2 2 3 2 3" xfId="136"/>
    <cellStyle name="Comma 9 2 2 3 2 3 2" xfId="137"/>
    <cellStyle name="Comma 9 2 2 3 2 3 2 2" xfId="138"/>
    <cellStyle name="Comma 9 2 2 3 2 3 3" xfId="139"/>
    <cellStyle name="Comma 9 2 2 3 2 4" xfId="140"/>
    <cellStyle name="Comma 9 2 2 3 2 4 2" xfId="141"/>
    <cellStyle name="Comma 9 2 2 3 2 5" xfId="142"/>
    <cellStyle name="Comma 9 2 2 3 3" xfId="143"/>
    <cellStyle name="Comma 9 2 2 3 3 2" xfId="144"/>
    <cellStyle name="Comma 9 2 2 3 3 2 2" xfId="145"/>
    <cellStyle name="Comma 9 2 2 3 3 2 2 2" xfId="146"/>
    <cellStyle name="Comma 9 2 2 3 3 2 3" xfId="147"/>
    <cellStyle name="Comma 9 2 2 3 3 3" xfId="148"/>
    <cellStyle name="Comma 9 2 2 3 3 3 2" xfId="149"/>
    <cellStyle name="Comma 9 2 2 3 3 4" xfId="150"/>
    <cellStyle name="Comma 9 2 2 3 4" xfId="151"/>
    <cellStyle name="Comma 9 2 2 3 4 2" xfId="152"/>
    <cellStyle name="Comma 9 2 2 3 4 2 2" xfId="153"/>
    <cellStyle name="Comma 9 2 2 3 4 3" xfId="154"/>
    <cellStyle name="Comma 9 2 2 3 5" xfId="155"/>
    <cellStyle name="Comma 9 2 2 3 5 2" xfId="156"/>
    <cellStyle name="Comma 9 2 2 3 6" xfId="157"/>
    <cellStyle name="Comma 9 2 2 4" xfId="158"/>
    <cellStyle name="Comma 9 2 2 4 2" xfId="159"/>
    <cellStyle name="Comma 9 2 2 4 2 2" xfId="160"/>
    <cellStyle name="Comma 9 2 2 4 2 2 2" xfId="161"/>
    <cellStyle name="Comma 9 2 2 4 2 2 2 2" xfId="162"/>
    <cellStyle name="Comma 9 2 2 4 2 2 3" xfId="163"/>
    <cellStyle name="Comma 9 2 2 4 2 3" xfId="164"/>
    <cellStyle name="Comma 9 2 2 4 2 3 2" xfId="165"/>
    <cellStyle name="Comma 9 2 2 4 2 4" xfId="166"/>
    <cellStyle name="Comma 9 2 2 4 3" xfId="167"/>
    <cellStyle name="Comma 9 2 2 4 3 2" xfId="168"/>
    <cellStyle name="Comma 9 2 2 4 3 2 2" xfId="169"/>
    <cellStyle name="Comma 9 2 2 4 3 3" xfId="170"/>
    <cellStyle name="Comma 9 2 2 4 4" xfId="171"/>
    <cellStyle name="Comma 9 2 2 4 4 2" xfId="172"/>
    <cellStyle name="Comma 9 2 2 4 5" xfId="173"/>
    <cellStyle name="Comma 9 2 2 5" xfId="174"/>
    <cellStyle name="Comma 9 2 2 5 2" xfId="175"/>
    <cellStyle name="Comma 9 2 2 5 2 2" xfId="176"/>
    <cellStyle name="Comma 9 2 2 5 2 2 2" xfId="177"/>
    <cellStyle name="Comma 9 2 2 5 2 3" xfId="178"/>
    <cellStyle name="Comma 9 2 2 5 3" xfId="179"/>
    <cellStyle name="Comma 9 2 2 5 3 2" xfId="180"/>
    <cellStyle name="Comma 9 2 2 5 4" xfId="181"/>
    <cellStyle name="Comma 9 2 2 6" xfId="182"/>
    <cellStyle name="Comma 9 2 2 6 2" xfId="183"/>
    <cellStyle name="Comma 9 2 2 6 2 2" xfId="184"/>
    <cellStyle name="Comma 9 2 2 6 3" xfId="185"/>
    <cellStyle name="Comma 9 2 2 7" xfId="186"/>
    <cellStyle name="Comma 9 2 2 7 2" xfId="187"/>
    <cellStyle name="Comma 9 2 2 7 2 2" xfId="188"/>
    <cellStyle name="Comma 9 2 2 7 3" xfId="189"/>
    <cellStyle name="Comma 9 2 2 8" xfId="190"/>
    <cellStyle name="Comma 9 2 2 8 2" xfId="191"/>
    <cellStyle name="Comma 9 2 2 9" xfId="192"/>
    <cellStyle name="Comma 9 2 3" xfId="193"/>
    <cellStyle name="Comma 9 2 3 2" xfId="194"/>
    <cellStyle name="Comma 9 2 3 2 2" xfId="195"/>
    <cellStyle name="Comma 9 2 3 2 2 2" xfId="196"/>
    <cellStyle name="Comma 9 2 3 2 2 2 2" xfId="197"/>
    <cellStyle name="Comma 9 2 3 2 2 2 2 2" xfId="198"/>
    <cellStyle name="Comma 9 2 3 2 2 2 2 2 2" xfId="199"/>
    <cellStyle name="Comma 9 2 3 2 2 2 2 3" xfId="200"/>
    <cellStyle name="Comma 9 2 3 2 2 2 3" xfId="201"/>
    <cellStyle name="Comma 9 2 3 2 2 2 3 2" xfId="202"/>
    <cellStyle name="Comma 9 2 3 2 2 2 4" xfId="203"/>
    <cellStyle name="Comma 9 2 3 2 2 3" xfId="204"/>
    <cellStyle name="Comma 9 2 3 2 2 3 2" xfId="205"/>
    <cellStyle name="Comma 9 2 3 2 2 3 2 2" xfId="206"/>
    <cellStyle name="Comma 9 2 3 2 2 3 3" xfId="207"/>
    <cellStyle name="Comma 9 2 3 2 2 4" xfId="208"/>
    <cellStyle name="Comma 9 2 3 2 2 4 2" xfId="209"/>
    <cellStyle name="Comma 9 2 3 2 2 5" xfId="210"/>
    <cellStyle name="Comma 9 2 3 2 3" xfId="211"/>
    <cellStyle name="Comma 9 2 3 2 3 2" xfId="212"/>
    <cellStyle name="Comma 9 2 3 2 3 2 2" xfId="213"/>
    <cellStyle name="Comma 9 2 3 2 3 2 2 2" xfId="214"/>
    <cellStyle name="Comma 9 2 3 2 3 2 3" xfId="215"/>
    <cellStyle name="Comma 9 2 3 2 3 3" xfId="216"/>
    <cellStyle name="Comma 9 2 3 2 3 3 2" xfId="217"/>
    <cellStyle name="Comma 9 2 3 2 3 4" xfId="218"/>
    <cellStyle name="Comma 9 2 3 2 4" xfId="219"/>
    <cellStyle name="Comma 9 2 3 2 4 2" xfId="220"/>
    <cellStyle name="Comma 9 2 3 2 4 2 2" xfId="221"/>
    <cellStyle name="Comma 9 2 3 2 4 3" xfId="222"/>
    <cellStyle name="Comma 9 2 3 2 5" xfId="223"/>
    <cellStyle name="Comma 9 2 3 2 5 2" xfId="224"/>
    <cellStyle name="Comma 9 2 3 2 6" xfId="225"/>
    <cellStyle name="Comma 9 2 3 3" xfId="226"/>
    <cellStyle name="Comma 9 2 3 3 2" xfId="227"/>
    <cellStyle name="Comma 9 2 3 3 2 2" xfId="228"/>
    <cellStyle name="Comma 9 2 3 3 2 2 2" xfId="229"/>
    <cellStyle name="Comma 9 2 3 3 2 2 2 2" xfId="230"/>
    <cellStyle name="Comma 9 2 3 3 2 2 3" xfId="231"/>
    <cellStyle name="Comma 9 2 3 3 2 3" xfId="232"/>
    <cellStyle name="Comma 9 2 3 3 2 3 2" xfId="233"/>
    <cellStyle name="Comma 9 2 3 3 2 4" xfId="234"/>
    <cellStyle name="Comma 9 2 3 3 3" xfId="235"/>
    <cellStyle name="Comma 9 2 3 3 3 2" xfId="236"/>
    <cellStyle name="Comma 9 2 3 3 3 2 2" xfId="237"/>
    <cellStyle name="Comma 9 2 3 3 3 3" xfId="238"/>
    <cellStyle name="Comma 9 2 3 3 4" xfId="239"/>
    <cellStyle name="Comma 9 2 3 3 4 2" xfId="240"/>
    <cellStyle name="Comma 9 2 3 3 5" xfId="241"/>
    <cellStyle name="Comma 9 2 3 4" xfId="242"/>
    <cellStyle name="Comma 9 2 3 4 2" xfId="243"/>
    <cellStyle name="Comma 9 2 3 4 2 2" xfId="244"/>
    <cellStyle name="Comma 9 2 3 4 2 2 2" xfId="245"/>
    <cellStyle name="Comma 9 2 3 4 2 3" xfId="246"/>
    <cellStyle name="Comma 9 2 3 4 3" xfId="247"/>
    <cellStyle name="Comma 9 2 3 4 3 2" xfId="248"/>
    <cellStyle name="Comma 9 2 3 4 4" xfId="249"/>
    <cellStyle name="Comma 9 2 3 5" xfId="250"/>
    <cellStyle name="Comma 9 2 3 5 2" xfId="251"/>
    <cellStyle name="Comma 9 2 3 5 2 2" xfId="252"/>
    <cellStyle name="Comma 9 2 3 5 3" xfId="253"/>
    <cellStyle name="Comma 9 2 3 6" xfId="254"/>
    <cellStyle name="Comma 9 2 3 6 2" xfId="255"/>
    <cellStyle name="Comma 9 2 3 6 2 2" xfId="256"/>
    <cellStyle name="Comma 9 2 3 6 3" xfId="257"/>
    <cellStyle name="Comma 9 2 3 7" xfId="258"/>
    <cellStyle name="Comma 9 2 3 7 2" xfId="259"/>
    <cellStyle name="Comma 9 2 3 8" xfId="260"/>
    <cellStyle name="Comma 9 2 4" xfId="261"/>
    <cellStyle name="Comma 9 2 4 2" xfId="262"/>
    <cellStyle name="Comma 9 2 4 2 2" xfId="263"/>
    <cellStyle name="Comma 9 2 4 2 2 2" xfId="264"/>
    <cellStyle name="Comma 9 2 4 2 2 2 2" xfId="265"/>
    <cellStyle name="Comma 9 2 4 2 2 2 2 2" xfId="266"/>
    <cellStyle name="Comma 9 2 4 2 2 2 3" xfId="267"/>
    <cellStyle name="Comma 9 2 4 2 2 3" xfId="268"/>
    <cellStyle name="Comma 9 2 4 2 2 3 2" xfId="269"/>
    <cellStyle name="Comma 9 2 4 2 2 4" xfId="270"/>
    <cellStyle name="Comma 9 2 4 2 3" xfId="271"/>
    <cellStyle name="Comma 9 2 4 2 3 2" xfId="272"/>
    <cellStyle name="Comma 9 2 4 2 3 2 2" xfId="273"/>
    <cellStyle name="Comma 9 2 4 2 3 3" xfId="274"/>
    <cellStyle name="Comma 9 2 4 2 4" xfId="275"/>
    <cellStyle name="Comma 9 2 4 2 4 2" xfId="276"/>
    <cellStyle name="Comma 9 2 4 2 5" xfId="277"/>
    <cellStyle name="Comma 9 2 4 3" xfId="278"/>
    <cellStyle name="Comma 9 2 4 3 2" xfId="279"/>
    <cellStyle name="Comma 9 2 4 3 2 2" xfId="280"/>
    <cellStyle name="Comma 9 2 4 3 2 2 2" xfId="281"/>
    <cellStyle name="Comma 9 2 4 3 2 3" xfId="282"/>
    <cellStyle name="Comma 9 2 4 3 3" xfId="283"/>
    <cellStyle name="Comma 9 2 4 3 3 2" xfId="284"/>
    <cellStyle name="Comma 9 2 4 3 4" xfId="285"/>
    <cellStyle name="Comma 9 2 4 4" xfId="286"/>
    <cellStyle name="Comma 9 2 4 4 2" xfId="287"/>
    <cellStyle name="Comma 9 2 4 4 2 2" xfId="288"/>
    <cellStyle name="Comma 9 2 4 4 3" xfId="289"/>
    <cellStyle name="Comma 9 2 4 5" xfId="290"/>
    <cellStyle name="Comma 9 2 4 5 2" xfId="291"/>
    <cellStyle name="Comma 9 2 4 6" xfId="292"/>
    <cellStyle name="Comma 9 2 5" xfId="293"/>
    <cellStyle name="Comma 9 2 5 2" xfId="294"/>
    <cellStyle name="Comma 9 2 5 2 2" xfId="295"/>
    <cellStyle name="Comma 9 2 5 2 2 2" xfId="296"/>
    <cellStyle name="Comma 9 2 5 2 2 2 2" xfId="297"/>
    <cellStyle name="Comma 9 2 5 2 2 3" xfId="298"/>
    <cellStyle name="Comma 9 2 5 2 3" xfId="299"/>
    <cellStyle name="Comma 9 2 5 2 3 2" xfId="300"/>
    <cellStyle name="Comma 9 2 5 2 4" xfId="301"/>
    <cellStyle name="Comma 9 2 5 3" xfId="302"/>
    <cellStyle name="Comma 9 2 5 3 2" xfId="303"/>
    <cellStyle name="Comma 9 2 5 3 2 2" xfId="304"/>
    <cellStyle name="Comma 9 2 5 3 3" xfId="305"/>
    <cellStyle name="Comma 9 2 5 4" xfId="306"/>
    <cellStyle name="Comma 9 2 5 4 2" xfId="307"/>
    <cellStyle name="Comma 9 2 5 5" xfId="308"/>
    <cellStyle name="Comma 9 2 6" xfId="309"/>
    <cellStyle name="Comma 9 2 6 2" xfId="310"/>
    <cellStyle name="Comma 9 2 6 2 2" xfId="311"/>
    <cellStyle name="Comma 9 2 6 2 2 2" xfId="312"/>
    <cellStyle name="Comma 9 2 6 2 3" xfId="313"/>
    <cellStyle name="Comma 9 2 6 3" xfId="314"/>
    <cellStyle name="Comma 9 2 6 3 2" xfId="315"/>
    <cellStyle name="Comma 9 2 6 4" xfId="316"/>
    <cellStyle name="Comma 9 2 7" xfId="317"/>
    <cellStyle name="Comma 9 2 7 2" xfId="318"/>
    <cellStyle name="Comma 9 2 7 2 2" xfId="319"/>
    <cellStyle name="Comma 9 2 7 3" xfId="320"/>
    <cellStyle name="Comma 9 2 8" xfId="321"/>
    <cellStyle name="Comma 9 2 8 2" xfId="322"/>
    <cellStyle name="Comma 9 2 8 2 2" xfId="323"/>
    <cellStyle name="Comma 9 2 8 3" xfId="324"/>
    <cellStyle name="Comma 9 2 9" xfId="325"/>
    <cellStyle name="Comma 9 2 9 2" xfId="326"/>
    <cellStyle name="Comma 9 3" xfId="327"/>
    <cellStyle name="Comma 9 3 2" xfId="328"/>
    <cellStyle name="Comma 9 3 2 2" xfId="329"/>
    <cellStyle name="Comma 9 3 2 2 2" xfId="330"/>
    <cellStyle name="Comma 9 3 2 2 2 2" xfId="331"/>
    <cellStyle name="Comma 9 3 2 2 2 2 2" xfId="332"/>
    <cellStyle name="Comma 9 3 2 2 2 2 2 2" xfId="333"/>
    <cellStyle name="Comma 9 3 2 2 2 2 2 2 2" xfId="334"/>
    <cellStyle name="Comma 9 3 2 2 2 2 2 3" xfId="335"/>
    <cellStyle name="Comma 9 3 2 2 2 2 3" xfId="336"/>
    <cellStyle name="Comma 9 3 2 2 2 2 3 2" xfId="337"/>
    <cellStyle name="Comma 9 3 2 2 2 2 4" xfId="338"/>
    <cellStyle name="Comma 9 3 2 2 2 3" xfId="339"/>
    <cellStyle name="Comma 9 3 2 2 2 3 2" xfId="340"/>
    <cellStyle name="Comma 9 3 2 2 2 3 2 2" xfId="341"/>
    <cellStyle name="Comma 9 3 2 2 2 3 3" xfId="342"/>
    <cellStyle name="Comma 9 3 2 2 2 4" xfId="343"/>
    <cellStyle name="Comma 9 3 2 2 2 4 2" xfId="344"/>
    <cellStyle name="Comma 9 3 2 2 2 5" xfId="345"/>
    <cellStyle name="Comma 9 3 2 2 3" xfId="346"/>
    <cellStyle name="Comma 9 3 2 2 3 2" xfId="347"/>
    <cellStyle name="Comma 9 3 2 2 3 2 2" xfId="348"/>
    <cellStyle name="Comma 9 3 2 2 3 2 2 2" xfId="349"/>
    <cellStyle name="Comma 9 3 2 2 3 2 3" xfId="350"/>
    <cellStyle name="Comma 9 3 2 2 3 3" xfId="351"/>
    <cellStyle name="Comma 9 3 2 2 3 3 2" xfId="352"/>
    <cellStyle name="Comma 9 3 2 2 3 4" xfId="353"/>
    <cellStyle name="Comma 9 3 2 2 4" xfId="354"/>
    <cellStyle name="Comma 9 3 2 2 4 2" xfId="355"/>
    <cellStyle name="Comma 9 3 2 2 4 2 2" xfId="356"/>
    <cellStyle name="Comma 9 3 2 2 4 3" xfId="357"/>
    <cellStyle name="Comma 9 3 2 2 5" xfId="358"/>
    <cellStyle name="Comma 9 3 2 2 5 2" xfId="359"/>
    <cellStyle name="Comma 9 3 2 2 6" xfId="360"/>
    <cellStyle name="Comma 9 3 2 3" xfId="361"/>
    <cellStyle name="Comma 9 3 2 3 2" xfId="362"/>
    <cellStyle name="Comma 9 3 2 3 2 2" xfId="363"/>
    <cellStyle name="Comma 9 3 2 3 2 2 2" xfId="364"/>
    <cellStyle name="Comma 9 3 2 3 2 2 2 2" xfId="365"/>
    <cellStyle name="Comma 9 3 2 3 2 2 3" xfId="366"/>
    <cellStyle name="Comma 9 3 2 3 2 3" xfId="367"/>
    <cellStyle name="Comma 9 3 2 3 2 3 2" xfId="368"/>
    <cellStyle name="Comma 9 3 2 3 2 4" xfId="369"/>
    <cellStyle name="Comma 9 3 2 3 3" xfId="370"/>
    <cellStyle name="Comma 9 3 2 3 3 2" xfId="371"/>
    <cellStyle name="Comma 9 3 2 3 3 2 2" xfId="372"/>
    <cellStyle name="Comma 9 3 2 3 3 3" xfId="373"/>
    <cellStyle name="Comma 9 3 2 3 4" xfId="374"/>
    <cellStyle name="Comma 9 3 2 3 4 2" xfId="375"/>
    <cellStyle name="Comma 9 3 2 3 5" xfId="376"/>
    <cellStyle name="Comma 9 3 2 4" xfId="377"/>
    <cellStyle name="Comma 9 3 2 4 2" xfId="378"/>
    <cellStyle name="Comma 9 3 2 4 2 2" xfId="379"/>
    <cellStyle name="Comma 9 3 2 4 2 2 2" xfId="380"/>
    <cellStyle name="Comma 9 3 2 4 2 3" xfId="381"/>
    <cellStyle name="Comma 9 3 2 4 3" xfId="382"/>
    <cellStyle name="Comma 9 3 2 4 3 2" xfId="383"/>
    <cellStyle name="Comma 9 3 2 4 4" xfId="384"/>
    <cellStyle name="Comma 9 3 2 5" xfId="385"/>
    <cellStyle name="Comma 9 3 2 5 2" xfId="386"/>
    <cellStyle name="Comma 9 3 2 5 2 2" xfId="387"/>
    <cellStyle name="Comma 9 3 2 5 3" xfId="388"/>
    <cellStyle name="Comma 9 3 2 6" xfId="389"/>
    <cellStyle name="Comma 9 3 2 6 2" xfId="390"/>
    <cellStyle name="Comma 9 3 2 6 2 2" xfId="391"/>
    <cellStyle name="Comma 9 3 2 6 3" xfId="392"/>
    <cellStyle name="Comma 9 3 2 7" xfId="393"/>
    <cellStyle name="Comma 9 3 2 7 2" xfId="394"/>
    <cellStyle name="Comma 9 3 2 8" xfId="395"/>
    <cellStyle name="Comma 9 3 3" xfId="396"/>
    <cellStyle name="Comma 9 3 3 2" xfId="397"/>
    <cellStyle name="Comma 9 3 3 2 2" xfId="398"/>
    <cellStyle name="Comma 9 3 3 2 2 2" xfId="399"/>
    <cellStyle name="Comma 9 3 3 2 2 2 2" xfId="400"/>
    <cellStyle name="Comma 9 3 3 2 2 2 2 2" xfId="401"/>
    <cellStyle name="Comma 9 3 3 2 2 2 3" xfId="402"/>
    <cellStyle name="Comma 9 3 3 2 2 3" xfId="403"/>
    <cellStyle name="Comma 9 3 3 2 2 3 2" xfId="404"/>
    <cellStyle name="Comma 9 3 3 2 2 4" xfId="405"/>
    <cellStyle name="Comma 9 3 3 2 3" xfId="406"/>
    <cellStyle name="Comma 9 3 3 2 3 2" xfId="407"/>
    <cellStyle name="Comma 9 3 3 2 3 2 2" xfId="408"/>
    <cellStyle name="Comma 9 3 3 2 3 3" xfId="409"/>
    <cellStyle name="Comma 9 3 3 2 4" xfId="410"/>
    <cellStyle name="Comma 9 3 3 2 4 2" xfId="411"/>
    <cellStyle name="Comma 9 3 3 2 5" xfId="412"/>
    <cellStyle name="Comma 9 3 3 3" xfId="413"/>
    <cellStyle name="Comma 9 3 3 3 2" xfId="414"/>
    <cellStyle name="Comma 9 3 3 3 2 2" xfId="415"/>
    <cellStyle name="Comma 9 3 3 3 2 2 2" xfId="416"/>
    <cellStyle name="Comma 9 3 3 3 2 3" xfId="417"/>
    <cellStyle name="Comma 9 3 3 3 3" xfId="418"/>
    <cellStyle name="Comma 9 3 3 3 3 2" xfId="419"/>
    <cellStyle name="Comma 9 3 3 3 4" xfId="420"/>
    <cellStyle name="Comma 9 3 3 4" xfId="421"/>
    <cellStyle name="Comma 9 3 3 4 2" xfId="422"/>
    <cellStyle name="Comma 9 3 3 4 2 2" xfId="423"/>
    <cellStyle name="Comma 9 3 3 4 3" xfId="424"/>
    <cellStyle name="Comma 9 3 3 5" xfId="425"/>
    <cellStyle name="Comma 9 3 3 5 2" xfId="426"/>
    <cellStyle name="Comma 9 3 3 6" xfId="427"/>
    <cellStyle name="Comma 9 3 4" xfId="428"/>
    <cellStyle name="Comma 9 3 4 2" xfId="429"/>
    <cellStyle name="Comma 9 3 4 2 2" xfId="430"/>
    <cellStyle name="Comma 9 3 4 2 2 2" xfId="431"/>
    <cellStyle name="Comma 9 3 4 2 2 2 2" xfId="432"/>
    <cellStyle name="Comma 9 3 4 2 2 3" xfId="433"/>
    <cellStyle name="Comma 9 3 4 2 3" xfId="434"/>
    <cellStyle name="Comma 9 3 4 2 3 2" xfId="435"/>
    <cellStyle name="Comma 9 3 4 2 4" xfId="436"/>
    <cellStyle name="Comma 9 3 4 3" xfId="437"/>
    <cellStyle name="Comma 9 3 4 3 2" xfId="438"/>
    <cellStyle name="Comma 9 3 4 3 2 2" xfId="439"/>
    <cellStyle name="Comma 9 3 4 3 3" xfId="440"/>
    <cellStyle name="Comma 9 3 4 4" xfId="441"/>
    <cellStyle name="Comma 9 3 4 4 2" xfId="442"/>
    <cellStyle name="Comma 9 3 4 5" xfId="443"/>
    <cellStyle name="Comma 9 3 5" xfId="444"/>
    <cellStyle name="Comma 9 3 5 2" xfId="445"/>
    <cellStyle name="Comma 9 3 5 2 2" xfId="446"/>
    <cellStyle name="Comma 9 3 5 2 2 2" xfId="447"/>
    <cellStyle name="Comma 9 3 5 2 3" xfId="448"/>
    <cellStyle name="Comma 9 3 5 3" xfId="449"/>
    <cellStyle name="Comma 9 3 5 3 2" xfId="450"/>
    <cellStyle name="Comma 9 3 5 4" xfId="451"/>
    <cellStyle name="Comma 9 3 6" xfId="452"/>
    <cellStyle name="Comma 9 3 6 2" xfId="453"/>
    <cellStyle name="Comma 9 3 6 2 2" xfId="454"/>
    <cellStyle name="Comma 9 3 6 3" xfId="455"/>
    <cellStyle name="Comma 9 3 7" xfId="456"/>
    <cellStyle name="Comma 9 3 7 2" xfId="457"/>
    <cellStyle name="Comma 9 3 7 2 2" xfId="458"/>
    <cellStyle name="Comma 9 3 7 3" xfId="459"/>
    <cellStyle name="Comma 9 3 8" xfId="460"/>
    <cellStyle name="Comma 9 3 8 2" xfId="461"/>
    <cellStyle name="Comma 9 3 9" xfId="462"/>
    <cellStyle name="Comma 9 4" xfId="463"/>
    <cellStyle name="Comma 9 4 2" xfId="464"/>
    <cellStyle name="Comma 9 4 2 2" xfId="465"/>
    <cellStyle name="Comma 9 4 2 2 2" xfId="466"/>
    <cellStyle name="Comma 9 4 2 2 2 2" xfId="467"/>
    <cellStyle name="Comma 9 4 2 2 2 2 2" xfId="468"/>
    <cellStyle name="Comma 9 4 2 2 2 2 2 2" xfId="469"/>
    <cellStyle name="Comma 9 4 2 2 2 2 3" xfId="470"/>
    <cellStyle name="Comma 9 4 2 2 2 3" xfId="471"/>
    <cellStyle name="Comma 9 4 2 2 2 3 2" xfId="472"/>
    <cellStyle name="Comma 9 4 2 2 2 4" xfId="473"/>
    <cellStyle name="Comma 9 4 2 2 3" xfId="474"/>
    <cellStyle name="Comma 9 4 2 2 3 2" xfId="475"/>
    <cellStyle name="Comma 9 4 2 2 3 2 2" xfId="476"/>
    <cellStyle name="Comma 9 4 2 2 3 3" xfId="477"/>
    <cellStyle name="Comma 9 4 2 2 4" xfId="478"/>
    <cellStyle name="Comma 9 4 2 2 4 2" xfId="479"/>
    <cellStyle name="Comma 9 4 2 2 5" xfId="480"/>
    <cellStyle name="Comma 9 4 2 3" xfId="481"/>
    <cellStyle name="Comma 9 4 2 3 2" xfId="482"/>
    <cellStyle name="Comma 9 4 2 3 2 2" xfId="483"/>
    <cellStyle name="Comma 9 4 2 3 2 2 2" xfId="484"/>
    <cellStyle name="Comma 9 4 2 3 2 3" xfId="485"/>
    <cellStyle name="Comma 9 4 2 3 3" xfId="486"/>
    <cellStyle name="Comma 9 4 2 3 3 2" xfId="487"/>
    <cellStyle name="Comma 9 4 2 3 4" xfId="488"/>
    <cellStyle name="Comma 9 4 2 4" xfId="489"/>
    <cellStyle name="Comma 9 4 2 4 2" xfId="490"/>
    <cellStyle name="Comma 9 4 2 4 2 2" xfId="491"/>
    <cellStyle name="Comma 9 4 2 4 3" xfId="492"/>
    <cellStyle name="Comma 9 4 2 5" xfId="493"/>
    <cellStyle name="Comma 9 4 2 5 2" xfId="494"/>
    <cellStyle name="Comma 9 4 2 6" xfId="495"/>
    <cellStyle name="Comma 9 4 3" xfId="496"/>
    <cellStyle name="Comma 9 4 3 2" xfId="497"/>
    <cellStyle name="Comma 9 4 3 2 2" xfId="498"/>
    <cellStyle name="Comma 9 4 3 2 2 2" xfId="499"/>
    <cellStyle name="Comma 9 4 3 2 2 2 2" xfId="500"/>
    <cellStyle name="Comma 9 4 3 2 2 3" xfId="501"/>
    <cellStyle name="Comma 9 4 3 2 3" xfId="502"/>
    <cellStyle name="Comma 9 4 3 2 3 2" xfId="503"/>
    <cellStyle name="Comma 9 4 3 2 4" xfId="504"/>
    <cellStyle name="Comma 9 4 3 3" xfId="505"/>
    <cellStyle name="Comma 9 4 3 3 2" xfId="506"/>
    <cellStyle name="Comma 9 4 3 3 2 2" xfId="507"/>
    <cellStyle name="Comma 9 4 3 3 3" xfId="508"/>
    <cellStyle name="Comma 9 4 3 4" xfId="509"/>
    <cellStyle name="Comma 9 4 3 4 2" xfId="510"/>
    <cellStyle name="Comma 9 4 3 5" xfId="511"/>
    <cellStyle name="Comma 9 4 4" xfId="512"/>
    <cellStyle name="Comma 9 4 4 2" xfId="513"/>
    <cellStyle name="Comma 9 4 4 2 2" xfId="514"/>
    <cellStyle name="Comma 9 4 4 2 2 2" xfId="515"/>
    <cellStyle name="Comma 9 4 4 2 3" xfId="516"/>
    <cellStyle name="Comma 9 4 4 3" xfId="517"/>
    <cellStyle name="Comma 9 4 4 3 2" xfId="518"/>
    <cellStyle name="Comma 9 4 4 4" xfId="519"/>
    <cellStyle name="Comma 9 4 5" xfId="520"/>
    <cellStyle name="Comma 9 4 5 2" xfId="521"/>
    <cellStyle name="Comma 9 4 5 2 2" xfId="522"/>
    <cellStyle name="Comma 9 4 5 3" xfId="523"/>
    <cellStyle name="Comma 9 4 6" xfId="524"/>
    <cellStyle name="Comma 9 4 6 2" xfId="525"/>
    <cellStyle name="Comma 9 4 6 2 2" xfId="526"/>
    <cellStyle name="Comma 9 4 6 3" xfId="527"/>
    <cellStyle name="Comma 9 4 7" xfId="528"/>
    <cellStyle name="Comma 9 4 7 2" xfId="529"/>
    <cellStyle name="Comma 9 4 8" xfId="530"/>
    <cellStyle name="Comma 9 5" xfId="531"/>
    <cellStyle name="Comma 9 5 2" xfId="532"/>
    <cellStyle name="Comma 9 5 2 2" xfId="533"/>
    <cellStyle name="Comma 9 5 2 2 2" xfId="534"/>
    <cellStyle name="Comma 9 5 2 2 2 2" xfId="535"/>
    <cellStyle name="Comma 9 5 2 2 2 2 2" xfId="536"/>
    <cellStyle name="Comma 9 5 2 2 2 3" xfId="537"/>
    <cellStyle name="Comma 9 5 2 2 3" xfId="538"/>
    <cellStyle name="Comma 9 5 2 2 3 2" xfId="539"/>
    <cellStyle name="Comma 9 5 2 2 4" xfId="540"/>
    <cellStyle name="Comma 9 5 2 3" xfId="541"/>
    <cellStyle name="Comma 9 5 2 3 2" xfId="542"/>
    <cellStyle name="Comma 9 5 2 3 2 2" xfId="543"/>
    <cellStyle name="Comma 9 5 2 3 3" xfId="544"/>
    <cellStyle name="Comma 9 5 2 4" xfId="545"/>
    <cellStyle name="Comma 9 5 2 4 2" xfId="546"/>
    <cellStyle name="Comma 9 5 2 5" xfId="547"/>
    <cellStyle name="Comma 9 5 3" xfId="548"/>
    <cellStyle name="Comma 9 5 3 2" xfId="549"/>
    <cellStyle name="Comma 9 5 3 2 2" xfId="550"/>
    <cellStyle name="Comma 9 5 3 2 2 2" xfId="551"/>
    <cellStyle name="Comma 9 5 3 2 3" xfId="552"/>
    <cellStyle name="Comma 9 5 3 3" xfId="553"/>
    <cellStyle name="Comma 9 5 3 3 2" xfId="554"/>
    <cellStyle name="Comma 9 5 3 4" xfId="555"/>
    <cellStyle name="Comma 9 5 4" xfId="556"/>
    <cellStyle name="Comma 9 5 4 2" xfId="557"/>
    <cellStyle name="Comma 9 5 4 2 2" xfId="558"/>
    <cellStyle name="Comma 9 5 4 3" xfId="559"/>
    <cellStyle name="Comma 9 5 5" xfId="560"/>
    <cellStyle name="Comma 9 5 5 2" xfId="561"/>
    <cellStyle name="Comma 9 5 6" xfId="562"/>
    <cellStyle name="Comma 9 6" xfId="563"/>
    <cellStyle name="Comma 9 6 2" xfId="564"/>
    <cellStyle name="Comma 9 6 2 2" xfId="565"/>
    <cellStyle name="Comma 9 6 2 2 2" xfId="566"/>
    <cellStyle name="Comma 9 6 2 2 2 2" xfId="567"/>
    <cellStyle name="Comma 9 6 2 2 3" xfId="568"/>
    <cellStyle name="Comma 9 6 2 3" xfId="569"/>
    <cellStyle name="Comma 9 6 2 3 2" xfId="570"/>
    <cellStyle name="Comma 9 6 2 4" xfId="571"/>
    <cellStyle name="Comma 9 6 3" xfId="572"/>
    <cellStyle name="Comma 9 6 3 2" xfId="573"/>
    <cellStyle name="Comma 9 6 3 2 2" xfId="574"/>
    <cellStyle name="Comma 9 6 3 3" xfId="575"/>
    <cellStyle name="Comma 9 6 4" xfId="576"/>
    <cellStyle name="Comma 9 6 4 2" xfId="577"/>
    <cellStyle name="Comma 9 6 5" xfId="578"/>
    <cellStyle name="Comma 9 7" xfId="579"/>
    <cellStyle name="Comma 9 7 2" xfId="580"/>
    <cellStyle name="Comma 9 7 2 2" xfId="581"/>
    <cellStyle name="Comma 9 7 2 2 2" xfId="582"/>
    <cellStyle name="Comma 9 7 2 3" xfId="583"/>
    <cellStyle name="Comma 9 7 3" xfId="584"/>
    <cellStyle name="Comma 9 7 3 2" xfId="585"/>
    <cellStyle name="Comma 9 7 4" xfId="586"/>
    <cellStyle name="Comma 9 8" xfId="587"/>
    <cellStyle name="Comma 9 8 2" xfId="588"/>
    <cellStyle name="Comma 9 8 2 2" xfId="589"/>
    <cellStyle name="Comma 9 8 3" xfId="590"/>
    <cellStyle name="Comma 9 9" xfId="591"/>
    <cellStyle name="Comma 9 9 2" xfId="592"/>
    <cellStyle name="Comma 9 9 2 2" xfId="593"/>
    <cellStyle name="Comma 9 9 3" xfId="594"/>
    <cellStyle name="Normal" xfId="0" builtinId="0"/>
    <cellStyle name="Normal 2" xfId="1"/>
    <cellStyle name="Normal 2 2" xfId="3"/>
    <cellStyle name="Normal 3" xfId="595"/>
    <cellStyle name="Normal 3 2" xfId="596"/>
    <cellStyle name="Normal 4" xfId="597"/>
    <cellStyle name="Normal 4 10" xfId="598"/>
    <cellStyle name="Normal 4 10 2" xfId="599"/>
    <cellStyle name="Normal 4 10 2 2" xfId="600"/>
    <cellStyle name="Normal 4 10 3" xfId="601"/>
    <cellStyle name="Normal 4 11" xfId="602"/>
    <cellStyle name="Normal 4 11 2" xfId="603"/>
    <cellStyle name="Normal 4 12" xfId="604"/>
    <cellStyle name="Normal 4 2" xfId="605"/>
    <cellStyle name="Normal 4 2 10" xfId="606"/>
    <cellStyle name="Normal 4 2 2" xfId="607"/>
    <cellStyle name="Normal 4 2 2 2" xfId="608"/>
    <cellStyle name="Normal 4 2 2 2 2" xfId="609"/>
    <cellStyle name="Normal 4 2 2 2 2 2" xfId="610"/>
    <cellStyle name="Normal 4 2 2 2 2 2 2" xfId="611"/>
    <cellStyle name="Normal 4 2 2 2 2 2 2 2" xfId="612"/>
    <cellStyle name="Normal 4 2 2 2 2 2 2 2 2" xfId="613"/>
    <cellStyle name="Normal 4 2 2 2 2 2 2 2 2 2" xfId="614"/>
    <cellStyle name="Normal 4 2 2 2 2 2 2 2 3" xfId="615"/>
    <cellStyle name="Normal 4 2 2 2 2 2 2 3" xfId="616"/>
    <cellStyle name="Normal 4 2 2 2 2 2 2 3 2" xfId="617"/>
    <cellStyle name="Normal 4 2 2 2 2 2 2 4" xfId="618"/>
    <cellStyle name="Normal 4 2 2 2 2 2 3" xfId="619"/>
    <cellStyle name="Normal 4 2 2 2 2 2 3 2" xfId="620"/>
    <cellStyle name="Normal 4 2 2 2 2 2 3 2 2" xfId="621"/>
    <cellStyle name="Normal 4 2 2 2 2 2 3 3" xfId="622"/>
    <cellStyle name="Normal 4 2 2 2 2 2 4" xfId="623"/>
    <cellStyle name="Normal 4 2 2 2 2 2 4 2" xfId="624"/>
    <cellStyle name="Normal 4 2 2 2 2 2 5" xfId="625"/>
    <cellStyle name="Normal 4 2 2 2 2 3" xfId="626"/>
    <cellStyle name="Normal 4 2 2 2 2 3 2" xfId="627"/>
    <cellStyle name="Normal 4 2 2 2 2 3 2 2" xfId="628"/>
    <cellStyle name="Normal 4 2 2 2 2 3 2 2 2" xfId="629"/>
    <cellStyle name="Normal 4 2 2 2 2 3 2 3" xfId="630"/>
    <cellStyle name="Normal 4 2 2 2 2 3 3" xfId="631"/>
    <cellStyle name="Normal 4 2 2 2 2 3 3 2" xfId="632"/>
    <cellStyle name="Normal 4 2 2 2 2 3 4" xfId="633"/>
    <cellStyle name="Normal 4 2 2 2 2 4" xfId="634"/>
    <cellStyle name="Normal 4 2 2 2 2 4 2" xfId="635"/>
    <cellStyle name="Normal 4 2 2 2 2 4 2 2" xfId="636"/>
    <cellStyle name="Normal 4 2 2 2 2 4 3" xfId="637"/>
    <cellStyle name="Normal 4 2 2 2 2 5" xfId="638"/>
    <cellStyle name="Normal 4 2 2 2 2 5 2" xfId="639"/>
    <cellStyle name="Normal 4 2 2 2 2 6" xfId="640"/>
    <cellStyle name="Normal 4 2 2 2 3" xfId="641"/>
    <cellStyle name="Normal 4 2 2 2 3 2" xfId="642"/>
    <cellStyle name="Normal 4 2 2 2 3 2 2" xfId="643"/>
    <cellStyle name="Normal 4 2 2 2 3 2 2 2" xfId="644"/>
    <cellStyle name="Normal 4 2 2 2 3 2 2 2 2" xfId="645"/>
    <cellStyle name="Normal 4 2 2 2 3 2 2 3" xfId="646"/>
    <cellStyle name="Normal 4 2 2 2 3 2 3" xfId="647"/>
    <cellStyle name="Normal 4 2 2 2 3 2 3 2" xfId="648"/>
    <cellStyle name="Normal 4 2 2 2 3 2 4" xfId="649"/>
    <cellStyle name="Normal 4 2 2 2 3 3" xfId="650"/>
    <cellStyle name="Normal 4 2 2 2 3 3 2" xfId="651"/>
    <cellStyle name="Normal 4 2 2 2 3 3 2 2" xfId="652"/>
    <cellStyle name="Normal 4 2 2 2 3 3 3" xfId="653"/>
    <cellStyle name="Normal 4 2 2 2 3 4" xfId="654"/>
    <cellStyle name="Normal 4 2 2 2 3 4 2" xfId="655"/>
    <cellStyle name="Normal 4 2 2 2 3 5" xfId="656"/>
    <cellStyle name="Normal 4 2 2 2 4" xfId="657"/>
    <cellStyle name="Normal 4 2 2 2 4 2" xfId="658"/>
    <cellStyle name="Normal 4 2 2 2 4 2 2" xfId="659"/>
    <cellStyle name="Normal 4 2 2 2 4 2 2 2" xfId="660"/>
    <cellStyle name="Normal 4 2 2 2 4 2 3" xfId="661"/>
    <cellStyle name="Normal 4 2 2 2 4 3" xfId="662"/>
    <cellStyle name="Normal 4 2 2 2 4 3 2" xfId="663"/>
    <cellStyle name="Normal 4 2 2 2 4 4" xfId="664"/>
    <cellStyle name="Normal 4 2 2 2 5" xfId="665"/>
    <cellStyle name="Normal 4 2 2 2 5 2" xfId="666"/>
    <cellStyle name="Normal 4 2 2 2 5 2 2" xfId="667"/>
    <cellStyle name="Normal 4 2 2 2 5 3" xfId="668"/>
    <cellStyle name="Normal 4 2 2 2 6" xfId="669"/>
    <cellStyle name="Normal 4 2 2 2 6 2" xfId="670"/>
    <cellStyle name="Normal 4 2 2 2 6 2 2" xfId="671"/>
    <cellStyle name="Normal 4 2 2 2 6 3" xfId="672"/>
    <cellStyle name="Normal 4 2 2 2 7" xfId="673"/>
    <cellStyle name="Normal 4 2 2 2 7 2" xfId="674"/>
    <cellStyle name="Normal 4 2 2 2 8" xfId="675"/>
    <cellStyle name="Normal 4 2 2 3" xfId="676"/>
    <cellStyle name="Normal 4 2 2 3 2" xfId="677"/>
    <cellStyle name="Normal 4 2 2 3 2 2" xfId="678"/>
    <cellStyle name="Normal 4 2 2 3 2 2 2" xfId="679"/>
    <cellStyle name="Normal 4 2 2 3 2 2 2 2" xfId="680"/>
    <cellStyle name="Normal 4 2 2 3 2 2 2 2 2" xfId="681"/>
    <cellStyle name="Normal 4 2 2 3 2 2 2 3" xfId="682"/>
    <cellStyle name="Normal 4 2 2 3 2 2 3" xfId="683"/>
    <cellStyle name="Normal 4 2 2 3 2 2 3 2" xfId="684"/>
    <cellStyle name="Normal 4 2 2 3 2 2 4" xfId="685"/>
    <cellStyle name="Normal 4 2 2 3 2 3" xfId="686"/>
    <cellStyle name="Normal 4 2 2 3 2 3 2" xfId="687"/>
    <cellStyle name="Normal 4 2 2 3 2 3 2 2" xfId="688"/>
    <cellStyle name="Normal 4 2 2 3 2 3 3" xfId="689"/>
    <cellStyle name="Normal 4 2 2 3 2 4" xfId="690"/>
    <cellStyle name="Normal 4 2 2 3 2 4 2" xfId="691"/>
    <cellStyle name="Normal 4 2 2 3 2 5" xfId="692"/>
    <cellStyle name="Normal 4 2 2 3 3" xfId="693"/>
    <cellStyle name="Normal 4 2 2 3 3 2" xfId="694"/>
    <cellStyle name="Normal 4 2 2 3 3 2 2" xfId="695"/>
    <cellStyle name="Normal 4 2 2 3 3 2 2 2" xfId="696"/>
    <cellStyle name="Normal 4 2 2 3 3 2 3" xfId="697"/>
    <cellStyle name="Normal 4 2 2 3 3 3" xfId="698"/>
    <cellStyle name="Normal 4 2 2 3 3 3 2" xfId="699"/>
    <cellStyle name="Normal 4 2 2 3 3 4" xfId="700"/>
    <cellStyle name="Normal 4 2 2 3 4" xfId="701"/>
    <cellStyle name="Normal 4 2 2 3 4 2" xfId="702"/>
    <cellStyle name="Normal 4 2 2 3 4 2 2" xfId="703"/>
    <cellStyle name="Normal 4 2 2 3 4 3" xfId="704"/>
    <cellStyle name="Normal 4 2 2 3 5" xfId="705"/>
    <cellStyle name="Normal 4 2 2 3 5 2" xfId="706"/>
    <cellStyle name="Normal 4 2 2 3 6" xfId="707"/>
    <cellStyle name="Normal 4 2 2 4" xfId="708"/>
    <cellStyle name="Normal 4 2 2 4 2" xfId="709"/>
    <cellStyle name="Normal 4 2 2 4 2 2" xfId="710"/>
    <cellStyle name="Normal 4 2 2 4 2 2 2" xfId="711"/>
    <cellStyle name="Normal 4 2 2 4 2 2 2 2" xfId="712"/>
    <cellStyle name="Normal 4 2 2 4 2 2 3" xfId="713"/>
    <cellStyle name="Normal 4 2 2 4 2 3" xfId="714"/>
    <cellStyle name="Normal 4 2 2 4 2 3 2" xfId="715"/>
    <cellStyle name="Normal 4 2 2 4 2 4" xfId="716"/>
    <cellStyle name="Normal 4 2 2 4 3" xfId="717"/>
    <cellStyle name="Normal 4 2 2 4 3 2" xfId="718"/>
    <cellStyle name="Normal 4 2 2 4 3 2 2" xfId="719"/>
    <cellStyle name="Normal 4 2 2 4 3 3" xfId="720"/>
    <cellStyle name="Normal 4 2 2 4 4" xfId="721"/>
    <cellStyle name="Normal 4 2 2 4 4 2" xfId="722"/>
    <cellStyle name="Normal 4 2 2 4 5" xfId="723"/>
    <cellStyle name="Normal 4 2 2 5" xfId="724"/>
    <cellStyle name="Normal 4 2 2 5 2" xfId="725"/>
    <cellStyle name="Normal 4 2 2 5 2 2" xfId="726"/>
    <cellStyle name="Normal 4 2 2 5 2 2 2" xfId="727"/>
    <cellStyle name="Normal 4 2 2 5 2 3" xfId="728"/>
    <cellStyle name="Normal 4 2 2 5 3" xfId="729"/>
    <cellStyle name="Normal 4 2 2 5 3 2" xfId="730"/>
    <cellStyle name="Normal 4 2 2 5 4" xfId="731"/>
    <cellStyle name="Normal 4 2 2 6" xfId="732"/>
    <cellStyle name="Normal 4 2 2 6 2" xfId="733"/>
    <cellStyle name="Normal 4 2 2 6 2 2" xfId="734"/>
    <cellStyle name="Normal 4 2 2 6 3" xfId="735"/>
    <cellStyle name="Normal 4 2 2 7" xfId="736"/>
    <cellStyle name="Normal 4 2 2 7 2" xfId="737"/>
    <cellStyle name="Normal 4 2 2 7 2 2" xfId="738"/>
    <cellStyle name="Normal 4 2 2 7 3" xfId="739"/>
    <cellStyle name="Normal 4 2 2 8" xfId="740"/>
    <cellStyle name="Normal 4 2 2 8 2" xfId="741"/>
    <cellStyle name="Normal 4 2 2 9" xfId="742"/>
    <cellStyle name="Normal 4 2 3" xfId="743"/>
    <cellStyle name="Normal 4 2 3 2" xfId="744"/>
    <cellStyle name="Normal 4 2 3 2 2" xfId="745"/>
    <cellStyle name="Normal 4 2 3 2 2 2" xfId="746"/>
    <cellStyle name="Normal 4 2 3 2 2 2 2" xfId="747"/>
    <cellStyle name="Normal 4 2 3 2 2 2 2 2" xfId="748"/>
    <cellStyle name="Normal 4 2 3 2 2 2 2 2 2" xfId="749"/>
    <cellStyle name="Normal 4 2 3 2 2 2 2 3" xfId="750"/>
    <cellStyle name="Normal 4 2 3 2 2 2 3" xfId="751"/>
    <cellStyle name="Normal 4 2 3 2 2 2 3 2" xfId="752"/>
    <cellStyle name="Normal 4 2 3 2 2 2 4" xfId="753"/>
    <cellStyle name="Normal 4 2 3 2 2 3" xfId="754"/>
    <cellStyle name="Normal 4 2 3 2 2 3 2" xfId="755"/>
    <cellStyle name="Normal 4 2 3 2 2 3 2 2" xfId="756"/>
    <cellStyle name="Normal 4 2 3 2 2 3 3" xfId="757"/>
    <cellStyle name="Normal 4 2 3 2 2 4" xfId="758"/>
    <cellStyle name="Normal 4 2 3 2 2 4 2" xfId="759"/>
    <cellStyle name="Normal 4 2 3 2 2 5" xfId="760"/>
    <cellStyle name="Normal 4 2 3 2 3" xfId="761"/>
    <cellStyle name="Normal 4 2 3 2 3 2" xfId="762"/>
    <cellStyle name="Normal 4 2 3 2 3 2 2" xfId="763"/>
    <cellStyle name="Normal 4 2 3 2 3 2 2 2" xfId="764"/>
    <cellStyle name="Normal 4 2 3 2 3 2 3" xfId="765"/>
    <cellStyle name="Normal 4 2 3 2 3 3" xfId="766"/>
    <cellStyle name="Normal 4 2 3 2 3 3 2" xfId="767"/>
    <cellStyle name="Normal 4 2 3 2 3 4" xfId="768"/>
    <cellStyle name="Normal 4 2 3 2 4" xfId="769"/>
    <cellStyle name="Normal 4 2 3 2 4 2" xfId="770"/>
    <cellStyle name="Normal 4 2 3 2 4 2 2" xfId="771"/>
    <cellStyle name="Normal 4 2 3 2 4 3" xfId="772"/>
    <cellStyle name="Normal 4 2 3 2 5" xfId="773"/>
    <cellStyle name="Normal 4 2 3 2 5 2" xfId="774"/>
    <cellStyle name="Normal 4 2 3 2 6" xfId="775"/>
    <cellStyle name="Normal 4 2 3 3" xfId="776"/>
    <cellStyle name="Normal 4 2 3 3 2" xfId="777"/>
    <cellStyle name="Normal 4 2 3 3 2 2" xfId="778"/>
    <cellStyle name="Normal 4 2 3 3 2 2 2" xfId="779"/>
    <cellStyle name="Normal 4 2 3 3 2 2 2 2" xfId="780"/>
    <cellStyle name="Normal 4 2 3 3 2 2 3" xfId="781"/>
    <cellStyle name="Normal 4 2 3 3 2 3" xfId="782"/>
    <cellStyle name="Normal 4 2 3 3 2 3 2" xfId="783"/>
    <cellStyle name="Normal 4 2 3 3 2 4" xfId="784"/>
    <cellStyle name="Normal 4 2 3 3 3" xfId="785"/>
    <cellStyle name="Normal 4 2 3 3 3 2" xfId="786"/>
    <cellStyle name="Normal 4 2 3 3 3 2 2" xfId="787"/>
    <cellStyle name="Normal 4 2 3 3 3 3" xfId="788"/>
    <cellStyle name="Normal 4 2 3 3 4" xfId="789"/>
    <cellStyle name="Normal 4 2 3 3 4 2" xfId="790"/>
    <cellStyle name="Normal 4 2 3 3 5" xfId="791"/>
    <cellStyle name="Normal 4 2 3 4" xfId="792"/>
    <cellStyle name="Normal 4 2 3 4 2" xfId="793"/>
    <cellStyle name="Normal 4 2 3 4 2 2" xfId="794"/>
    <cellStyle name="Normal 4 2 3 4 2 2 2" xfId="795"/>
    <cellStyle name="Normal 4 2 3 4 2 3" xfId="796"/>
    <cellStyle name="Normal 4 2 3 4 3" xfId="797"/>
    <cellStyle name="Normal 4 2 3 4 3 2" xfId="798"/>
    <cellStyle name="Normal 4 2 3 4 4" xfId="799"/>
    <cellStyle name="Normal 4 2 3 5" xfId="800"/>
    <cellStyle name="Normal 4 2 3 5 2" xfId="801"/>
    <cellStyle name="Normal 4 2 3 5 2 2" xfId="802"/>
    <cellStyle name="Normal 4 2 3 5 3" xfId="803"/>
    <cellStyle name="Normal 4 2 3 6" xfId="804"/>
    <cellStyle name="Normal 4 2 3 6 2" xfId="805"/>
    <cellStyle name="Normal 4 2 3 6 2 2" xfId="806"/>
    <cellStyle name="Normal 4 2 3 6 3" xfId="807"/>
    <cellStyle name="Normal 4 2 3 7" xfId="808"/>
    <cellStyle name="Normal 4 2 3 7 2" xfId="809"/>
    <cellStyle name="Normal 4 2 3 8" xfId="810"/>
    <cellStyle name="Normal 4 2 4" xfId="811"/>
    <cellStyle name="Normal 4 2 4 2" xfId="812"/>
    <cellStyle name="Normal 4 2 4 2 2" xfId="813"/>
    <cellStyle name="Normal 4 2 4 2 2 2" xfId="814"/>
    <cellStyle name="Normal 4 2 4 2 2 2 2" xfId="815"/>
    <cellStyle name="Normal 4 2 4 2 2 2 2 2" xfId="816"/>
    <cellStyle name="Normal 4 2 4 2 2 2 3" xfId="817"/>
    <cellStyle name="Normal 4 2 4 2 2 3" xfId="818"/>
    <cellStyle name="Normal 4 2 4 2 2 3 2" xfId="819"/>
    <cellStyle name="Normal 4 2 4 2 2 4" xfId="820"/>
    <cellStyle name="Normal 4 2 4 2 3" xfId="821"/>
    <cellStyle name="Normal 4 2 4 2 3 2" xfId="822"/>
    <cellStyle name="Normal 4 2 4 2 3 2 2" xfId="823"/>
    <cellStyle name="Normal 4 2 4 2 3 3" xfId="824"/>
    <cellStyle name="Normal 4 2 4 2 4" xfId="825"/>
    <cellStyle name="Normal 4 2 4 2 4 2" xfId="826"/>
    <cellStyle name="Normal 4 2 4 2 5" xfId="827"/>
    <cellStyle name="Normal 4 2 4 3" xfId="828"/>
    <cellStyle name="Normal 4 2 4 3 2" xfId="829"/>
    <cellStyle name="Normal 4 2 4 3 2 2" xfId="830"/>
    <cellStyle name="Normal 4 2 4 3 2 2 2" xfId="831"/>
    <cellStyle name="Normal 4 2 4 3 2 3" xfId="832"/>
    <cellStyle name="Normal 4 2 4 3 3" xfId="833"/>
    <cellStyle name="Normal 4 2 4 3 3 2" xfId="834"/>
    <cellStyle name="Normal 4 2 4 3 4" xfId="835"/>
    <cellStyle name="Normal 4 2 4 4" xfId="836"/>
    <cellStyle name="Normal 4 2 4 4 2" xfId="837"/>
    <cellStyle name="Normal 4 2 4 4 2 2" xfId="838"/>
    <cellStyle name="Normal 4 2 4 4 3" xfId="839"/>
    <cellStyle name="Normal 4 2 4 5" xfId="840"/>
    <cellStyle name="Normal 4 2 4 5 2" xfId="841"/>
    <cellStyle name="Normal 4 2 4 6" xfId="842"/>
    <cellStyle name="Normal 4 2 5" xfId="843"/>
    <cellStyle name="Normal 4 2 5 2" xfId="844"/>
    <cellStyle name="Normal 4 2 5 2 2" xfId="845"/>
    <cellStyle name="Normal 4 2 5 2 2 2" xfId="846"/>
    <cellStyle name="Normal 4 2 5 2 2 2 2" xfId="847"/>
    <cellStyle name="Normal 4 2 5 2 2 3" xfId="848"/>
    <cellStyle name="Normal 4 2 5 2 3" xfId="849"/>
    <cellStyle name="Normal 4 2 5 2 3 2" xfId="850"/>
    <cellStyle name="Normal 4 2 5 2 4" xfId="851"/>
    <cellStyle name="Normal 4 2 5 3" xfId="852"/>
    <cellStyle name="Normal 4 2 5 3 2" xfId="853"/>
    <cellStyle name="Normal 4 2 5 3 2 2" xfId="854"/>
    <cellStyle name="Normal 4 2 5 3 3" xfId="855"/>
    <cellStyle name="Normal 4 2 5 4" xfId="856"/>
    <cellStyle name="Normal 4 2 5 4 2" xfId="857"/>
    <cellStyle name="Normal 4 2 5 5" xfId="858"/>
    <cellStyle name="Normal 4 2 6" xfId="859"/>
    <cellStyle name="Normal 4 2 6 2" xfId="860"/>
    <cellStyle name="Normal 4 2 6 2 2" xfId="861"/>
    <cellStyle name="Normal 4 2 6 2 2 2" xfId="862"/>
    <cellStyle name="Normal 4 2 6 2 3" xfId="863"/>
    <cellStyle name="Normal 4 2 6 3" xfId="864"/>
    <cellStyle name="Normal 4 2 6 3 2" xfId="865"/>
    <cellStyle name="Normal 4 2 6 4" xfId="866"/>
    <cellStyle name="Normal 4 2 7" xfId="867"/>
    <cellStyle name="Normal 4 2 7 2" xfId="868"/>
    <cellStyle name="Normal 4 2 7 2 2" xfId="869"/>
    <cellStyle name="Normal 4 2 7 3" xfId="870"/>
    <cellStyle name="Normal 4 2 8" xfId="871"/>
    <cellStyle name="Normal 4 2 8 2" xfId="872"/>
    <cellStyle name="Normal 4 2 8 2 2" xfId="873"/>
    <cellStyle name="Normal 4 2 8 3" xfId="874"/>
    <cellStyle name="Normal 4 2 9" xfId="875"/>
    <cellStyle name="Normal 4 2 9 2" xfId="876"/>
    <cellStyle name="Normal 4 3" xfId="877"/>
    <cellStyle name="Normal 4 3 2" xfId="878"/>
    <cellStyle name="Normal 4 3 2 2" xfId="879"/>
    <cellStyle name="Normal 4 3 2 2 2" xfId="880"/>
    <cellStyle name="Normal 4 3 2 3" xfId="881"/>
    <cellStyle name="Normal 4 3 3" xfId="882"/>
    <cellStyle name="Normal 4 3 4" xfId="883"/>
    <cellStyle name="Normal 4 3 4 2" xfId="884"/>
    <cellStyle name="Normal 4 3 5" xfId="885"/>
    <cellStyle name="Normal 4 4" xfId="886"/>
    <cellStyle name="Normal 4 4 2" xfId="887"/>
    <cellStyle name="Normal 4 4 2 2" xfId="888"/>
    <cellStyle name="Normal 4 4 2 2 2" xfId="889"/>
    <cellStyle name="Normal 4 4 2 2 2 2" xfId="890"/>
    <cellStyle name="Normal 4 4 2 2 2 2 2" xfId="891"/>
    <cellStyle name="Normal 4 4 2 2 2 2 2 2" xfId="892"/>
    <cellStyle name="Normal 4 4 2 2 2 2 2 2 2" xfId="893"/>
    <cellStyle name="Normal 4 4 2 2 2 2 2 3" xfId="894"/>
    <cellStyle name="Normal 4 4 2 2 2 2 3" xfId="895"/>
    <cellStyle name="Normal 4 4 2 2 2 2 3 2" xfId="896"/>
    <cellStyle name="Normal 4 4 2 2 2 2 4" xfId="897"/>
    <cellStyle name="Normal 4 4 2 2 2 3" xfId="898"/>
    <cellStyle name="Normal 4 4 2 2 2 3 2" xfId="899"/>
    <cellStyle name="Normal 4 4 2 2 2 3 2 2" xfId="900"/>
    <cellStyle name="Normal 4 4 2 2 2 3 3" xfId="901"/>
    <cellStyle name="Normal 4 4 2 2 2 4" xfId="902"/>
    <cellStyle name="Normal 4 4 2 2 2 4 2" xfId="903"/>
    <cellStyle name="Normal 4 4 2 2 2 5" xfId="904"/>
    <cellStyle name="Normal 4 4 2 2 3" xfId="905"/>
    <cellStyle name="Normal 4 4 2 2 3 2" xfId="906"/>
    <cellStyle name="Normal 4 4 2 2 3 2 2" xfId="907"/>
    <cellStyle name="Normal 4 4 2 2 3 2 2 2" xfId="908"/>
    <cellStyle name="Normal 4 4 2 2 3 2 3" xfId="909"/>
    <cellStyle name="Normal 4 4 2 2 3 3" xfId="910"/>
    <cellStyle name="Normal 4 4 2 2 3 3 2" xfId="911"/>
    <cellStyle name="Normal 4 4 2 2 3 4" xfId="912"/>
    <cellStyle name="Normal 4 4 2 2 4" xfId="913"/>
    <cellStyle name="Normal 4 4 2 2 4 2" xfId="914"/>
    <cellStyle name="Normal 4 4 2 2 4 2 2" xfId="915"/>
    <cellStyle name="Normal 4 4 2 2 4 3" xfId="916"/>
    <cellStyle name="Normal 4 4 2 2 5" xfId="917"/>
    <cellStyle name="Normal 4 4 2 2 5 2" xfId="918"/>
    <cellStyle name="Normal 4 4 2 2 6" xfId="919"/>
    <cellStyle name="Normal 4 4 2 3" xfId="920"/>
    <cellStyle name="Normal 4 4 2 3 2" xfId="921"/>
    <cellStyle name="Normal 4 4 2 3 2 2" xfId="922"/>
    <cellStyle name="Normal 4 4 2 3 2 2 2" xfId="923"/>
    <cellStyle name="Normal 4 4 2 3 2 2 2 2" xfId="924"/>
    <cellStyle name="Normal 4 4 2 3 2 2 3" xfId="925"/>
    <cellStyle name="Normal 4 4 2 3 2 3" xfId="926"/>
    <cellStyle name="Normal 4 4 2 3 2 3 2" xfId="927"/>
    <cellStyle name="Normal 4 4 2 3 2 4" xfId="928"/>
    <cellStyle name="Normal 4 4 2 3 3" xfId="929"/>
    <cellStyle name="Normal 4 4 2 3 3 2" xfId="930"/>
    <cellStyle name="Normal 4 4 2 3 3 2 2" xfId="931"/>
    <cellStyle name="Normal 4 4 2 3 3 3" xfId="932"/>
    <cellStyle name="Normal 4 4 2 3 4" xfId="933"/>
    <cellStyle name="Normal 4 4 2 3 4 2" xfId="934"/>
    <cellStyle name="Normal 4 4 2 3 5" xfId="935"/>
    <cellStyle name="Normal 4 4 2 4" xfId="936"/>
    <cellStyle name="Normal 4 4 2 4 2" xfId="937"/>
    <cellStyle name="Normal 4 4 2 4 2 2" xfId="938"/>
    <cellStyle name="Normal 4 4 2 4 2 2 2" xfId="939"/>
    <cellStyle name="Normal 4 4 2 4 2 3" xfId="940"/>
    <cellStyle name="Normal 4 4 2 4 3" xfId="941"/>
    <cellStyle name="Normal 4 4 2 4 3 2" xfId="942"/>
    <cellStyle name="Normal 4 4 2 4 4" xfId="943"/>
    <cellStyle name="Normal 4 4 2 5" xfId="944"/>
    <cellStyle name="Normal 4 4 2 5 2" xfId="945"/>
    <cellStyle name="Normal 4 4 2 5 2 2" xfId="946"/>
    <cellStyle name="Normal 4 4 2 5 3" xfId="947"/>
    <cellStyle name="Normal 4 4 2 6" xfId="948"/>
    <cellStyle name="Normal 4 4 2 6 2" xfId="949"/>
    <cellStyle name="Normal 4 4 2 7" xfId="950"/>
    <cellStyle name="Normal 4 4 3" xfId="951"/>
    <cellStyle name="Normal 4 4 3 2" xfId="952"/>
    <cellStyle name="Normal 4 4 3 2 2" xfId="953"/>
    <cellStyle name="Normal 4 4 3 2 2 2" xfId="954"/>
    <cellStyle name="Normal 4 4 3 2 2 2 2" xfId="955"/>
    <cellStyle name="Normal 4 4 3 2 2 2 2 2" xfId="956"/>
    <cellStyle name="Normal 4 4 3 2 2 2 3" xfId="957"/>
    <cellStyle name="Normal 4 4 3 2 2 3" xfId="958"/>
    <cellStyle name="Normal 4 4 3 2 2 3 2" xfId="959"/>
    <cellStyle name="Normal 4 4 3 2 2 4" xfId="960"/>
    <cellStyle name="Normal 4 4 3 2 3" xfId="961"/>
    <cellStyle name="Normal 4 4 3 2 3 2" xfId="962"/>
    <cellStyle name="Normal 4 4 3 2 3 2 2" xfId="963"/>
    <cellStyle name="Normal 4 4 3 2 3 3" xfId="964"/>
    <cellStyle name="Normal 4 4 3 2 4" xfId="965"/>
    <cellStyle name="Normal 4 4 3 2 4 2" xfId="966"/>
    <cellStyle name="Normal 4 4 3 2 5" xfId="967"/>
    <cellStyle name="Normal 4 4 3 3" xfId="968"/>
    <cellStyle name="Normal 4 4 3 3 2" xfId="969"/>
    <cellStyle name="Normal 4 4 3 3 2 2" xfId="970"/>
    <cellStyle name="Normal 4 4 3 3 2 2 2" xfId="971"/>
    <cellStyle name="Normal 4 4 3 3 2 3" xfId="972"/>
    <cellStyle name="Normal 4 4 3 3 3" xfId="973"/>
    <cellStyle name="Normal 4 4 3 3 3 2" xfId="974"/>
    <cellStyle name="Normal 4 4 3 3 4" xfId="975"/>
    <cellStyle name="Normal 4 4 3 4" xfId="976"/>
    <cellStyle name="Normal 4 4 3 4 2" xfId="977"/>
    <cellStyle name="Normal 4 4 3 4 2 2" xfId="978"/>
    <cellStyle name="Normal 4 4 3 4 3" xfId="979"/>
    <cellStyle name="Normal 4 4 3 5" xfId="980"/>
    <cellStyle name="Normal 4 4 3 5 2" xfId="981"/>
    <cellStyle name="Normal 4 4 3 6" xfId="982"/>
    <cellStyle name="Normal 4 4 4" xfId="983"/>
    <cellStyle name="Normal 4 4 4 2" xfId="984"/>
    <cellStyle name="Normal 4 4 4 2 2" xfId="985"/>
    <cellStyle name="Normal 4 4 4 2 2 2" xfId="986"/>
    <cellStyle name="Normal 4 4 4 2 2 2 2" xfId="987"/>
    <cellStyle name="Normal 4 4 4 2 2 3" xfId="988"/>
    <cellStyle name="Normal 4 4 4 2 3" xfId="989"/>
    <cellStyle name="Normal 4 4 4 2 3 2" xfId="990"/>
    <cellStyle name="Normal 4 4 4 2 4" xfId="991"/>
    <cellStyle name="Normal 4 4 4 3" xfId="992"/>
    <cellStyle name="Normal 4 4 4 3 2" xfId="993"/>
    <cellStyle name="Normal 4 4 4 3 2 2" xfId="994"/>
    <cellStyle name="Normal 4 4 4 3 3" xfId="995"/>
    <cellStyle name="Normal 4 4 4 4" xfId="996"/>
    <cellStyle name="Normal 4 4 4 4 2" xfId="997"/>
    <cellStyle name="Normal 4 4 4 5" xfId="998"/>
    <cellStyle name="Normal 4 4 5" xfId="999"/>
    <cellStyle name="Normal 4 4 5 2" xfId="1000"/>
    <cellStyle name="Normal 4 4 5 2 2" xfId="1001"/>
    <cellStyle name="Normal 4 4 5 2 2 2" xfId="1002"/>
    <cellStyle name="Normal 4 4 5 2 3" xfId="1003"/>
    <cellStyle name="Normal 4 4 5 3" xfId="1004"/>
    <cellStyle name="Normal 4 4 5 3 2" xfId="1005"/>
    <cellStyle name="Normal 4 4 5 4" xfId="1006"/>
    <cellStyle name="Normal 4 4 6" xfId="1007"/>
    <cellStyle name="Normal 4 4 6 2" xfId="1008"/>
    <cellStyle name="Normal 4 4 6 2 2" xfId="1009"/>
    <cellStyle name="Normal 4 4 6 3" xfId="1010"/>
    <cellStyle name="Normal 4 4 7" xfId="1011"/>
    <cellStyle name="Normal 4 4 7 2" xfId="1012"/>
    <cellStyle name="Normal 4 4 7 2 2" xfId="1013"/>
    <cellStyle name="Normal 4 4 7 3" xfId="1014"/>
    <cellStyle name="Normal 4 4 8" xfId="1015"/>
    <cellStyle name="Normal 4 4 8 2" xfId="1016"/>
    <cellStyle name="Normal 4 4 9" xfId="1017"/>
    <cellStyle name="Normal 4 5" xfId="1018"/>
    <cellStyle name="Normal 4 5 2" xfId="1019"/>
    <cellStyle name="Normal 4 5 2 2" xfId="1020"/>
    <cellStyle name="Normal 4 5 2 2 2" xfId="1021"/>
    <cellStyle name="Normal 4 5 2 2 2 2" xfId="1022"/>
    <cellStyle name="Normal 4 5 2 2 2 2 2" xfId="1023"/>
    <cellStyle name="Normal 4 5 2 2 2 2 2 2" xfId="1024"/>
    <cellStyle name="Normal 4 5 2 2 2 2 3" xfId="1025"/>
    <cellStyle name="Normal 4 5 2 2 2 3" xfId="1026"/>
    <cellStyle name="Normal 4 5 2 2 2 3 2" xfId="1027"/>
    <cellStyle name="Normal 4 5 2 2 2 4" xfId="1028"/>
    <cellStyle name="Normal 4 5 2 2 3" xfId="1029"/>
    <cellStyle name="Normal 4 5 2 2 3 2" xfId="1030"/>
    <cellStyle name="Normal 4 5 2 2 3 2 2" xfId="1031"/>
    <cellStyle name="Normal 4 5 2 2 3 3" xfId="1032"/>
    <cellStyle name="Normal 4 5 2 2 4" xfId="1033"/>
    <cellStyle name="Normal 4 5 2 2 4 2" xfId="1034"/>
    <cellStyle name="Normal 4 5 2 2 5" xfId="1035"/>
    <cellStyle name="Normal 4 5 2 3" xfId="1036"/>
    <cellStyle name="Normal 4 5 2 3 2" xfId="1037"/>
    <cellStyle name="Normal 4 5 2 3 2 2" xfId="1038"/>
    <cellStyle name="Normal 4 5 2 3 2 2 2" xfId="1039"/>
    <cellStyle name="Normal 4 5 2 3 2 3" xfId="1040"/>
    <cellStyle name="Normal 4 5 2 3 3" xfId="1041"/>
    <cellStyle name="Normal 4 5 2 3 3 2" xfId="1042"/>
    <cellStyle name="Normal 4 5 2 3 4" xfId="1043"/>
    <cellStyle name="Normal 4 5 2 4" xfId="1044"/>
    <cellStyle name="Normal 4 5 2 4 2" xfId="1045"/>
    <cellStyle name="Normal 4 5 2 4 2 2" xfId="1046"/>
    <cellStyle name="Normal 4 5 2 4 3" xfId="1047"/>
    <cellStyle name="Normal 4 5 2 5" xfId="1048"/>
    <cellStyle name="Normal 4 5 2 5 2" xfId="1049"/>
    <cellStyle name="Normal 4 5 2 6" xfId="1050"/>
    <cellStyle name="Normal 4 5 3" xfId="1051"/>
    <cellStyle name="Normal 4 5 3 2" xfId="1052"/>
    <cellStyle name="Normal 4 5 3 2 2" xfId="1053"/>
    <cellStyle name="Normal 4 5 3 2 2 2" xfId="1054"/>
    <cellStyle name="Normal 4 5 3 2 2 2 2" xfId="1055"/>
    <cellStyle name="Normal 4 5 3 2 2 3" xfId="1056"/>
    <cellStyle name="Normal 4 5 3 2 3" xfId="1057"/>
    <cellStyle name="Normal 4 5 3 2 3 2" xfId="1058"/>
    <cellStyle name="Normal 4 5 3 2 4" xfId="1059"/>
    <cellStyle name="Normal 4 5 3 3" xfId="1060"/>
    <cellStyle name="Normal 4 5 3 3 2" xfId="1061"/>
    <cellStyle name="Normal 4 5 3 3 2 2" xfId="1062"/>
    <cellStyle name="Normal 4 5 3 3 3" xfId="1063"/>
    <cellStyle name="Normal 4 5 3 4" xfId="1064"/>
    <cellStyle name="Normal 4 5 3 4 2" xfId="1065"/>
    <cellStyle name="Normal 4 5 3 5" xfId="1066"/>
    <cellStyle name="Normal 4 5 4" xfId="1067"/>
    <cellStyle name="Normal 4 5 4 2" xfId="1068"/>
    <cellStyle name="Normal 4 5 4 2 2" xfId="1069"/>
    <cellStyle name="Normal 4 5 4 2 2 2" xfId="1070"/>
    <cellStyle name="Normal 4 5 4 2 3" xfId="1071"/>
    <cellStyle name="Normal 4 5 4 3" xfId="1072"/>
    <cellStyle name="Normal 4 5 4 3 2" xfId="1073"/>
    <cellStyle name="Normal 4 5 4 4" xfId="1074"/>
    <cellStyle name="Normal 4 5 5" xfId="1075"/>
    <cellStyle name="Normal 4 5 5 2" xfId="1076"/>
    <cellStyle name="Normal 4 5 5 2 2" xfId="1077"/>
    <cellStyle name="Normal 4 5 5 3" xfId="1078"/>
    <cellStyle name="Normal 4 5 6" xfId="1079"/>
    <cellStyle name="Normal 4 5 6 2" xfId="1080"/>
    <cellStyle name="Normal 4 5 7" xfId="1081"/>
    <cellStyle name="Normal 4 6" xfId="1082"/>
    <cellStyle name="Normal 4 6 2" xfId="1083"/>
    <cellStyle name="Normal 4 6 2 2" xfId="1084"/>
    <cellStyle name="Normal 4 6 2 2 2" xfId="1085"/>
    <cellStyle name="Normal 4 6 2 2 2 2" xfId="1086"/>
    <cellStyle name="Normal 4 6 2 2 2 2 2" xfId="1087"/>
    <cellStyle name="Normal 4 6 2 2 2 3" xfId="1088"/>
    <cellStyle name="Normal 4 6 2 2 3" xfId="1089"/>
    <cellStyle name="Normal 4 6 2 2 3 2" xfId="1090"/>
    <cellStyle name="Normal 4 6 2 2 4" xfId="1091"/>
    <cellStyle name="Normal 4 6 2 3" xfId="1092"/>
    <cellStyle name="Normal 4 6 2 3 2" xfId="1093"/>
    <cellStyle name="Normal 4 6 2 3 2 2" xfId="1094"/>
    <cellStyle name="Normal 4 6 2 3 3" xfId="1095"/>
    <cellStyle name="Normal 4 6 2 4" xfId="1096"/>
    <cellStyle name="Normal 4 6 2 4 2" xfId="1097"/>
    <cellStyle name="Normal 4 6 2 5" xfId="1098"/>
    <cellStyle name="Normal 4 6 3" xfId="1099"/>
    <cellStyle name="Normal 4 6 3 2" xfId="1100"/>
    <cellStyle name="Normal 4 6 3 2 2" xfId="1101"/>
    <cellStyle name="Normal 4 6 3 2 2 2" xfId="1102"/>
    <cellStyle name="Normal 4 6 3 2 3" xfId="1103"/>
    <cellStyle name="Normal 4 6 3 3" xfId="1104"/>
    <cellStyle name="Normal 4 6 3 3 2" xfId="1105"/>
    <cellStyle name="Normal 4 6 3 4" xfId="1106"/>
    <cellStyle name="Normal 4 6 4" xfId="1107"/>
    <cellStyle name="Normal 4 6 4 2" xfId="1108"/>
    <cellStyle name="Normal 4 6 4 2 2" xfId="1109"/>
    <cellStyle name="Normal 4 6 4 3" xfId="1110"/>
    <cellStyle name="Normal 4 6 5" xfId="1111"/>
    <cellStyle name="Normal 4 6 5 2" xfId="1112"/>
    <cellStyle name="Normal 4 6 6" xfId="1113"/>
    <cellStyle name="Normal 4 7" xfId="1114"/>
    <cellStyle name="Normal 4 7 2" xfId="1115"/>
    <cellStyle name="Normal 4 7 2 2" xfId="1116"/>
    <cellStyle name="Normal 4 7 2 2 2" xfId="1117"/>
    <cellStyle name="Normal 4 7 2 2 2 2" xfId="1118"/>
    <cellStyle name="Normal 4 7 2 2 3" xfId="1119"/>
    <cellStyle name="Normal 4 7 2 3" xfId="1120"/>
    <cellStyle name="Normal 4 7 2 3 2" xfId="1121"/>
    <cellStyle name="Normal 4 7 2 4" xfId="1122"/>
    <cellStyle name="Normal 4 7 3" xfId="1123"/>
    <cellStyle name="Normal 4 7 3 2" xfId="1124"/>
    <cellStyle name="Normal 4 7 3 2 2" xfId="1125"/>
    <cellStyle name="Normal 4 7 3 3" xfId="1126"/>
    <cellStyle name="Normal 4 7 4" xfId="1127"/>
    <cellStyle name="Normal 4 7 4 2" xfId="1128"/>
    <cellStyle name="Normal 4 7 5" xfId="1129"/>
    <cellStyle name="Normal 4 8" xfId="1130"/>
    <cellStyle name="Normal 4 8 2" xfId="1131"/>
    <cellStyle name="Normal 4 8 2 2" xfId="1132"/>
    <cellStyle name="Normal 4 8 2 2 2" xfId="1133"/>
    <cellStyle name="Normal 4 8 2 3" xfId="1134"/>
    <cellStyle name="Normal 4 8 3" xfId="1135"/>
    <cellStyle name="Normal 4 8 3 2" xfId="1136"/>
    <cellStyle name="Normal 4 8 4" xfId="1137"/>
    <cellStyle name="Normal 4 9" xfId="1138"/>
    <cellStyle name="Normal 4 9 2" xfId="1139"/>
    <cellStyle name="Normal 4 9 2 2" xfId="1140"/>
    <cellStyle name="Normal 4 9 3" xfId="114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1943100</xdr:colOff>
      <xdr:row>22</xdr:row>
      <xdr:rowOff>83398</xdr:rowOff>
    </xdr:from>
    <xdr:to>
      <xdr:col>4</xdr:col>
      <xdr:colOff>1482</xdr:colOff>
      <xdr:row>25</xdr:row>
      <xdr:rowOff>119657</xdr:rowOff>
    </xdr:to>
    <xdr:sp macro="" textlink="">
      <xdr:nvSpPr>
        <xdr:cNvPr id="3" name="Right Brace 2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>
          <a:off x="2495550" y="4312498"/>
          <a:ext cx="230082" cy="703009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en-MY"/>
        </a:p>
      </xdr:txBody>
    </xdr:sp>
    <xdr:clientData/>
  </xdr:twoCellAnchor>
  <xdr:oneCellAnchor>
    <xdr:from>
      <xdr:col>4</xdr:col>
      <xdr:colOff>700088</xdr:colOff>
      <xdr:row>25</xdr:row>
      <xdr:rowOff>71438</xdr:rowOff>
    </xdr:from>
    <xdr:ext cx="184731" cy="233205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424238" y="4967288"/>
          <a:ext cx="18473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MY" sz="900" b="1"/>
        </a:p>
      </xdr:txBody>
    </xdr:sp>
    <xdr:clientData/>
  </xdr:oneCellAnchor>
  <xdr:oneCellAnchor>
    <xdr:from>
      <xdr:col>5</xdr:col>
      <xdr:colOff>700088</xdr:colOff>
      <xdr:row>25</xdr:row>
      <xdr:rowOff>71438</xdr:rowOff>
    </xdr:from>
    <xdr:ext cx="184731" cy="233205"/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148138" y="4967288"/>
          <a:ext cx="18473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MY" sz="900" b="1"/>
        </a:p>
      </xdr:txBody>
    </xdr:sp>
    <xdr:clientData/>
  </xdr:oneCellAnchor>
  <xdr:twoCellAnchor>
    <xdr:from>
      <xdr:col>0</xdr:col>
      <xdr:colOff>301623</xdr:colOff>
      <xdr:row>0</xdr:row>
      <xdr:rowOff>390526</xdr:rowOff>
    </xdr:from>
    <xdr:to>
      <xdr:col>3</xdr:col>
      <xdr:colOff>425449</xdr:colOff>
      <xdr:row>2</xdr:row>
      <xdr:rowOff>47627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301623" y="390526"/>
          <a:ext cx="676276" cy="4762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>
            <a:lnSpc>
              <a:spcPct val="114000"/>
            </a:lnSpc>
          </a:pPr>
          <a:r>
            <a:rPr lang="en-MY" sz="1100" b="1">
              <a:latin typeface="Arial" pitchFamily="34" charset="0"/>
              <a:cs typeface="Arial" pitchFamily="34" charset="0"/>
            </a:rPr>
            <a:t>Jadual</a:t>
          </a:r>
        </a:p>
        <a:p>
          <a:pPr>
            <a:lnSpc>
              <a:spcPct val="114000"/>
            </a:lnSpc>
          </a:pPr>
          <a:r>
            <a:rPr lang="en-MY" sz="1100" b="0" i="1">
              <a:latin typeface="Arial" pitchFamily="34" charset="0"/>
              <a:cs typeface="Arial" pitchFamily="34" charset="0"/>
            </a:rPr>
            <a:t>Table</a:t>
          </a:r>
        </a:p>
      </xdr:txBody>
    </xdr:sp>
    <xdr:clientData/>
  </xdr:twoCellAnchor>
  <xdr:twoCellAnchor>
    <xdr:from>
      <xdr:col>3</xdr:col>
      <xdr:colOff>190500</xdr:colOff>
      <xdr:row>0</xdr:row>
      <xdr:rowOff>266700</xdr:rowOff>
    </xdr:from>
    <xdr:to>
      <xdr:col>3</xdr:col>
      <xdr:colOff>1047750</xdr:colOff>
      <xdr:row>2</xdr:row>
      <xdr:rowOff>0</xdr:rowOff>
    </xdr:to>
    <xdr:sp macro="" textlink="">
      <xdr:nvSpPr>
        <xdr:cNvPr id="7" name="TextBox 6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742950" y="266700"/>
          <a:ext cx="857250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MY" sz="3200" b="1" i="0">
              <a:latin typeface="Arial Black" pitchFamily="34" charset="0"/>
              <a:cs typeface="Arial" pitchFamily="34" charset="0"/>
            </a:rPr>
            <a:t>25</a:t>
          </a:r>
          <a:endParaRPr lang="en-MY" sz="3200" b="1" i="1">
            <a:latin typeface="Arial Black" pitchFamily="34" charset="0"/>
            <a:cs typeface="Arial" pitchFamily="34" charset="0"/>
          </a:endParaRPr>
        </a:p>
      </xdr:txBody>
    </xdr:sp>
    <xdr:clientData/>
  </xdr:twoCellAnchor>
  <xdr:oneCellAnchor>
    <xdr:from>
      <xdr:col>8</xdr:col>
      <xdr:colOff>638175</xdr:colOff>
      <xdr:row>17</xdr:row>
      <xdr:rowOff>114300</xdr:rowOff>
    </xdr:from>
    <xdr:ext cx="258789" cy="264560"/>
    <xdr:sp macro="" textlink="">
      <xdr:nvSpPr>
        <xdr:cNvPr id="8" name="TextBox 7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6219825" y="3333750"/>
          <a:ext cx="258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100"/>
            <a:t>p</a:t>
          </a:r>
        </a:p>
      </xdr:txBody>
    </xdr:sp>
    <xdr:clientData/>
  </xdr:oneCellAnchor>
  <xdr:oneCellAnchor>
    <xdr:from>
      <xdr:col>8</xdr:col>
      <xdr:colOff>629708</xdr:colOff>
      <xdr:row>13</xdr:row>
      <xdr:rowOff>123825</xdr:rowOff>
    </xdr:from>
    <xdr:ext cx="258789" cy="264560"/>
    <xdr:sp macro="" textlink="">
      <xdr:nvSpPr>
        <xdr:cNvPr id="9" name="TextBox 8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6211358" y="2447925"/>
          <a:ext cx="258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100"/>
            <a:t>p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700088</xdr:colOff>
      <xdr:row>25</xdr:row>
      <xdr:rowOff>71438</xdr:rowOff>
    </xdr:from>
    <xdr:ext cx="184731" cy="233205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3519488" y="4986338"/>
          <a:ext cx="18473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MY" sz="900" b="1"/>
        </a:p>
      </xdr:txBody>
    </xdr:sp>
    <xdr:clientData/>
  </xdr:oneCellAnchor>
  <xdr:oneCellAnchor>
    <xdr:from>
      <xdr:col>5</xdr:col>
      <xdr:colOff>700088</xdr:colOff>
      <xdr:row>25</xdr:row>
      <xdr:rowOff>71438</xdr:rowOff>
    </xdr:from>
    <xdr:ext cx="184731" cy="233205"/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4195763" y="4986338"/>
          <a:ext cx="18473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MY" sz="900" b="1"/>
        </a:p>
      </xdr:txBody>
    </xdr:sp>
    <xdr:clientData/>
  </xdr:oneCellAnchor>
  <xdr:twoCellAnchor>
    <xdr:from>
      <xdr:col>0</xdr:col>
      <xdr:colOff>352425</xdr:colOff>
      <xdr:row>0</xdr:row>
      <xdr:rowOff>390526</xdr:rowOff>
    </xdr:from>
    <xdr:to>
      <xdr:col>3</xdr:col>
      <xdr:colOff>476251</xdr:colOff>
      <xdr:row>2</xdr:row>
      <xdr:rowOff>47627</xdr:rowOff>
    </xdr:to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352425" y="390526"/>
          <a:ext cx="733426" cy="4762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>
            <a:lnSpc>
              <a:spcPct val="114000"/>
            </a:lnSpc>
          </a:pPr>
          <a:r>
            <a:rPr lang="en-MY" sz="1100" b="1">
              <a:latin typeface="Arial" pitchFamily="34" charset="0"/>
              <a:cs typeface="Arial" pitchFamily="34" charset="0"/>
            </a:rPr>
            <a:t>Jadual</a:t>
          </a:r>
        </a:p>
        <a:p>
          <a:pPr>
            <a:lnSpc>
              <a:spcPct val="114000"/>
            </a:lnSpc>
          </a:pPr>
          <a:r>
            <a:rPr lang="en-MY" sz="1100" b="0" i="1">
              <a:latin typeface="Arial" pitchFamily="34" charset="0"/>
              <a:cs typeface="Arial" pitchFamily="34" charset="0"/>
            </a:rPr>
            <a:t>Table</a:t>
          </a:r>
        </a:p>
      </xdr:txBody>
    </xdr:sp>
    <xdr:clientData/>
  </xdr:twoCellAnchor>
  <xdr:twoCellAnchor>
    <xdr:from>
      <xdr:col>3</xdr:col>
      <xdr:colOff>190500</xdr:colOff>
      <xdr:row>0</xdr:row>
      <xdr:rowOff>266700</xdr:rowOff>
    </xdr:from>
    <xdr:to>
      <xdr:col>3</xdr:col>
      <xdr:colOff>1257300</xdr:colOff>
      <xdr:row>2</xdr:row>
      <xdr:rowOff>0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800100" y="266700"/>
          <a:ext cx="1066800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MY" sz="3200" b="1">
              <a:latin typeface="Arial Black" pitchFamily="34" charset="0"/>
              <a:cs typeface="Arial" pitchFamily="34" charset="0"/>
            </a:rPr>
            <a:t>26</a:t>
          </a:r>
          <a:endParaRPr lang="en-MY" sz="3200" b="1" i="1">
            <a:latin typeface="Arial Black" pitchFamily="34" charset="0"/>
            <a:cs typeface="Arial" pitchFamily="34" charset="0"/>
          </a:endParaRPr>
        </a:p>
      </xdr:txBody>
    </xdr:sp>
    <xdr:clientData/>
  </xdr:twoCellAnchor>
  <xdr:oneCellAnchor>
    <xdr:from>
      <xdr:col>8</xdr:col>
      <xdr:colOff>590550</xdr:colOff>
      <xdr:row>17</xdr:row>
      <xdr:rowOff>123825</xdr:rowOff>
    </xdr:from>
    <xdr:ext cx="258789" cy="264560"/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6143625" y="3362325"/>
          <a:ext cx="258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100"/>
            <a:t>p</a:t>
          </a:r>
        </a:p>
      </xdr:txBody>
    </xdr:sp>
    <xdr:clientData/>
  </xdr:oneCellAnchor>
  <xdr:oneCellAnchor>
    <xdr:from>
      <xdr:col>8</xdr:col>
      <xdr:colOff>571500</xdr:colOff>
      <xdr:row>13</xdr:row>
      <xdr:rowOff>133350</xdr:rowOff>
    </xdr:from>
    <xdr:ext cx="258789" cy="264560"/>
    <xdr:sp macro="" textlink="">
      <xdr:nvSpPr>
        <xdr:cNvPr id="7" name="TextBox 6">
          <a:extLst>
            <a:ext uri="{FF2B5EF4-FFF2-40B4-BE49-F238E27FC236}">
              <a16:creationId xmlns=""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6124575" y="2476500"/>
          <a:ext cx="258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100"/>
            <a:t>p</a:t>
          </a:r>
        </a:p>
      </xdr:txBody>
    </xdr:sp>
    <xdr:clientData/>
  </xdr:oneCellAnchor>
  <xdr:twoCellAnchor>
    <xdr:from>
      <xdr:col>3</xdr:col>
      <xdr:colOff>2085975</xdr:colOff>
      <xdr:row>22</xdr:row>
      <xdr:rowOff>95250</xdr:rowOff>
    </xdr:from>
    <xdr:to>
      <xdr:col>3</xdr:col>
      <xdr:colOff>2162175</xdr:colOff>
      <xdr:row>25</xdr:row>
      <xdr:rowOff>120925</xdr:rowOff>
    </xdr:to>
    <xdr:sp macro="" textlink="">
      <xdr:nvSpPr>
        <xdr:cNvPr id="8" name="Right Brace 7">
          <a:extLst>
            <a:ext uri="{FF2B5EF4-FFF2-40B4-BE49-F238E27FC236}">
              <a16:creationId xmlns="" xmlns:a16="http://schemas.microsoft.com/office/drawing/2014/main" id="{00000000-0008-0000-0300-00000A000000}"/>
            </a:ext>
          </a:extLst>
        </xdr:cNvPr>
        <xdr:cNvSpPr/>
      </xdr:nvSpPr>
      <xdr:spPr>
        <a:xfrm>
          <a:off x="2695575" y="4343400"/>
          <a:ext cx="76200" cy="69242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en-MY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700088</xdr:colOff>
      <xdr:row>25</xdr:row>
      <xdr:rowOff>71438</xdr:rowOff>
    </xdr:from>
    <xdr:ext cx="184731" cy="233205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3509963" y="4986338"/>
          <a:ext cx="18473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MY" sz="900" b="1"/>
        </a:p>
      </xdr:txBody>
    </xdr:sp>
    <xdr:clientData/>
  </xdr:oneCellAnchor>
  <xdr:oneCellAnchor>
    <xdr:from>
      <xdr:col>5</xdr:col>
      <xdr:colOff>700088</xdr:colOff>
      <xdr:row>25</xdr:row>
      <xdr:rowOff>71438</xdr:rowOff>
    </xdr:from>
    <xdr:ext cx="184731" cy="233205"/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4186238" y="4986338"/>
          <a:ext cx="18473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MY" sz="900" b="1"/>
        </a:p>
      </xdr:txBody>
    </xdr:sp>
    <xdr:clientData/>
  </xdr:oneCellAnchor>
  <xdr:twoCellAnchor>
    <xdr:from>
      <xdr:col>0</xdr:col>
      <xdr:colOff>304800</xdr:colOff>
      <xdr:row>0</xdr:row>
      <xdr:rowOff>390526</xdr:rowOff>
    </xdr:from>
    <xdr:to>
      <xdr:col>3</xdr:col>
      <xdr:colOff>428626</xdr:colOff>
      <xdr:row>2</xdr:row>
      <xdr:rowOff>47627</xdr:rowOff>
    </xdr:to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304800" y="390526"/>
          <a:ext cx="723901" cy="4762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>
            <a:lnSpc>
              <a:spcPct val="114000"/>
            </a:lnSpc>
          </a:pPr>
          <a:r>
            <a:rPr lang="en-MY" sz="1100" b="1">
              <a:latin typeface="Arial" pitchFamily="34" charset="0"/>
              <a:cs typeface="Arial" pitchFamily="34" charset="0"/>
            </a:rPr>
            <a:t>Jadual</a:t>
          </a:r>
        </a:p>
        <a:p>
          <a:pPr>
            <a:lnSpc>
              <a:spcPct val="114000"/>
            </a:lnSpc>
          </a:pPr>
          <a:r>
            <a:rPr lang="en-MY" sz="1100" b="0" i="1">
              <a:latin typeface="Arial" pitchFamily="34" charset="0"/>
              <a:cs typeface="Arial" pitchFamily="34" charset="0"/>
            </a:rPr>
            <a:t>Table</a:t>
          </a:r>
        </a:p>
      </xdr:txBody>
    </xdr:sp>
    <xdr:clientData/>
  </xdr:twoCellAnchor>
  <xdr:twoCellAnchor>
    <xdr:from>
      <xdr:col>3</xdr:col>
      <xdr:colOff>190499</xdr:colOff>
      <xdr:row>0</xdr:row>
      <xdr:rowOff>266700</xdr:rowOff>
    </xdr:from>
    <xdr:to>
      <xdr:col>3</xdr:col>
      <xdr:colOff>981074</xdr:colOff>
      <xdr:row>2</xdr:row>
      <xdr:rowOff>0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790574" y="266700"/>
          <a:ext cx="790575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MY" sz="3200" b="1">
              <a:latin typeface="Arial Black" pitchFamily="34" charset="0"/>
              <a:cs typeface="Arial" pitchFamily="34" charset="0"/>
            </a:rPr>
            <a:t>27</a:t>
          </a:r>
          <a:endParaRPr lang="en-MY" sz="3200" b="1" i="1">
            <a:latin typeface="Arial Black" pitchFamily="34" charset="0"/>
            <a:cs typeface="Arial" pitchFamily="34" charset="0"/>
          </a:endParaRPr>
        </a:p>
      </xdr:txBody>
    </xdr:sp>
    <xdr:clientData/>
  </xdr:twoCellAnchor>
  <xdr:oneCellAnchor>
    <xdr:from>
      <xdr:col>8</xdr:col>
      <xdr:colOff>571500</xdr:colOff>
      <xdr:row>17</xdr:row>
      <xdr:rowOff>123825</xdr:rowOff>
    </xdr:from>
    <xdr:ext cx="258789" cy="264560"/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6115050" y="3362325"/>
          <a:ext cx="258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100"/>
            <a:t>p</a:t>
          </a:r>
        </a:p>
      </xdr:txBody>
    </xdr:sp>
    <xdr:clientData/>
  </xdr:oneCellAnchor>
  <xdr:oneCellAnchor>
    <xdr:from>
      <xdr:col>8</xdr:col>
      <xdr:colOff>571500</xdr:colOff>
      <xdr:row>13</xdr:row>
      <xdr:rowOff>133350</xdr:rowOff>
    </xdr:from>
    <xdr:ext cx="258789" cy="264560"/>
    <xdr:sp macro="" textlink="">
      <xdr:nvSpPr>
        <xdr:cNvPr id="7" name="TextBox 6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6115050" y="2476500"/>
          <a:ext cx="258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100"/>
            <a:t>p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2144607</xdr:colOff>
      <xdr:row>22</xdr:row>
      <xdr:rowOff>83398</xdr:rowOff>
    </xdr:from>
    <xdr:to>
      <xdr:col>3</xdr:col>
      <xdr:colOff>2220807</xdr:colOff>
      <xdr:row>25</xdr:row>
      <xdr:rowOff>119657</xdr:rowOff>
    </xdr:to>
    <xdr:sp macro="" textlink="">
      <xdr:nvSpPr>
        <xdr:cNvPr id="2" name="Right Brace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/>
      </xdr:nvSpPr>
      <xdr:spPr>
        <a:xfrm>
          <a:off x="2754207" y="4331548"/>
          <a:ext cx="76200" cy="703009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en-MY"/>
        </a:p>
      </xdr:txBody>
    </xdr:sp>
    <xdr:clientData/>
  </xdr:twoCellAnchor>
  <xdr:oneCellAnchor>
    <xdr:from>
      <xdr:col>4</xdr:col>
      <xdr:colOff>700088</xdr:colOff>
      <xdr:row>25</xdr:row>
      <xdr:rowOff>71438</xdr:rowOff>
    </xdr:from>
    <xdr:ext cx="184731" cy="233205"/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3519488" y="4986338"/>
          <a:ext cx="18473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MY" sz="900" b="1"/>
        </a:p>
      </xdr:txBody>
    </xdr:sp>
    <xdr:clientData/>
  </xdr:oneCellAnchor>
  <xdr:oneCellAnchor>
    <xdr:from>
      <xdr:col>5</xdr:col>
      <xdr:colOff>700088</xdr:colOff>
      <xdr:row>25</xdr:row>
      <xdr:rowOff>71438</xdr:rowOff>
    </xdr:from>
    <xdr:ext cx="184731" cy="233205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4195763" y="4986338"/>
          <a:ext cx="18473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MY" sz="900" b="1"/>
        </a:p>
      </xdr:txBody>
    </xdr:sp>
    <xdr:clientData/>
  </xdr:oneCellAnchor>
  <xdr:twoCellAnchor>
    <xdr:from>
      <xdr:col>0</xdr:col>
      <xdr:colOff>342900</xdr:colOff>
      <xdr:row>0</xdr:row>
      <xdr:rowOff>390526</xdr:rowOff>
    </xdr:from>
    <xdr:to>
      <xdr:col>3</xdr:col>
      <xdr:colOff>466726</xdr:colOff>
      <xdr:row>2</xdr:row>
      <xdr:rowOff>47627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700-000005000000}"/>
            </a:ext>
          </a:extLst>
        </xdr:cNvPr>
        <xdr:cNvSpPr txBox="1"/>
      </xdr:nvSpPr>
      <xdr:spPr>
        <a:xfrm>
          <a:off x="342900" y="390526"/>
          <a:ext cx="733426" cy="4762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>
            <a:lnSpc>
              <a:spcPct val="114000"/>
            </a:lnSpc>
          </a:pPr>
          <a:r>
            <a:rPr lang="en-MY" sz="1100" b="1">
              <a:latin typeface="Arial" pitchFamily="34" charset="0"/>
              <a:cs typeface="Arial" pitchFamily="34" charset="0"/>
            </a:rPr>
            <a:t>Jadual</a:t>
          </a:r>
        </a:p>
        <a:p>
          <a:pPr>
            <a:lnSpc>
              <a:spcPct val="114000"/>
            </a:lnSpc>
          </a:pPr>
          <a:r>
            <a:rPr lang="en-MY" sz="1100" b="0" i="1">
              <a:latin typeface="Arial" pitchFamily="34" charset="0"/>
              <a:cs typeface="Arial" pitchFamily="34" charset="0"/>
            </a:rPr>
            <a:t>Table</a:t>
          </a:r>
        </a:p>
      </xdr:txBody>
    </xdr:sp>
    <xdr:clientData/>
  </xdr:twoCellAnchor>
  <xdr:twoCellAnchor>
    <xdr:from>
      <xdr:col>3</xdr:col>
      <xdr:colOff>190500</xdr:colOff>
      <xdr:row>0</xdr:row>
      <xdr:rowOff>266700</xdr:rowOff>
    </xdr:from>
    <xdr:to>
      <xdr:col>3</xdr:col>
      <xdr:colOff>1047750</xdr:colOff>
      <xdr:row>2</xdr:row>
      <xdr:rowOff>0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700-000006000000}"/>
            </a:ext>
          </a:extLst>
        </xdr:cNvPr>
        <xdr:cNvSpPr txBox="1"/>
      </xdr:nvSpPr>
      <xdr:spPr>
        <a:xfrm>
          <a:off x="800100" y="266700"/>
          <a:ext cx="857250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MY" sz="3200" b="1">
              <a:latin typeface="Arial Black" pitchFamily="34" charset="0"/>
              <a:cs typeface="Arial" pitchFamily="34" charset="0"/>
            </a:rPr>
            <a:t>28</a:t>
          </a:r>
          <a:endParaRPr lang="en-MY" sz="3200" b="1" i="1">
            <a:latin typeface="Arial Black" pitchFamily="34" charset="0"/>
            <a:cs typeface="Arial" pitchFamily="34" charset="0"/>
          </a:endParaRPr>
        </a:p>
      </xdr:txBody>
    </xdr:sp>
    <xdr:clientData/>
  </xdr:twoCellAnchor>
  <xdr:oneCellAnchor>
    <xdr:from>
      <xdr:col>5</xdr:col>
      <xdr:colOff>700088</xdr:colOff>
      <xdr:row>25</xdr:row>
      <xdr:rowOff>71438</xdr:rowOff>
    </xdr:from>
    <xdr:ext cx="184731" cy="233205"/>
    <xdr:sp macro="" textlink="">
      <xdr:nvSpPr>
        <xdr:cNvPr id="7" name="TextBox 6">
          <a:extLst>
            <a:ext uri="{FF2B5EF4-FFF2-40B4-BE49-F238E27FC236}">
              <a16:creationId xmlns="" xmlns:a16="http://schemas.microsoft.com/office/drawing/2014/main" id="{00000000-0008-0000-0700-000007000000}"/>
            </a:ext>
          </a:extLst>
        </xdr:cNvPr>
        <xdr:cNvSpPr txBox="1"/>
      </xdr:nvSpPr>
      <xdr:spPr>
        <a:xfrm>
          <a:off x="4195763" y="4986338"/>
          <a:ext cx="18473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MY" sz="900" b="1"/>
        </a:p>
      </xdr:txBody>
    </xdr:sp>
    <xdr:clientData/>
  </xdr:oneCellAnchor>
  <xdr:oneCellAnchor>
    <xdr:from>
      <xdr:col>6</xdr:col>
      <xdr:colOff>700088</xdr:colOff>
      <xdr:row>25</xdr:row>
      <xdr:rowOff>71438</xdr:rowOff>
    </xdr:from>
    <xdr:ext cx="184731" cy="233205"/>
    <xdr:sp macro="" textlink="">
      <xdr:nvSpPr>
        <xdr:cNvPr id="8" name="TextBox 7">
          <a:extLst>
            <a:ext uri="{FF2B5EF4-FFF2-40B4-BE49-F238E27FC236}">
              <a16:creationId xmlns="" xmlns:a16="http://schemas.microsoft.com/office/drawing/2014/main" id="{00000000-0008-0000-0700-000008000000}"/>
            </a:ext>
          </a:extLst>
        </xdr:cNvPr>
        <xdr:cNvSpPr txBox="1"/>
      </xdr:nvSpPr>
      <xdr:spPr>
        <a:xfrm>
          <a:off x="4872038" y="4986338"/>
          <a:ext cx="18473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MY" sz="900" b="1"/>
        </a:p>
      </xdr:txBody>
    </xdr:sp>
    <xdr:clientData/>
  </xdr:oneCellAnchor>
  <xdr:oneCellAnchor>
    <xdr:from>
      <xdr:col>7</xdr:col>
      <xdr:colOff>700088</xdr:colOff>
      <xdr:row>25</xdr:row>
      <xdr:rowOff>71438</xdr:rowOff>
    </xdr:from>
    <xdr:ext cx="184731" cy="233205"/>
    <xdr:sp macro="" textlink="">
      <xdr:nvSpPr>
        <xdr:cNvPr id="9" name="TextBox 8">
          <a:extLst>
            <a:ext uri="{FF2B5EF4-FFF2-40B4-BE49-F238E27FC236}">
              <a16:creationId xmlns="" xmlns:a16="http://schemas.microsoft.com/office/drawing/2014/main" id="{00000000-0008-0000-0700-000009000000}"/>
            </a:ext>
          </a:extLst>
        </xdr:cNvPr>
        <xdr:cNvSpPr txBox="1"/>
      </xdr:nvSpPr>
      <xdr:spPr>
        <a:xfrm>
          <a:off x="5548313" y="4986338"/>
          <a:ext cx="18473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MY" sz="900" b="1"/>
        </a:p>
      </xdr:txBody>
    </xdr:sp>
    <xdr:clientData/>
  </xdr:oneCellAnchor>
  <xdr:oneCellAnchor>
    <xdr:from>
      <xdr:col>8</xdr:col>
      <xdr:colOff>700088</xdr:colOff>
      <xdr:row>25</xdr:row>
      <xdr:rowOff>71438</xdr:rowOff>
    </xdr:from>
    <xdr:ext cx="184731" cy="233205"/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00000000-0008-0000-0700-00000A000000}"/>
            </a:ext>
          </a:extLst>
        </xdr:cNvPr>
        <xdr:cNvSpPr txBox="1"/>
      </xdr:nvSpPr>
      <xdr:spPr>
        <a:xfrm>
          <a:off x="6224588" y="4986338"/>
          <a:ext cx="18473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MY" sz="900" b="1"/>
        </a:p>
      </xdr:txBody>
    </xdr:sp>
    <xdr:clientData/>
  </xdr:oneCellAnchor>
  <xdr:oneCellAnchor>
    <xdr:from>
      <xdr:col>9</xdr:col>
      <xdr:colOff>700088</xdr:colOff>
      <xdr:row>25</xdr:row>
      <xdr:rowOff>71438</xdr:rowOff>
    </xdr:from>
    <xdr:ext cx="184731" cy="233205"/>
    <xdr:sp macro="" textlink="">
      <xdr:nvSpPr>
        <xdr:cNvPr id="11" name="TextBox 10">
          <a:extLst>
            <a:ext uri="{FF2B5EF4-FFF2-40B4-BE49-F238E27FC236}">
              <a16:creationId xmlns="" xmlns:a16="http://schemas.microsoft.com/office/drawing/2014/main" id="{00000000-0008-0000-0700-00000B000000}"/>
            </a:ext>
          </a:extLst>
        </xdr:cNvPr>
        <xdr:cNvSpPr txBox="1"/>
      </xdr:nvSpPr>
      <xdr:spPr>
        <a:xfrm>
          <a:off x="6900863" y="4986338"/>
          <a:ext cx="18473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MY" sz="900" b="1"/>
        </a:p>
      </xdr:txBody>
    </xdr:sp>
    <xdr:clientData/>
  </xdr:oneCellAnchor>
  <xdr:oneCellAnchor>
    <xdr:from>
      <xdr:col>10</xdr:col>
      <xdr:colOff>700088</xdr:colOff>
      <xdr:row>25</xdr:row>
      <xdr:rowOff>71438</xdr:rowOff>
    </xdr:from>
    <xdr:ext cx="184731" cy="233205"/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7605713" y="4986338"/>
          <a:ext cx="18473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MY" sz="900" b="1"/>
        </a:p>
      </xdr:txBody>
    </xdr:sp>
    <xdr:clientData/>
  </xdr:oneCellAnchor>
  <xdr:oneCellAnchor>
    <xdr:from>
      <xdr:col>11</xdr:col>
      <xdr:colOff>700088</xdr:colOff>
      <xdr:row>25</xdr:row>
      <xdr:rowOff>71438</xdr:rowOff>
    </xdr:from>
    <xdr:ext cx="184731" cy="233205"/>
    <xdr:sp macro="" textlink="">
      <xdr:nvSpPr>
        <xdr:cNvPr id="13" name="TextBox 12">
          <a:extLst>
            <a:ext uri="{FF2B5EF4-FFF2-40B4-BE49-F238E27FC236}">
              <a16:creationId xmlns=""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8320088" y="4986338"/>
          <a:ext cx="18473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MY" sz="900" b="1"/>
        </a:p>
      </xdr:txBody>
    </xdr:sp>
    <xdr:clientData/>
  </xdr:oneCellAnchor>
  <xdr:oneCellAnchor>
    <xdr:from>
      <xdr:col>12</xdr:col>
      <xdr:colOff>700088</xdr:colOff>
      <xdr:row>25</xdr:row>
      <xdr:rowOff>71438</xdr:rowOff>
    </xdr:from>
    <xdr:ext cx="184731" cy="233205"/>
    <xdr:sp macro="" textlink="">
      <xdr:nvSpPr>
        <xdr:cNvPr id="14" name="TextBox 13">
          <a:extLst>
            <a:ext uri="{FF2B5EF4-FFF2-40B4-BE49-F238E27FC236}">
              <a16:creationId xmlns="" xmlns:a16="http://schemas.microsoft.com/office/drawing/2014/main" id="{00000000-0008-0000-0700-00000E000000}"/>
            </a:ext>
          </a:extLst>
        </xdr:cNvPr>
        <xdr:cNvSpPr txBox="1"/>
      </xdr:nvSpPr>
      <xdr:spPr>
        <a:xfrm>
          <a:off x="9034463" y="4986338"/>
          <a:ext cx="18473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MY" sz="900" b="1"/>
        </a:p>
      </xdr:txBody>
    </xdr:sp>
    <xdr:clientData/>
  </xdr:oneCellAnchor>
  <xdr:oneCellAnchor>
    <xdr:from>
      <xdr:col>13</xdr:col>
      <xdr:colOff>700088</xdr:colOff>
      <xdr:row>25</xdr:row>
      <xdr:rowOff>71438</xdr:rowOff>
    </xdr:from>
    <xdr:ext cx="184731" cy="233205"/>
    <xdr:sp macro="" textlink="">
      <xdr:nvSpPr>
        <xdr:cNvPr id="15" name="TextBox 14">
          <a:extLst>
            <a:ext uri="{FF2B5EF4-FFF2-40B4-BE49-F238E27FC236}">
              <a16:creationId xmlns=""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9748838" y="4986338"/>
          <a:ext cx="18473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MY" sz="900" b="1"/>
        </a:p>
      </xdr:txBody>
    </xdr:sp>
    <xdr:clientData/>
  </xdr:oneCellAnchor>
  <xdr:oneCellAnchor>
    <xdr:from>
      <xdr:col>8</xdr:col>
      <xdr:colOff>581025</xdr:colOff>
      <xdr:row>17</xdr:row>
      <xdr:rowOff>114300</xdr:rowOff>
    </xdr:from>
    <xdr:ext cx="258789" cy="264560"/>
    <xdr:sp macro="" textlink="">
      <xdr:nvSpPr>
        <xdr:cNvPr id="16" name="TextBox 15">
          <a:extLst>
            <a:ext uri="{FF2B5EF4-FFF2-40B4-BE49-F238E27FC236}">
              <a16:creationId xmlns=""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6134100" y="3352800"/>
          <a:ext cx="258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100"/>
            <a:t>p</a:t>
          </a:r>
        </a:p>
      </xdr:txBody>
    </xdr:sp>
    <xdr:clientData/>
  </xdr:oneCellAnchor>
  <xdr:oneCellAnchor>
    <xdr:from>
      <xdr:col>8</xdr:col>
      <xdr:colOff>571500</xdr:colOff>
      <xdr:row>13</xdr:row>
      <xdr:rowOff>123825</xdr:rowOff>
    </xdr:from>
    <xdr:ext cx="258789" cy="264560"/>
    <xdr:sp macro="" textlink="">
      <xdr:nvSpPr>
        <xdr:cNvPr id="17" name="TextBox 16">
          <a:extLst>
            <a:ext uri="{FF2B5EF4-FFF2-40B4-BE49-F238E27FC236}">
              <a16:creationId xmlns=""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6124575" y="2466975"/>
          <a:ext cx="258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100"/>
            <a:t>p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700088</xdr:colOff>
      <xdr:row>25</xdr:row>
      <xdr:rowOff>71438</xdr:rowOff>
    </xdr:from>
    <xdr:ext cx="184731" cy="233205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3538538" y="4986338"/>
          <a:ext cx="18473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MY" sz="900" b="1"/>
        </a:p>
      </xdr:txBody>
    </xdr:sp>
    <xdr:clientData/>
  </xdr:oneCellAnchor>
  <xdr:oneCellAnchor>
    <xdr:from>
      <xdr:col>5</xdr:col>
      <xdr:colOff>700088</xdr:colOff>
      <xdr:row>25</xdr:row>
      <xdr:rowOff>71438</xdr:rowOff>
    </xdr:from>
    <xdr:ext cx="184731" cy="233205"/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SpPr txBox="1"/>
      </xdr:nvSpPr>
      <xdr:spPr>
        <a:xfrm>
          <a:off x="4214813" y="4986338"/>
          <a:ext cx="18473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MY" sz="900" b="1"/>
        </a:p>
      </xdr:txBody>
    </xdr:sp>
    <xdr:clientData/>
  </xdr:oneCellAnchor>
  <xdr:twoCellAnchor>
    <xdr:from>
      <xdr:col>0</xdr:col>
      <xdr:colOff>333375</xdr:colOff>
      <xdr:row>0</xdr:row>
      <xdr:rowOff>390526</xdr:rowOff>
    </xdr:from>
    <xdr:to>
      <xdr:col>3</xdr:col>
      <xdr:colOff>457201</xdr:colOff>
      <xdr:row>2</xdr:row>
      <xdr:rowOff>47627</xdr:rowOff>
    </xdr:to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SpPr txBox="1"/>
      </xdr:nvSpPr>
      <xdr:spPr>
        <a:xfrm>
          <a:off x="333375" y="390526"/>
          <a:ext cx="752476" cy="4762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>
            <a:lnSpc>
              <a:spcPct val="114000"/>
            </a:lnSpc>
          </a:pPr>
          <a:r>
            <a:rPr lang="en-MY" sz="1100" b="1">
              <a:latin typeface="Arial" pitchFamily="34" charset="0"/>
              <a:cs typeface="Arial" pitchFamily="34" charset="0"/>
            </a:rPr>
            <a:t>Jadual</a:t>
          </a:r>
        </a:p>
        <a:p>
          <a:pPr>
            <a:lnSpc>
              <a:spcPct val="114000"/>
            </a:lnSpc>
          </a:pPr>
          <a:r>
            <a:rPr lang="en-MY" sz="1100" b="0" i="1">
              <a:latin typeface="Arial" pitchFamily="34" charset="0"/>
              <a:cs typeface="Arial" pitchFamily="34" charset="0"/>
            </a:rPr>
            <a:t>Table</a:t>
          </a:r>
        </a:p>
      </xdr:txBody>
    </xdr:sp>
    <xdr:clientData/>
  </xdr:twoCellAnchor>
  <xdr:twoCellAnchor>
    <xdr:from>
      <xdr:col>3</xdr:col>
      <xdr:colOff>190499</xdr:colOff>
      <xdr:row>0</xdr:row>
      <xdr:rowOff>266700</xdr:rowOff>
    </xdr:from>
    <xdr:to>
      <xdr:col>3</xdr:col>
      <xdr:colOff>1152524</xdr:colOff>
      <xdr:row>2</xdr:row>
      <xdr:rowOff>0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900-000006000000}"/>
            </a:ext>
          </a:extLst>
        </xdr:cNvPr>
        <xdr:cNvSpPr txBox="1"/>
      </xdr:nvSpPr>
      <xdr:spPr>
        <a:xfrm>
          <a:off x="819149" y="266700"/>
          <a:ext cx="962025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MY" sz="3200" b="1" i="0">
              <a:latin typeface="Arial Black" pitchFamily="34" charset="0"/>
              <a:cs typeface="Arial" pitchFamily="34" charset="0"/>
            </a:rPr>
            <a:t>29</a:t>
          </a:r>
          <a:endParaRPr lang="en-MY" sz="3200" b="1" i="1">
            <a:latin typeface="Arial Black" pitchFamily="34" charset="0"/>
            <a:cs typeface="Arial" pitchFamily="34" charset="0"/>
          </a:endParaRPr>
        </a:p>
      </xdr:txBody>
    </xdr:sp>
    <xdr:clientData/>
  </xdr:twoCellAnchor>
  <xdr:oneCellAnchor>
    <xdr:from>
      <xdr:col>8</xdr:col>
      <xdr:colOff>581025</xdr:colOff>
      <xdr:row>17</xdr:row>
      <xdr:rowOff>104775</xdr:rowOff>
    </xdr:from>
    <xdr:ext cx="258789" cy="264560"/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900-000007000000}"/>
            </a:ext>
          </a:extLst>
        </xdr:cNvPr>
        <xdr:cNvSpPr txBox="1"/>
      </xdr:nvSpPr>
      <xdr:spPr>
        <a:xfrm>
          <a:off x="6153150" y="3343275"/>
          <a:ext cx="258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100"/>
            <a:t>p</a:t>
          </a:r>
        </a:p>
      </xdr:txBody>
    </xdr:sp>
    <xdr:clientData/>
  </xdr:oneCellAnchor>
  <xdr:oneCellAnchor>
    <xdr:from>
      <xdr:col>8</xdr:col>
      <xdr:colOff>561975</xdr:colOff>
      <xdr:row>13</xdr:row>
      <xdr:rowOff>114300</xdr:rowOff>
    </xdr:from>
    <xdr:ext cx="258789" cy="264560"/>
    <xdr:sp macro="" textlink="">
      <xdr:nvSpPr>
        <xdr:cNvPr id="7" name="TextBox 6">
          <a:extLst>
            <a:ext uri="{FF2B5EF4-FFF2-40B4-BE49-F238E27FC236}">
              <a16:creationId xmlns="" xmlns:a16="http://schemas.microsoft.com/office/drawing/2014/main" id="{00000000-0008-0000-0900-000008000000}"/>
            </a:ext>
          </a:extLst>
        </xdr:cNvPr>
        <xdr:cNvSpPr txBox="1"/>
      </xdr:nvSpPr>
      <xdr:spPr>
        <a:xfrm>
          <a:off x="6134100" y="2457450"/>
          <a:ext cx="258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100"/>
            <a:t>p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CC3399"/>
  </sheetPr>
  <dimension ref="B1:W50"/>
  <sheetViews>
    <sheetView showGridLines="0" tabSelected="1" zoomScaleNormal="100" zoomScaleSheetLayoutView="90" workbookViewId="0">
      <selection activeCell="S27" sqref="S27"/>
    </sheetView>
  </sheetViews>
  <sheetFormatPr defaultColWidth="32.7109375" defaultRowHeight="14.25"/>
  <cols>
    <col min="1" max="1" width="5.42578125" style="3" customWidth="1"/>
    <col min="2" max="2" width="0.7109375" style="3" customWidth="1"/>
    <col min="3" max="3" width="2.140625" style="3" customWidth="1"/>
    <col min="4" max="4" width="32.5703125" style="3" customWidth="1"/>
    <col min="5" max="6" width="10.85546875" style="77" customWidth="1"/>
    <col min="7" max="7" width="10.7109375" style="77" customWidth="1"/>
    <col min="8" max="8" width="10.42578125" style="77" customWidth="1"/>
    <col min="9" max="9" width="11" style="77" customWidth="1"/>
    <col min="10" max="10" width="11.28515625" style="3" customWidth="1"/>
    <col min="11" max="11" width="10.7109375" style="53" bestFit="1" customWidth="1"/>
    <col min="12" max="14" width="10.7109375" style="53" customWidth="1"/>
    <col min="15" max="15" width="0.85546875" style="53" customWidth="1"/>
    <col min="16" max="16" width="14.7109375" style="78" hidden="1" customWidth="1"/>
    <col min="17" max="17" width="4.140625" style="3" customWidth="1"/>
    <col min="18" max="251" width="9.140625" style="3" customWidth="1"/>
    <col min="252" max="253" width="0.5703125" style="3" customWidth="1"/>
    <col min="254" max="254" width="2.140625" style="3" customWidth="1"/>
    <col min="255" max="16384" width="32.7109375" style="3"/>
  </cols>
  <sheetData>
    <row r="1" spans="2:16" ht="48" customHeight="1">
      <c r="B1" s="96" t="s">
        <v>0</v>
      </c>
      <c r="C1" s="96"/>
      <c r="D1" s="96"/>
      <c r="E1" s="96"/>
      <c r="F1" s="96"/>
      <c r="G1" s="96"/>
      <c r="H1" s="96"/>
      <c r="I1" s="96"/>
      <c r="J1" s="96"/>
      <c r="K1" s="1"/>
      <c r="L1" s="1"/>
      <c r="M1" s="1"/>
      <c r="N1" s="1"/>
      <c r="O1" s="1"/>
      <c r="P1" s="2"/>
    </row>
    <row r="2" spans="2:16" s="6" customFormat="1" ht="16.5" customHeight="1">
      <c r="B2" s="97" t="s">
        <v>1</v>
      </c>
      <c r="C2" s="97"/>
      <c r="D2" s="97"/>
      <c r="E2" s="97"/>
      <c r="F2" s="97"/>
      <c r="G2" s="97"/>
      <c r="H2" s="97"/>
      <c r="I2" s="97"/>
      <c r="J2" s="97"/>
      <c r="K2" s="4"/>
      <c r="L2" s="4"/>
      <c r="M2" s="4"/>
      <c r="N2" s="4"/>
      <c r="O2" s="4"/>
      <c r="P2" s="5"/>
    </row>
    <row r="3" spans="2:16" ht="6" customHeight="1" thickBot="1">
      <c r="D3" s="7"/>
      <c r="E3" s="8"/>
      <c r="F3" s="8"/>
      <c r="G3" s="8"/>
      <c r="H3" s="8"/>
      <c r="I3" s="8"/>
      <c r="K3" s="9"/>
      <c r="L3" s="9"/>
      <c r="M3" s="9"/>
      <c r="N3" s="9"/>
      <c r="O3" s="9"/>
      <c r="P3" s="10"/>
    </row>
    <row r="4" spans="2:16" ht="15.75" customHeight="1" thickTop="1">
      <c r="B4" s="98" t="s">
        <v>2</v>
      </c>
      <c r="C4" s="98"/>
      <c r="D4" s="98"/>
      <c r="E4" s="100">
        <v>2015</v>
      </c>
      <c r="F4" s="100">
        <v>2016</v>
      </c>
      <c r="G4" s="100">
        <v>2017</v>
      </c>
      <c r="H4" s="100">
        <v>2018</v>
      </c>
      <c r="I4" s="100">
        <v>2019</v>
      </c>
      <c r="J4" s="103" t="s">
        <v>3</v>
      </c>
      <c r="K4" s="100" t="s">
        <v>4</v>
      </c>
      <c r="L4" s="100"/>
      <c r="M4" s="100"/>
      <c r="N4" s="100"/>
      <c r="O4" s="11"/>
      <c r="P4" s="105" t="s">
        <v>5</v>
      </c>
    </row>
    <row r="5" spans="2:16" ht="15.75" customHeight="1">
      <c r="B5" s="99"/>
      <c r="C5" s="99"/>
      <c r="D5" s="99"/>
      <c r="E5" s="101"/>
      <c r="F5" s="101"/>
      <c r="G5" s="101"/>
      <c r="H5" s="101"/>
      <c r="I5" s="101"/>
      <c r="J5" s="104"/>
      <c r="K5" s="108" t="s">
        <v>6</v>
      </c>
      <c r="L5" s="108"/>
      <c r="M5" s="108"/>
      <c r="N5" s="108"/>
      <c r="O5" s="12"/>
      <c r="P5" s="106"/>
    </row>
    <row r="6" spans="2:16" ht="15.75" customHeight="1">
      <c r="B6" s="109" t="s">
        <v>7</v>
      </c>
      <c r="C6" s="109"/>
      <c r="D6" s="109"/>
      <c r="E6" s="101"/>
      <c r="F6" s="101"/>
      <c r="G6" s="101"/>
      <c r="H6" s="101"/>
      <c r="I6" s="101"/>
      <c r="J6" s="111" t="s">
        <v>8</v>
      </c>
      <c r="K6" s="113" t="s">
        <v>9</v>
      </c>
      <c r="L6" s="113" t="s">
        <v>10</v>
      </c>
      <c r="M6" s="113" t="s">
        <v>11</v>
      </c>
      <c r="N6" s="113" t="s">
        <v>12</v>
      </c>
      <c r="O6" s="13"/>
      <c r="P6" s="106"/>
    </row>
    <row r="7" spans="2:16" ht="9.75" customHeight="1" thickBot="1">
      <c r="B7" s="110"/>
      <c r="C7" s="110"/>
      <c r="D7" s="110"/>
      <c r="E7" s="102"/>
      <c r="F7" s="102"/>
      <c r="G7" s="102"/>
      <c r="H7" s="102"/>
      <c r="I7" s="102"/>
      <c r="J7" s="112"/>
      <c r="K7" s="114"/>
      <c r="L7" s="115"/>
      <c r="M7" s="115"/>
      <c r="N7" s="115"/>
      <c r="O7" s="14"/>
      <c r="P7" s="107"/>
    </row>
    <row r="8" spans="2:16" ht="3.75" customHeight="1">
      <c r="B8" s="7"/>
      <c r="C8" s="7"/>
      <c r="D8" s="15"/>
      <c r="E8" s="16"/>
      <c r="F8" s="16"/>
      <c r="G8" s="16"/>
      <c r="H8" s="17"/>
      <c r="I8" s="17"/>
      <c r="J8" s="7"/>
      <c r="K8" s="9"/>
      <c r="L8" s="9"/>
      <c r="M8" s="9"/>
      <c r="N8" s="9"/>
      <c r="O8" s="9"/>
      <c r="P8" s="10"/>
    </row>
    <row r="9" spans="2:16" ht="18.75" customHeight="1">
      <c r="B9" s="9"/>
      <c r="C9" s="116" t="s">
        <v>13</v>
      </c>
      <c r="D9" s="116"/>
      <c r="E9" s="18">
        <v>70063.613100000002</v>
      </c>
      <c r="F9" s="18">
        <v>63851.321810000001</v>
      </c>
      <c r="G9" s="18">
        <v>48427.366099999999</v>
      </c>
      <c r="H9" s="18">
        <v>38284.853640000001</v>
      </c>
      <c r="I9" s="18">
        <v>42809.508480000004</v>
      </c>
      <c r="J9" s="19">
        <v>52687.332626000003</v>
      </c>
      <c r="K9" s="20">
        <v>-8.8666442039370139</v>
      </c>
      <c r="L9" s="20">
        <v>-24.156047631866564</v>
      </c>
      <c r="M9" s="20">
        <v>-20.943762332760851</v>
      </c>
      <c r="N9" s="20">
        <v>11.818393985637821</v>
      </c>
      <c r="O9" s="20"/>
      <c r="P9" s="21" t="e">
        <f>(EXP((1/4)*LN(G9/#REF!))-1)*100</f>
        <v>#REF!</v>
      </c>
    </row>
    <row r="10" spans="2:16" ht="13.5" customHeight="1">
      <c r="B10" s="9"/>
      <c r="C10" s="117" t="s">
        <v>14</v>
      </c>
      <c r="D10" s="117"/>
      <c r="E10" s="18"/>
      <c r="F10" s="18"/>
      <c r="G10" s="18"/>
      <c r="H10" s="18"/>
      <c r="I10" s="18"/>
      <c r="J10" s="19"/>
      <c r="K10" s="20"/>
      <c r="L10" s="20"/>
      <c r="M10" s="20"/>
      <c r="N10" s="20"/>
      <c r="O10" s="20"/>
      <c r="P10" s="21"/>
    </row>
    <row r="11" spans="2:16" ht="19.5" hidden="1" customHeight="1">
      <c r="B11" s="9"/>
      <c r="C11" s="9"/>
      <c r="D11" s="9" t="s">
        <v>15</v>
      </c>
      <c r="E11" s="22" t="s">
        <v>16</v>
      </c>
      <c r="F11" s="22"/>
      <c r="G11" s="22"/>
      <c r="H11" s="22"/>
      <c r="I11" s="22"/>
      <c r="J11" s="19">
        <v>0</v>
      </c>
      <c r="K11" s="20" t="e">
        <v>#VALUE!</v>
      </c>
      <c r="L11" s="20"/>
      <c r="M11" s="20"/>
      <c r="N11" s="20"/>
      <c r="O11" s="20"/>
      <c r="P11" s="23" t="s">
        <v>16</v>
      </c>
    </row>
    <row r="12" spans="2:16" ht="13.5" hidden="1" customHeight="1">
      <c r="B12" s="9"/>
      <c r="C12" s="9"/>
      <c r="D12" s="24" t="s">
        <v>17</v>
      </c>
      <c r="E12" s="18"/>
      <c r="F12" s="18"/>
      <c r="G12" s="18"/>
      <c r="H12" s="18"/>
      <c r="I12" s="18"/>
      <c r="J12" s="19">
        <v>0</v>
      </c>
      <c r="K12" s="20" t="e">
        <v>#DIV/0!</v>
      </c>
      <c r="L12" s="20"/>
      <c r="M12" s="20"/>
      <c r="N12" s="20"/>
      <c r="O12" s="20"/>
      <c r="P12" s="25"/>
    </row>
    <row r="13" spans="2:16" ht="19.5" customHeight="1">
      <c r="B13" s="9"/>
      <c r="C13" s="9"/>
      <c r="D13" s="9" t="s">
        <v>18</v>
      </c>
      <c r="E13" s="26">
        <v>67713</v>
      </c>
      <c r="F13" s="27">
        <v>61160.6</v>
      </c>
      <c r="G13" s="27">
        <v>44229</v>
      </c>
      <c r="H13" s="27">
        <v>34996.626360000002</v>
      </c>
      <c r="I13" s="27">
        <v>42285.285480000006</v>
      </c>
      <c r="J13" s="19">
        <v>50076.902367999995</v>
      </c>
      <c r="K13" s="28">
        <v>-9.67672381965059</v>
      </c>
      <c r="L13" s="28">
        <v>-27.683835671984902</v>
      </c>
      <c r="M13" s="28">
        <v>-20.874027538492832</v>
      </c>
      <c r="N13" s="28">
        <v>20.826747827129722</v>
      </c>
      <c r="O13" s="20"/>
      <c r="P13" s="21" t="e">
        <f>(EXP((1/4)*LN(G13/#REF!))-1)*100</f>
        <v>#REF!</v>
      </c>
    </row>
    <row r="14" spans="2:16" ht="13.5" customHeight="1">
      <c r="B14" s="9"/>
      <c r="C14" s="9"/>
      <c r="D14" s="24" t="s">
        <v>19</v>
      </c>
      <c r="E14" s="29"/>
      <c r="F14" s="29"/>
      <c r="G14" s="29"/>
      <c r="H14" s="29"/>
      <c r="I14" s="29"/>
      <c r="J14" s="19"/>
      <c r="K14" s="28"/>
      <c r="L14" s="28"/>
      <c r="M14" s="28"/>
      <c r="N14" s="28"/>
      <c r="O14" s="20"/>
      <c r="P14" s="21"/>
    </row>
    <row r="15" spans="2:16" ht="19.5" customHeight="1">
      <c r="B15" s="9"/>
      <c r="C15" s="9"/>
      <c r="D15" s="9" t="s">
        <v>20</v>
      </c>
      <c r="E15" s="27">
        <v>2350.6131</v>
      </c>
      <c r="F15" s="27">
        <v>2690.72181</v>
      </c>
      <c r="G15" s="27">
        <v>4198.3660999999993</v>
      </c>
      <c r="H15" s="27">
        <v>3288.2272800000001</v>
      </c>
      <c r="I15" s="27">
        <v>524.22299999999996</v>
      </c>
      <c r="J15" s="19">
        <v>2610.4302579999999</v>
      </c>
      <c r="K15" s="28">
        <v>14.468936210727312</v>
      </c>
      <c r="L15" s="28">
        <v>56.031221228329045</v>
      </c>
      <c r="M15" s="28">
        <v>-21.678405320584105</v>
      </c>
      <c r="N15" s="28">
        <v>-84.057580107418843</v>
      </c>
      <c r="O15" s="20"/>
      <c r="P15" s="21" t="e">
        <f>(EXP((1/4)*LN(G15/#REF!))-1)*100</f>
        <v>#REF!</v>
      </c>
    </row>
    <row r="16" spans="2:16" ht="13.5" customHeight="1">
      <c r="B16" s="9"/>
      <c r="C16" s="9"/>
      <c r="D16" s="24" t="s">
        <v>21</v>
      </c>
      <c r="E16" s="27"/>
      <c r="F16" s="27"/>
      <c r="G16" s="27"/>
      <c r="H16" s="27"/>
      <c r="I16" s="27"/>
      <c r="J16" s="19"/>
      <c r="K16" s="20"/>
      <c r="L16" s="20"/>
      <c r="M16" s="20"/>
      <c r="N16" s="20"/>
      <c r="O16" s="20"/>
      <c r="P16" s="21"/>
    </row>
    <row r="17" spans="2:23" ht="24" customHeight="1">
      <c r="B17" s="9"/>
      <c r="C17" s="116" t="s">
        <v>22</v>
      </c>
      <c r="D17" s="116"/>
      <c r="E17" s="30">
        <v>70063.613099999988</v>
      </c>
      <c r="F17" s="30">
        <v>63851.321809999994</v>
      </c>
      <c r="G17" s="30">
        <v>48427.366099999992</v>
      </c>
      <c r="H17" s="30">
        <v>38284.853640000001</v>
      </c>
      <c r="I17" s="30">
        <v>42809.508480000004</v>
      </c>
      <c r="J17" s="19">
        <v>52687.332626000003</v>
      </c>
      <c r="K17" s="20">
        <v>-8.8666442039370015</v>
      </c>
      <c r="L17" s="20">
        <v>-24.156047631866564</v>
      </c>
      <c r="M17" s="20">
        <v>-20.943762332760841</v>
      </c>
      <c r="N17" s="20">
        <v>11.818393985637821</v>
      </c>
      <c r="O17" s="20"/>
      <c r="P17" s="21" t="e">
        <f>(EXP((1/4)*LN(G17/#REF!))-1)*100</f>
        <v>#REF!</v>
      </c>
      <c r="W17" s="6"/>
    </row>
    <row r="18" spans="2:23" ht="13.5" customHeight="1">
      <c r="B18" s="9"/>
      <c r="C18" s="118" t="s">
        <v>23</v>
      </c>
      <c r="D18" s="118"/>
      <c r="E18" s="27"/>
      <c r="F18" s="27"/>
      <c r="G18" s="27"/>
      <c r="H18" s="27"/>
      <c r="I18" s="27"/>
      <c r="J18" s="19"/>
      <c r="K18" s="20"/>
      <c r="L18" s="20"/>
      <c r="M18" s="20"/>
      <c r="N18" s="20"/>
      <c r="O18" s="20"/>
      <c r="P18" s="21"/>
    </row>
    <row r="19" spans="2:23" ht="19.5" customHeight="1">
      <c r="B19" s="9"/>
      <c r="C19" s="9"/>
      <c r="D19" s="9" t="s">
        <v>24</v>
      </c>
      <c r="E19" s="27">
        <v>692.48820000000001</v>
      </c>
      <c r="F19" s="27">
        <v>768.54651999999999</v>
      </c>
      <c r="G19" s="27">
        <v>475.63900000000001</v>
      </c>
      <c r="H19" s="27">
        <v>632.33769999999993</v>
      </c>
      <c r="I19" s="27">
        <v>556.14300000000003</v>
      </c>
      <c r="J19" s="19">
        <v>625.03088400000001</v>
      </c>
      <c r="K19" s="28">
        <v>10.983338055435453</v>
      </c>
      <c r="L19" s="28">
        <v>-38.111879031083241</v>
      </c>
      <c r="M19" s="28">
        <v>32.944880466067737</v>
      </c>
      <c r="N19" s="28">
        <v>-12.049684844031905</v>
      </c>
      <c r="O19" s="20"/>
      <c r="P19" s="21" t="e">
        <f>(EXP((1/4)*LN(G19/#REF!))-1)*100</f>
        <v>#REF!</v>
      </c>
    </row>
    <row r="20" spans="2:23" ht="13.5" customHeight="1">
      <c r="B20" s="9"/>
      <c r="C20" s="9"/>
      <c r="D20" s="24" t="s">
        <v>25</v>
      </c>
      <c r="E20" s="29"/>
      <c r="F20" s="29"/>
      <c r="G20" s="29"/>
      <c r="H20" s="29"/>
      <c r="I20" s="29"/>
      <c r="J20" s="19"/>
      <c r="K20" s="28"/>
      <c r="L20" s="28"/>
      <c r="M20" s="28"/>
      <c r="N20" s="28"/>
      <c r="O20" s="20"/>
      <c r="P20" s="21"/>
    </row>
    <row r="21" spans="2:23" ht="19.5" customHeight="1">
      <c r="B21" s="9"/>
      <c r="C21" s="9"/>
      <c r="D21" s="9" t="s">
        <v>26</v>
      </c>
      <c r="E21" s="31" t="s">
        <v>16</v>
      </c>
      <c r="F21" s="31" t="s">
        <v>16</v>
      </c>
      <c r="G21" s="31" t="s">
        <v>16</v>
      </c>
      <c r="H21" s="31" t="s">
        <v>16</v>
      </c>
      <c r="I21" s="31" t="s">
        <v>16</v>
      </c>
      <c r="J21" s="32">
        <v>0</v>
      </c>
      <c r="K21" s="33" t="s">
        <v>16</v>
      </c>
      <c r="L21" s="33" t="s">
        <v>16</v>
      </c>
      <c r="M21" s="33" t="s">
        <v>16</v>
      </c>
      <c r="N21" s="33" t="s">
        <v>16</v>
      </c>
      <c r="O21" s="33"/>
      <c r="P21" s="23" t="s">
        <v>16</v>
      </c>
    </row>
    <row r="22" spans="2:23" ht="13.5" customHeight="1">
      <c r="B22" s="9"/>
      <c r="C22" s="9"/>
      <c r="D22" s="24" t="s">
        <v>27</v>
      </c>
      <c r="E22" s="29"/>
      <c r="F22" s="29"/>
      <c r="G22" s="29"/>
      <c r="H22" s="29"/>
      <c r="I22" s="29"/>
      <c r="J22" s="19"/>
      <c r="K22" s="28"/>
      <c r="L22" s="28"/>
      <c r="M22" s="28"/>
      <c r="N22" s="28"/>
      <c r="O22" s="20"/>
      <c r="P22" s="21"/>
    </row>
    <row r="23" spans="2:23" ht="19.5" customHeight="1">
      <c r="B23" s="9"/>
      <c r="C23" s="9"/>
      <c r="D23" s="9" t="s">
        <v>28</v>
      </c>
      <c r="E23" s="119">
        <v>4162.2674939999997</v>
      </c>
      <c r="F23" s="119">
        <v>3784.9665174000002</v>
      </c>
      <c r="G23" s="119">
        <v>2877.1036260000001</v>
      </c>
      <c r="H23" s="119">
        <v>2259.1509564000003</v>
      </c>
      <c r="I23" s="119">
        <v>2535.2019288000006</v>
      </c>
      <c r="J23" s="121">
        <v>3123.7381045200004</v>
      </c>
      <c r="K23" s="122">
        <v>-9.0647940610229192</v>
      </c>
      <c r="L23" s="122">
        <v>-23.986021731670071</v>
      </c>
      <c r="M23" s="122">
        <v>-21.478290320016434</v>
      </c>
      <c r="N23" s="122">
        <v>12.219235355564418</v>
      </c>
      <c r="O23" s="34"/>
      <c r="P23" s="123" t="e">
        <f>((EXP(1/4)*LN(G23/#REF!)-1))*100</f>
        <v>#REF!</v>
      </c>
    </row>
    <row r="24" spans="2:23" ht="13.5" customHeight="1">
      <c r="B24" s="9"/>
      <c r="C24" s="9"/>
      <c r="D24" s="24" t="s">
        <v>29</v>
      </c>
      <c r="E24" s="119"/>
      <c r="F24" s="119"/>
      <c r="G24" s="119"/>
      <c r="H24" s="119"/>
      <c r="I24" s="119"/>
      <c r="J24" s="121"/>
      <c r="K24" s="122"/>
      <c r="L24" s="122"/>
      <c r="M24" s="122"/>
      <c r="N24" s="122"/>
      <c r="O24" s="34"/>
      <c r="P24" s="123"/>
    </row>
    <row r="25" spans="2:23" ht="19.5" customHeight="1">
      <c r="B25" s="9"/>
      <c r="C25" s="9"/>
      <c r="D25" s="9" t="s">
        <v>30</v>
      </c>
      <c r="E25" s="119"/>
      <c r="F25" s="119"/>
      <c r="G25" s="119"/>
      <c r="H25" s="119"/>
      <c r="I25" s="119"/>
      <c r="J25" s="121"/>
      <c r="K25" s="122"/>
      <c r="L25" s="122"/>
      <c r="M25" s="122"/>
      <c r="N25" s="122"/>
      <c r="O25" s="34"/>
      <c r="P25" s="123"/>
    </row>
    <row r="26" spans="2:23" ht="13.5" customHeight="1">
      <c r="B26" s="9"/>
      <c r="C26" s="9"/>
      <c r="D26" s="24" t="s">
        <v>31</v>
      </c>
      <c r="E26" s="119"/>
      <c r="F26" s="119"/>
      <c r="G26" s="119"/>
      <c r="H26" s="119"/>
      <c r="I26" s="119"/>
      <c r="J26" s="121"/>
      <c r="K26" s="122"/>
      <c r="L26" s="122"/>
      <c r="M26" s="122"/>
      <c r="N26" s="122"/>
      <c r="O26" s="34"/>
      <c r="P26" s="123"/>
    </row>
    <row r="27" spans="2:23" ht="19.5" customHeight="1">
      <c r="B27" s="9"/>
      <c r="C27" s="9"/>
      <c r="D27" s="9" t="s">
        <v>32</v>
      </c>
      <c r="E27" s="35">
        <v>58271.744915999996</v>
      </c>
      <c r="F27" s="35">
        <v>52989.531243599995</v>
      </c>
      <c r="G27" s="35">
        <v>40279.450763999994</v>
      </c>
      <c r="H27" s="35">
        <v>31628.113389600003</v>
      </c>
      <c r="I27" s="35">
        <v>35492.827003200007</v>
      </c>
      <c r="J27" s="36">
        <v>43732.333463280003</v>
      </c>
      <c r="K27" s="37">
        <v>-9.0647940610229298</v>
      </c>
      <c r="L27" s="37">
        <v>-23.986021731670082</v>
      </c>
      <c r="M27" s="37">
        <v>-21.478290320016423</v>
      </c>
      <c r="N27" s="37">
        <v>12.219235355564418</v>
      </c>
      <c r="O27" s="20"/>
      <c r="P27" s="21" t="e">
        <f>(EXP((1/4)*LN(G27/#REF!))-1)*100</f>
        <v>#REF!</v>
      </c>
    </row>
    <row r="28" spans="2:23" ht="13.5" customHeight="1">
      <c r="B28" s="9"/>
      <c r="C28" s="9"/>
      <c r="D28" s="24" t="s">
        <v>33</v>
      </c>
      <c r="E28" s="26"/>
      <c r="F28" s="26"/>
      <c r="G28" s="26"/>
      <c r="H28" s="26"/>
      <c r="I28" s="26"/>
      <c r="J28" s="36"/>
      <c r="K28" s="37"/>
      <c r="L28" s="37"/>
      <c r="M28" s="37"/>
      <c r="N28" s="37"/>
      <c r="O28" s="20"/>
      <c r="P28" s="21"/>
    </row>
    <row r="29" spans="2:23" ht="19.5" hidden="1" customHeight="1">
      <c r="B29" s="9"/>
      <c r="C29" s="9"/>
      <c r="D29" s="9" t="s">
        <v>34</v>
      </c>
      <c r="E29" s="38" t="s">
        <v>16</v>
      </c>
      <c r="F29" s="38" t="s">
        <v>16</v>
      </c>
      <c r="G29" s="38"/>
      <c r="H29" s="38"/>
      <c r="I29" s="38"/>
      <c r="J29" s="36"/>
      <c r="K29" s="37"/>
      <c r="L29" s="37"/>
      <c r="M29" s="37"/>
      <c r="N29" s="37"/>
      <c r="O29" s="20"/>
      <c r="P29" s="23" t="e">
        <f>(EXP((1/4)*LN(F29/#REF!))-1)*100</f>
        <v>#VALUE!</v>
      </c>
    </row>
    <row r="30" spans="2:23" ht="13.5" hidden="1" customHeight="1">
      <c r="B30" s="9"/>
      <c r="C30" s="9"/>
      <c r="D30" s="24" t="s">
        <v>35</v>
      </c>
      <c r="E30" s="26"/>
      <c r="F30" s="26"/>
      <c r="G30" s="26"/>
      <c r="H30" s="26"/>
      <c r="I30" s="26"/>
      <c r="J30" s="36"/>
      <c r="K30" s="37"/>
      <c r="L30" s="37"/>
      <c r="M30" s="37"/>
      <c r="N30" s="37"/>
      <c r="O30" s="20"/>
      <c r="P30" s="21" t="e">
        <f>(EXP((1/4)*LN(F30/#REF!))-1)*100</f>
        <v>#REF!</v>
      </c>
    </row>
    <row r="31" spans="2:23" ht="19.5" customHeight="1">
      <c r="B31" s="9"/>
      <c r="C31" s="9"/>
      <c r="D31" s="9" t="s">
        <v>36</v>
      </c>
      <c r="E31" s="39">
        <v>6937.1124899999995</v>
      </c>
      <c r="F31" s="39">
        <v>6308.277528999999</v>
      </c>
      <c r="G31" s="39">
        <v>4795.1727099999989</v>
      </c>
      <c r="H31" s="39">
        <v>3765.2515940000012</v>
      </c>
      <c r="I31" s="39">
        <v>4225.3365479999993</v>
      </c>
      <c r="J31" s="19">
        <v>5206.2301742</v>
      </c>
      <c r="K31" s="28">
        <v>-9.0647940610229405</v>
      </c>
      <c r="L31" s="28">
        <v>-23.986021731670082</v>
      </c>
      <c r="M31" s="28">
        <v>-21.478290320016402</v>
      </c>
      <c r="N31" s="28">
        <v>12.219235355564351</v>
      </c>
      <c r="O31" s="20"/>
      <c r="P31" s="21" t="e">
        <f>(EXP((1/4)*LN(G31/#REF!))-1)*100</f>
        <v>#REF!</v>
      </c>
    </row>
    <row r="32" spans="2:23" ht="13.5" customHeight="1">
      <c r="B32" s="9"/>
      <c r="C32" s="9"/>
      <c r="D32" s="24" t="s">
        <v>37</v>
      </c>
      <c r="E32" s="39"/>
      <c r="F32" s="39"/>
      <c r="G32" s="39"/>
      <c r="H32" s="39"/>
      <c r="I32" s="39"/>
      <c r="J32" s="19"/>
      <c r="K32" s="40"/>
      <c r="L32" s="40"/>
      <c r="M32" s="40"/>
      <c r="N32" s="40"/>
      <c r="O32" s="40"/>
      <c r="P32" s="21"/>
    </row>
    <row r="33" spans="2:17" ht="6" customHeight="1">
      <c r="B33" s="9"/>
      <c r="C33" s="9"/>
      <c r="D33" s="9"/>
      <c r="E33" s="39"/>
      <c r="F33" s="39"/>
      <c r="G33" s="39"/>
      <c r="H33" s="39"/>
      <c r="I33" s="39"/>
      <c r="J33" s="19"/>
      <c r="K33" s="9"/>
      <c r="L33" s="9"/>
      <c r="M33" s="9"/>
      <c r="N33" s="9"/>
      <c r="O33" s="9"/>
      <c r="P33" s="25"/>
    </row>
    <row r="34" spans="2:17" ht="19.5" customHeight="1">
      <c r="B34" s="41"/>
      <c r="C34" s="120" t="s">
        <v>38</v>
      </c>
      <c r="D34" s="120"/>
      <c r="E34" s="42">
        <v>31186.1</v>
      </c>
      <c r="F34" s="42">
        <v>31633.5</v>
      </c>
      <c r="G34" s="42">
        <v>32022.6</v>
      </c>
      <c r="H34" s="42">
        <v>32382.3</v>
      </c>
      <c r="I34" s="42">
        <v>32581.4</v>
      </c>
      <c r="J34" s="43"/>
      <c r="K34" s="41"/>
      <c r="L34" s="41"/>
      <c r="M34" s="41"/>
      <c r="N34" s="41"/>
      <c r="O34" s="41"/>
      <c r="P34" s="44"/>
    </row>
    <row r="35" spans="2:17" ht="13.5" customHeight="1">
      <c r="B35" s="41"/>
      <c r="C35" s="124" t="s">
        <v>39</v>
      </c>
      <c r="D35" s="124"/>
      <c r="E35" s="45"/>
      <c r="F35" s="45"/>
      <c r="G35" s="45"/>
      <c r="H35" s="45"/>
      <c r="I35" s="45"/>
      <c r="J35" s="43"/>
      <c r="K35" s="41"/>
      <c r="L35" s="41"/>
      <c r="M35" s="41"/>
      <c r="N35" s="41"/>
      <c r="O35" s="41"/>
      <c r="P35" s="44"/>
    </row>
    <row r="36" spans="2:17" ht="19.5" customHeight="1">
      <c r="B36" s="41"/>
      <c r="C36" s="120" t="s">
        <v>40</v>
      </c>
      <c r="D36" s="120"/>
      <c r="E36" s="45">
        <v>0.2224424500017636</v>
      </c>
      <c r="F36" s="45">
        <v>0.19941762779964275</v>
      </c>
      <c r="G36" s="45">
        <v>0.14974339091766437</v>
      </c>
      <c r="H36" s="45">
        <v>0.11627498954675861</v>
      </c>
      <c r="I36" s="45">
        <v>0.12968554291712447</v>
      </c>
      <c r="J36" s="43">
        <v>0.16351280023659079</v>
      </c>
      <c r="K36" s="46">
        <v>-10.350911978328913</v>
      </c>
      <c r="L36" s="46">
        <v>-24.909651884880844</v>
      </c>
      <c r="M36" s="46">
        <v>-22.350503194700721</v>
      </c>
      <c r="N36" s="46">
        <v>11.533480607171299</v>
      </c>
      <c r="O36" s="46"/>
      <c r="P36" s="47" t="e">
        <f>(EXP((1/4)*LN(G36/#REF!))-1)*100</f>
        <v>#REF!</v>
      </c>
    </row>
    <row r="37" spans="2:17" ht="13.5" customHeight="1">
      <c r="B37" s="41"/>
      <c r="C37" s="125" t="s">
        <v>41</v>
      </c>
      <c r="D37" s="125"/>
      <c r="E37" s="45"/>
      <c r="F37" s="45"/>
      <c r="G37" s="45"/>
      <c r="H37" s="45"/>
      <c r="I37" s="45"/>
      <c r="J37" s="43"/>
      <c r="K37" s="48"/>
      <c r="L37" s="48"/>
      <c r="M37" s="48"/>
      <c r="N37" s="48"/>
      <c r="O37" s="48"/>
      <c r="P37" s="47"/>
    </row>
    <row r="38" spans="2:17" ht="3.75" customHeight="1">
      <c r="B38" s="41"/>
      <c r="C38" s="49"/>
      <c r="D38" s="49"/>
      <c r="E38" s="45"/>
      <c r="F38" s="45"/>
      <c r="G38" s="45"/>
      <c r="H38" s="45"/>
      <c r="I38" s="45"/>
      <c r="J38" s="43"/>
      <c r="K38" s="48"/>
      <c r="L38" s="48"/>
      <c r="M38" s="48"/>
      <c r="N38" s="48"/>
      <c r="O38" s="48"/>
      <c r="P38" s="47"/>
    </row>
    <row r="39" spans="2:17" s="53" customFormat="1" ht="13.5" customHeight="1">
      <c r="B39" s="41"/>
      <c r="C39" s="49"/>
      <c r="D39" s="50" t="s">
        <v>42</v>
      </c>
      <c r="E39" s="51">
        <v>0.60943136986784552</v>
      </c>
      <c r="F39" s="51">
        <v>0.54634966520450068</v>
      </c>
      <c r="G39" s="51">
        <v>0.41025586552784754</v>
      </c>
      <c r="H39" s="51">
        <v>0.31856161519659892</v>
      </c>
      <c r="I39" s="51">
        <v>0.35530285730719036</v>
      </c>
      <c r="J39" s="52">
        <v>0.44798027462079659</v>
      </c>
      <c r="K39" s="48"/>
      <c r="L39" s="48"/>
      <c r="M39" s="48"/>
      <c r="N39" s="48"/>
      <c r="O39" s="48"/>
      <c r="P39" s="47"/>
    </row>
    <row r="40" spans="2:17" s="53" customFormat="1" ht="13.5" customHeight="1">
      <c r="B40" s="41"/>
      <c r="C40" s="49"/>
      <c r="D40" s="49" t="s">
        <v>43</v>
      </c>
      <c r="E40" s="54"/>
      <c r="F40" s="54"/>
      <c r="G40" s="54"/>
      <c r="H40" s="54"/>
      <c r="I40" s="54"/>
      <c r="J40" s="55"/>
      <c r="K40" s="56"/>
      <c r="L40" s="56"/>
      <c r="M40" s="56"/>
      <c r="N40" s="56"/>
      <c r="O40" s="48"/>
      <c r="P40" s="47"/>
    </row>
    <row r="41" spans="2:17" ht="3.75" customHeight="1">
      <c r="B41" s="57"/>
      <c r="C41" s="57"/>
      <c r="D41" s="57"/>
      <c r="E41" s="58"/>
      <c r="F41" s="58"/>
      <c r="G41" s="58"/>
      <c r="H41" s="58"/>
      <c r="I41" s="58"/>
      <c r="J41" s="59"/>
      <c r="K41" s="60"/>
      <c r="L41" s="60"/>
      <c r="M41" s="60"/>
      <c r="N41" s="60"/>
      <c r="O41" s="60"/>
      <c r="P41" s="61" t="e">
        <f>(EXP((1/4)*LN(F41/#REF!))-1)*100</f>
        <v>#REF!</v>
      </c>
    </row>
    <row r="42" spans="2:17" ht="20.25" customHeight="1">
      <c r="B42" s="57"/>
      <c r="C42" s="126" t="s">
        <v>44</v>
      </c>
      <c r="D42" s="126"/>
      <c r="E42" s="62">
        <v>97.609776542631792</v>
      </c>
      <c r="F42" s="62">
        <v>96.952931634406539</v>
      </c>
      <c r="G42" s="62">
        <v>92.236510913910337</v>
      </c>
      <c r="H42" s="62">
        <v>92.946315767498206</v>
      </c>
      <c r="I42" s="62">
        <v>100.07554427827792</v>
      </c>
      <c r="J42" s="63">
        <v>95.964215827344958</v>
      </c>
      <c r="K42" s="64"/>
      <c r="L42" s="64"/>
      <c r="M42" s="64"/>
      <c r="N42" s="64"/>
      <c r="O42" s="64"/>
      <c r="P42" s="65" t="e">
        <f>(EXP((1/4)*LN(G42/#REF!))-1)*100</f>
        <v>#REF!</v>
      </c>
      <c r="Q42" s="66"/>
    </row>
    <row r="43" spans="2:17" ht="13.5" customHeight="1">
      <c r="B43" s="57"/>
      <c r="C43" s="127" t="s">
        <v>45</v>
      </c>
      <c r="D43" s="127"/>
      <c r="E43" s="62"/>
      <c r="F43" s="62"/>
      <c r="G43" s="62"/>
      <c r="H43" s="62"/>
      <c r="I43" s="62"/>
      <c r="J43" s="67"/>
      <c r="K43" s="60"/>
      <c r="L43" s="60"/>
      <c r="M43" s="60"/>
      <c r="N43" s="60"/>
      <c r="O43" s="60"/>
      <c r="P43" s="68"/>
      <c r="Q43" s="66"/>
    </row>
    <row r="44" spans="2:17" ht="19.5" customHeight="1">
      <c r="B44" s="57"/>
      <c r="C44" s="126" t="s">
        <v>46</v>
      </c>
      <c r="D44" s="126"/>
      <c r="E44" s="62">
        <v>3.3884604053753784</v>
      </c>
      <c r="F44" s="62">
        <v>4.2653827413749479</v>
      </c>
      <c r="G44" s="62">
        <v>8.7554012209916827</v>
      </c>
      <c r="H44" s="62">
        <v>8.7330878107583896</v>
      </c>
      <c r="I44" s="62">
        <v>1.2406656701656888</v>
      </c>
      <c r="J44" s="63">
        <v>5.2765995697332171</v>
      </c>
      <c r="K44" s="64"/>
      <c r="L44" s="64"/>
      <c r="M44" s="64"/>
      <c r="N44" s="64"/>
      <c r="O44" s="64"/>
      <c r="P44" s="65" t="e">
        <f>(EXP((1/4)*LN(G44/#REF!))-1)*100</f>
        <v>#REF!</v>
      </c>
      <c r="Q44" s="66"/>
    </row>
    <row r="45" spans="2:17" ht="13.5" customHeight="1">
      <c r="B45" s="57"/>
      <c r="C45" s="128" t="s">
        <v>47</v>
      </c>
      <c r="D45" s="128"/>
      <c r="E45" s="62"/>
      <c r="F45" s="69"/>
      <c r="G45" s="69"/>
      <c r="H45" s="69"/>
      <c r="I45" s="69"/>
      <c r="J45" s="67"/>
      <c r="K45" s="60"/>
      <c r="L45" s="60"/>
      <c r="M45" s="60"/>
      <c r="N45" s="60"/>
      <c r="O45" s="60"/>
      <c r="P45" s="68"/>
      <c r="Q45" s="66"/>
    </row>
    <row r="46" spans="2:17" ht="3.75" customHeight="1" thickBot="1">
      <c r="B46" s="70"/>
      <c r="C46" s="70"/>
      <c r="D46" s="70"/>
      <c r="E46" s="71"/>
      <c r="F46" s="71"/>
      <c r="G46" s="71"/>
      <c r="H46" s="71"/>
      <c r="I46" s="71"/>
      <c r="J46" s="72">
        <f>SUM(E46:F46)/5</f>
        <v>0</v>
      </c>
      <c r="K46" s="70"/>
      <c r="L46" s="70"/>
      <c r="M46" s="70"/>
      <c r="N46" s="70"/>
      <c r="O46" s="70"/>
      <c r="P46" s="73"/>
      <c r="Q46" s="66"/>
    </row>
    <row r="47" spans="2:17" ht="15" hidden="1" customHeight="1">
      <c r="B47" s="7"/>
      <c r="C47" s="74" t="s">
        <v>48</v>
      </c>
      <c r="D47" s="75" t="s">
        <v>49</v>
      </c>
      <c r="E47" s="8"/>
      <c r="F47" s="8"/>
      <c r="G47" s="8"/>
      <c r="H47" s="8"/>
      <c r="I47" s="8"/>
      <c r="J47" s="7"/>
      <c r="K47" s="9"/>
      <c r="L47" s="9"/>
      <c r="M47" s="9"/>
      <c r="N47" s="9"/>
      <c r="O47" s="9"/>
      <c r="P47" s="10"/>
    </row>
    <row r="48" spans="2:17" ht="15" hidden="1" customHeight="1">
      <c r="B48" s="7"/>
      <c r="C48" s="74" t="s">
        <v>50</v>
      </c>
      <c r="D48" s="75" t="s">
        <v>51</v>
      </c>
      <c r="E48" s="76"/>
      <c r="F48" s="76"/>
      <c r="G48" s="76"/>
      <c r="H48" s="76"/>
      <c r="I48" s="76"/>
      <c r="J48" s="7"/>
      <c r="K48" s="9"/>
      <c r="L48" s="9"/>
      <c r="M48" s="9"/>
      <c r="N48" s="9"/>
      <c r="O48" s="9"/>
      <c r="P48" s="10"/>
    </row>
    <row r="49" spans="2:16" ht="34.5" hidden="1" customHeight="1">
      <c r="B49" s="7"/>
      <c r="C49" s="74" t="s">
        <v>52</v>
      </c>
      <c r="D49" s="9" t="s">
        <v>53</v>
      </c>
      <c r="E49" s="8"/>
      <c r="F49" s="8"/>
      <c r="G49" s="8"/>
      <c r="H49" s="8"/>
      <c r="I49" s="8"/>
      <c r="J49" s="7"/>
      <c r="K49" s="9"/>
      <c r="L49" s="9"/>
      <c r="M49" s="9"/>
      <c r="N49" s="9"/>
      <c r="O49" s="9"/>
      <c r="P49" s="10"/>
    </row>
    <row r="50" spans="2:16">
      <c r="B50" s="7"/>
      <c r="C50" s="7"/>
      <c r="D50" s="7"/>
      <c r="E50" s="8"/>
      <c r="F50" s="8"/>
      <c r="G50" s="8"/>
      <c r="H50" s="8"/>
      <c r="I50" s="8"/>
      <c r="J50" s="7"/>
      <c r="K50" s="9"/>
      <c r="L50" s="9"/>
      <c r="M50" s="9"/>
      <c r="N50" s="9"/>
      <c r="O50" s="9"/>
      <c r="P50" s="10"/>
    </row>
  </sheetData>
  <mergeCells count="41">
    <mergeCell ref="C37:D37"/>
    <mergeCell ref="C42:D42"/>
    <mergeCell ref="C43:D43"/>
    <mergeCell ref="C44:D44"/>
    <mergeCell ref="C45:D45"/>
    <mergeCell ref="M23:M26"/>
    <mergeCell ref="N23:N26"/>
    <mergeCell ref="P23:P26"/>
    <mergeCell ref="C34:D34"/>
    <mergeCell ref="C35:D35"/>
    <mergeCell ref="K23:K26"/>
    <mergeCell ref="L23:L26"/>
    <mergeCell ref="C36:D36"/>
    <mergeCell ref="G23:G26"/>
    <mergeCell ref="H23:H26"/>
    <mergeCell ref="I23:I26"/>
    <mergeCell ref="J23:J26"/>
    <mergeCell ref="F23:F26"/>
    <mergeCell ref="C9:D9"/>
    <mergeCell ref="C10:D10"/>
    <mergeCell ref="C17:D17"/>
    <mergeCell ref="C18:D18"/>
    <mergeCell ref="E23:E26"/>
    <mergeCell ref="K4:N4"/>
    <mergeCell ref="P4:P7"/>
    <mergeCell ref="K5:N5"/>
    <mergeCell ref="B6:D7"/>
    <mergeCell ref="J6:J7"/>
    <mergeCell ref="K6:K7"/>
    <mergeCell ref="L6:L7"/>
    <mergeCell ref="M6:M7"/>
    <mergeCell ref="N6:N7"/>
    <mergeCell ref="B1:J1"/>
    <mergeCell ref="B2:J2"/>
    <mergeCell ref="B4:D5"/>
    <mergeCell ref="E4:E7"/>
    <mergeCell ref="F4:F7"/>
    <mergeCell ref="G4:G7"/>
    <mergeCell ref="H4:H7"/>
    <mergeCell ref="I4:I7"/>
    <mergeCell ref="J4:J5"/>
  </mergeCells>
  <printOptions horizontalCentered="1"/>
  <pageMargins left="0" right="0" top="0" bottom="0" header="0.11811023622047245" footer="0.11811023622047245"/>
  <pageSetup paperSize="9" scale="8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C3399"/>
  </sheetPr>
  <dimension ref="B1:W50"/>
  <sheetViews>
    <sheetView showGridLines="0" topLeftCell="A4" zoomScaleNormal="100" zoomScaleSheetLayoutView="90" workbookViewId="0">
      <selection activeCell="E9" sqref="E9:N44"/>
    </sheetView>
  </sheetViews>
  <sheetFormatPr defaultColWidth="32.7109375" defaultRowHeight="14.25"/>
  <cols>
    <col min="1" max="1" width="6.28515625" style="3" customWidth="1"/>
    <col min="2" max="2" width="0.7109375" style="3" customWidth="1"/>
    <col min="3" max="3" width="2.140625" style="3" customWidth="1"/>
    <col min="4" max="4" width="33.5703125" style="3" customWidth="1"/>
    <col min="5" max="9" width="10.140625" style="77" customWidth="1"/>
    <col min="10" max="10" width="10.140625" style="3" customWidth="1"/>
    <col min="11" max="11" width="10.7109375" style="53" bestFit="1" customWidth="1"/>
    <col min="12" max="14" width="10.7109375" style="53" customWidth="1"/>
    <col min="15" max="15" width="1.42578125" style="53" customWidth="1"/>
    <col min="16" max="16" width="14.7109375" style="78" hidden="1" customWidth="1"/>
    <col min="17" max="17" width="4.140625" style="3" customWidth="1"/>
    <col min="18" max="251" width="9.140625" style="3" customWidth="1"/>
    <col min="252" max="253" width="0.5703125" style="3" customWidth="1"/>
    <col min="254" max="254" width="2.140625" style="3" customWidth="1"/>
    <col min="255" max="16384" width="32.7109375" style="3"/>
  </cols>
  <sheetData>
    <row r="1" spans="2:16" ht="48" customHeight="1">
      <c r="B1" s="96" t="s">
        <v>54</v>
      </c>
      <c r="C1" s="96"/>
      <c r="D1" s="96"/>
      <c r="E1" s="96"/>
      <c r="F1" s="96"/>
      <c r="G1" s="96"/>
      <c r="H1" s="96"/>
      <c r="I1" s="96"/>
      <c r="J1" s="96"/>
      <c r="K1" s="1"/>
      <c r="L1" s="1"/>
      <c r="M1" s="1"/>
      <c r="N1" s="1"/>
      <c r="O1" s="1"/>
      <c r="P1" s="2"/>
    </row>
    <row r="2" spans="2:16" s="6" customFormat="1" ht="16.5" customHeight="1">
      <c r="B2" s="97" t="s">
        <v>55</v>
      </c>
      <c r="C2" s="97"/>
      <c r="D2" s="97"/>
      <c r="E2" s="97"/>
      <c r="F2" s="97"/>
      <c r="G2" s="97"/>
      <c r="H2" s="97"/>
      <c r="I2" s="97"/>
      <c r="J2" s="97"/>
      <c r="K2" s="4"/>
      <c r="L2" s="4"/>
      <c r="M2" s="4"/>
      <c r="N2" s="4"/>
      <c r="O2" s="4"/>
      <c r="P2" s="5"/>
    </row>
    <row r="3" spans="2:16" ht="6" customHeight="1" thickBot="1">
      <c r="D3" s="7"/>
      <c r="E3" s="8"/>
      <c r="F3" s="8"/>
      <c r="G3" s="8"/>
      <c r="H3" s="8"/>
      <c r="I3" s="8"/>
      <c r="K3" s="9"/>
      <c r="L3" s="9"/>
      <c r="M3" s="9"/>
      <c r="N3" s="9"/>
      <c r="O3" s="9"/>
      <c r="P3" s="10"/>
    </row>
    <row r="4" spans="2:16" ht="15.75" customHeight="1" thickTop="1">
      <c r="B4" s="98" t="s">
        <v>2</v>
      </c>
      <c r="C4" s="98"/>
      <c r="D4" s="98"/>
      <c r="E4" s="100">
        <v>2015</v>
      </c>
      <c r="F4" s="100">
        <v>2016</v>
      </c>
      <c r="G4" s="100">
        <v>2017</v>
      </c>
      <c r="H4" s="100">
        <v>2018</v>
      </c>
      <c r="I4" s="100">
        <v>2019</v>
      </c>
      <c r="J4" s="103" t="s">
        <v>3</v>
      </c>
      <c r="K4" s="100" t="s">
        <v>4</v>
      </c>
      <c r="L4" s="100"/>
      <c r="M4" s="100"/>
      <c r="N4" s="100"/>
      <c r="O4" s="11"/>
      <c r="P4" s="105" t="s">
        <v>5</v>
      </c>
    </row>
    <row r="5" spans="2:16" ht="15.75" customHeight="1">
      <c r="B5" s="99"/>
      <c r="C5" s="99"/>
      <c r="D5" s="99"/>
      <c r="E5" s="101"/>
      <c r="F5" s="101"/>
      <c r="G5" s="101"/>
      <c r="H5" s="101"/>
      <c r="I5" s="101"/>
      <c r="J5" s="104"/>
      <c r="K5" s="108" t="s">
        <v>6</v>
      </c>
      <c r="L5" s="108"/>
      <c r="M5" s="108"/>
      <c r="N5" s="108"/>
      <c r="O5" s="12"/>
      <c r="P5" s="106"/>
    </row>
    <row r="6" spans="2:16" ht="15.75" customHeight="1">
      <c r="B6" s="109" t="s">
        <v>7</v>
      </c>
      <c r="C6" s="109"/>
      <c r="D6" s="109"/>
      <c r="E6" s="101"/>
      <c r="F6" s="101"/>
      <c r="G6" s="101"/>
      <c r="H6" s="101"/>
      <c r="I6" s="101"/>
      <c r="J6" s="111" t="s">
        <v>8</v>
      </c>
      <c r="K6" s="113" t="s">
        <v>9</v>
      </c>
      <c r="L6" s="113" t="s">
        <v>10</v>
      </c>
      <c r="M6" s="113" t="s">
        <v>11</v>
      </c>
      <c r="N6" s="113" t="s">
        <v>12</v>
      </c>
      <c r="O6" s="13"/>
      <c r="P6" s="106"/>
    </row>
    <row r="7" spans="2:16" ht="11.25" customHeight="1" thickBot="1">
      <c r="B7" s="110"/>
      <c r="C7" s="110"/>
      <c r="D7" s="110"/>
      <c r="E7" s="102"/>
      <c r="F7" s="102"/>
      <c r="G7" s="102"/>
      <c r="H7" s="102"/>
      <c r="I7" s="102"/>
      <c r="J7" s="112"/>
      <c r="K7" s="114"/>
      <c r="L7" s="115"/>
      <c r="M7" s="115"/>
      <c r="N7" s="115"/>
      <c r="O7" s="14"/>
      <c r="P7" s="107"/>
    </row>
    <row r="8" spans="2:16" ht="3.75" customHeight="1">
      <c r="B8" s="7"/>
      <c r="C8" s="7"/>
      <c r="D8" s="15"/>
      <c r="E8" s="16"/>
      <c r="F8" s="16"/>
      <c r="G8" s="16"/>
      <c r="H8" s="17"/>
      <c r="I8" s="17"/>
      <c r="J8" s="7"/>
      <c r="K8" s="9"/>
      <c r="L8" s="9"/>
      <c r="M8" s="9"/>
      <c r="N8" s="9"/>
      <c r="O8" s="9"/>
      <c r="P8" s="10"/>
    </row>
    <row r="9" spans="2:16" ht="18.75" customHeight="1">
      <c r="B9" s="9"/>
      <c r="C9" s="116" t="s">
        <v>13</v>
      </c>
      <c r="D9" s="116"/>
      <c r="E9" s="18">
        <v>62329.313500000004</v>
      </c>
      <c r="F9" s="18">
        <v>55390.65529000001</v>
      </c>
      <c r="G9" s="18">
        <v>52706.351600000002</v>
      </c>
      <c r="H9" s="18">
        <v>63711.565870000006</v>
      </c>
      <c r="I9" s="18">
        <v>70129.320680000004</v>
      </c>
      <c r="J9" s="19">
        <v>60853.441387999999</v>
      </c>
      <c r="K9" s="20">
        <v>-11.132255146689518</v>
      </c>
      <c r="L9" s="20">
        <v>-4.8461309510534401</v>
      </c>
      <c r="M9" s="20">
        <v>20.880242961077954</v>
      </c>
      <c r="N9" s="20">
        <v>10.073139346622062</v>
      </c>
      <c r="O9" s="20"/>
      <c r="P9" s="21" t="e">
        <f>(EXP((1/4)*LN(G9/#REF!))-1)*100</f>
        <v>#REF!</v>
      </c>
    </row>
    <row r="10" spans="2:16" ht="13.5" customHeight="1">
      <c r="B10" s="9"/>
      <c r="C10" s="117" t="s">
        <v>14</v>
      </c>
      <c r="D10" s="117"/>
      <c r="E10" s="18"/>
      <c r="F10" s="18"/>
      <c r="G10" s="18"/>
      <c r="H10" s="18"/>
      <c r="I10" s="18"/>
      <c r="J10" s="19"/>
      <c r="K10" s="20"/>
      <c r="L10" s="20"/>
      <c r="M10" s="20"/>
      <c r="N10" s="20"/>
      <c r="O10" s="20"/>
      <c r="P10" s="21"/>
    </row>
    <row r="11" spans="2:16" ht="19.5" hidden="1" customHeight="1">
      <c r="B11" s="9"/>
      <c r="C11" s="9"/>
      <c r="D11" s="9" t="s">
        <v>15</v>
      </c>
      <c r="E11" s="79" t="s">
        <v>16</v>
      </c>
      <c r="F11" s="79"/>
      <c r="G11" s="79"/>
      <c r="H11" s="79"/>
      <c r="I11" s="79"/>
      <c r="J11" s="19">
        <v>0</v>
      </c>
      <c r="K11" s="20" t="e">
        <v>#VALUE!</v>
      </c>
      <c r="L11" s="20"/>
      <c r="M11" s="20"/>
      <c r="N11" s="20"/>
      <c r="O11" s="20"/>
      <c r="P11" s="23" t="s">
        <v>16</v>
      </c>
    </row>
    <row r="12" spans="2:16" ht="13.5" hidden="1" customHeight="1">
      <c r="B12" s="9"/>
      <c r="C12" s="9"/>
      <c r="D12" s="24" t="s">
        <v>17</v>
      </c>
      <c r="E12" s="18"/>
      <c r="F12" s="18"/>
      <c r="G12" s="18"/>
      <c r="H12" s="18"/>
      <c r="I12" s="18"/>
      <c r="J12" s="19">
        <v>0</v>
      </c>
      <c r="K12" s="20" t="e">
        <v>#DIV/0!</v>
      </c>
      <c r="L12" s="20"/>
      <c r="M12" s="20"/>
      <c r="N12" s="20"/>
      <c r="O12" s="20"/>
      <c r="P12" s="25"/>
    </row>
    <row r="13" spans="2:16" ht="19.5" customHeight="1">
      <c r="B13" s="9"/>
      <c r="C13" s="9"/>
      <c r="D13" s="9" t="s">
        <v>18</v>
      </c>
      <c r="E13" s="26">
        <v>50607</v>
      </c>
      <c r="F13" s="27">
        <v>43211.838610000006</v>
      </c>
      <c r="G13" s="27">
        <v>41245</v>
      </c>
      <c r="H13" s="27">
        <v>52224.604660000005</v>
      </c>
      <c r="I13" s="27">
        <v>56343.465349999999</v>
      </c>
      <c r="J13" s="19">
        <v>48726.381723999999</v>
      </c>
      <c r="K13" s="28">
        <v>-14.612921908036425</v>
      </c>
      <c r="L13" s="28">
        <v>-4.5516198182431467</v>
      </c>
      <c r="M13" s="28">
        <v>26.620450139410856</v>
      </c>
      <c r="N13" s="28">
        <v>7.886820238880099</v>
      </c>
      <c r="O13" s="20"/>
      <c r="P13" s="21" t="e">
        <f>(EXP((1/4)*LN(G13/#REF!))-1)*100</f>
        <v>#REF!</v>
      </c>
    </row>
    <row r="14" spans="2:16" ht="13.5" customHeight="1">
      <c r="B14" s="9"/>
      <c r="C14" s="9"/>
      <c r="D14" s="24" t="s">
        <v>19</v>
      </c>
      <c r="E14" s="29"/>
      <c r="F14" s="29"/>
      <c r="G14" s="29"/>
      <c r="H14" s="29"/>
      <c r="I14" s="29"/>
      <c r="J14" s="19"/>
      <c r="K14" s="28"/>
      <c r="L14" s="28"/>
      <c r="M14" s="28"/>
      <c r="N14" s="28"/>
      <c r="O14" s="20"/>
      <c r="P14" s="21"/>
    </row>
    <row r="15" spans="2:16" ht="19.5" customHeight="1">
      <c r="B15" s="9"/>
      <c r="C15" s="9"/>
      <c r="D15" s="9" t="s">
        <v>20</v>
      </c>
      <c r="E15" s="27">
        <v>11722.3135</v>
      </c>
      <c r="F15" s="27">
        <v>12178.81668</v>
      </c>
      <c r="G15" s="27">
        <v>11461.3516</v>
      </c>
      <c r="H15" s="27">
        <v>11486.961210000001</v>
      </c>
      <c r="I15" s="27">
        <v>13785.85533</v>
      </c>
      <c r="J15" s="19">
        <v>12127.059664</v>
      </c>
      <c r="K15" s="28">
        <v>3.8943096002337807</v>
      </c>
      <c r="L15" s="28">
        <v>-5.8910902335710276</v>
      </c>
      <c r="M15" s="28">
        <v>0.22344319320943828</v>
      </c>
      <c r="N15" s="28">
        <v>20.013074632816654</v>
      </c>
      <c r="O15" s="20"/>
      <c r="P15" s="21" t="e">
        <f>(EXP((1/4)*LN(G15/#REF!))-1)*100</f>
        <v>#REF!</v>
      </c>
    </row>
    <row r="16" spans="2:16" ht="13.5" customHeight="1">
      <c r="B16" s="9"/>
      <c r="C16" s="9"/>
      <c r="D16" s="24" t="s">
        <v>21</v>
      </c>
      <c r="E16" s="27"/>
      <c r="F16" s="27"/>
      <c r="G16" s="27"/>
      <c r="H16" s="27"/>
      <c r="I16" s="27"/>
      <c r="J16" s="19"/>
      <c r="K16" s="20"/>
      <c r="L16" s="20"/>
      <c r="M16" s="20"/>
      <c r="N16" s="20"/>
      <c r="O16" s="20"/>
      <c r="P16" s="21"/>
    </row>
    <row r="17" spans="2:23" ht="24" customHeight="1">
      <c r="B17" s="9"/>
      <c r="C17" s="116" t="s">
        <v>22</v>
      </c>
      <c r="D17" s="116"/>
      <c r="E17" s="30">
        <v>62329.313500000004</v>
      </c>
      <c r="F17" s="30">
        <v>55390.65529000001</v>
      </c>
      <c r="G17" s="30">
        <v>52706.351600000002</v>
      </c>
      <c r="H17" s="30">
        <v>63711.565870000006</v>
      </c>
      <c r="I17" s="30">
        <v>70129.320680000004</v>
      </c>
      <c r="J17" s="19">
        <v>60853.441387999999</v>
      </c>
      <c r="K17" s="20">
        <v>-11.132255146689518</v>
      </c>
      <c r="L17" s="20">
        <v>-4.8461309510534401</v>
      </c>
      <c r="M17" s="20">
        <v>20.880242961077954</v>
      </c>
      <c r="N17" s="20">
        <v>10.073139346622062</v>
      </c>
      <c r="O17" s="20"/>
      <c r="P17" s="21" t="e">
        <f>(EXP((1/4)*LN(G17/#REF!))-1)*100</f>
        <v>#REF!</v>
      </c>
      <c r="W17" s="6"/>
    </row>
    <row r="18" spans="2:23" ht="13.5" customHeight="1">
      <c r="B18" s="9"/>
      <c r="C18" s="118" t="s">
        <v>23</v>
      </c>
      <c r="D18" s="118"/>
      <c r="E18" s="27"/>
      <c r="F18" s="27"/>
      <c r="G18" s="27"/>
      <c r="H18" s="27"/>
      <c r="I18" s="27"/>
      <c r="J18" s="19"/>
      <c r="K18" s="20"/>
      <c r="L18" s="20"/>
      <c r="M18" s="20"/>
      <c r="N18" s="20"/>
      <c r="O18" s="20"/>
      <c r="P18" s="21"/>
    </row>
    <row r="19" spans="2:23" ht="19.5" customHeight="1">
      <c r="B19" s="9"/>
      <c r="C19" s="9"/>
      <c r="D19" s="9" t="s">
        <v>24</v>
      </c>
      <c r="E19" s="27">
        <v>1085.02603</v>
      </c>
      <c r="F19" s="27">
        <v>1160.0664999999999</v>
      </c>
      <c r="G19" s="27">
        <v>961.38315</v>
      </c>
      <c r="H19" s="27">
        <v>862.74355000000003</v>
      </c>
      <c r="I19" s="27">
        <v>1141.6046799999999</v>
      </c>
      <c r="J19" s="19">
        <v>1042.1647820000001</v>
      </c>
      <c r="K19" s="28">
        <v>6.916006429818089</v>
      </c>
      <c r="L19" s="28">
        <v>-17.1268931565561</v>
      </c>
      <c r="M19" s="28">
        <v>-10.260175664614046</v>
      </c>
      <c r="N19" s="28">
        <v>32.322598065207188</v>
      </c>
      <c r="O19" s="20"/>
      <c r="P19" s="21" t="e">
        <f>(EXP((1/4)*LN(G19/#REF!))-1)*100</f>
        <v>#REF!</v>
      </c>
    </row>
    <row r="20" spans="2:23" ht="13.5" customHeight="1">
      <c r="B20" s="9"/>
      <c r="C20" s="9"/>
      <c r="D20" s="24" t="s">
        <v>25</v>
      </c>
      <c r="E20" s="29"/>
      <c r="F20" s="29"/>
      <c r="G20" s="29"/>
      <c r="H20" s="29"/>
      <c r="I20" s="29"/>
      <c r="J20" s="19"/>
      <c r="K20" s="28"/>
      <c r="L20" s="28"/>
      <c r="M20" s="28"/>
      <c r="N20" s="28"/>
      <c r="O20" s="20"/>
      <c r="P20" s="21"/>
    </row>
    <row r="21" spans="2:23" ht="19.5" customHeight="1">
      <c r="B21" s="9"/>
      <c r="C21" s="9"/>
      <c r="D21" s="9" t="s">
        <v>26</v>
      </c>
      <c r="E21" s="31" t="s">
        <v>16</v>
      </c>
      <c r="F21" s="31" t="s">
        <v>16</v>
      </c>
      <c r="G21" s="31" t="s">
        <v>16</v>
      </c>
      <c r="H21" s="31" t="s">
        <v>16</v>
      </c>
      <c r="I21" s="31" t="s">
        <v>16</v>
      </c>
      <c r="J21" s="33">
        <v>0</v>
      </c>
      <c r="K21" s="33" t="s">
        <v>16</v>
      </c>
      <c r="L21" s="33" t="s">
        <v>16</v>
      </c>
      <c r="M21" s="33" t="s">
        <v>16</v>
      </c>
      <c r="N21" s="33" t="s">
        <v>16</v>
      </c>
      <c r="O21" s="33"/>
      <c r="P21" s="23" t="s">
        <v>16</v>
      </c>
    </row>
    <row r="22" spans="2:23" ht="13.5" customHeight="1">
      <c r="B22" s="9"/>
      <c r="C22" s="9"/>
      <c r="D22" s="24" t="s">
        <v>27</v>
      </c>
      <c r="E22" s="29"/>
      <c r="F22" s="29"/>
      <c r="G22" s="29"/>
      <c r="H22" s="29"/>
      <c r="I22" s="29"/>
      <c r="J22" s="19"/>
      <c r="K22" s="28"/>
      <c r="L22" s="28"/>
      <c r="M22" s="28"/>
      <c r="N22" s="28"/>
      <c r="O22" s="20"/>
      <c r="P22" s="21"/>
    </row>
    <row r="23" spans="2:23" ht="19.5" customHeight="1">
      <c r="B23" s="9"/>
      <c r="C23" s="9"/>
      <c r="D23" s="9" t="s">
        <v>28</v>
      </c>
      <c r="E23" s="119">
        <v>3062.2143735000004</v>
      </c>
      <c r="F23" s="119">
        <v>2711.5294395000005</v>
      </c>
      <c r="G23" s="119">
        <v>2587.2484224999998</v>
      </c>
      <c r="H23" s="119">
        <v>3142.4411160000004</v>
      </c>
      <c r="I23" s="119">
        <v>3449.3858</v>
      </c>
      <c r="J23" s="129">
        <v>2990.5638303000005</v>
      </c>
      <c r="K23" s="122">
        <v>-11.452004700741437</v>
      </c>
      <c r="L23" s="122">
        <v>-4.5834286432426818</v>
      </c>
      <c r="M23" s="122">
        <v>21.458808851587996</v>
      </c>
      <c r="N23" s="122">
        <v>9.7677147373475002</v>
      </c>
      <c r="O23" s="34"/>
      <c r="P23" s="123" t="e">
        <f>((EXP(1/4)*LN(G23/#REF!)-1))*100</f>
        <v>#REF!</v>
      </c>
    </row>
    <row r="24" spans="2:23" ht="13.5" customHeight="1">
      <c r="B24" s="9"/>
      <c r="C24" s="9"/>
      <c r="D24" s="24" t="s">
        <v>29</v>
      </c>
      <c r="E24" s="119"/>
      <c r="F24" s="119"/>
      <c r="G24" s="119"/>
      <c r="H24" s="119"/>
      <c r="I24" s="119"/>
      <c r="J24" s="129"/>
      <c r="K24" s="122"/>
      <c r="L24" s="122"/>
      <c r="M24" s="122"/>
      <c r="N24" s="122"/>
      <c r="O24" s="34"/>
      <c r="P24" s="123"/>
    </row>
    <row r="25" spans="2:23" ht="19.5" customHeight="1">
      <c r="B25" s="9"/>
      <c r="C25" s="9"/>
      <c r="D25" s="9" t="s">
        <v>30</v>
      </c>
      <c r="E25" s="119"/>
      <c r="F25" s="119"/>
      <c r="G25" s="119"/>
      <c r="H25" s="119"/>
      <c r="I25" s="119"/>
      <c r="J25" s="129"/>
      <c r="K25" s="122"/>
      <c r="L25" s="122"/>
      <c r="M25" s="122"/>
      <c r="N25" s="122"/>
      <c r="O25" s="34"/>
      <c r="P25" s="123"/>
    </row>
    <row r="26" spans="2:23" ht="13.5" customHeight="1">
      <c r="B26" s="9"/>
      <c r="C26" s="9"/>
      <c r="D26" s="24" t="s">
        <v>31</v>
      </c>
      <c r="E26" s="119"/>
      <c r="F26" s="119"/>
      <c r="G26" s="119"/>
      <c r="H26" s="119"/>
      <c r="I26" s="119"/>
      <c r="J26" s="129"/>
      <c r="K26" s="122"/>
      <c r="L26" s="122"/>
      <c r="M26" s="122"/>
      <c r="N26" s="122"/>
      <c r="O26" s="34"/>
      <c r="P26" s="123"/>
    </row>
    <row r="27" spans="2:23" ht="19.5" customHeight="1">
      <c r="B27" s="9"/>
      <c r="C27" s="9"/>
      <c r="D27" s="9" t="s">
        <v>32</v>
      </c>
      <c r="E27" s="80" t="s">
        <v>16</v>
      </c>
      <c r="F27" s="81" t="s">
        <v>16</v>
      </c>
      <c r="G27" s="81" t="s">
        <v>16</v>
      </c>
      <c r="H27" s="81" t="s">
        <v>16</v>
      </c>
      <c r="I27" s="80" t="s">
        <v>16</v>
      </c>
      <c r="J27" s="82" t="s">
        <v>16</v>
      </c>
      <c r="K27" s="33" t="s">
        <v>16</v>
      </c>
      <c r="L27" s="33" t="s">
        <v>16</v>
      </c>
      <c r="M27" s="33" t="s">
        <v>16</v>
      </c>
      <c r="N27" s="33" t="s">
        <v>16</v>
      </c>
      <c r="O27" s="33"/>
      <c r="P27" s="21" t="e">
        <f>(EXP((1/4)*LN(G27/#REF!))-1)*100</f>
        <v>#VALUE!</v>
      </c>
    </row>
    <row r="28" spans="2:23" ht="13.5" customHeight="1">
      <c r="B28" s="9"/>
      <c r="C28" s="9"/>
      <c r="D28" s="24" t="s">
        <v>33</v>
      </c>
      <c r="E28" s="27"/>
      <c r="F28" s="27"/>
      <c r="G28" s="27"/>
      <c r="H28" s="27"/>
      <c r="I28" s="27"/>
      <c r="J28" s="19"/>
      <c r="K28" s="28"/>
      <c r="L28" s="28"/>
      <c r="M28" s="28"/>
      <c r="N28" s="28"/>
      <c r="O28" s="20"/>
      <c r="P28" s="21"/>
    </row>
    <row r="29" spans="2:23" ht="19.5" hidden="1" customHeight="1">
      <c r="B29" s="9"/>
      <c r="C29" s="9"/>
      <c r="D29" s="9" t="s">
        <v>34</v>
      </c>
      <c r="E29" s="79" t="s">
        <v>16</v>
      </c>
      <c r="F29" s="79" t="s">
        <v>16</v>
      </c>
      <c r="G29" s="79"/>
      <c r="H29" s="79"/>
      <c r="I29" s="79"/>
      <c r="J29" s="23">
        <v>0</v>
      </c>
      <c r="K29" s="28" t="e">
        <v>#VALUE!</v>
      </c>
      <c r="L29" s="28"/>
      <c r="M29" s="28"/>
      <c r="N29" s="28"/>
      <c r="O29" s="20"/>
      <c r="P29" s="23" t="e">
        <f>(EXP((1/4)*LN(F29/#REF!))-1)*100</f>
        <v>#VALUE!</v>
      </c>
    </row>
    <row r="30" spans="2:23" ht="13.5" hidden="1" customHeight="1">
      <c r="B30" s="9"/>
      <c r="C30" s="9"/>
      <c r="D30" s="24" t="s">
        <v>35</v>
      </c>
      <c r="E30" s="27"/>
      <c r="F30" s="27"/>
      <c r="G30" s="27"/>
      <c r="H30" s="27"/>
      <c r="I30" s="27"/>
      <c r="J30" s="19">
        <v>0</v>
      </c>
      <c r="K30" s="28" t="e">
        <v>#DIV/0!</v>
      </c>
      <c r="L30" s="28"/>
      <c r="M30" s="28"/>
      <c r="N30" s="28"/>
      <c r="O30" s="20"/>
      <c r="P30" s="21" t="e">
        <f>(EXP((1/4)*LN(F30/#REF!))-1)*100</f>
        <v>#REF!</v>
      </c>
    </row>
    <row r="31" spans="2:23" ht="19.5" customHeight="1">
      <c r="B31" s="9"/>
      <c r="C31" s="9"/>
      <c r="D31" s="9" t="s">
        <v>36</v>
      </c>
      <c r="E31" s="29">
        <v>58182.073096500004</v>
      </c>
      <c r="F31" s="29">
        <v>51519.059350500007</v>
      </c>
      <c r="G31" s="29">
        <v>49157.7200275</v>
      </c>
      <c r="H31" s="29">
        <v>59706.381204000005</v>
      </c>
      <c r="I31" s="29">
        <v>65538.330199999997</v>
      </c>
      <c r="J31" s="19">
        <v>56820.712775700005</v>
      </c>
      <c r="K31" s="28">
        <v>-11.452004700741437</v>
      </c>
      <c r="L31" s="28">
        <v>-4.5834286432426712</v>
      </c>
      <c r="M31" s="28">
        <v>21.458808851587975</v>
      </c>
      <c r="N31" s="28">
        <v>9.7677147373475002</v>
      </c>
      <c r="O31" s="20"/>
      <c r="P31" s="21" t="e">
        <f>(EXP((1/4)*LN(G31/#REF!))-1)*100</f>
        <v>#REF!</v>
      </c>
    </row>
    <row r="32" spans="2:23" ht="13.5" customHeight="1">
      <c r="B32" s="9"/>
      <c r="C32" s="9"/>
      <c r="D32" s="24" t="s">
        <v>37</v>
      </c>
      <c r="E32" s="29"/>
      <c r="F32" s="29"/>
      <c r="G32" s="29"/>
      <c r="H32" s="29"/>
      <c r="I32" s="29"/>
      <c r="J32" s="19"/>
      <c r="K32" s="20"/>
      <c r="L32" s="20"/>
      <c r="M32" s="20"/>
      <c r="N32" s="20"/>
      <c r="O32" s="40"/>
      <c r="P32" s="21"/>
    </row>
    <row r="33" spans="2:17" ht="6" customHeight="1">
      <c r="B33" s="9"/>
      <c r="C33" s="9"/>
      <c r="D33" s="9"/>
      <c r="E33" s="29"/>
      <c r="F33" s="29"/>
      <c r="G33" s="29"/>
      <c r="H33" s="29"/>
      <c r="I33" s="29"/>
      <c r="J33" s="19"/>
      <c r="K33" s="9"/>
      <c r="L33" s="9"/>
      <c r="M33" s="9"/>
      <c r="N33" s="9"/>
      <c r="O33" s="9"/>
      <c r="P33" s="25"/>
    </row>
    <row r="34" spans="2:17" ht="19.5" customHeight="1">
      <c r="B34" s="41"/>
      <c r="C34" s="120" t="s">
        <v>38</v>
      </c>
      <c r="D34" s="120"/>
      <c r="E34" s="83">
        <v>31186.1</v>
      </c>
      <c r="F34" s="83">
        <v>31633.5</v>
      </c>
      <c r="G34" s="83">
        <v>32022.6</v>
      </c>
      <c r="H34" s="83">
        <v>32382.3</v>
      </c>
      <c r="I34" s="83">
        <v>32581.4</v>
      </c>
      <c r="J34" s="43"/>
      <c r="K34" s="41"/>
      <c r="L34" s="41"/>
      <c r="M34" s="41"/>
      <c r="N34" s="41"/>
      <c r="O34" s="41"/>
      <c r="P34" s="44"/>
    </row>
    <row r="35" spans="2:17" ht="13.5" customHeight="1">
      <c r="B35" s="41"/>
      <c r="C35" s="124" t="s">
        <v>39</v>
      </c>
      <c r="D35" s="124"/>
      <c r="E35" s="84"/>
      <c r="F35" s="84"/>
      <c r="G35" s="84"/>
      <c r="H35" s="84"/>
      <c r="I35" s="84"/>
      <c r="J35" s="43"/>
      <c r="K35" s="41"/>
      <c r="L35" s="41"/>
      <c r="M35" s="41"/>
      <c r="N35" s="41"/>
      <c r="O35" s="41"/>
      <c r="P35" s="44"/>
    </row>
    <row r="36" spans="2:17" ht="19.5" customHeight="1">
      <c r="B36" s="41"/>
      <c r="C36" s="120" t="s">
        <v>40</v>
      </c>
      <c r="D36" s="120"/>
      <c r="E36" s="84">
        <v>1.8656412022182962</v>
      </c>
      <c r="F36" s="84">
        <v>1.6286234324529378</v>
      </c>
      <c r="G36" s="84">
        <v>1.5350945903049722</v>
      </c>
      <c r="H36" s="84">
        <v>1.8437968026977702</v>
      </c>
      <c r="I36" s="84">
        <v>2.0115259074195704</v>
      </c>
      <c r="J36" s="85">
        <v>1.7769363870187092</v>
      </c>
      <c r="K36" s="46">
        <v>-12.704359738814631</v>
      </c>
      <c r="L36" s="46">
        <v>-5.7428156984759777</v>
      </c>
      <c r="M36" s="46">
        <v>20.109654111377552</v>
      </c>
      <c r="N36" s="46">
        <v>9.0969408600983357</v>
      </c>
      <c r="O36" s="46"/>
      <c r="P36" s="47" t="e">
        <f>(EXP((1/4)*LN(G36/#REF!))-1)*100</f>
        <v>#REF!</v>
      </c>
    </row>
    <row r="37" spans="2:17" ht="13.5" customHeight="1">
      <c r="B37" s="41"/>
      <c r="C37" s="125" t="s">
        <v>41</v>
      </c>
      <c r="D37" s="125"/>
      <c r="E37" s="84"/>
      <c r="F37" s="84"/>
      <c r="G37" s="84"/>
      <c r="H37" s="84"/>
      <c r="I37" s="84"/>
      <c r="J37" s="43"/>
      <c r="K37" s="48"/>
      <c r="L37" s="48"/>
      <c r="M37" s="48"/>
      <c r="N37" s="48"/>
      <c r="O37" s="48"/>
      <c r="P37" s="47"/>
    </row>
    <row r="38" spans="2:17" ht="3.75" customHeight="1">
      <c r="B38" s="41"/>
      <c r="C38" s="49"/>
      <c r="D38" s="49"/>
      <c r="E38" s="84"/>
      <c r="F38" s="84"/>
      <c r="G38" s="84"/>
      <c r="H38" s="84"/>
      <c r="I38" s="84"/>
      <c r="J38" s="43"/>
      <c r="K38" s="48"/>
      <c r="L38" s="48"/>
      <c r="M38" s="48"/>
      <c r="N38" s="48"/>
      <c r="O38" s="48"/>
      <c r="P38" s="47"/>
    </row>
    <row r="39" spans="2:17" s="53" customFormat="1" ht="13.5" customHeight="1">
      <c r="B39" s="41"/>
      <c r="C39" s="49"/>
      <c r="D39" s="50" t="s">
        <v>42</v>
      </c>
      <c r="E39" s="51">
        <v>5.1113457595021812</v>
      </c>
      <c r="F39" s="86">
        <v>4.461982006720377</v>
      </c>
      <c r="G39" s="86">
        <v>4.2057386035752664</v>
      </c>
      <c r="H39" s="86">
        <v>5.0514980895829327</v>
      </c>
      <c r="I39" s="86">
        <v>5.5110298833412887</v>
      </c>
      <c r="J39" s="86">
        <v>4.8683188685444092</v>
      </c>
      <c r="K39" s="48"/>
      <c r="L39" s="48"/>
      <c r="M39" s="48"/>
      <c r="N39" s="48"/>
      <c r="O39" s="48"/>
      <c r="P39" s="47"/>
    </row>
    <row r="40" spans="2:17" s="53" customFormat="1" ht="13.5" customHeight="1">
      <c r="B40" s="41"/>
      <c r="C40" s="49"/>
      <c r="D40" s="49" t="s">
        <v>43</v>
      </c>
      <c r="E40" s="86"/>
      <c r="F40" s="86"/>
      <c r="G40" s="86"/>
      <c r="H40" s="86"/>
      <c r="I40" s="86"/>
      <c r="J40" s="51"/>
      <c r="K40" s="48"/>
      <c r="L40" s="48"/>
      <c r="M40" s="48"/>
      <c r="N40" s="48"/>
      <c r="O40" s="48"/>
      <c r="P40" s="47"/>
    </row>
    <row r="41" spans="2:17" ht="3.75" customHeight="1">
      <c r="B41" s="57"/>
      <c r="C41" s="57"/>
      <c r="D41" s="57"/>
      <c r="E41" s="58"/>
      <c r="F41" s="58"/>
      <c r="G41" s="58"/>
      <c r="H41" s="58"/>
      <c r="I41" s="58"/>
      <c r="J41" s="59"/>
      <c r="K41" s="60"/>
      <c r="L41" s="60"/>
      <c r="M41" s="60"/>
      <c r="N41" s="60"/>
      <c r="O41" s="60"/>
      <c r="P41" s="61" t="e">
        <f>(EXP((1/4)*LN(F41/#REF!))-1)*100</f>
        <v>#REF!</v>
      </c>
    </row>
    <row r="42" spans="2:17" ht="20.25" customHeight="1">
      <c r="B42" s="57"/>
      <c r="C42" s="126" t="s">
        <v>44</v>
      </c>
      <c r="D42" s="126"/>
      <c r="E42" s="62">
        <v>82.63138015082535</v>
      </c>
      <c r="F42" s="62">
        <v>79.681669652032554</v>
      </c>
      <c r="G42" s="62">
        <v>79.708232965402459</v>
      </c>
      <c r="H42" s="62">
        <v>83.095597868316588</v>
      </c>
      <c r="I42" s="62">
        <v>81.671736095742034</v>
      </c>
      <c r="J42" s="87">
        <v>81.357723346463814</v>
      </c>
      <c r="K42" s="64"/>
      <c r="L42" s="64"/>
      <c r="M42" s="64"/>
      <c r="N42" s="64"/>
      <c r="O42" s="64"/>
      <c r="P42" s="65" t="e">
        <f>(EXP((1/4)*LN(G42/#REF!))-1)*100</f>
        <v>#REF!</v>
      </c>
      <c r="Q42" s="66"/>
    </row>
    <row r="43" spans="2:17" ht="13.5" customHeight="1">
      <c r="B43" s="57"/>
      <c r="C43" s="127" t="s">
        <v>45</v>
      </c>
      <c r="D43" s="127"/>
      <c r="E43" s="62"/>
      <c r="F43" s="62"/>
      <c r="G43" s="62"/>
      <c r="H43" s="62"/>
      <c r="I43" s="62"/>
      <c r="J43" s="67"/>
      <c r="K43" s="60"/>
      <c r="L43" s="60"/>
      <c r="M43" s="60"/>
      <c r="N43" s="60"/>
      <c r="O43" s="60"/>
      <c r="P43" s="68"/>
      <c r="Q43" s="66"/>
    </row>
    <row r="44" spans="2:17" ht="19.5" customHeight="1">
      <c r="B44" s="57"/>
      <c r="C44" s="126" t="s">
        <v>46</v>
      </c>
      <c r="D44" s="126"/>
      <c r="E44" s="62">
        <v>19.140256151632226</v>
      </c>
      <c r="F44" s="62">
        <v>22.457467181779418</v>
      </c>
      <c r="G44" s="62">
        <v>22.14969289444025</v>
      </c>
      <c r="H44" s="62">
        <v>18.277130399537452</v>
      </c>
      <c r="I44" s="62">
        <v>19.983058041811386</v>
      </c>
      <c r="J44" s="87">
        <v>20.401520933840146</v>
      </c>
      <c r="K44" s="64"/>
      <c r="L44" s="64"/>
      <c r="M44" s="64"/>
      <c r="N44" s="64"/>
      <c r="O44" s="64"/>
      <c r="P44" s="65" t="e">
        <f>(EXP((1/4)*LN(G44/#REF!))-1)*100</f>
        <v>#REF!</v>
      </c>
      <c r="Q44" s="66"/>
    </row>
    <row r="45" spans="2:17" ht="13.5" customHeight="1">
      <c r="B45" s="57"/>
      <c r="C45" s="128" t="s">
        <v>47</v>
      </c>
      <c r="D45" s="128"/>
      <c r="E45" s="62"/>
      <c r="F45" s="69"/>
      <c r="G45" s="69"/>
      <c r="H45" s="69"/>
      <c r="I45" s="69"/>
      <c r="J45" s="67"/>
      <c r="K45" s="60"/>
      <c r="L45" s="60"/>
      <c r="M45" s="60"/>
      <c r="N45" s="60"/>
      <c r="O45" s="60"/>
      <c r="P45" s="68"/>
      <c r="Q45" s="66"/>
    </row>
    <row r="46" spans="2:17" ht="3.75" customHeight="1" thickBot="1">
      <c r="B46" s="70"/>
      <c r="C46" s="70"/>
      <c r="D46" s="70"/>
      <c r="E46" s="71"/>
      <c r="F46" s="71"/>
      <c r="G46" s="71"/>
      <c r="H46" s="71"/>
      <c r="I46" s="71"/>
      <c r="J46" s="72">
        <f>SUM(E46:F46)/5</f>
        <v>0</v>
      </c>
      <c r="K46" s="70"/>
      <c r="L46" s="70"/>
      <c r="M46" s="70"/>
      <c r="N46" s="70"/>
      <c r="O46" s="70"/>
      <c r="P46" s="73"/>
      <c r="Q46" s="66"/>
    </row>
    <row r="47" spans="2:17" ht="15" hidden="1" customHeight="1">
      <c r="B47" s="7"/>
      <c r="C47" s="74" t="s">
        <v>48</v>
      </c>
      <c r="D47" s="75" t="s">
        <v>49</v>
      </c>
      <c r="E47" s="8"/>
      <c r="F47" s="8"/>
      <c r="G47" s="8"/>
      <c r="H47" s="8"/>
      <c r="I47" s="8"/>
      <c r="J47" s="7"/>
      <c r="K47" s="9"/>
      <c r="L47" s="9"/>
      <c r="M47" s="9"/>
      <c r="N47" s="9"/>
      <c r="O47" s="9"/>
      <c r="P47" s="10"/>
    </row>
    <row r="48" spans="2:17" ht="15" hidden="1" customHeight="1">
      <c r="B48" s="7"/>
      <c r="C48" s="74" t="s">
        <v>50</v>
      </c>
      <c r="D48" s="75" t="s">
        <v>51</v>
      </c>
      <c r="E48" s="76"/>
      <c r="F48" s="76"/>
      <c r="G48" s="76"/>
      <c r="H48" s="76"/>
      <c r="I48" s="76"/>
      <c r="J48" s="7"/>
      <c r="K48" s="9"/>
      <c r="L48" s="9"/>
      <c r="M48" s="9"/>
      <c r="N48" s="9"/>
      <c r="O48" s="9"/>
      <c r="P48" s="10"/>
    </row>
    <row r="49" spans="2:16" ht="34.5" hidden="1" customHeight="1">
      <c r="B49" s="7"/>
      <c r="C49" s="74" t="s">
        <v>52</v>
      </c>
      <c r="D49" s="9" t="s">
        <v>53</v>
      </c>
      <c r="E49" s="8"/>
      <c r="F49" s="8"/>
      <c r="G49" s="8"/>
      <c r="H49" s="8"/>
      <c r="I49" s="8"/>
      <c r="J49" s="7"/>
      <c r="K49" s="9"/>
      <c r="L49" s="9"/>
      <c r="M49" s="9"/>
      <c r="N49" s="9"/>
      <c r="O49" s="9"/>
      <c r="P49" s="10"/>
    </row>
    <row r="50" spans="2:16">
      <c r="B50" s="7"/>
      <c r="C50" s="7"/>
      <c r="D50" s="7"/>
      <c r="E50" s="8"/>
      <c r="F50" s="8"/>
      <c r="G50" s="8"/>
      <c r="H50" s="8"/>
      <c r="I50" s="8"/>
      <c r="J50" s="7"/>
      <c r="K50" s="9"/>
      <c r="L50" s="9"/>
      <c r="M50" s="9"/>
      <c r="N50" s="9"/>
      <c r="O50" s="9"/>
      <c r="P50" s="10"/>
    </row>
  </sheetData>
  <mergeCells count="41">
    <mergeCell ref="C37:D37"/>
    <mergeCell ref="C42:D42"/>
    <mergeCell ref="C43:D43"/>
    <mergeCell ref="C44:D44"/>
    <mergeCell ref="C45:D45"/>
    <mergeCell ref="M23:M26"/>
    <mergeCell ref="N23:N26"/>
    <mergeCell ref="P23:P26"/>
    <mergeCell ref="C34:D34"/>
    <mergeCell ref="C35:D35"/>
    <mergeCell ref="K23:K26"/>
    <mergeCell ref="L23:L26"/>
    <mergeCell ref="C36:D36"/>
    <mergeCell ref="G23:G26"/>
    <mergeCell ref="H23:H26"/>
    <mergeCell ref="I23:I26"/>
    <mergeCell ref="J23:J26"/>
    <mergeCell ref="F23:F26"/>
    <mergeCell ref="C9:D9"/>
    <mergeCell ref="C10:D10"/>
    <mergeCell ref="C17:D17"/>
    <mergeCell ref="C18:D18"/>
    <mergeCell ref="E23:E26"/>
    <mergeCell ref="K4:N4"/>
    <mergeCell ref="P4:P7"/>
    <mergeCell ref="K5:N5"/>
    <mergeCell ref="B6:D7"/>
    <mergeCell ref="J6:J7"/>
    <mergeCell ref="K6:K7"/>
    <mergeCell ref="L6:L7"/>
    <mergeCell ref="M6:M7"/>
    <mergeCell ref="N6:N7"/>
    <mergeCell ref="B1:J1"/>
    <mergeCell ref="B2:J2"/>
    <mergeCell ref="B4:D5"/>
    <mergeCell ref="E4:E7"/>
    <mergeCell ref="F4:F7"/>
    <mergeCell ref="G4:G7"/>
    <mergeCell ref="H4:H7"/>
    <mergeCell ref="I4:I7"/>
    <mergeCell ref="J4:J5"/>
  </mergeCells>
  <printOptions horizontalCentered="1"/>
  <pageMargins left="0" right="0" top="0" bottom="0" header="0.11811023622047245" footer="0.11811023622047245"/>
  <pageSetup paperSize="9" scale="8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C3399"/>
  </sheetPr>
  <dimension ref="B1:W50"/>
  <sheetViews>
    <sheetView showGridLines="0" zoomScaleNormal="100" zoomScaleSheetLayoutView="90" workbookViewId="0">
      <selection activeCell="S17" sqref="S17"/>
    </sheetView>
  </sheetViews>
  <sheetFormatPr defaultColWidth="32.7109375" defaultRowHeight="14.25"/>
  <cols>
    <col min="1" max="1" width="6.140625" style="3" customWidth="1"/>
    <col min="2" max="2" width="0.7109375" style="3" customWidth="1"/>
    <col min="3" max="3" width="2.140625" style="3" customWidth="1"/>
    <col min="4" max="4" width="33.5703125" style="3" customWidth="1"/>
    <col min="5" max="9" width="10.140625" style="77" customWidth="1"/>
    <col min="10" max="10" width="10.140625" style="3" customWidth="1"/>
    <col min="11" max="11" width="10.7109375" style="53" bestFit="1" customWidth="1"/>
    <col min="12" max="14" width="10.7109375" style="53" customWidth="1"/>
    <col min="15" max="15" width="1.42578125" style="53" customWidth="1"/>
    <col min="16" max="16" width="14.7109375" style="78" hidden="1" customWidth="1"/>
    <col min="17" max="17" width="4.140625" style="3" customWidth="1"/>
    <col min="18" max="251" width="9.140625" style="3" customWidth="1"/>
    <col min="252" max="253" width="0.5703125" style="3" customWidth="1"/>
    <col min="254" max="254" width="2.140625" style="3" customWidth="1"/>
    <col min="255" max="16384" width="32.7109375" style="3"/>
  </cols>
  <sheetData>
    <row r="1" spans="2:16" ht="48" customHeight="1">
      <c r="B1" s="96" t="s">
        <v>56</v>
      </c>
      <c r="C1" s="96"/>
      <c r="D1" s="96"/>
      <c r="E1" s="96"/>
      <c r="F1" s="96"/>
      <c r="G1" s="96"/>
      <c r="H1" s="96"/>
      <c r="I1" s="96"/>
      <c r="J1" s="96"/>
      <c r="K1" s="1"/>
      <c r="L1" s="1"/>
      <c r="M1" s="1"/>
      <c r="N1" s="1"/>
      <c r="O1" s="1"/>
      <c r="P1" s="2"/>
    </row>
    <row r="2" spans="2:16" s="6" customFormat="1" ht="16.5" customHeight="1">
      <c r="B2" s="97" t="s">
        <v>57</v>
      </c>
      <c r="C2" s="97"/>
      <c r="D2" s="97"/>
      <c r="E2" s="97"/>
      <c r="F2" s="97"/>
      <c r="G2" s="97"/>
      <c r="H2" s="97"/>
      <c r="I2" s="97"/>
      <c r="J2" s="97"/>
      <c r="K2" s="4"/>
      <c r="L2" s="4"/>
      <c r="M2" s="4"/>
      <c r="N2" s="4"/>
      <c r="O2" s="4"/>
      <c r="P2" s="5"/>
    </row>
    <row r="3" spans="2:16" ht="6" customHeight="1" thickBot="1">
      <c r="D3" s="7"/>
      <c r="E3" s="8"/>
      <c r="F3" s="8"/>
      <c r="G3" s="8"/>
      <c r="H3" s="8"/>
      <c r="I3" s="8"/>
      <c r="K3" s="9"/>
      <c r="L3" s="9"/>
      <c r="M3" s="9"/>
      <c r="N3" s="9"/>
      <c r="O3" s="9"/>
      <c r="P3" s="10"/>
    </row>
    <row r="4" spans="2:16" ht="15.75" customHeight="1" thickTop="1">
      <c r="B4" s="98" t="s">
        <v>2</v>
      </c>
      <c r="C4" s="98"/>
      <c r="D4" s="98"/>
      <c r="E4" s="100">
        <v>2015</v>
      </c>
      <c r="F4" s="100">
        <v>2016</v>
      </c>
      <c r="G4" s="100">
        <v>2017</v>
      </c>
      <c r="H4" s="100">
        <v>2018</v>
      </c>
      <c r="I4" s="100">
        <v>2019</v>
      </c>
      <c r="J4" s="103" t="s">
        <v>3</v>
      </c>
      <c r="K4" s="100" t="s">
        <v>4</v>
      </c>
      <c r="L4" s="100"/>
      <c r="M4" s="100"/>
      <c r="N4" s="100"/>
      <c r="O4" s="11"/>
      <c r="P4" s="105" t="s">
        <v>5</v>
      </c>
    </row>
    <row r="5" spans="2:16" ht="15.75" customHeight="1">
      <c r="B5" s="99"/>
      <c r="C5" s="99"/>
      <c r="D5" s="99"/>
      <c r="E5" s="101"/>
      <c r="F5" s="101"/>
      <c r="G5" s="101"/>
      <c r="H5" s="101"/>
      <c r="I5" s="101"/>
      <c r="J5" s="104"/>
      <c r="K5" s="108" t="s">
        <v>6</v>
      </c>
      <c r="L5" s="108"/>
      <c r="M5" s="108"/>
      <c r="N5" s="108"/>
      <c r="O5" s="12"/>
      <c r="P5" s="106"/>
    </row>
    <row r="6" spans="2:16" ht="15.75" customHeight="1">
      <c r="B6" s="109" t="s">
        <v>7</v>
      </c>
      <c r="C6" s="109"/>
      <c r="D6" s="109"/>
      <c r="E6" s="101"/>
      <c r="F6" s="101"/>
      <c r="G6" s="101"/>
      <c r="H6" s="101"/>
      <c r="I6" s="101"/>
      <c r="J6" s="111" t="s">
        <v>8</v>
      </c>
      <c r="K6" s="113" t="s">
        <v>9</v>
      </c>
      <c r="L6" s="113" t="s">
        <v>10</v>
      </c>
      <c r="M6" s="113" t="s">
        <v>11</v>
      </c>
      <c r="N6" s="113" t="s">
        <v>12</v>
      </c>
      <c r="O6" s="13"/>
      <c r="P6" s="106"/>
    </row>
    <row r="7" spans="2:16" ht="11.25" customHeight="1" thickBot="1">
      <c r="B7" s="110"/>
      <c r="C7" s="110"/>
      <c r="D7" s="110"/>
      <c r="E7" s="102"/>
      <c r="F7" s="102"/>
      <c r="G7" s="102"/>
      <c r="H7" s="102"/>
      <c r="I7" s="102"/>
      <c r="J7" s="112"/>
      <c r="K7" s="114"/>
      <c r="L7" s="115"/>
      <c r="M7" s="115"/>
      <c r="N7" s="115"/>
      <c r="O7" s="14"/>
      <c r="P7" s="107"/>
    </row>
    <row r="8" spans="2:16" ht="3.75" customHeight="1">
      <c r="B8" s="7"/>
      <c r="C8" s="7"/>
      <c r="D8" s="15"/>
      <c r="E8" s="16"/>
      <c r="F8" s="16"/>
      <c r="G8" s="16"/>
      <c r="H8" s="17"/>
      <c r="I8" s="17"/>
      <c r="J8" s="7"/>
      <c r="K8" s="9"/>
      <c r="L8" s="9"/>
      <c r="M8" s="9"/>
      <c r="N8" s="9"/>
      <c r="O8" s="9"/>
      <c r="P8" s="10"/>
    </row>
    <row r="9" spans="2:16" ht="18.75" customHeight="1">
      <c r="B9" s="9"/>
      <c r="C9" s="116" t="s">
        <v>13</v>
      </c>
      <c r="D9" s="116"/>
      <c r="E9" s="18">
        <v>30376.7765</v>
      </c>
      <c r="F9" s="18">
        <v>28765.175829999993</v>
      </c>
      <c r="G9" s="18">
        <v>30724.611349999999</v>
      </c>
      <c r="H9" s="18">
        <v>23540.752510000006</v>
      </c>
      <c r="I9" s="18">
        <v>20873.88538</v>
      </c>
      <c r="J9" s="19">
        <v>26856.240314000002</v>
      </c>
      <c r="K9" s="20">
        <v>-5.3053709303224057</v>
      </c>
      <c r="L9" s="20">
        <v>6.8118322362433092</v>
      </c>
      <c r="M9" s="20">
        <v>-23.381447394614462</v>
      </c>
      <c r="N9" s="20">
        <v>-11.328725064617762</v>
      </c>
      <c r="O9" s="20"/>
      <c r="P9" s="21" t="e">
        <f>(EXP((1/4)*LN(G9/#REF!))-1)*100</f>
        <v>#REF!</v>
      </c>
    </row>
    <row r="10" spans="2:16" ht="13.5" customHeight="1">
      <c r="B10" s="9"/>
      <c r="C10" s="117" t="s">
        <v>14</v>
      </c>
      <c r="D10" s="117"/>
      <c r="E10" s="18"/>
      <c r="F10" s="18"/>
      <c r="G10" s="18"/>
      <c r="H10" s="18"/>
      <c r="I10" s="18"/>
      <c r="J10" s="19"/>
      <c r="K10" s="20"/>
      <c r="L10" s="20"/>
      <c r="M10" s="20"/>
      <c r="N10" s="20"/>
      <c r="O10" s="20"/>
      <c r="P10" s="21"/>
    </row>
    <row r="11" spans="2:16" ht="19.5" hidden="1" customHeight="1">
      <c r="B11" s="9"/>
      <c r="C11" s="9"/>
      <c r="D11" s="9" t="s">
        <v>15</v>
      </c>
      <c r="E11" s="79" t="s">
        <v>16</v>
      </c>
      <c r="F11" s="79"/>
      <c r="G11" s="79"/>
      <c r="H11" s="79"/>
      <c r="I11" s="79"/>
      <c r="J11" s="19">
        <v>0</v>
      </c>
      <c r="K11" s="20" t="e">
        <v>#VALUE!</v>
      </c>
      <c r="L11" s="20"/>
      <c r="M11" s="20"/>
      <c r="N11" s="20"/>
      <c r="O11" s="20"/>
      <c r="P11" s="23" t="s">
        <v>16</v>
      </c>
    </row>
    <row r="12" spans="2:16" ht="13.5" hidden="1" customHeight="1">
      <c r="B12" s="9"/>
      <c r="C12" s="9"/>
      <c r="D12" s="24" t="s">
        <v>17</v>
      </c>
      <c r="E12" s="18"/>
      <c r="F12" s="18"/>
      <c r="G12" s="18"/>
      <c r="H12" s="18"/>
      <c r="I12" s="18"/>
      <c r="J12" s="19">
        <v>0</v>
      </c>
      <c r="K12" s="20" t="e">
        <v>#DIV/0!</v>
      </c>
      <c r="L12" s="20"/>
      <c r="M12" s="20"/>
      <c r="N12" s="20"/>
      <c r="O12" s="20"/>
      <c r="P12" s="25"/>
    </row>
    <row r="13" spans="2:16" ht="19.5" customHeight="1">
      <c r="B13" s="9"/>
      <c r="C13" s="9"/>
      <c r="D13" s="9" t="s">
        <v>18</v>
      </c>
      <c r="E13" s="26">
        <v>30271</v>
      </c>
      <c r="F13" s="27">
        <v>28037.929829999994</v>
      </c>
      <c r="G13" s="27">
        <v>29989.999349999998</v>
      </c>
      <c r="H13" s="27">
        <v>23475.036510000005</v>
      </c>
      <c r="I13" s="27">
        <v>20761.11738</v>
      </c>
      <c r="J13" s="19">
        <v>26507.016614</v>
      </c>
      <c r="K13" s="28">
        <v>-7.3769289749265221</v>
      </c>
      <c r="L13" s="28">
        <v>6.9622455432188479</v>
      </c>
      <c r="M13" s="28">
        <v>-21.723784532192703</v>
      </c>
      <c r="N13" s="28">
        <v>-11.560872882322959</v>
      </c>
      <c r="O13" s="20"/>
      <c r="P13" s="21" t="e">
        <f>(EXP((1/4)*LN(G13/#REF!))-1)*100</f>
        <v>#REF!</v>
      </c>
    </row>
    <row r="14" spans="2:16" ht="13.5" customHeight="1">
      <c r="B14" s="9"/>
      <c r="C14" s="9"/>
      <c r="D14" s="24" t="s">
        <v>19</v>
      </c>
      <c r="E14" s="29"/>
      <c r="F14" s="29"/>
      <c r="G14" s="29"/>
      <c r="H14" s="29"/>
      <c r="I14" s="29"/>
      <c r="J14" s="19"/>
      <c r="K14" s="28"/>
      <c r="L14" s="28"/>
      <c r="M14" s="28"/>
      <c r="N14" s="28"/>
      <c r="O14" s="20"/>
      <c r="P14" s="21"/>
    </row>
    <row r="15" spans="2:16" ht="19.5" customHeight="1">
      <c r="B15" s="9"/>
      <c r="C15" s="9"/>
      <c r="D15" s="9" t="s">
        <v>20</v>
      </c>
      <c r="E15" s="27">
        <v>105.7765</v>
      </c>
      <c r="F15" s="27">
        <v>727.24599999999998</v>
      </c>
      <c r="G15" s="27">
        <v>734.61199999999997</v>
      </c>
      <c r="H15" s="27">
        <v>65.715999999999994</v>
      </c>
      <c r="I15" s="27">
        <v>112.768</v>
      </c>
      <c r="J15" s="19">
        <v>349.22370000000001</v>
      </c>
      <c r="K15" s="28">
        <v>587.53078424791897</v>
      </c>
      <c r="L15" s="28">
        <v>1.0128622226866835</v>
      </c>
      <c r="M15" s="28">
        <v>-91.054325276472483</v>
      </c>
      <c r="N15" s="28">
        <v>71.599001765171352</v>
      </c>
      <c r="O15" s="20"/>
      <c r="P15" s="21" t="e">
        <f>(EXP((1/4)*LN(G15/#REF!))-1)*100</f>
        <v>#REF!</v>
      </c>
    </row>
    <row r="16" spans="2:16" ht="13.5" customHeight="1">
      <c r="B16" s="9"/>
      <c r="C16" s="9"/>
      <c r="D16" s="24" t="s">
        <v>21</v>
      </c>
      <c r="E16" s="27"/>
      <c r="F16" s="27"/>
      <c r="G16" s="27"/>
      <c r="H16" s="27"/>
      <c r="I16" s="27"/>
      <c r="J16" s="19"/>
      <c r="K16" s="20"/>
      <c r="L16" s="20"/>
      <c r="M16" s="20"/>
      <c r="N16" s="20"/>
      <c r="O16" s="20"/>
      <c r="P16" s="21"/>
    </row>
    <row r="17" spans="2:23" ht="24" customHeight="1">
      <c r="B17" s="9"/>
      <c r="C17" s="116" t="s">
        <v>22</v>
      </c>
      <c r="D17" s="116"/>
      <c r="E17" s="30">
        <v>30376.7765</v>
      </c>
      <c r="F17" s="30">
        <v>28765.175829999993</v>
      </c>
      <c r="G17" s="30">
        <v>30724.611349999999</v>
      </c>
      <c r="H17" s="30">
        <v>23540.752510000006</v>
      </c>
      <c r="I17" s="30">
        <v>20873.88538</v>
      </c>
      <c r="J17" s="30">
        <v>26856.240314000002</v>
      </c>
      <c r="K17" s="30">
        <v>-5.3053709303224057</v>
      </c>
      <c r="L17" s="30">
        <v>6.8118322362433092</v>
      </c>
      <c r="M17" s="30">
        <v>-23.381447394614462</v>
      </c>
      <c r="N17" s="30">
        <v>-11.328725064617762</v>
      </c>
      <c r="O17" s="20"/>
      <c r="P17" s="21" t="e">
        <f>(EXP((1/4)*LN(G17/#REF!))-1)*100</f>
        <v>#REF!</v>
      </c>
      <c r="W17" s="6"/>
    </row>
    <row r="18" spans="2:23" ht="13.5" customHeight="1">
      <c r="B18" s="9"/>
      <c r="C18" s="118" t="s">
        <v>23</v>
      </c>
      <c r="D18" s="118"/>
      <c r="E18" s="27"/>
      <c r="F18" s="27"/>
      <c r="G18" s="27"/>
      <c r="H18" s="27"/>
      <c r="I18" s="27"/>
      <c r="J18" s="19"/>
      <c r="K18" s="20"/>
      <c r="L18" s="20"/>
      <c r="M18" s="20"/>
      <c r="N18" s="20"/>
      <c r="O18" s="20"/>
      <c r="P18" s="21"/>
    </row>
    <row r="19" spans="2:23" ht="19.5" customHeight="1">
      <c r="B19" s="9"/>
      <c r="C19" s="9"/>
      <c r="D19" s="9" t="s">
        <v>24</v>
      </c>
      <c r="E19" s="27">
        <v>12893.384</v>
      </c>
      <c r="F19" s="27">
        <v>13361.040999999999</v>
      </c>
      <c r="G19" s="27">
        <v>11951.053</v>
      </c>
      <c r="H19" s="27">
        <v>10647.666999999999</v>
      </c>
      <c r="I19" s="27">
        <v>10856.087</v>
      </c>
      <c r="J19" s="19">
        <v>11941.8464</v>
      </c>
      <c r="K19" s="28">
        <v>3.627108290577552</v>
      </c>
      <c r="L19" s="28">
        <v>-10.552980115845756</v>
      </c>
      <c r="M19" s="28">
        <v>-10.906034807142106</v>
      </c>
      <c r="N19" s="28">
        <v>1.9574241005095194</v>
      </c>
      <c r="O19" s="20"/>
      <c r="P19" s="21" t="e">
        <f>(EXP((1/4)*LN(G19/#REF!))-1)*100</f>
        <v>#REF!</v>
      </c>
    </row>
    <row r="20" spans="2:23" ht="13.5" customHeight="1">
      <c r="B20" s="9"/>
      <c r="C20" s="9"/>
      <c r="D20" s="24" t="s">
        <v>25</v>
      </c>
      <c r="E20" s="29"/>
      <c r="F20" s="29"/>
      <c r="G20" s="29"/>
      <c r="H20" s="29"/>
      <c r="I20" s="29"/>
      <c r="J20" s="19"/>
      <c r="K20" s="28"/>
      <c r="L20" s="28"/>
      <c r="M20" s="28"/>
      <c r="N20" s="28"/>
      <c r="O20" s="20"/>
      <c r="P20" s="21"/>
    </row>
    <row r="21" spans="2:23" ht="19.5" customHeight="1">
      <c r="B21" s="9"/>
      <c r="C21" s="9"/>
      <c r="D21" s="9" t="s">
        <v>26</v>
      </c>
      <c r="E21" s="31" t="s">
        <v>16</v>
      </c>
      <c r="F21" s="31" t="s">
        <v>16</v>
      </c>
      <c r="G21" s="31" t="s">
        <v>16</v>
      </c>
      <c r="H21" s="31" t="s">
        <v>16</v>
      </c>
      <c r="I21" s="31" t="s">
        <v>16</v>
      </c>
      <c r="J21" s="33">
        <v>0</v>
      </c>
      <c r="K21" s="33" t="s">
        <v>16</v>
      </c>
      <c r="L21" s="33" t="s">
        <v>16</v>
      </c>
      <c r="M21" s="33" t="s">
        <v>16</v>
      </c>
      <c r="N21" s="33" t="s">
        <v>16</v>
      </c>
      <c r="O21" s="33"/>
      <c r="P21" s="23" t="s">
        <v>16</v>
      </c>
    </row>
    <row r="22" spans="2:23" ht="13.5" customHeight="1">
      <c r="B22" s="9"/>
      <c r="C22" s="9"/>
      <c r="D22" s="24" t="s">
        <v>27</v>
      </c>
      <c r="E22" s="29"/>
      <c r="F22" s="29"/>
      <c r="G22" s="29"/>
      <c r="H22" s="29"/>
      <c r="I22" s="29"/>
      <c r="J22" s="19"/>
      <c r="K22" s="28"/>
      <c r="L22" s="28"/>
      <c r="M22" s="28"/>
      <c r="N22" s="28"/>
      <c r="O22" s="20"/>
      <c r="P22" s="21"/>
    </row>
    <row r="23" spans="2:23" ht="19.5" customHeight="1">
      <c r="B23" s="9"/>
      <c r="C23" s="9"/>
      <c r="D23" s="9" t="s">
        <v>28</v>
      </c>
      <c r="E23" s="31" t="s">
        <v>16</v>
      </c>
      <c r="F23" s="31" t="s">
        <v>16</v>
      </c>
      <c r="G23" s="31" t="s">
        <v>16</v>
      </c>
      <c r="H23" s="31" t="s">
        <v>16</v>
      </c>
      <c r="I23" s="31" t="s">
        <v>16</v>
      </c>
      <c r="J23" s="31" t="s">
        <v>16</v>
      </c>
      <c r="K23" s="31" t="s">
        <v>16</v>
      </c>
      <c r="L23" s="31" t="s">
        <v>16</v>
      </c>
      <c r="M23" s="31" t="s">
        <v>16</v>
      </c>
      <c r="N23" s="31" t="s">
        <v>16</v>
      </c>
      <c r="O23" s="34"/>
      <c r="P23" s="123" t="e">
        <f>((EXP(1/4)*LN(G23/#REF!)-1))*100</f>
        <v>#VALUE!</v>
      </c>
    </row>
    <row r="24" spans="2:23" ht="13.5" customHeight="1">
      <c r="B24" s="9"/>
      <c r="C24" s="9"/>
      <c r="D24" s="24" t="s">
        <v>29</v>
      </c>
      <c r="E24" s="88"/>
      <c r="F24" s="88"/>
      <c r="G24" s="88"/>
      <c r="H24" s="88"/>
      <c r="I24" s="88"/>
      <c r="J24" s="36"/>
      <c r="K24" s="37"/>
      <c r="L24" s="37"/>
      <c r="M24" s="37"/>
      <c r="N24" s="37"/>
      <c r="O24" s="34"/>
      <c r="P24" s="123"/>
    </row>
    <row r="25" spans="2:23" ht="19.5" customHeight="1">
      <c r="B25" s="9"/>
      <c r="C25" s="9"/>
      <c r="D25" s="9" t="s">
        <v>30</v>
      </c>
      <c r="E25" s="31" t="s">
        <v>16</v>
      </c>
      <c r="F25" s="31" t="s">
        <v>16</v>
      </c>
      <c r="G25" s="31" t="s">
        <v>16</v>
      </c>
      <c r="H25" s="31" t="s">
        <v>16</v>
      </c>
      <c r="I25" s="31" t="s">
        <v>16</v>
      </c>
      <c r="J25" s="31" t="s">
        <v>16</v>
      </c>
      <c r="K25" s="31" t="s">
        <v>16</v>
      </c>
      <c r="L25" s="31" t="s">
        <v>16</v>
      </c>
      <c r="M25" s="31" t="s">
        <v>16</v>
      </c>
      <c r="N25" s="31" t="s">
        <v>16</v>
      </c>
      <c r="O25" s="34"/>
      <c r="P25" s="123"/>
    </row>
    <row r="26" spans="2:23" ht="13.5" customHeight="1">
      <c r="B26" s="9"/>
      <c r="C26" s="9"/>
      <c r="D26" s="24" t="s">
        <v>31</v>
      </c>
      <c r="E26" s="88"/>
      <c r="F26" s="88"/>
      <c r="G26" s="88"/>
      <c r="H26" s="88"/>
      <c r="I26" s="88"/>
      <c r="J26" s="36"/>
      <c r="K26" s="37"/>
      <c r="L26" s="37"/>
      <c r="M26" s="37"/>
      <c r="N26" s="37"/>
      <c r="O26" s="34"/>
      <c r="P26" s="123"/>
    </row>
    <row r="27" spans="2:23" ht="19.5" customHeight="1">
      <c r="B27" s="9"/>
      <c r="C27" s="9"/>
      <c r="D27" s="9" t="s">
        <v>32</v>
      </c>
      <c r="E27" s="29">
        <v>17308.558575000003</v>
      </c>
      <c r="F27" s="29">
        <v>15250.093481699994</v>
      </c>
      <c r="G27" s="29">
        <v>18585.822766499998</v>
      </c>
      <c r="H27" s="29">
        <v>12764.154654900007</v>
      </c>
      <c r="I27" s="29">
        <v>9917.6203962</v>
      </c>
      <c r="J27" s="19">
        <v>14765.24997486</v>
      </c>
      <c r="K27" s="28">
        <v>-11.89275862793796</v>
      </c>
      <c r="L27" s="28">
        <v>21.873500571015224</v>
      </c>
      <c r="M27" s="28">
        <v>-31.323165967628043</v>
      </c>
      <c r="N27" s="28">
        <v>-22.301001011510436</v>
      </c>
      <c r="O27" s="20"/>
      <c r="P27" s="21" t="e">
        <f>(EXP((1/4)*LN(G27/#REF!))-1)*100</f>
        <v>#REF!</v>
      </c>
    </row>
    <row r="28" spans="2:23" ht="13.5" customHeight="1">
      <c r="B28" s="9"/>
      <c r="C28" s="9"/>
      <c r="D28" s="24" t="s">
        <v>33</v>
      </c>
      <c r="E28" s="27"/>
      <c r="F28" s="27"/>
      <c r="G28" s="27"/>
      <c r="H28" s="27"/>
      <c r="I28" s="27"/>
      <c r="J28" s="19"/>
      <c r="K28" s="28"/>
      <c r="L28" s="28"/>
      <c r="M28" s="28"/>
      <c r="N28" s="28"/>
      <c r="O28" s="20"/>
      <c r="P28" s="21"/>
    </row>
    <row r="29" spans="2:23" ht="19.5" hidden="1" customHeight="1">
      <c r="B29" s="9"/>
      <c r="C29" s="9"/>
      <c r="D29" s="9" t="s">
        <v>34</v>
      </c>
      <c r="E29" s="79" t="s">
        <v>16</v>
      </c>
      <c r="F29" s="79" t="s">
        <v>16</v>
      </c>
      <c r="G29" s="79"/>
      <c r="H29" s="79"/>
      <c r="I29" s="79"/>
      <c r="J29" s="23">
        <v>0</v>
      </c>
      <c r="K29" s="28" t="e">
        <v>#VALUE!</v>
      </c>
      <c r="L29" s="28"/>
      <c r="M29" s="28"/>
      <c r="N29" s="28"/>
      <c r="O29" s="20"/>
      <c r="P29" s="23" t="e">
        <f>(EXP((1/4)*LN(F29/#REF!))-1)*100</f>
        <v>#VALUE!</v>
      </c>
    </row>
    <row r="30" spans="2:23" ht="13.5" hidden="1" customHeight="1">
      <c r="B30" s="9"/>
      <c r="C30" s="9"/>
      <c r="D30" s="24" t="s">
        <v>35</v>
      </c>
      <c r="E30" s="27"/>
      <c r="F30" s="27"/>
      <c r="G30" s="27"/>
      <c r="H30" s="27"/>
      <c r="I30" s="27"/>
      <c r="J30" s="19">
        <v>0</v>
      </c>
      <c r="K30" s="28" t="e">
        <v>#DIV/0!</v>
      </c>
      <c r="L30" s="28"/>
      <c r="M30" s="28"/>
      <c r="N30" s="28"/>
      <c r="O30" s="20"/>
      <c r="P30" s="21" t="e">
        <f>(EXP((1/4)*LN(F30/#REF!))-1)*100</f>
        <v>#REF!</v>
      </c>
    </row>
    <row r="31" spans="2:23" ht="19.5" customHeight="1">
      <c r="B31" s="9"/>
      <c r="C31" s="9"/>
      <c r="D31" s="9" t="s">
        <v>36</v>
      </c>
      <c r="E31" s="29">
        <v>174.833924999999</v>
      </c>
      <c r="F31" s="29">
        <v>154.0413482999993</v>
      </c>
      <c r="G31" s="29">
        <v>187.73558350000167</v>
      </c>
      <c r="H31" s="29">
        <v>128.93085509999946</v>
      </c>
      <c r="I31" s="29">
        <v>100.17798380000022</v>
      </c>
      <c r="J31" s="19">
        <v>149.14393913999993</v>
      </c>
      <c r="K31" s="28">
        <v>-11.892758627937805</v>
      </c>
      <c r="L31" s="28">
        <v>21.873500571016823</v>
      </c>
      <c r="M31" s="28">
        <v>-31.323165967628974</v>
      </c>
      <c r="N31" s="28">
        <v>-22.301001011509904</v>
      </c>
      <c r="O31" s="20"/>
      <c r="P31" s="21" t="e">
        <f>(EXP((1/4)*LN(G31/#REF!))-1)*100</f>
        <v>#REF!</v>
      </c>
    </row>
    <row r="32" spans="2:23" ht="13.5" customHeight="1">
      <c r="B32" s="9"/>
      <c r="C32" s="9"/>
      <c r="D32" s="24" t="s">
        <v>37</v>
      </c>
      <c r="E32" s="29"/>
      <c r="F32" s="29"/>
      <c r="G32" s="29"/>
      <c r="H32" s="29"/>
      <c r="I32" s="29"/>
      <c r="J32" s="19"/>
      <c r="K32" s="40"/>
      <c r="L32" s="40"/>
      <c r="M32" s="40"/>
      <c r="N32" s="40"/>
      <c r="O32" s="40"/>
      <c r="P32" s="21"/>
    </row>
    <row r="33" spans="2:17" ht="6" customHeight="1">
      <c r="B33" s="9"/>
      <c r="C33" s="9"/>
      <c r="D33" s="9"/>
      <c r="E33" s="29"/>
      <c r="F33" s="29"/>
      <c r="G33" s="29"/>
      <c r="H33" s="29"/>
      <c r="I33" s="29"/>
      <c r="J33" s="19"/>
      <c r="K33" s="9"/>
      <c r="L33" s="9"/>
      <c r="M33" s="9"/>
      <c r="N33" s="9"/>
      <c r="O33" s="9"/>
      <c r="P33" s="25"/>
    </row>
    <row r="34" spans="2:17" ht="19.5" customHeight="1">
      <c r="B34" s="41"/>
      <c r="C34" s="120" t="s">
        <v>38</v>
      </c>
      <c r="D34" s="120"/>
      <c r="E34" s="83">
        <v>31186.1</v>
      </c>
      <c r="F34" s="83">
        <v>31633.5</v>
      </c>
      <c r="G34" s="83">
        <v>32022.6</v>
      </c>
      <c r="H34" s="83">
        <v>32382.3</v>
      </c>
      <c r="I34" s="83">
        <v>32581.4</v>
      </c>
      <c r="J34" s="43"/>
      <c r="K34" s="41"/>
      <c r="L34" s="41"/>
      <c r="M34" s="41"/>
      <c r="N34" s="41"/>
      <c r="O34" s="41"/>
      <c r="P34" s="44"/>
    </row>
    <row r="35" spans="2:17" ht="13.5" customHeight="1">
      <c r="B35" s="41"/>
      <c r="C35" s="124" t="s">
        <v>39</v>
      </c>
      <c r="D35" s="124"/>
      <c r="E35" s="84"/>
      <c r="F35" s="84"/>
      <c r="G35" s="84"/>
      <c r="H35" s="84"/>
      <c r="I35" s="84"/>
      <c r="J35" s="43"/>
      <c r="K35" s="41"/>
      <c r="L35" s="41"/>
      <c r="M35" s="41"/>
      <c r="N35" s="41"/>
      <c r="O35" s="41"/>
      <c r="P35" s="44"/>
    </row>
    <row r="36" spans="2:17" ht="19.5" customHeight="1">
      <c r="B36" s="41"/>
      <c r="C36" s="120" t="s">
        <v>40</v>
      </c>
      <c r="D36" s="120"/>
      <c r="E36" s="89">
        <v>5.6061490535847386E-3</v>
      </c>
      <c r="F36" s="89">
        <v>4.8695638579353941E-3</v>
      </c>
      <c r="G36" s="89">
        <v>5.862596525578862E-3</v>
      </c>
      <c r="H36" s="89">
        <v>3.9815224706089272E-3</v>
      </c>
      <c r="I36" s="89">
        <v>3.0746985642114894E-3</v>
      </c>
      <c r="J36" s="90">
        <v>4.6789060943838827E-3</v>
      </c>
      <c r="K36" s="46">
        <v>-13.138879979981088</v>
      </c>
      <c r="L36" s="46">
        <v>20.392640832201671</v>
      </c>
      <c r="M36" s="46">
        <v>-32.086022750545681</v>
      </c>
      <c r="N36" s="46">
        <v>-22.77580782455686</v>
      </c>
      <c r="O36" s="46"/>
      <c r="P36" s="47" t="e">
        <f>(EXP((1/4)*LN(G36/#REF!))-1)*100</f>
        <v>#REF!</v>
      </c>
    </row>
    <row r="37" spans="2:17" ht="13.5" customHeight="1">
      <c r="B37" s="41"/>
      <c r="C37" s="125" t="s">
        <v>41</v>
      </c>
      <c r="D37" s="125"/>
      <c r="E37" s="89"/>
      <c r="F37" s="89"/>
      <c r="G37" s="89"/>
      <c r="H37" s="89"/>
      <c r="I37" s="89"/>
      <c r="J37" s="91"/>
      <c r="K37" s="48"/>
      <c r="L37" s="48"/>
      <c r="M37" s="48"/>
      <c r="N37" s="48"/>
      <c r="O37" s="48"/>
      <c r="P37" s="47"/>
    </row>
    <row r="38" spans="2:17" ht="3.75" customHeight="1">
      <c r="B38" s="41"/>
      <c r="C38" s="49"/>
      <c r="D38" s="49"/>
      <c r="E38" s="89"/>
      <c r="F38" s="89"/>
      <c r="G38" s="89"/>
      <c r="H38" s="89"/>
      <c r="I38" s="89"/>
      <c r="J38" s="91"/>
      <c r="K38" s="48"/>
      <c r="L38" s="48"/>
      <c r="M38" s="48"/>
      <c r="N38" s="48"/>
      <c r="O38" s="48"/>
      <c r="P38" s="47"/>
    </row>
    <row r="39" spans="2:17" s="53" customFormat="1" ht="13.5" customHeight="1">
      <c r="B39" s="41"/>
      <c r="C39" s="49"/>
      <c r="D39" s="50" t="s">
        <v>42</v>
      </c>
      <c r="E39" s="92">
        <v>1.5359312475574627E-2</v>
      </c>
      <c r="F39" s="93">
        <v>1.3341270843658614E-2</v>
      </c>
      <c r="G39" s="93">
        <v>1.6061908289257156E-2</v>
      </c>
      <c r="H39" s="93">
        <v>1.0908280741394322E-2</v>
      </c>
      <c r="I39" s="93">
        <v>8.4238316827712038E-3</v>
      </c>
      <c r="J39" s="93">
        <v>1.2818920806531183E-2</v>
      </c>
      <c r="K39" s="48"/>
      <c r="L39" s="48"/>
      <c r="M39" s="48"/>
      <c r="N39" s="48"/>
      <c r="O39" s="48"/>
      <c r="P39" s="47"/>
    </row>
    <row r="40" spans="2:17" s="53" customFormat="1" ht="13.5" customHeight="1">
      <c r="B40" s="41"/>
      <c r="C40" s="49"/>
      <c r="D40" s="49" t="s">
        <v>43</v>
      </c>
      <c r="E40" s="86"/>
      <c r="F40" s="86"/>
      <c r="G40" s="86"/>
      <c r="H40" s="86"/>
      <c r="I40" s="86"/>
      <c r="J40" s="51"/>
      <c r="K40" s="48"/>
      <c r="L40" s="48"/>
      <c r="M40" s="48"/>
      <c r="N40" s="48"/>
      <c r="O40" s="48"/>
      <c r="P40" s="47"/>
    </row>
    <row r="41" spans="2:17" ht="3.75" customHeight="1">
      <c r="B41" s="57"/>
      <c r="C41" s="57"/>
      <c r="D41" s="57"/>
      <c r="E41" s="58"/>
      <c r="F41" s="58"/>
      <c r="G41" s="58"/>
      <c r="H41" s="58"/>
      <c r="I41" s="58"/>
      <c r="J41" s="59"/>
      <c r="K41" s="60"/>
      <c r="L41" s="60"/>
      <c r="M41" s="60"/>
      <c r="N41" s="60"/>
      <c r="O41" s="60"/>
      <c r="P41" s="61" t="e">
        <f>(EXP((1/4)*LN(F41/#REF!))-1)*100</f>
        <v>#REF!</v>
      </c>
    </row>
    <row r="42" spans="2:17" ht="20.25" customHeight="1">
      <c r="B42" s="57"/>
      <c r="C42" s="126" t="s">
        <v>44</v>
      </c>
      <c r="D42" s="126"/>
      <c r="E42" s="62">
        <v>173.14145409708098</v>
      </c>
      <c r="F42" s="62">
        <v>182.01560905189768</v>
      </c>
      <c r="G42" s="62">
        <v>159.74595114516475</v>
      </c>
      <c r="H42" s="62">
        <v>182.07462047616556</v>
      </c>
      <c r="I42" s="62">
        <v>207.24231605068496</v>
      </c>
      <c r="J42" s="87">
        <v>180.8439901641988</v>
      </c>
      <c r="K42" s="64"/>
      <c r="L42" s="64"/>
      <c r="M42" s="64"/>
      <c r="N42" s="64"/>
      <c r="O42" s="64"/>
      <c r="P42" s="65" t="e">
        <f>(EXP((1/4)*LN(G42/#REF!))-1)*100</f>
        <v>#REF!</v>
      </c>
      <c r="Q42" s="66"/>
    </row>
    <row r="43" spans="2:17" ht="13.5" customHeight="1">
      <c r="B43" s="57"/>
      <c r="C43" s="127" t="s">
        <v>45</v>
      </c>
      <c r="D43" s="127"/>
      <c r="E43" s="62"/>
      <c r="F43" s="62"/>
      <c r="G43" s="62"/>
      <c r="H43" s="62"/>
      <c r="I43" s="62"/>
      <c r="J43" s="67"/>
      <c r="K43" s="60"/>
      <c r="L43" s="60"/>
      <c r="M43" s="60"/>
      <c r="N43" s="60"/>
      <c r="O43" s="60"/>
      <c r="P43" s="68"/>
      <c r="Q43" s="66"/>
    </row>
    <row r="44" spans="2:17" ht="19.5" customHeight="1">
      <c r="B44" s="57"/>
      <c r="C44" s="126" t="s">
        <v>46</v>
      </c>
      <c r="D44" s="126"/>
      <c r="E44" s="62">
        <v>0.60501129857949476</v>
      </c>
      <c r="F44" s="62">
        <v>4.7211090270624458</v>
      </c>
      <c r="G44" s="62">
        <v>3.9130141782631211</v>
      </c>
      <c r="H44" s="62">
        <v>0.50969955910887277</v>
      </c>
      <c r="I44" s="62">
        <v>1.125676478228343</v>
      </c>
      <c r="J44" s="87">
        <v>2.1749021082484554</v>
      </c>
      <c r="K44" s="64"/>
      <c r="L44" s="64"/>
      <c r="M44" s="64"/>
      <c r="N44" s="64"/>
      <c r="O44" s="64"/>
      <c r="P44" s="65" t="e">
        <f>(EXP((1/4)*LN(G44/#REF!))-1)*100</f>
        <v>#REF!</v>
      </c>
      <c r="Q44" s="66"/>
    </row>
    <row r="45" spans="2:17" ht="13.5" customHeight="1">
      <c r="B45" s="57"/>
      <c r="C45" s="128" t="s">
        <v>47</v>
      </c>
      <c r="D45" s="128"/>
      <c r="E45" s="62"/>
      <c r="F45" s="69"/>
      <c r="G45" s="69"/>
      <c r="H45" s="69"/>
      <c r="I45" s="69"/>
      <c r="J45" s="67"/>
      <c r="K45" s="60"/>
      <c r="L45" s="60"/>
      <c r="M45" s="60"/>
      <c r="N45" s="60"/>
      <c r="O45" s="60"/>
      <c r="P45" s="68"/>
      <c r="Q45" s="66"/>
    </row>
    <row r="46" spans="2:17" ht="3.75" customHeight="1" thickBot="1">
      <c r="B46" s="70"/>
      <c r="C46" s="70"/>
      <c r="D46" s="70"/>
      <c r="E46" s="71"/>
      <c r="F46" s="71"/>
      <c r="G46" s="71"/>
      <c r="H46" s="71"/>
      <c r="I46" s="71"/>
      <c r="J46" s="72">
        <f>SUM(E46:F46)/5</f>
        <v>0</v>
      </c>
      <c r="K46" s="70"/>
      <c r="L46" s="70"/>
      <c r="M46" s="70"/>
      <c r="N46" s="70"/>
      <c r="O46" s="70"/>
      <c r="P46" s="73"/>
      <c r="Q46" s="66"/>
    </row>
    <row r="47" spans="2:17" ht="15" hidden="1" customHeight="1">
      <c r="B47" s="7"/>
      <c r="C47" s="74" t="s">
        <v>48</v>
      </c>
      <c r="D47" s="75" t="s">
        <v>49</v>
      </c>
      <c r="E47" s="8"/>
      <c r="F47" s="8"/>
      <c r="G47" s="8"/>
      <c r="H47" s="8"/>
      <c r="I47" s="8"/>
      <c r="J47" s="7"/>
      <c r="K47" s="9"/>
      <c r="L47" s="9"/>
      <c r="M47" s="9"/>
      <c r="N47" s="9"/>
      <c r="O47" s="9"/>
      <c r="P47" s="10"/>
    </row>
    <row r="48" spans="2:17" ht="15" hidden="1" customHeight="1">
      <c r="B48" s="7"/>
      <c r="C48" s="74" t="s">
        <v>50</v>
      </c>
      <c r="D48" s="75" t="s">
        <v>51</v>
      </c>
      <c r="E48" s="76"/>
      <c r="F48" s="76"/>
      <c r="G48" s="76"/>
      <c r="H48" s="76"/>
      <c r="I48" s="76"/>
      <c r="J48" s="7"/>
      <c r="K48" s="9"/>
      <c r="L48" s="9"/>
      <c r="M48" s="9"/>
      <c r="N48" s="9"/>
      <c r="O48" s="9"/>
      <c r="P48" s="10"/>
    </row>
    <row r="49" spans="2:16" ht="34.5" hidden="1" customHeight="1">
      <c r="B49" s="7"/>
      <c r="C49" s="74" t="s">
        <v>52</v>
      </c>
      <c r="D49" s="9" t="s">
        <v>53</v>
      </c>
      <c r="E49" s="8"/>
      <c r="F49" s="8"/>
      <c r="G49" s="8"/>
      <c r="H49" s="8"/>
      <c r="I49" s="8"/>
      <c r="J49" s="7"/>
      <c r="K49" s="9"/>
      <c r="L49" s="9"/>
      <c r="M49" s="9"/>
      <c r="N49" s="9"/>
      <c r="O49" s="9"/>
      <c r="P49" s="10"/>
    </row>
    <row r="50" spans="2:16">
      <c r="B50" s="7"/>
      <c r="C50" s="7"/>
      <c r="D50" s="7"/>
      <c r="E50" s="8"/>
      <c r="F50" s="8"/>
      <c r="G50" s="8"/>
      <c r="H50" s="8"/>
      <c r="I50" s="8"/>
      <c r="J50" s="7"/>
      <c r="K50" s="9"/>
      <c r="L50" s="9"/>
      <c r="M50" s="9"/>
      <c r="N50" s="9"/>
      <c r="O50" s="9"/>
      <c r="P50" s="10"/>
    </row>
  </sheetData>
  <mergeCells count="31">
    <mergeCell ref="C45:D45"/>
    <mergeCell ref="C35:D35"/>
    <mergeCell ref="C36:D36"/>
    <mergeCell ref="C37:D37"/>
    <mergeCell ref="C42:D42"/>
    <mergeCell ref="C43:D43"/>
    <mergeCell ref="C44:D44"/>
    <mergeCell ref="C34:D34"/>
    <mergeCell ref="K4:N4"/>
    <mergeCell ref="P4:P7"/>
    <mergeCell ref="K5:N5"/>
    <mergeCell ref="B6:D7"/>
    <mergeCell ref="J6:J7"/>
    <mergeCell ref="K6:K7"/>
    <mergeCell ref="L6:L7"/>
    <mergeCell ref="M6:M7"/>
    <mergeCell ref="N6:N7"/>
    <mergeCell ref="C9:D9"/>
    <mergeCell ref="C10:D10"/>
    <mergeCell ref="C17:D17"/>
    <mergeCell ref="C18:D18"/>
    <mergeCell ref="P23:P26"/>
    <mergeCell ref="B1:J1"/>
    <mergeCell ref="B2:J2"/>
    <mergeCell ref="B4:D5"/>
    <mergeCell ref="E4:E7"/>
    <mergeCell ref="F4:F7"/>
    <mergeCell ref="G4:G7"/>
    <mergeCell ref="H4:H7"/>
    <mergeCell ref="I4:I7"/>
    <mergeCell ref="J4:J5"/>
  </mergeCells>
  <printOptions horizontalCentered="1"/>
  <pageMargins left="0" right="0" top="0" bottom="0" header="0.11811023622047245" footer="0.11811023622047245"/>
  <pageSetup paperSize="9" scale="8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C3399"/>
  </sheetPr>
  <dimension ref="B1:W50"/>
  <sheetViews>
    <sheetView showGridLines="0" topLeftCell="A16" zoomScaleNormal="100" zoomScaleSheetLayoutView="90" workbookViewId="0">
      <selection activeCell="A10" sqref="A10"/>
    </sheetView>
  </sheetViews>
  <sheetFormatPr defaultColWidth="32.7109375" defaultRowHeight="14.25"/>
  <cols>
    <col min="1" max="1" width="6.28515625" style="3" customWidth="1"/>
    <col min="2" max="2" width="0.7109375" style="3" customWidth="1"/>
    <col min="3" max="3" width="2.140625" style="3" customWidth="1"/>
    <col min="4" max="4" width="33.5703125" style="3" customWidth="1"/>
    <col min="5" max="9" width="10.140625" style="77" customWidth="1"/>
    <col min="10" max="10" width="10.140625" style="3" customWidth="1"/>
    <col min="11" max="11" width="10.7109375" style="53" bestFit="1" customWidth="1"/>
    <col min="12" max="14" width="10.7109375" style="53" customWidth="1"/>
    <col min="15" max="15" width="1.42578125" style="53" customWidth="1"/>
    <col min="16" max="16" width="14.7109375" style="78" hidden="1" customWidth="1"/>
    <col min="17" max="17" width="4.140625" style="3" customWidth="1"/>
    <col min="18" max="251" width="9.140625" style="3" customWidth="1"/>
    <col min="252" max="253" width="0.5703125" style="3" customWidth="1"/>
    <col min="254" max="254" width="2.140625" style="3" customWidth="1"/>
    <col min="255" max="16384" width="32.7109375" style="3"/>
  </cols>
  <sheetData>
    <row r="1" spans="2:16" ht="48" customHeight="1">
      <c r="B1" s="96" t="s">
        <v>58</v>
      </c>
      <c r="C1" s="96"/>
      <c r="D1" s="96"/>
      <c r="E1" s="96"/>
      <c r="F1" s="96"/>
      <c r="G1" s="96"/>
      <c r="H1" s="96"/>
      <c r="I1" s="96"/>
      <c r="J1" s="96"/>
      <c r="K1" s="1"/>
      <c r="L1" s="1"/>
      <c r="M1" s="1"/>
      <c r="N1" s="1"/>
      <c r="O1" s="1"/>
      <c r="P1" s="2"/>
    </row>
    <row r="2" spans="2:16" s="6" customFormat="1" ht="16.5" customHeight="1">
      <c r="B2" s="97" t="s">
        <v>59</v>
      </c>
      <c r="C2" s="97"/>
      <c r="D2" s="97"/>
      <c r="E2" s="97"/>
      <c r="F2" s="97"/>
      <c r="G2" s="97"/>
      <c r="H2" s="97"/>
      <c r="I2" s="97"/>
      <c r="J2" s="97"/>
      <c r="K2" s="4"/>
      <c r="L2" s="4"/>
      <c r="M2" s="4"/>
      <c r="N2" s="4"/>
      <c r="O2" s="4"/>
      <c r="P2" s="5"/>
    </row>
    <row r="3" spans="2:16" ht="6" customHeight="1" thickBot="1">
      <c r="D3" s="7"/>
      <c r="E3" s="8"/>
      <c r="F3" s="8"/>
      <c r="G3" s="8"/>
      <c r="H3" s="8"/>
      <c r="I3" s="8"/>
      <c r="K3" s="9"/>
      <c r="L3" s="9"/>
      <c r="M3" s="9"/>
      <c r="N3" s="9"/>
      <c r="O3" s="9"/>
      <c r="P3" s="10"/>
    </row>
    <row r="4" spans="2:16" ht="15.75" customHeight="1" thickTop="1">
      <c r="B4" s="98" t="s">
        <v>2</v>
      </c>
      <c r="C4" s="98"/>
      <c r="D4" s="98"/>
      <c r="E4" s="100">
        <v>2015</v>
      </c>
      <c r="F4" s="100">
        <v>2016</v>
      </c>
      <c r="G4" s="100">
        <v>2017</v>
      </c>
      <c r="H4" s="100">
        <v>2018</v>
      </c>
      <c r="I4" s="100">
        <v>2019</v>
      </c>
      <c r="J4" s="103" t="s">
        <v>3</v>
      </c>
      <c r="K4" s="100" t="s">
        <v>4</v>
      </c>
      <c r="L4" s="100"/>
      <c r="M4" s="100"/>
      <c r="N4" s="100"/>
      <c r="O4" s="11"/>
      <c r="P4" s="105" t="s">
        <v>5</v>
      </c>
    </row>
    <row r="5" spans="2:16" ht="15.75" customHeight="1">
      <c r="B5" s="99"/>
      <c r="C5" s="99"/>
      <c r="D5" s="99"/>
      <c r="E5" s="101"/>
      <c r="F5" s="101"/>
      <c r="G5" s="101"/>
      <c r="H5" s="101"/>
      <c r="I5" s="101"/>
      <c r="J5" s="104"/>
      <c r="K5" s="108" t="s">
        <v>6</v>
      </c>
      <c r="L5" s="108"/>
      <c r="M5" s="108"/>
      <c r="N5" s="108"/>
      <c r="O5" s="12"/>
      <c r="P5" s="106"/>
    </row>
    <row r="6" spans="2:16" ht="15.75" customHeight="1">
      <c r="B6" s="109" t="s">
        <v>7</v>
      </c>
      <c r="C6" s="109"/>
      <c r="D6" s="109"/>
      <c r="E6" s="101"/>
      <c r="F6" s="101"/>
      <c r="G6" s="101"/>
      <c r="H6" s="101"/>
      <c r="I6" s="101"/>
      <c r="J6" s="111" t="s">
        <v>8</v>
      </c>
      <c r="K6" s="113" t="s">
        <v>9</v>
      </c>
      <c r="L6" s="113" t="s">
        <v>10</v>
      </c>
      <c r="M6" s="113" t="s">
        <v>11</v>
      </c>
      <c r="N6" s="113" t="s">
        <v>12</v>
      </c>
      <c r="O6" s="13"/>
      <c r="P6" s="106"/>
    </row>
    <row r="7" spans="2:16" ht="11.25" customHeight="1" thickBot="1">
      <c r="B7" s="110"/>
      <c r="C7" s="110"/>
      <c r="D7" s="110"/>
      <c r="E7" s="102"/>
      <c r="F7" s="102"/>
      <c r="G7" s="102"/>
      <c r="H7" s="102"/>
      <c r="I7" s="102"/>
      <c r="J7" s="112"/>
      <c r="K7" s="114"/>
      <c r="L7" s="115"/>
      <c r="M7" s="115"/>
      <c r="N7" s="115"/>
      <c r="O7" s="14"/>
      <c r="P7" s="107"/>
    </row>
    <row r="8" spans="2:16" ht="3.75" customHeight="1">
      <c r="B8" s="7"/>
      <c r="C8" s="7"/>
      <c r="D8" s="15"/>
      <c r="E8" s="16"/>
      <c r="F8" s="16"/>
      <c r="G8" s="16"/>
      <c r="H8" s="17"/>
      <c r="I8" s="17"/>
      <c r="J8" s="7"/>
      <c r="K8" s="9"/>
      <c r="L8" s="9"/>
      <c r="M8" s="9"/>
      <c r="N8" s="9"/>
      <c r="O8" s="9"/>
      <c r="P8" s="10"/>
    </row>
    <row r="9" spans="2:16" ht="18.75" customHeight="1">
      <c r="B9" s="9"/>
      <c r="C9" s="116" t="s">
        <v>13</v>
      </c>
      <c r="D9" s="116"/>
      <c r="E9" s="18">
        <v>51786.502669999994</v>
      </c>
      <c r="F9" s="18">
        <v>55764.043399999995</v>
      </c>
      <c r="G9" s="18">
        <v>55482.835770000005</v>
      </c>
      <c r="H9" s="18">
        <v>58745.748609999995</v>
      </c>
      <c r="I9" s="18">
        <v>70957.570510000005</v>
      </c>
      <c r="J9" s="19">
        <v>58547.340191999996</v>
      </c>
      <c r="K9" s="20">
        <v>7.6806513761822348</v>
      </c>
      <c r="L9" s="20">
        <v>-0.50428127670525402</v>
      </c>
      <c r="M9" s="20">
        <v>5.8809410058385581</v>
      </c>
      <c r="N9" s="20">
        <v>20.787584104292534</v>
      </c>
      <c r="O9" s="20"/>
      <c r="P9" s="21" t="e">
        <f>(EXP((1/4)*LN(G9/#REF!))-1)*100</f>
        <v>#REF!</v>
      </c>
    </row>
    <row r="10" spans="2:16" ht="13.5" customHeight="1">
      <c r="B10" s="9"/>
      <c r="C10" s="117" t="s">
        <v>14</v>
      </c>
      <c r="D10" s="117"/>
      <c r="E10" s="18"/>
      <c r="F10" s="18"/>
      <c r="G10" s="18"/>
      <c r="H10" s="18"/>
      <c r="I10" s="18"/>
      <c r="J10" s="19"/>
      <c r="K10" s="20"/>
      <c r="L10" s="20"/>
      <c r="M10" s="20"/>
      <c r="N10" s="20"/>
      <c r="O10" s="20"/>
      <c r="P10" s="21"/>
    </row>
    <row r="11" spans="2:16" ht="19.5" hidden="1" customHeight="1">
      <c r="B11" s="9"/>
      <c r="C11" s="9"/>
      <c r="D11" s="9" t="s">
        <v>15</v>
      </c>
      <c r="E11" s="79" t="s">
        <v>16</v>
      </c>
      <c r="F11" s="79"/>
      <c r="G11" s="79"/>
      <c r="H11" s="79"/>
      <c r="I11" s="79"/>
      <c r="J11" s="19">
        <v>0</v>
      </c>
      <c r="K11" s="20" t="e">
        <v>#VALUE!</v>
      </c>
      <c r="L11" s="20"/>
      <c r="M11" s="20"/>
      <c r="N11" s="20"/>
      <c r="O11" s="20"/>
      <c r="P11" s="23" t="s">
        <v>16</v>
      </c>
    </row>
    <row r="12" spans="2:16" ht="13.5" hidden="1" customHeight="1">
      <c r="B12" s="9"/>
      <c r="C12" s="9"/>
      <c r="D12" s="24" t="s">
        <v>17</v>
      </c>
      <c r="E12" s="18"/>
      <c r="F12" s="18"/>
      <c r="G12" s="18"/>
      <c r="H12" s="18"/>
      <c r="I12" s="18"/>
      <c r="J12" s="19">
        <v>0</v>
      </c>
      <c r="K12" s="20" t="e">
        <v>#DIV/0!</v>
      </c>
      <c r="L12" s="20"/>
      <c r="M12" s="20"/>
      <c r="N12" s="20"/>
      <c r="O12" s="20"/>
      <c r="P12" s="25"/>
    </row>
    <row r="13" spans="2:16" ht="19.5" customHeight="1">
      <c r="B13" s="9"/>
      <c r="C13" s="9"/>
      <c r="D13" s="9" t="s">
        <v>18</v>
      </c>
      <c r="E13" s="26">
        <v>12924</v>
      </c>
      <c r="F13" s="27">
        <v>13361.944939999999</v>
      </c>
      <c r="G13" s="27">
        <v>14278.674300000001</v>
      </c>
      <c r="H13" s="27">
        <v>13485.302209999998</v>
      </c>
      <c r="I13" s="27">
        <v>11412.756350000003</v>
      </c>
      <c r="J13" s="19">
        <v>13092.53556</v>
      </c>
      <c r="K13" s="28">
        <v>3.3886176106468602</v>
      </c>
      <c r="L13" s="28">
        <v>6.8607479234231938</v>
      </c>
      <c r="M13" s="28">
        <v>-5.5563427901706763</v>
      </c>
      <c r="N13" s="28">
        <v>-15.36892409028181</v>
      </c>
      <c r="O13" s="20"/>
      <c r="P13" s="21" t="e">
        <f>(EXP((1/4)*LN(G13/#REF!))-1)*100</f>
        <v>#REF!</v>
      </c>
    </row>
    <row r="14" spans="2:16" ht="13.5" customHeight="1">
      <c r="B14" s="9"/>
      <c r="C14" s="9"/>
      <c r="D14" s="24" t="s">
        <v>19</v>
      </c>
      <c r="E14" s="29"/>
      <c r="F14" s="29"/>
      <c r="G14" s="29"/>
      <c r="H14" s="29"/>
      <c r="I14" s="29"/>
      <c r="J14" s="19"/>
      <c r="K14" s="28"/>
      <c r="L14" s="28"/>
      <c r="M14" s="28"/>
      <c r="N14" s="28"/>
      <c r="O14" s="20"/>
      <c r="P14" s="21"/>
    </row>
    <row r="15" spans="2:16" ht="19.5" customHeight="1">
      <c r="B15" s="9"/>
      <c r="C15" s="9"/>
      <c r="D15" s="9" t="s">
        <v>20</v>
      </c>
      <c r="E15" s="27">
        <v>38862.502669999994</v>
      </c>
      <c r="F15" s="27">
        <v>42402.098459999994</v>
      </c>
      <c r="G15" s="27">
        <v>41204.161470000006</v>
      </c>
      <c r="H15" s="27">
        <v>45260.446400000001</v>
      </c>
      <c r="I15" s="27">
        <v>59544.814160000002</v>
      </c>
      <c r="J15" s="19">
        <v>45454.804631999999</v>
      </c>
      <c r="K15" s="28">
        <v>9.1079975472922783</v>
      </c>
      <c r="L15" s="28">
        <v>-2.825183265705733</v>
      </c>
      <c r="M15" s="28">
        <v>9.8443574272305092</v>
      </c>
      <c r="N15" s="28">
        <v>31.560377539714235</v>
      </c>
      <c r="O15" s="20"/>
      <c r="P15" s="21" t="e">
        <f>(EXP((1/4)*LN(G15/#REF!))-1)*100</f>
        <v>#REF!</v>
      </c>
    </row>
    <row r="16" spans="2:16" ht="13.5" customHeight="1">
      <c r="B16" s="9"/>
      <c r="C16" s="9"/>
      <c r="D16" s="24" t="s">
        <v>21</v>
      </c>
      <c r="E16" s="27"/>
      <c r="F16" s="27"/>
      <c r="G16" s="27"/>
      <c r="H16" s="27"/>
      <c r="I16" s="27"/>
      <c r="J16" s="19"/>
      <c r="K16" s="20"/>
      <c r="L16" s="20"/>
      <c r="M16" s="20"/>
      <c r="N16" s="20"/>
      <c r="O16" s="20"/>
      <c r="P16" s="21"/>
    </row>
    <row r="17" spans="2:23" ht="24" customHeight="1">
      <c r="B17" s="9"/>
      <c r="C17" s="116" t="s">
        <v>22</v>
      </c>
      <c r="D17" s="116"/>
      <c r="E17" s="30">
        <v>51786.502669999994</v>
      </c>
      <c r="F17" s="30">
        <v>55764.043399999995</v>
      </c>
      <c r="G17" s="30">
        <v>55482.835770000005</v>
      </c>
      <c r="H17" s="30">
        <v>58745.748609999995</v>
      </c>
      <c r="I17" s="30">
        <v>70957.570510000005</v>
      </c>
      <c r="J17" s="19">
        <v>58547.340191999996</v>
      </c>
      <c r="K17" s="20">
        <v>7.6806513761822348</v>
      </c>
      <c r="L17" s="20">
        <v>-0.50428127670525402</v>
      </c>
      <c r="M17" s="20">
        <v>5.8809410058385581</v>
      </c>
      <c r="N17" s="20">
        <v>20.787584104292534</v>
      </c>
      <c r="O17" s="30">
        <f t="shared" ref="O17" si="0">O9</f>
        <v>0</v>
      </c>
      <c r="P17" s="21" t="e">
        <f>(EXP((1/4)*LN(G17/#REF!))-1)*100</f>
        <v>#REF!</v>
      </c>
      <c r="W17" s="6"/>
    </row>
    <row r="18" spans="2:23" ht="13.5" customHeight="1">
      <c r="B18" s="9"/>
      <c r="C18" s="118" t="s">
        <v>23</v>
      </c>
      <c r="D18" s="118"/>
      <c r="E18" s="27"/>
      <c r="F18" s="27"/>
      <c r="G18" s="27"/>
      <c r="H18" s="27"/>
      <c r="I18" s="27"/>
      <c r="J18" s="19"/>
      <c r="K18" s="20"/>
      <c r="L18" s="20"/>
      <c r="M18" s="20"/>
      <c r="N18" s="20"/>
      <c r="O18" s="20"/>
      <c r="P18" s="21"/>
    </row>
    <row r="19" spans="2:23" ht="19.5" customHeight="1">
      <c r="B19" s="9"/>
      <c r="C19" s="9"/>
      <c r="D19" s="9" t="s">
        <v>24</v>
      </c>
      <c r="E19" s="27">
        <v>80.5852</v>
      </c>
      <c r="F19" s="27">
        <v>194.68442999999999</v>
      </c>
      <c r="G19" s="27">
        <v>251.90535999999997</v>
      </c>
      <c r="H19" s="27">
        <v>274.00720000000001</v>
      </c>
      <c r="I19" s="27">
        <v>303.36142000000001</v>
      </c>
      <c r="J19" s="19">
        <v>220.90872199999998</v>
      </c>
      <c r="K19" s="28">
        <v>141.58831894690337</v>
      </c>
      <c r="L19" s="28">
        <v>29.391631369801875</v>
      </c>
      <c r="M19" s="28">
        <v>8.7738665028803009</v>
      </c>
      <c r="N19" s="28">
        <v>10.712937470256257</v>
      </c>
      <c r="O19" s="28"/>
      <c r="P19" s="21" t="e">
        <f>(EXP((1/4)*LN(G19/#REF!))-1)*100</f>
        <v>#REF!</v>
      </c>
    </row>
    <row r="20" spans="2:23" ht="13.5" customHeight="1">
      <c r="B20" s="9"/>
      <c r="C20" s="9"/>
      <c r="D20" s="24" t="s">
        <v>25</v>
      </c>
      <c r="E20" s="29"/>
      <c r="F20" s="29"/>
      <c r="G20" s="29"/>
      <c r="H20" s="29"/>
      <c r="I20" s="29"/>
      <c r="J20" s="19"/>
      <c r="K20" s="28"/>
      <c r="L20" s="28"/>
      <c r="M20" s="28"/>
      <c r="N20" s="28"/>
      <c r="O20" s="28"/>
      <c r="P20" s="21"/>
    </row>
    <row r="21" spans="2:23" ht="19.5" customHeight="1">
      <c r="B21" s="9"/>
      <c r="C21" s="9"/>
      <c r="D21" s="9" t="s">
        <v>26</v>
      </c>
      <c r="E21" s="31" t="s">
        <v>16</v>
      </c>
      <c r="F21" s="31" t="s">
        <v>16</v>
      </c>
      <c r="G21" s="31" t="s">
        <v>16</v>
      </c>
      <c r="H21" s="31" t="s">
        <v>16</v>
      </c>
      <c r="I21" s="31" t="s">
        <v>16</v>
      </c>
      <c r="J21" s="33">
        <v>0</v>
      </c>
      <c r="K21" s="33" t="s">
        <v>16</v>
      </c>
      <c r="L21" s="33" t="s">
        <v>16</v>
      </c>
      <c r="M21" s="33" t="s">
        <v>16</v>
      </c>
      <c r="N21" s="33" t="s">
        <v>16</v>
      </c>
      <c r="O21" s="33"/>
      <c r="P21" s="23" t="s">
        <v>16</v>
      </c>
    </row>
    <row r="22" spans="2:23" ht="13.5" customHeight="1">
      <c r="B22" s="9"/>
      <c r="C22" s="9"/>
      <c r="D22" s="24" t="s">
        <v>27</v>
      </c>
      <c r="E22" s="29"/>
      <c r="F22" s="29"/>
      <c r="G22" s="29"/>
      <c r="H22" s="29"/>
      <c r="I22" s="29"/>
      <c r="J22" s="19"/>
      <c r="K22" s="28"/>
      <c r="L22" s="28"/>
      <c r="M22" s="28"/>
      <c r="N22" s="28"/>
      <c r="O22" s="28"/>
      <c r="P22" s="21"/>
    </row>
    <row r="23" spans="2:23" ht="19.5" customHeight="1">
      <c r="B23" s="9"/>
      <c r="C23" s="9"/>
      <c r="D23" s="9" t="s">
        <v>28</v>
      </c>
      <c r="E23" s="119">
        <v>4136.4733975999998</v>
      </c>
      <c r="F23" s="119">
        <v>4445.5487175999997</v>
      </c>
      <c r="G23" s="119">
        <v>4418.4744328000006</v>
      </c>
      <c r="H23" s="119">
        <v>4677.7393127999994</v>
      </c>
      <c r="I23" s="119">
        <v>5652.3367272000005</v>
      </c>
      <c r="J23" s="130">
        <v>4666.1145176</v>
      </c>
      <c r="K23" s="122">
        <v>7.4719523200445837</v>
      </c>
      <c r="L23" s="122">
        <v>-0.60902008997925083</v>
      </c>
      <c r="M23" s="122">
        <v>5.867746525257167</v>
      </c>
      <c r="N23" s="122">
        <v>20.83479538359796</v>
      </c>
      <c r="O23" s="94"/>
      <c r="P23" s="123" t="e">
        <f>((EXP(1/4)*LN(G23/#REF!)-1))*100</f>
        <v>#REF!</v>
      </c>
    </row>
    <row r="24" spans="2:23" ht="13.5" customHeight="1">
      <c r="B24" s="9"/>
      <c r="C24" s="9"/>
      <c r="D24" s="24" t="s">
        <v>29</v>
      </c>
      <c r="E24" s="119"/>
      <c r="F24" s="119"/>
      <c r="G24" s="119"/>
      <c r="H24" s="119"/>
      <c r="I24" s="119"/>
      <c r="J24" s="130"/>
      <c r="K24" s="122"/>
      <c r="L24" s="122"/>
      <c r="M24" s="122"/>
      <c r="N24" s="122"/>
      <c r="O24" s="94"/>
      <c r="P24" s="123"/>
    </row>
    <row r="25" spans="2:23" ht="19.5" customHeight="1">
      <c r="B25" s="9"/>
      <c r="C25" s="9"/>
      <c r="D25" s="9" t="s">
        <v>30</v>
      </c>
      <c r="E25" s="119"/>
      <c r="F25" s="119"/>
      <c r="G25" s="119"/>
      <c r="H25" s="119"/>
      <c r="I25" s="119"/>
      <c r="J25" s="130"/>
      <c r="K25" s="122"/>
      <c r="L25" s="122"/>
      <c r="M25" s="122"/>
      <c r="N25" s="122"/>
      <c r="O25" s="94"/>
      <c r="P25" s="123"/>
    </row>
    <row r="26" spans="2:23" ht="13.5" customHeight="1">
      <c r="B26" s="9"/>
      <c r="C26" s="9"/>
      <c r="D26" s="24" t="s">
        <v>31</v>
      </c>
      <c r="E26" s="119"/>
      <c r="F26" s="119"/>
      <c r="G26" s="119"/>
      <c r="H26" s="119"/>
      <c r="I26" s="119"/>
      <c r="J26" s="130"/>
      <c r="K26" s="122"/>
      <c r="L26" s="122"/>
      <c r="M26" s="122"/>
      <c r="N26" s="122"/>
      <c r="O26" s="94"/>
      <c r="P26" s="123"/>
    </row>
    <row r="27" spans="2:23" ht="19.5" customHeight="1">
      <c r="B27" s="9"/>
      <c r="C27" s="9"/>
      <c r="D27" s="9" t="s">
        <v>32</v>
      </c>
      <c r="E27" s="80" t="s">
        <v>16</v>
      </c>
      <c r="F27" s="80" t="s">
        <v>16</v>
      </c>
      <c r="G27" s="80" t="s">
        <v>16</v>
      </c>
      <c r="H27" s="80" t="s">
        <v>16</v>
      </c>
      <c r="I27" s="80" t="s">
        <v>16</v>
      </c>
      <c r="J27" s="80" t="s">
        <v>16</v>
      </c>
      <c r="K27" s="80" t="s">
        <v>16</v>
      </c>
      <c r="L27" s="80" t="s">
        <v>16</v>
      </c>
      <c r="M27" s="80" t="s">
        <v>16</v>
      </c>
      <c r="N27" s="80" t="s">
        <v>16</v>
      </c>
      <c r="O27" s="28"/>
      <c r="P27" s="21" t="e">
        <f>(EXP((1/4)*LN(G27/#REF!))-1)*100</f>
        <v>#VALUE!</v>
      </c>
    </row>
    <row r="28" spans="2:23" ht="13.5" customHeight="1">
      <c r="B28" s="9"/>
      <c r="C28" s="9"/>
      <c r="D28" s="24" t="s">
        <v>33</v>
      </c>
      <c r="E28" s="27"/>
      <c r="F28" s="27"/>
      <c r="G28" s="27"/>
      <c r="H28" s="27"/>
      <c r="I28" s="27"/>
      <c r="J28" s="19"/>
      <c r="K28" s="28"/>
      <c r="L28" s="28"/>
      <c r="M28" s="28"/>
      <c r="N28" s="28"/>
      <c r="O28" s="28"/>
      <c r="P28" s="21"/>
    </row>
    <row r="29" spans="2:23" ht="19.5" hidden="1" customHeight="1">
      <c r="B29" s="9"/>
      <c r="C29" s="9"/>
      <c r="D29" s="9" t="s">
        <v>34</v>
      </c>
      <c r="E29" s="79" t="s">
        <v>16</v>
      </c>
      <c r="F29" s="79" t="s">
        <v>16</v>
      </c>
      <c r="G29" s="79"/>
      <c r="H29" s="79"/>
      <c r="I29" s="79"/>
      <c r="J29" s="23">
        <v>0</v>
      </c>
      <c r="K29" s="28" t="e">
        <v>#VALUE!</v>
      </c>
      <c r="L29" s="28"/>
      <c r="M29" s="28"/>
      <c r="N29" s="28"/>
      <c r="O29" s="28"/>
      <c r="P29" s="23" t="e">
        <f>(EXP((1/4)*LN(F29/#REF!))-1)*100</f>
        <v>#VALUE!</v>
      </c>
    </row>
    <row r="30" spans="2:23" ht="13.5" hidden="1" customHeight="1">
      <c r="B30" s="9"/>
      <c r="C30" s="9"/>
      <c r="D30" s="24" t="s">
        <v>35</v>
      </c>
      <c r="E30" s="27"/>
      <c r="F30" s="27"/>
      <c r="G30" s="27"/>
      <c r="H30" s="27"/>
      <c r="I30" s="27"/>
      <c r="J30" s="19">
        <v>0</v>
      </c>
      <c r="K30" s="28" t="e">
        <v>#DIV/0!</v>
      </c>
      <c r="L30" s="28"/>
      <c r="M30" s="28"/>
      <c r="N30" s="28"/>
      <c r="O30" s="28"/>
      <c r="P30" s="21" t="e">
        <f>(EXP((1/4)*LN(F30/#REF!))-1)*100</f>
        <v>#REF!</v>
      </c>
    </row>
    <row r="31" spans="2:23" ht="19.5" customHeight="1">
      <c r="B31" s="9"/>
      <c r="C31" s="9"/>
      <c r="D31" s="9" t="s">
        <v>36</v>
      </c>
      <c r="E31" s="29">
        <v>47569.444072399994</v>
      </c>
      <c r="F31" s="29">
        <v>51123.810252399991</v>
      </c>
      <c r="G31" s="29">
        <v>50812.455977200007</v>
      </c>
      <c r="H31" s="29">
        <v>53794.002097199998</v>
      </c>
      <c r="I31" s="29">
        <v>65001.872362800001</v>
      </c>
      <c r="J31" s="19">
        <v>53660.316952400004</v>
      </c>
      <c r="K31" s="28">
        <v>7.4719523200445837</v>
      </c>
      <c r="L31" s="28">
        <v>-0.60902008997923973</v>
      </c>
      <c r="M31" s="28">
        <v>5.8677465252571892</v>
      </c>
      <c r="N31" s="28">
        <v>20.834795383597935</v>
      </c>
      <c r="O31" s="28"/>
      <c r="P31" s="21" t="e">
        <f>(EXP((1/4)*LN(G31/#REF!))-1)*100</f>
        <v>#REF!</v>
      </c>
    </row>
    <row r="32" spans="2:23" ht="13.5" customHeight="1">
      <c r="B32" s="9"/>
      <c r="C32" s="9"/>
      <c r="D32" s="24" t="s">
        <v>37</v>
      </c>
      <c r="E32" s="29"/>
      <c r="F32" s="29"/>
      <c r="G32" s="29"/>
      <c r="H32" s="29"/>
      <c r="I32" s="29"/>
      <c r="J32" s="19"/>
      <c r="K32" s="40"/>
      <c r="L32" s="40"/>
      <c r="M32" s="40"/>
      <c r="N32" s="40"/>
      <c r="O32" s="40"/>
      <c r="P32" s="21"/>
    </row>
    <row r="33" spans="2:17" ht="6" customHeight="1">
      <c r="B33" s="9"/>
      <c r="C33" s="9"/>
      <c r="D33" s="9"/>
      <c r="E33" s="29"/>
      <c r="F33" s="29"/>
      <c r="G33" s="29"/>
      <c r="H33" s="29"/>
      <c r="I33" s="29"/>
      <c r="J33" s="19"/>
      <c r="K33" s="9"/>
      <c r="L33" s="9"/>
      <c r="M33" s="9"/>
      <c r="N33" s="9"/>
      <c r="O33" s="9"/>
      <c r="P33" s="25"/>
    </row>
    <row r="34" spans="2:17" ht="19.5" customHeight="1">
      <c r="B34" s="41"/>
      <c r="C34" s="120" t="s">
        <v>38</v>
      </c>
      <c r="D34" s="120"/>
      <c r="E34" s="83">
        <v>31186.1</v>
      </c>
      <c r="F34" s="83">
        <v>31633.5</v>
      </c>
      <c r="G34" s="83">
        <v>32022.6</v>
      </c>
      <c r="H34" s="83">
        <v>32382.3</v>
      </c>
      <c r="I34" s="83">
        <v>32581.4</v>
      </c>
      <c r="J34" s="43"/>
      <c r="K34" s="41"/>
      <c r="L34" s="41"/>
      <c r="M34" s="41"/>
      <c r="N34" s="41"/>
      <c r="O34" s="41"/>
      <c r="P34" s="44"/>
    </row>
    <row r="35" spans="2:17" ht="13.5" customHeight="1">
      <c r="B35" s="41"/>
      <c r="C35" s="124" t="s">
        <v>39</v>
      </c>
      <c r="D35" s="124"/>
      <c r="E35" s="84"/>
      <c r="F35" s="84"/>
      <c r="G35" s="84"/>
      <c r="H35" s="84"/>
      <c r="I35" s="84"/>
      <c r="J35" s="43"/>
      <c r="K35" s="41"/>
      <c r="L35" s="41"/>
      <c r="M35" s="41"/>
      <c r="N35" s="41"/>
      <c r="O35" s="41"/>
      <c r="P35" s="44"/>
    </row>
    <row r="36" spans="2:17" ht="19.5" customHeight="1">
      <c r="B36" s="41"/>
      <c r="C36" s="120" t="s">
        <v>40</v>
      </c>
      <c r="D36" s="120"/>
      <c r="E36" s="84">
        <v>1.5253412280599368</v>
      </c>
      <c r="F36" s="84">
        <v>1.6161287954984429</v>
      </c>
      <c r="G36" s="84">
        <v>1.5867685939680103</v>
      </c>
      <c r="H36" s="84">
        <v>1.6612162229736616</v>
      </c>
      <c r="I36" s="84">
        <v>1.9950607513120981</v>
      </c>
      <c r="J36" s="85">
        <v>1.6769031183624299</v>
      </c>
      <c r="K36" s="46">
        <v>5.9519513252767497</v>
      </c>
      <c r="L36" s="46">
        <v>-1.8166993628362049</v>
      </c>
      <c r="M36" s="46">
        <v>4.6917760591341784</v>
      </c>
      <c r="N36" s="46">
        <v>20.096392252950544</v>
      </c>
      <c r="O36" s="46"/>
      <c r="P36" s="47" t="e">
        <f>(EXP((1/4)*LN(G36/#REF!))-1)*100</f>
        <v>#REF!</v>
      </c>
    </row>
    <row r="37" spans="2:17" ht="13.5" customHeight="1">
      <c r="B37" s="41"/>
      <c r="C37" s="125" t="s">
        <v>41</v>
      </c>
      <c r="D37" s="125"/>
      <c r="E37" s="84"/>
      <c r="F37" s="84"/>
      <c r="G37" s="84"/>
      <c r="H37" s="84"/>
      <c r="I37" s="84"/>
      <c r="J37" s="43"/>
      <c r="K37" s="48"/>
      <c r="L37" s="48"/>
      <c r="M37" s="48"/>
      <c r="N37" s="48"/>
      <c r="O37" s="48"/>
      <c r="P37" s="47"/>
    </row>
    <row r="38" spans="2:17" ht="3.75" customHeight="1">
      <c r="B38" s="41"/>
      <c r="C38" s="49"/>
      <c r="D38" s="49"/>
      <c r="E38" s="84"/>
      <c r="F38" s="84"/>
      <c r="G38" s="84"/>
      <c r="H38" s="84"/>
      <c r="I38" s="84"/>
      <c r="J38" s="43"/>
      <c r="K38" s="48"/>
      <c r="L38" s="48"/>
      <c r="M38" s="48"/>
      <c r="N38" s="48"/>
      <c r="O38" s="48"/>
      <c r="P38" s="47"/>
    </row>
    <row r="39" spans="2:17" s="53" customFormat="1" ht="13.5" customHeight="1">
      <c r="B39" s="41"/>
      <c r="C39" s="49"/>
      <c r="D39" s="50" t="s">
        <v>42</v>
      </c>
      <c r="E39" s="51">
        <v>4.1790170631779091</v>
      </c>
      <c r="F39" s="86">
        <v>4.4277501246532687</v>
      </c>
      <c r="G39" s="86">
        <v>4.3473112163507128</v>
      </c>
      <c r="H39" s="86">
        <v>4.551277323215511</v>
      </c>
      <c r="I39" s="86">
        <v>5.4659198666084876</v>
      </c>
      <c r="J39" s="86">
        <v>4.5942551188011773</v>
      </c>
      <c r="K39" s="48"/>
      <c r="L39" s="48"/>
      <c r="M39" s="48"/>
      <c r="N39" s="48"/>
      <c r="O39" s="48"/>
      <c r="P39" s="47"/>
    </row>
    <row r="40" spans="2:17" s="53" customFormat="1" ht="13.5" customHeight="1">
      <c r="B40" s="41"/>
      <c r="C40" s="49"/>
      <c r="D40" s="49" t="s">
        <v>43</v>
      </c>
      <c r="E40" s="86"/>
      <c r="F40" s="86"/>
      <c r="G40" s="86"/>
      <c r="H40" s="86"/>
      <c r="I40" s="86"/>
      <c r="J40" s="51"/>
      <c r="K40" s="48"/>
      <c r="L40" s="48"/>
      <c r="M40" s="48"/>
      <c r="N40" s="48"/>
      <c r="O40" s="48"/>
      <c r="P40" s="47"/>
    </row>
    <row r="41" spans="2:17" ht="3.75" customHeight="1">
      <c r="B41" s="57"/>
      <c r="C41" s="57"/>
      <c r="D41" s="57"/>
      <c r="E41" s="58"/>
      <c r="F41" s="58"/>
      <c r="G41" s="58"/>
      <c r="H41" s="58"/>
      <c r="I41" s="58"/>
      <c r="J41" s="59"/>
      <c r="K41" s="60"/>
      <c r="L41" s="60"/>
      <c r="M41" s="60"/>
      <c r="N41" s="60"/>
      <c r="O41" s="60"/>
      <c r="P41" s="61" t="e">
        <f>(EXP((1/4)*LN(F41/#REF!))-1)*100</f>
        <v>#REF!</v>
      </c>
    </row>
    <row r="42" spans="2:17" ht="20.25" customHeight="1">
      <c r="B42" s="57"/>
      <c r="C42" s="126" t="s">
        <v>44</v>
      </c>
      <c r="D42" s="126"/>
      <c r="E42" s="62">
        <v>24.995204867022355</v>
      </c>
      <c r="F42" s="62">
        <v>24.045526505378007</v>
      </c>
      <c r="G42" s="62">
        <v>25.852677465333322</v>
      </c>
      <c r="H42" s="62">
        <v>23.062939267435098</v>
      </c>
      <c r="I42" s="62">
        <v>16.152974461100154</v>
      </c>
      <c r="J42" s="87">
        <v>22.821864513253789</v>
      </c>
      <c r="K42" s="64"/>
      <c r="L42" s="64"/>
      <c r="M42" s="64"/>
      <c r="N42" s="64"/>
      <c r="O42" s="64"/>
      <c r="P42" s="65" t="e">
        <f>(EXP((1/4)*LN(G42/#REF!))-1)*100</f>
        <v>#REF!</v>
      </c>
      <c r="Q42" s="66"/>
    </row>
    <row r="43" spans="2:17" ht="13.5" customHeight="1">
      <c r="B43" s="57"/>
      <c r="C43" s="127" t="s">
        <v>45</v>
      </c>
      <c r="D43" s="127"/>
      <c r="E43" s="62"/>
      <c r="F43" s="62"/>
      <c r="G43" s="62"/>
      <c r="H43" s="62"/>
      <c r="I43" s="62"/>
      <c r="J43" s="67"/>
      <c r="K43" s="60"/>
      <c r="L43" s="60"/>
      <c r="M43" s="60"/>
      <c r="N43" s="60"/>
      <c r="O43" s="60"/>
      <c r="P43" s="68"/>
      <c r="Q43" s="66"/>
    </row>
    <row r="44" spans="2:17" ht="19.5" customHeight="1">
      <c r="B44" s="57"/>
      <c r="C44" s="126" t="s">
        <v>46</v>
      </c>
      <c r="D44" s="126"/>
      <c r="E44" s="62">
        <v>75.160648087422871</v>
      </c>
      <c r="F44" s="62">
        <v>76.304818421409976</v>
      </c>
      <c r="G44" s="62">
        <v>74.60341725936172</v>
      </c>
      <c r="H44" s="62">
        <v>77.405675474306008</v>
      </c>
      <c r="I44" s="62">
        <v>84.276386257683882</v>
      </c>
      <c r="J44" s="87">
        <v>77.550189100036889</v>
      </c>
      <c r="K44" s="64"/>
      <c r="L44" s="64"/>
      <c r="M44" s="64"/>
      <c r="N44" s="64"/>
      <c r="O44" s="64"/>
      <c r="P44" s="65" t="e">
        <f>(EXP((1/4)*LN(G44/#REF!))-1)*100</f>
        <v>#REF!</v>
      </c>
      <c r="Q44" s="66"/>
    </row>
    <row r="45" spans="2:17" ht="13.5" customHeight="1">
      <c r="B45" s="57"/>
      <c r="C45" s="128" t="s">
        <v>47</v>
      </c>
      <c r="D45" s="128"/>
      <c r="E45" s="62"/>
      <c r="F45" s="69"/>
      <c r="G45" s="69"/>
      <c r="H45" s="69"/>
      <c r="I45" s="69"/>
      <c r="J45" s="67"/>
      <c r="K45" s="60"/>
      <c r="L45" s="60"/>
      <c r="M45" s="60"/>
      <c r="N45" s="60"/>
      <c r="O45" s="60"/>
      <c r="P45" s="68"/>
      <c r="Q45" s="66"/>
    </row>
    <row r="46" spans="2:17" ht="3.75" customHeight="1" thickBot="1">
      <c r="B46" s="70"/>
      <c r="C46" s="70"/>
      <c r="D46" s="70"/>
      <c r="E46" s="71"/>
      <c r="F46" s="71"/>
      <c r="G46" s="71"/>
      <c r="H46" s="71"/>
      <c r="I46" s="71"/>
      <c r="J46" s="72">
        <f>SUM(E46:F46)/5</f>
        <v>0</v>
      </c>
      <c r="K46" s="70"/>
      <c r="L46" s="70"/>
      <c r="M46" s="70"/>
      <c r="N46" s="70"/>
      <c r="O46" s="70"/>
      <c r="P46" s="73"/>
      <c r="Q46" s="66"/>
    </row>
    <row r="47" spans="2:17" ht="15" hidden="1" customHeight="1">
      <c r="B47" s="7"/>
      <c r="C47" s="74" t="s">
        <v>48</v>
      </c>
      <c r="D47" s="75" t="s">
        <v>49</v>
      </c>
      <c r="E47" s="8"/>
      <c r="F47" s="8"/>
      <c r="G47" s="8"/>
      <c r="H47" s="8"/>
      <c r="I47" s="8"/>
      <c r="J47" s="7"/>
      <c r="K47" s="9"/>
      <c r="L47" s="9"/>
      <c r="M47" s="9"/>
      <c r="N47" s="9"/>
      <c r="O47" s="9"/>
      <c r="P47" s="10"/>
    </row>
    <row r="48" spans="2:17" ht="15" hidden="1" customHeight="1">
      <c r="B48" s="7"/>
      <c r="C48" s="74" t="s">
        <v>50</v>
      </c>
      <c r="D48" s="75" t="s">
        <v>51</v>
      </c>
      <c r="E48" s="76"/>
      <c r="F48" s="76"/>
      <c r="G48" s="76"/>
      <c r="H48" s="76"/>
      <c r="I48" s="76"/>
      <c r="J48" s="7"/>
      <c r="K48" s="9"/>
      <c r="L48" s="9"/>
      <c r="M48" s="9"/>
      <c r="N48" s="9"/>
      <c r="O48" s="9"/>
      <c r="P48" s="10"/>
    </row>
    <row r="49" spans="2:16" ht="34.5" hidden="1" customHeight="1">
      <c r="B49" s="7"/>
      <c r="C49" s="74" t="s">
        <v>52</v>
      </c>
      <c r="D49" s="9" t="s">
        <v>53</v>
      </c>
      <c r="E49" s="8"/>
      <c r="F49" s="8"/>
      <c r="G49" s="8"/>
      <c r="H49" s="8"/>
      <c r="I49" s="8"/>
      <c r="J49" s="7"/>
      <c r="K49" s="9"/>
      <c r="L49" s="9"/>
      <c r="M49" s="9"/>
      <c r="N49" s="9"/>
      <c r="O49" s="9"/>
      <c r="P49" s="10"/>
    </row>
    <row r="50" spans="2:16">
      <c r="B50" s="7"/>
      <c r="C50" s="7"/>
      <c r="D50" s="7"/>
      <c r="E50" s="8"/>
      <c r="F50" s="8"/>
      <c r="G50" s="8"/>
      <c r="H50" s="8"/>
      <c r="I50" s="8"/>
      <c r="J50" s="7"/>
      <c r="K50" s="9"/>
      <c r="L50" s="9"/>
      <c r="M50" s="9"/>
      <c r="N50" s="9"/>
      <c r="O50" s="9"/>
      <c r="P50" s="10"/>
    </row>
  </sheetData>
  <mergeCells count="41">
    <mergeCell ref="C37:D37"/>
    <mergeCell ref="C42:D42"/>
    <mergeCell ref="C43:D43"/>
    <mergeCell ref="C44:D44"/>
    <mergeCell ref="C45:D45"/>
    <mergeCell ref="M23:M26"/>
    <mergeCell ref="N23:N26"/>
    <mergeCell ref="P23:P26"/>
    <mergeCell ref="C34:D34"/>
    <mergeCell ref="C35:D35"/>
    <mergeCell ref="K23:K26"/>
    <mergeCell ref="L23:L26"/>
    <mergeCell ref="C36:D36"/>
    <mergeCell ref="G23:G26"/>
    <mergeCell ref="H23:H26"/>
    <mergeCell ref="I23:I26"/>
    <mergeCell ref="J23:J26"/>
    <mergeCell ref="F23:F26"/>
    <mergeCell ref="C9:D9"/>
    <mergeCell ref="C10:D10"/>
    <mergeCell ref="C17:D17"/>
    <mergeCell ref="C18:D18"/>
    <mergeCell ref="E23:E26"/>
    <mergeCell ref="K4:N4"/>
    <mergeCell ref="P4:P7"/>
    <mergeCell ref="K5:N5"/>
    <mergeCell ref="B6:D7"/>
    <mergeCell ref="J6:J7"/>
    <mergeCell ref="K6:K7"/>
    <mergeCell ref="L6:L7"/>
    <mergeCell ref="M6:M7"/>
    <mergeCell ref="N6:N7"/>
    <mergeCell ref="B1:J1"/>
    <mergeCell ref="B2:J2"/>
    <mergeCell ref="B4:D5"/>
    <mergeCell ref="E4:E7"/>
    <mergeCell ref="F4:F7"/>
    <mergeCell ref="G4:G7"/>
    <mergeCell ref="H4:H7"/>
    <mergeCell ref="I4:I7"/>
    <mergeCell ref="J4:J5"/>
  </mergeCells>
  <printOptions horizontalCentered="1"/>
  <pageMargins left="0" right="0" top="0" bottom="0" header="0.11811023622047245" footer="0.11811023622047245"/>
  <pageSetup paperSize="9" scale="8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C3399"/>
  </sheetPr>
  <dimension ref="B1:W50"/>
  <sheetViews>
    <sheetView showGridLines="0" zoomScaleNormal="100" zoomScaleSheetLayoutView="90" workbookViewId="0">
      <selection activeCell="U22" sqref="U22"/>
    </sheetView>
  </sheetViews>
  <sheetFormatPr defaultColWidth="32.7109375" defaultRowHeight="14.25"/>
  <cols>
    <col min="1" max="1" width="6.5703125" style="3" customWidth="1"/>
    <col min="2" max="2" width="0.7109375" style="3" customWidth="1"/>
    <col min="3" max="3" width="2.140625" style="3" customWidth="1"/>
    <col min="4" max="4" width="33.5703125" style="3" customWidth="1"/>
    <col min="5" max="9" width="10.140625" style="77" customWidth="1"/>
    <col min="10" max="10" width="10.140625" style="3" customWidth="1"/>
    <col min="11" max="11" width="10.7109375" style="53" bestFit="1" customWidth="1"/>
    <col min="12" max="14" width="10.7109375" style="53" customWidth="1"/>
    <col min="15" max="15" width="1.42578125" style="53" customWidth="1"/>
    <col min="16" max="16" width="14.7109375" style="78" hidden="1" customWidth="1"/>
    <col min="17" max="17" width="4.140625" style="3" customWidth="1"/>
    <col min="18" max="251" width="9.140625" style="3" customWidth="1"/>
    <col min="252" max="253" width="0.5703125" style="3" customWidth="1"/>
    <col min="254" max="254" width="2.140625" style="3" customWidth="1"/>
    <col min="255" max="16384" width="32.7109375" style="3"/>
  </cols>
  <sheetData>
    <row r="1" spans="2:16" ht="48" customHeight="1">
      <c r="B1" s="96" t="s">
        <v>60</v>
      </c>
      <c r="C1" s="96"/>
      <c r="D1" s="96"/>
      <c r="E1" s="96"/>
      <c r="F1" s="96"/>
      <c r="G1" s="96"/>
      <c r="H1" s="96"/>
      <c r="I1" s="96"/>
      <c r="J1" s="96"/>
      <c r="K1" s="1"/>
      <c r="L1" s="1"/>
      <c r="M1" s="1"/>
      <c r="N1" s="1"/>
      <c r="O1" s="1"/>
      <c r="P1" s="2"/>
    </row>
    <row r="2" spans="2:16" s="6" customFormat="1" ht="16.5" customHeight="1">
      <c r="B2" s="97" t="s">
        <v>61</v>
      </c>
      <c r="C2" s="97"/>
      <c r="D2" s="97"/>
      <c r="E2" s="97"/>
      <c r="F2" s="97"/>
      <c r="G2" s="97"/>
      <c r="H2" s="97"/>
      <c r="I2" s="97"/>
      <c r="J2" s="97"/>
      <c r="K2" s="4"/>
      <c r="L2" s="4"/>
      <c r="M2" s="4"/>
      <c r="N2" s="4"/>
      <c r="O2" s="4"/>
      <c r="P2" s="5"/>
    </row>
    <row r="3" spans="2:16" ht="6" customHeight="1" thickBot="1">
      <c r="D3" s="7"/>
      <c r="E3" s="8"/>
      <c r="F3" s="8"/>
      <c r="G3" s="8"/>
      <c r="H3" s="8"/>
      <c r="I3" s="8"/>
      <c r="K3" s="9"/>
      <c r="L3" s="9"/>
      <c r="M3" s="9"/>
      <c r="N3" s="9"/>
      <c r="O3" s="9"/>
      <c r="P3" s="10"/>
    </row>
    <row r="4" spans="2:16" ht="15.75" customHeight="1" thickTop="1">
      <c r="B4" s="98" t="s">
        <v>2</v>
      </c>
      <c r="C4" s="98"/>
      <c r="D4" s="98"/>
      <c r="E4" s="100">
        <v>2015</v>
      </c>
      <c r="F4" s="100">
        <v>2016</v>
      </c>
      <c r="G4" s="100">
        <v>2017</v>
      </c>
      <c r="H4" s="100">
        <v>2018</v>
      </c>
      <c r="I4" s="100">
        <v>2019</v>
      </c>
      <c r="J4" s="103" t="s">
        <v>3</v>
      </c>
      <c r="K4" s="100" t="s">
        <v>4</v>
      </c>
      <c r="L4" s="100"/>
      <c r="M4" s="100"/>
      <c r="N4" s="100"/>
      <c r="O4" s="11"/>
      <c r="P4" s="105" t="s">
        <v>5</v>
      </c>
    </row>
    <row r="5" spans="2:16" ht="15.75" customHeight="1">
      <c r="B5" s="99"/>
      <c r="C5" s="99"/>
      <c r="D5" s="99"/>
      <c r="E5" s="101"/>
      <c r="F5" s="101"/>
      <c r="G5" s="101"/>
      <c r="H5" s="101"/>
      <c r="I5" s="101"/>
      <c r="J5" s="104"/>
      <c r="K5" s="108" t="s">
        <v>6</v>
      </c>
      <c r="L5" s="108"/>
      <c r="M5" s="108"/>
      <c r="N5" s="108"/>
      <c r="O5" s="12"/>
      <c r="P5" s="106"/>
    </row>
    <row r="6" spans="2:16" ht="15.75" customHeight="1">
      <c r="B6" s="109" t="s">
        <v>7</v>
      </c>
      <c r="C6" s="109"/>
      <c r="D6" s="109"/>
      <c r="E6" s="101"/>
      <c r="F6" s="101"/>
      <c r="G6" s="101"/>
      <c r="H6" s="101"/>
      <c r="I6" s="101"/>
      <c r="J6" s="111" t="s">
        <v>8</v>
      </c>
      <c r="K6" s="113" t="s">
        <v>9</v>
      </c>
      <c r="L6" s="113" t="s">
        <v>10</v>
      </c>
      <c r="M6" s="113" t="s">
        <v>11</v>
      </c>
      <c r="N6" s="113" t="s">
        <v>12</v>
      </c>
      <c r="O6" s="13"/>
      <c r="P6" s="106"/>
    </row>
    <row r="7" spans="2:16" ht="11.25" customHeight="1" thickBot="1">
      <c r="B7" s="110"/>
      <c r="C7" s="110"/>
      <c r="D7" s="110"/>
      <c r="E7" s="102"/>
      <c r="F7" s="102"/>
      <c r="G7" s="102"/>
      <c r="H7" s="102"/>
      <c r="I7" s="102"/>
      <c r="J7" s="112"/>
      <c r="K7" s="114"/>
      <c r="L7" s="115"/>
      <c r="M7" s="115"/>
      <c r="N7" s="115"/>
      <c r="O7" s="14"/>
      <c r="P7" s="107"/>
    </row>
    <row r="8" spans="2:16" ht="3.75" customHeight="1">
      <c r="B8" s="7"/>
      <c r="C8" s="7"/>
      <c r="D8" s="15"/>
      <c r="E8" s="16"/>
      <c r="F8" s="16"/>
      <c r="G8" s="16"/>
      <c r="H8" s="17"/>
      <c r="I8" s="17"/>
      <c r="J8" s="7"/>
      <c r="K8" s="9"/>
      <c r="L8" s="9"/>
      <c r="M8" s="9"/>
      <c r="N8" s="9"/>
      <c r="O8" s="9"/>
      <c r="P8" s="10"/>
    </row>
    <row r="9" spans="2:16" ht="18.75" customHeight="1">
      <c r="B9" s="9"/>
      <c r="C9" s="116" t="s">
        <v>13</v>
      </c>
      <c r="D9" s="116"/>
      <c r="E9" s="18">
        <v>19619.490600000001</v>
      </c>
      <c r="F9" s="18">
        <v>19953.390950000001</v>
      </c>
      <c r="G9" s="18">
        <v>22415.533739999999</v>
      </c>
      <c r="H9" s="18">
        <v>20643.363809999999</v>
      </c>
      <c r="I9" s="18">
        <v>21937.202540000006</v>
      </c>
      <c r="J9" s="19">
        <v>20913.796328000004</v>
      </c>
      <c r="K9" s="20">
        <v>1.7018808327266211</v>
      </c>
      <c r="L9" s="20">
        <v>12.339470499875095</v>
      </c>
      <c r="M9" s="20">
        <v>-7.9059903304359196</v>
      </c>
      <c r="N9" s="20">
        <v>6.2675770378723294</v>
      </c>
      <c r="O9" s="20"/>
      <c r="P9" s="21" t="e">
        <f>(EXP((1/4)*LN(G9/#REF!))-1)*100</f>
        <v>#REF!</v>
      </c>
    </row>
    <row r="10" spans="2:16" ht="13.5" customHeight="1">
      <c r="B10" s="9"/>
      <c r="C10" s="117" t="s">
        <v>14</v>
      </c>
      <c r="D10" s="117"/>
      <c r="E10" s="18"/>
      <c r="F10" s="18"/>
      <c r="G10" s="18"/>
      <c r="H10" s="18"/>
      <c r="I10" s="18"/>
      <c r="J10" s="19"/>
      <c r="K10" s="20"/>
      <c r="L10" s="20"/>
      <c r="M10" s="20"/>
      <c r="N10" s="20"/>
      <c r="O10" s="20"/>
      <c r="P10" s="21"/>
    </row>
    <row r="11" spans="2:16" ht="19.5" hidden="1" customHeight="1">
      <c r="B11" s="9"/>
      <c r="C11" s="9"/>
      <c r="D11" s="9" t="s">
        <v>15</v>
      </c>
      <c r="E11" s="79" t="s">
        <v>16</v>
      </c>
      <c r="F11" s="79"/>
      <c r="G11" s="79"/>
      <c r="H11" s="79"/>
      <c r="I11" s="79"/>
      <c r="J11" s="19">
        <v>0</v>
      </c>
      <c r="K11" s="20" t="e">
        <v>#VALUE!</v>
      </c>
      <c r="L11" s="20"/>
      <c r="M11" s="20"/>
      <c r="N11" s="20"/>
      <c r="O11" s="20"/>
      <c r="P11" s="23" t="s">
        <v>16</v>
      </c>
    </row>
    <row r="12" spans="2:16" ht="13.5" hidden="1" customHeight="1">
      <c r="B12" s="9"/>
      <c r="C12" s="9"/>
      <c r="D12" s="24" t="s">
        <v>17</v>
      </c>
      <c r="E12" s="18"/>
      <c r="F12" s="18"/>
      <c r="G12" s="18"/>
      <c r="H12" s="18"/>
      <c r="I12" s="18"/>
      <c r="J12" s="19">
        <v>0</v>
      </c>
      <c r="K12" s="20" t="e">
        <v>#DIV/0!</v>
      </c>
      <c r="L12" s="20"/>
      <c r="M12" s="20"/>
      <c r="N12" s="20"/>
      <c r="O12" s="20"/>
      <c r="P12" s="25"/>
    </row>
    <row r="13" spans="2:16" ht="19.5" customHeight="1">
      <c r="B13" s="9"/>
      <c r="C13" s="9"/>
      <c r="D13" s="9" t="s">
        <v>18</v>
      </c>
      <c r="E13" s="26">
        <v>17640</v>
      </c>
      <c r="F13" s="27">
        <v>18468.729950000001</v>
      </c>
      <c r="G13" s="27">
        <v>21103.870749999998</v>
      </c>
      <c r="H13" s="27">
        <v>18931.947609999999</v>
      </c>
      <c r="I13" s="27">
        <v>19258.861540000005</v>
      </c>
      <c r="J13" s="19">
        <v>19080.681969999998</v>
      </c>
      <c r="K13" s="28">
        <v>4.6980155895691711</v>
      </c>
      <c r="L13" s="28">
        <v>14.268121344207518</v>
      </c>
      <c r="M13" s="28">
        <v>-10.291586627538452</v>
      </c>
      <c r="N13" s="28">
        <v>1.7267844636720264</v>
      </c>
      <c r="O13" s="28"/>
      <c r="P13" s="21" t="e">
        <f>(EXP((1/4)*LN(G13/#REF!))-1)*100</f>
        <v>#REF!</v>
      </c>
    </row>
    <row r="14" spans="2:16" ht="13.5" customHeight="1">
      <c r="B14" s="9"/>
      <c r="C14" s="9"/>
      <c r="D14" s="24" t="s">
        <v>19</v>
      </c>
      <c r="E14" s="29"/>
      <c r="F14" s="29"/>
      <c r="G14" s="29"/>
      <c r="H14" s="29"/>
      <c r="I14" s="29"/>
      <c r="J14" s="19"/>
      <c r="K14" s="28"/>
      <c r="L14" s="28"/>
      <c r="M14" s="28"/>
      <c r="N14" s="28"/>
      <c r="O14" s="28"/>
      <c r="P14" s="21"/>
    </row>
    <row r="15" spans="2:16" ht="19.5" customHeight="1">
      <c r="B15" s="9"/>
      <c r="C15" s="9"/>
      <c r="D15" s="9" t="s">
        <v>20</v>
      </c>
      <c r="E15" s="27">
        <v>1979.4906000000001</v>
      </c>
      <c r="F15" s="27">
        <v>1484.6610000000001</v>
      </c>
      <c r="G15" s="27">
        <v>1311.66299</v>
      </c>
      <c r="H15" s="27">
        <v>1711.4161999999999</v>
      </c>
      <c r="I15" s="27">
        <v>2678.3409999999999</v>
      </c>
      <c r="J15" s="19">
        <v>1833.114358</v>
      </c>
      <c r="K15" s="28">
        <v>-24.997825198058532</v>
      </c>
      <c r="L15" s="28">
        <v>-11.652357676264147</v>
      </c>
      <c r="M15" s="28">
        <v>30.476823166292121</v>
      </c>
      <c r="N15" s="28">
        <v>56.49851859530137</v>
      </c>
      <c r="O15" s="28"/>
      <c r="P15" s="21" t="e">
        <f>(EXP((1/4)*LN(G15/#REF!))-1)*100</f>
        <v>#REF!</v>
      </c>
    </row>
    <row r="16" spans="2:16" ht="13.5" customHeight="1">
      <c r="B16" s="9"/>
      <c r="C16" s="9"/>
      <c r="D16" s="24" t="s">
        <v>21</v>
      </c>
      <c r="E16" s="27"/>
      <c r="F16" s="27"/>
      <c r="G16" s="27"/>
      <c r="H16" s="27"/>
      <c r="I16" s="27"/>
      <c r="J16" s="19"/>
      <c r="K16" s="20"/>
      <c r="L16" s="20"/>
      <c r="M16" s="20"/>
      <c r="N16" s="20"/>
      <c r="O16" s="20"/>
      <c r="P16" s="21"/>
    </row>
    <row r="17" spans="2:23" ht="24" customHeight="1">
      <c r="B17" s="9"/>
      <c r="C17" s="116" t="s">
        <v>22</v>
      </c>
      <c r="D17" s="116"/>
      <c r="E17" s="30">
        <v>19619.490600000001</v>
      </c>
      <c r="F17" s="30">
        <v>19953.390950000001</v>
      </c>
      <c r="G17" s="30">
        <v>22415.533739999999</v>
      </c>
      <c r="H17" s="30">
        <v>20643.363809999999</v>
      </c>
      <c r="I17" s="30">
        <v>21937.202540000006</v>
      </c>
      <c r="J17" s="19">
        <v>20913.796328000004</v>
      </c>
      <c r="K17" s="20">
        <v>1.7018808327266211</v>
      </c>
      <c r="L17" s="20">
        <v>12.339470499875095</v>
      </c>
      <c r="M17" s="20">
        <v>-7.9059903304359196</v>
      </c>
      <c r="N17" s="20">
        <v>6.2675770378723294</v>
      </c>
      <c r="O17" s="20"/>
      <c r="P17" s="21" t="e">
        <f>(EXP((1/4)*LN(G17/#REF!))-1)*100</f>
        <v>#REF!</v>
      </c>
      <c r="W17" s="6"/>
    </row>
    <row r="18" spans="2:23" ht="13.5" customHeight="1">
      <c r="B18" s="9"/>
      <c r="C18" s="118" t="s">
        <v>23</v>
      </c>
      <c r="D18" s="118"/>
      <c r="E18" s="27"/>
      <c r="F18" s="27"/>
      <c r="G18" s="27"/>
      <c r="H18" s="27"/>
      <c r="I18" s="27"/>
      <c r="J18" s="19"/>
      <c r="K18" s="20"/>
      <c r="L18" s="20"/>
      <c r="M18" s="20"/>
      <c r="N18" s="20"/>
      <c r="O18" s="20"/>
      <c r="P18" s="21"/>
    </row>
    <row r="19" spans="2:23" ht="19.5" customHeight="1">
      <c r="B19" s="9"/>
      <c r="C19" s="9"/>
      <c r="D19" s="9" t="s">
        <v>24</v>
      </c>
      <c r="E19" s="27">
        <v>2279.5610000000006</v>
      </c>
      <c r="F19" s="27">
        <v>1840.4614299999998</v>
      </c>
      <c r="G19" s="27">
        <v>2230.9202400000004</v>
      </c>
      <c r="H19" s="27">
        <v>2059.9462600000002</v>
      </c>
      <c r="I19" s="27">
        <v>2023.74387</v>
      </c>
      <c r="J19" s="19">
        <v>2086.9265600000003</v>
      </c>
      <c r="K19" s="28">
        <v>-19.262461938943531</v>
      </c>
      <c r="L19" s="28">
        <v>21.215267195248998</v>
      </c>
      <c r="M19" s="28">
        <v>-7.6638320337261483</v>
      </c>
      <c r="N19" s="28">
        <v>-1.7574434199074784</v>
      </c>
      <c r="O19" s="20"/>
      <c r="P19" s="21" t="e">
        <f>(EXP((1/4)*LN(G19/#REF!))-1)*100</f>
        <v>#REF!</v>
      </c>
    </row>
    <row r="20" spans="2:23" ht="13.5" customHeight="1">
      <c r="B20" s="9"/>
      <c r="C20" s="9"/>
      <c r="D20" s="24" t="s">
        <v>25</v>
      </c>
      <c r="E20" s="29"/>
      <c r="F20" s="29"/>
      <c r="G20" s="29"/>
      <c r="H20" s="29"/>
      <c r="I20" s="29"/>
      <c r="J20" s="19"/>
      <c r="K20" s="28"/>
      <c r="L20" s="28"/>
      <c r="M20" s="28"/>
      <c r="N20" s="28"/>
      <c r="O20" s="20"/>
      <c r="P20" s="21"/>
    </row>
    <row r="21" spans="2:23" ht="19.5" customHeight="1">
      <c r="B21" s="9"/>
      <c r="C21" s="9"/>
      <c r="D21" s="9" t="s">
        <v>26</v>
      </c>
      <c r="E21" s="31" t="s">
        <v>16</v>
      </c>
      <c r="F21" s="31" t="s">
        <v>16</v>
      </c>
      <c r="G21" s="31" t="s">
        <v>16</v>
      </c>
      <c r="H21" s="31" t="s">
        <v>16</v>
      </c>
      <c r="I21" s="31" t="s">
        <v>16</v>
      </c>
      <c r="J21" s="33">
        <v>0</v>
      </c>
      <c r="K21" s="33" t="s">
        <v>16</v>
      </c>
      <c r="L21" s="33" t="s">
        <v>16</v>
      </c>
      <c r="M21" s="33" t="s">
        <v>16</v>
      </c>
      <c r="N21" s="33" t="s">
        <v>16</v>
      </c>
      <c r="O21" s="33"/>
      <c r="P21" s="23" t="s">
        <v>16</v>
      </c>
    </row>
    <row r="22" spans="2:23" ht="13.5" customHeight="1">
      <c r="B22" s="9"/>
      <c r="C22" s="9"/>
      <c r="D22" s="24" t="s">
        <v>27</v>
      </c>
      <c r="E22" s="29"/>
      <c r="F22" s="29"/>
      <c r="G22" s="29"/>
      <c r="H22" s="29"/>
      <c r="I22" s="29"/>
      <c r="J22" s="19"/>
      <c r="K22" s="28"/>
      <c r="L22" s="28"/>
      <c r="M22" s="28"/>
      <c r="N22" s="28"/>
      <c r="O22" s="20"/>
      <c r="P22" s="21"/>
    </row>
    <row r="23" spans="2:23" ht="19.5" customHeight="1">
      <c r="B23" s="9"/>
      <c r="C23" s="9"/>
      <c r="D23" s="9" t="s">
        <v>28</v>
      </c>
      <c r="E23" s="31" t="s">
        <v>16</v>
      </c>
      <c r="F23" s="31" t="s">
        <v>16</v>
      </c>
      <c r="G23" s="31" t="s">
        <v>16</v>
      </c>
      <c r="H23" s="31" t="s">
        <v>16</v>
      </c>
      <c r="I23" s="31" t="s">
        <v>16</v>
      </c>
      <c r="J23" s="33">
        <v>0</v>
      </c>
      <c r="K23" s="33" t="s">
        <v>16</v>
      </c>
      <c r="L23" s="33" t="s">
        <v>16</v>
      </c>
      <c r="M23" s="33" t="s">
        <v>16</v>
      </c>
      <c r="N23" s="33" t="s">
        <v>16</v>
      </c>
      <c r="O23" s="34"/>
      <c r="P23" s="123" t="e">
        <f>((EXP(1/4)*LN(G23/#REF!)-1))*100</f>
        <v>#VALUE!</v>
      </c>
    </row>
    <row r="24" spans="2:23" ht="13.5" customHeight="1">
      <c r="B24" s="9"/>
      <c r="C24" s="9"/>
      <c r="D24" s="24" t="s">
        <v>29</v>
      </c>
      <c r="E24" s="88"/>
      <c r="F24" s="88"/>
      <c r="G24" s="88"/>
      <c r="H24" s="88"/>
      <c r="I24" s="88"/>
      <c r="J24" s="36"/>
      <c r="K24" s="37"/>
      <c r="L24" s="37"/>
      <c r="M24" s="37"/>
      <c r="N24" s="37"/>
      <c r="O24" s="34"/>
      <c r="P24" s="123"/>
    </row>
    <row r="25" spans="2:23" ht="19.5" customHeight="1">
      <c r="B25" s="9"/>
      <c r="C25" s="9"/>
      <c r="D25" s="9" t="s">
        <v>30</v>
      </c>
      <c r="E25" s="31">
        <v>520.19788799999992</v>
      </c>
      <c r="F25" s="31">
        <v>543.3878856</v>
      </c>
      <c r="G25" s="31">
        <v>605.53840500000001</v>
      </c>
      <c r="H25" s="31">
        <v>557.50252649999993</v>
      </c>
      <c r="I25" s="31">
        <v>597.40376010000023</v>
      </c>
      <c r="J25" s="19">
        <v>564.80609303999995</v>
      </c>
      <c r="K25" s="28">
        <v>4.4579184450668219</v>
      </c>
      <c r="L25" s="28">
        <v>11.437597533366883</v>
      </c>
      <c r="M25" s="28">
        <v>-7.9327550661299595</v>
      </c>
      <c r="N25" s="28">
        <v>7.1571395111875491</v>
      </c>
      <c r="O25" s="34"/>
      <c r="P25" s="123"/>
    </row>
    <row r="26" spans="2:23" ht="13.5" customHeight="1">
      <c r="B26" s="9"/>
      <c r="C26" s="9"/>
      <c r="D26" s="24" t="s">
        <v>31</v>
      </c>
      <c r="E26" s="88"/>
      <c r="F26" s="88"/>
      <c r="G26" s="88"/>
      <c r="H26" s="88"/>
      <c r="I26" s="88"/>
      <c r="J26" s="36"/>
      <c r="K26" s="37"/>
      <c r="L26" s="37"/>
      <c r="M26" s="37"/>
      <c r="N26" s="37"/>
      <c r="O26" s="34"/>
      <c r="P26" s="123"/>
    </row>
    <row r="27" spans="2:23" ht="19.5" customHeight="1">
      <c r="B27" s="9"/>
      <c r="C27" s="9"/>
      <c r="D27" s="9" t="s">
        <v>32</v>
      </c>
      <c r="E27" s="31" t="s">
        <v>16</v>
      </c>
      <c r="F27" s="31" t="s">
        <v>16</v>
      </c>
      <c r="G27" s="31" t="s">
        <v>16</v>
      </c>
      <c r="H27" s="31" t="s">
        <v>16</v>
      </c>
      <c r="I27" s="31" t="s">
        <v>16</v>
      </c>
      <c r="J27" s="33">
        <v>0</v>
      </c>
      <c r="K27" s="33" t="s">
        <v>16</v>
      </c>
      <c r="L27" s="33" t="s">
        <v>16</v>
      </c>
      <c r="M27" s="33" t="s">
        <v>16</v>
      </c>
      <c r="N27" s="33" t="s">
        <v>16</v>
      </c>
      <c r="O27" s="20"/>
      <c r="P27" s="21" t="e">
        <f>(EXP((1/4)*LN(G27/#REF!))-1)*100</f>
        <v>#VALUE!</v>
      </c>
    </row>
    <row r="28" spans="2:23" ht="13.5" customHeight="1">
      <c r="B28" s="9"/>
      <c r="C28" s="9"/>
      <c r="D28" s="24" t="s">
        <v>33</v>
      </c>
      <c r="E28" s="27"/>
      <c r="F28" s="27"/>
      <c r="G28" s="27"/>
      <c r="H28" s="27"/>
      <c r="I28" s="27"/>
      <c r="J28" s="19"/>
      <c r="K28" s="28"/>
      <c r="L28" s="28"/>
      <c r="M28" s="28"/>
      <c r="N28" s="28"/>
      <c r="O28" s="20"/>
      <c r="P28" s="21"/>
    </row>
    <row r="29" spans="2:23" ht="19.5" hidden="1" customHeight="1">
      <c r="B29" s="9"/>
      <c r="C29" s="9"/>
      <c r="D29" s="9" t="s">
        <v>34</v>
      </c>
      <c r="E29" s="79" t="s">
        <v>16</v>
      </c>
      <c r="F29" s="79" t="s">
        <v>16</v>
      </c>
      <c r="G29" s="79"/>
      <c r="H29" s="79"/>
      <c r="I29" s="79"/>
      <c r="J29" s="23">
        <v>0</v>
      </c>
      <c r="K29" s="28" t="e">
        <v>#VALUE!</v>
      </c>
      <c r="L29" s="28"/>
      <c r="M29" s="28"/>
      <c r="N29" s="28"/>
      <c r="O29" s="20"/>
      <c r="P29" s="23" t="e">
        <f>(EXP((1/4)*LN(F29/#REF!))-1)*100</f>
        <v>#VALUE!</v>
      </c>
    </row>
    <row r="30" spans="2:23" ht="13.5" hidden="1" customHeight="1">
      <c r="B30" s="9"/>
      <c r="C30" s="9"/>
      <c r="D30" s="24" t="s">
        <v>35</v>
      </c>
      <c r="E30" s="27"/>
      <c r="F30" s="27"/>
      <c r="G30" s="27"/>
      <c r="H30" s="27"/>
      <c r="I30" s="27"/>
      <c r="J30" s="19">
        <v>0</v>
      </c>
      <c r="K30" s="28" t="e">
        <v>#DIV/0!</v>
      </c>
      <c r="L30" s="28"/>
      <c r="M30" s="28"/>
      <c r="N30" s="28"/>
      <c r="O30" s="20"/>
      <c r="P30" s="21" t="e">
        <f>(EXP((1/4)*LN(F30/#REF!))-1)*100</f>
        <v>#REF!</v>
      </c>
    </row>
    <row r="31" spans="2:23" ht="19.5" customHeight="1">
      <c r="B31" s="9"/>
      <c r="C31" s="9"/>
      <c r="D31" s="9" t="s">
        <v>36</v>
      </c>
      <c r="E31" s="95">
        <v>16819.731712000001</v>
      </c>
      <c r="F31" s="95">
        <v>17569.5416344</v>
      </c>
      <c r="G31" s="95">
        <v>19579.075095</v>
      </c>
      <c r="H31" s="95">
        <v>18025.915023499998</v>
      </c>
      <c r="I31" s="95">
        <v>19316.054909900005</v>
      </c>
      <c r="J31" s="19">
        <v>18262.063674960002</v>
      </c>
      <c r="K31" s="28">
        <v>4.4579184450668219</v>
      </c>
      <c r="L31" s="28">
        <v>11.437597533366862</v>
      </c>
      <c r="M31" s="28">
        <v>-7.9327550661299595</v>
      </c>
      <c r="N31" s="28">
        <v>7.1571395111875269</v>
      </c>
      <c r="O31" s="20"/>
      <c r="P31" s="21" t="e">
        <f>(EXP((1/4)*LN(G31/#REF!))-1)*100</f>
        <v>#REF!</v>
      </c>
    </row>
    <row r="32" spans="2:23" ht="13.5" customHeight="1">
      <c r="B32" s="9"/>
      <c r="C32" s="9"/>
      <c r="D32" s="24" t="s">
        <v>37</v>
      </c>
      <c r="E32" s="29"/>
      <c r="F32" s="29"/>
      <c r="G32" s="29"/>
      <c r="H32" s="29"/>
      <c r="I32" s="29"/>
      <c r="J32" s="19"/>
      <c r="K32" s="40"/>
      <c r="L32" s="40"/>
      <c r="M32" s="40"/>
      <c r="N32" s="40"/>
      <c r="O32" s="40"/>
      <c r="P32" s="21"/>
    </row>
    <row r="33" spans="2:17" ht="6" customHeight="1">
      <c r="B33" s="9"/>
      <c r="C33" s="9"/>
      <c r="D33" s="9"/>
      <c r="E33" s="29"/>
      <c r="F33" s="29"/>
      <c r="G33" s="29"/>
      <c r="H33" s="29"/>
      <c r="I33" s="29"/>
      <c r="J33" s="19"/>
      <c r="K33" s="9"/>
      <c r="L33" s="9"/>
      <c r="M33" s="9"/>
      <c r="N33" s="9"/>
      <c r="O33" s="9"/>
      <c r="P33" s="25"/>
    </row>
    <row r="34" spans="2:17" ht="19.5" customHeight="1">
      <c r="B34" s="41"/>
      <c r="C34" s="120" t="s">
        <v>38</v>
      </c>
      <c r="D34" s="120"/>
      <c r="E34" s="83">
        <v>31186.1</v>
      </c>
      <c r="F34" s="83">
        <v>31633.5</v>
      </c>
      <c r="G34" s="83">
        <v>32022.6</v>
      </c>
      <c r="H34" s="83">
        <v>32382.3</v>
      </c>
      <c r="I34" s="83">
        <v>32581.4</v>
      </c>
      <c r="J34" s="43"/>
      <c r="K34" s="41"/>
      <c r="L34" s="41"/>
      <c r="M34" s="41"/>
      <c r="N34" s="41"/>
      <c r="O34" s="41"/>
      <c r="P34" s="44"/>
    </row>
    <row r="35" spans="2:17" ht="13.5" customHeight="1">
      <c r="B35" s="41"/>
      <c r="C35" s="124" t="s">
        <v>39</v>
      </c>
      <c r="D35" s="124"/>
      <c r="E35" s="84"/>
      <c r="F35" s="84"/>
      <c r="G35" s="84"/>
      <c r="H35" s="84"/>
      <c r="I35" s="84"/>
      <c r="J35" s="43"/>
      <c r="K35" s="41"/>
      <c r="L35" s="41"/>
      <c r="M35" s="41"/>
      <c r="N35" s="41"/>
      <c r="O35" s="41"/>
      <c r="P35" s="44"/>
    </row>
    <row r="36" spans="2:17" ht="19.5" customHeight="1">
      <c r="B36" s="41"/>
      <c r="C36" s="120" t="s">
        <v>40</v>
      </c>
      <c r="D36" s="120"/>
      <c r="E36" s="84">
        <v>0.53933424544909436</v>
      </c>
      <c r="F36" s="84">
        <v>0.5554093487726619</v>
      </c>
      <c r="G36" s="84">
        <v>0.61141428537970066</v>
      </c>
      <c r="H36" s="84">
        <v>0.55665950298465516</v>
      </c>
      <c r="I36" s="84">
        <v>0.59285527662715554</v>
      </c>
      <c r="J36" s="85">
        <v>0.5711345318426535</v>
      </c>
      <c r="K36" s="46">
        <v>2.9805456373685368</v>
      </c>
      <c r="L36" s="46">
        <v>10.08354229737003</v>
      </c>
      <c r="M36" s="46">
        <v>-8.9554306636852044</v>
      </c>
      <c r="N36" s="46">
        <v>6.5023184636979314</v>
      </c>
      <c r="O36" s="46"/>
      <c r="P36" s="47" t="e">
        <f>(EXP((1/4)*LN(G36/#REF!))-1)*100</f>
        <v>#REF!</v>
      </c>
    </row>
    <row r="37" spans="2:17" ht="13.5" customHeight="1">
      <c r="B37" s="41"/>
      <c r="C37" s="125" t="s">
        <v>41</v>
      </c>
      <c r="D37" s="125"/>
      <c r="E37" s="84"/>
      <c r="F37" s="84"/>
      <c r="G37" s="84"/>
      <c r="H37" s="84"/>
      <c r="I37" s="84"/>
      <c r="J37" s="43"/>
      <c r="K37" s="48"/>
      <c r="L37" s="48"/>
      <c r="M37" s="48"/>
      <c r="N37" s="48"/>
      <c r="O37" s="48"/>
      <c r="P37" s="47"/>
    </row>
    <row r="38" spans="2:17" ht="3.75" customHeight="1">
      <c r="B38" s="41"/>
      <c r="C38" s="49"/>
      <c r="D38" s="49"/>
      <c r="E38" s="84"/>
      <c r="F38" s="84"/>
      <c r="G38" s="84"/>
      <c r="H38" s="84"/>
      <c r="I38" s="84"/>
      <c r="J38" s="43"/>
      <c r="K38" s="48"/>
      <c r="L38" s="48"/>
      <c r="M38" s="48"/>
      <c r="N38" s="48"/>
      <c r="O38" s="48"/>
      <c r="P38" s="47"/>
    </row>
    <row r="39" spans="2:17" s="53" customFormat="1" ht="13.5" customHeight="1">
      <c r="B39" s="41"/>
      <c r="C39" s="49"/>
      <c r="D39" s="50" t="s">
        <v>42</v>
      </c>
      <c r="E39" s="51">
        <v>1.4776280697235462</v>
      </c>
      <c r="F39" s="86">
        <v>1.5216694486922244</v>
      </c>
      <c r="G39" s="86">
        <v>1.6751076311772621</v>
      </c>
      <c r="H39" s="86">
        <v>1.5250945287250828</v>
      </c>
      <c r="I39" s="86">
        <v>1.6242610318552204</v>
      </c>
      <c r="J39" s="86">
        <v>1.5647521420346673</v>
      </c>
      <c r="K39" s="48"/>
      <c r="L39" s="48"/>
      <c r="M39" s="48"/>
      <c r="N39" s="48"/>
      <c r="O39" s="48"/>
      <c r="P39" s="47"/>
    </row>
    <row r="40" spans="2:17" s="53" customFormat="1" ht="13.5" customHeight="1">
      <c r="B40" s="41"/>
      <c r="C40" s="49"/>
      <c r="D40" s="49" t="s">
        <v>43</v>
      </c>
      <c r="E40" s="86"/>
      <c r="F40" s="86"/>
      <c r="G40" s="86"/>
      <c r="H40" s="86"/>
      <c r="I40" s="86"/>
      <c r="J40" s="51"/>
      <c r="K40" s="48"/>
      <c r="L40" s="48"/>
      <c r="M40" s="48"/>
      <c r="N40" s="48"/>
      <c r="O40" s="48"/>
      <c r="P40" s="47"/>
    </row>
    <row r="41" spans="2:17" ht="3.75" customHeight="1">
      <c r="B41" s="57"/>
      <c r="C41" s="57"/>
      <c r="D41" s="57"/>
      <c r="E41" s="58"/>
      <c r="F41" s="58"/>
      <c r="G41" s="58"/>
      <c r="H41" s="58"/>
      <c r="I41" s="58"/>
      <c r="J41" s="59"/>
      <c r="K41" s="60"/>
      <c r="L41" s="60"/>
      <c r="M41" s="60"/>
      <c r="N41" s="60"/>
      <c r="O41" s="60"/>
      <c r="P41" s="61" t="e">
        <f>(EXP((1/4)*LN(F41/#REF!))-1)*100</f>
        <v>#REF!</v>
      </c>
    </row>
    <row r="42" spans="2:17" ht="20.25" customHeight="1">
      <c r="B42" s="57"/>
      <c r="C42" s="126" t="s">
        <v>44</v>
      </c>
      <c r="D42" s="126"/>
      <c r="E42" s="62">
        <v>101.73051682977999</v>
      </c>
      <c r="F42" s="62">
        <v>101.96434502550859</v>
      </c>
      <c r="G42" s="62">
        <v>104.55424747171898</v>
      </c>
      <c r="H42" s="62">
        <v>101.87548958130148</v>
      </c>
      <c r="I42" s="62">
        <v>96.7127903753547</v>
      </c>
      <c r="J42" s="87">
        <v>101.36747785673275</v>
      </c>
      <c r="K42" s="64"/>
      <c r="L42" s="64"/>
      <c r="M42" s="64"/>
      <c r="N42" s="64"/>
      <c r="O42" s="64"/>
      <c r="P42" s="65" t="e">
        <f>(EXP((1/4)*LN(G42/#REF!))-1)*100</f>
        <v>#REF!</v>
      </c>
      <c r="Q42" s="66"/>
    </row>
    <row r="43" spans="2:17" ht="13.5" customHeight="1">
      <c r="B43" s="57"/>
      <c r="C43" s="127" t="s">
        <v>45</v>
      </c>
      <c r="D43" s="127"/>
      <c r="E43" s="62"/>
      <c r="F43" s="62"/>
      <c r="G43" s="62"/>
      <c r="H43" s="62"/>
      <c r="I43" s="62"/>
      <c r="J43" s="67"/>
      <c r="K43" s="60"/>
      <c r="L43" s="60"/>
      <c r="M43" s="60"/>
      <c r="N43" s="60"/>
      <c r="O43" s="60"/>
      <c r="P43" s="68"/>
      <c r="Q43" s="66"/>
    </row>
    <row r="44" spans="2:17" ht="19.5" customHeight="1">
      <c r="B44" s="57"/>
      <c r="C44" s="126" t="s">
        <v>46</v>
      </c>
      <c r="D44" s="126"/>
      <c r="E44" s="62">
        <v>11.415793752703587</v>
      </c>
      <c r="F44" s="62">
        <v>8.1966917519369886</v>
      </c>
      <c r="G44" s="62">
        <v>6.4983309687847131</v>
      </c>
      <c r="H44" s="62">
        <v>9.209372793757197</v>
      </c>
      <c r="I44" s="62">
        <v>13.449903627414409</v>
      </c>
      <c r="J44" s="87">
        <v>9.7540185789193785</v>
      </c>
      <c r="K44" s="64"/>
      <c r="L44" s="64"/>
      <c r="M44" s="64"/>
      <c r="N44" s="64"/>
      <c r="O44" s="64"/>
      <c r="P44" s="65" t="e">
        <f>(EXP((1/4)*LN(G44/#REF!))-1)*100</f>
        <v>#REF!</v>
      </c>
      <c r="Q44" s="66"/>
    </row>
    <row r="45" spans="2:17" ht="13.5" customHeight="1">
      <c r="B45" s="57"/>
      <c r="C45" s="128" t="s">
        <v>47</v>
      </c>
      <c r="D45" s="128"/>
      <c r="E45" s="62"/>
      <c r="F45" s="69"/>
      <c r="G45" s="69"/>
      <c r="H45" s="69"/>
      <c r="I45" s="69"/>
      <c r="J45" s="67"/>
      <c r="K45" s="60"/>
      <c r="L45" s="60"/>
      <c r="M45" s="60"/>
      <c r="N45" s="60"/>
      <c r="O45" s="60"/>
      <c r="P45" s="68"/>
      <c r="Q45" s="66"/>
    </row>
    <row r="46" spans="2:17" ht="3.75" customHeight="1" thickBot="1">
      <c r="B46" s="70"/>
      <c r="C46" s="70"/>
      <c r="D46" s="70"/>
      <c r="E46" s="71"/>
      <c r="F46" s="71"/>
      <c r="G46" s="71"/>
      <c r="H46" s="71"/>
      <c r="I46" s="71"/>
      <c r="J46" s="72">
        <f>SUM(E46:F46)/5</f>
        <v>0</v>
      </c>
      <c r="K46" s="70"/>
      <c r="L46" s="70"/>
      <c r="M46" s="70"/>
      <c r="N46" s="70"/>
      <c r="O46" s="70"/>
      <c r="P46" s="73"/>
      <c r="Q46" s="66"/>
    </row>
    <row r="47" spans="2:17" ht="15" hidden="1" customHeight="1">
      <c r="B47" s="7"/>
      <c r="C47" s="74" t="s">
        <v>48</v>
      </c>
      <c r="D47" s="75" t="s">
        <v>49</v>
      </c>
      <c r="E47" s="8"/>
      <c r="F47" s="8"/>
      <c r="G47" s="8"/>
      <c r="H47" s="8"/>
      <c r="I47" s="8"/>
      <c r="J47" s="7"/>
      <c r="K47" s="9"/>
      <c r="L47" s="9"/>
      <c r="M47" s="9"/>
      <c r="N47" s="9"/>
      <c r="O47" s="9"/>
      <c r="P47" s="10"/>
    </row>
    <row r="48" spans="2:17" ht="15" hidden="1" customHeight="1">
      <c r="B48" s="7"/>
      <c r="C48" s="74" t="s">
        <v>50</v>
      </c>
      <c r="D48" s="75" t="s">
        <v>51</v>
      </c>
      <c r="E48" s="76"/>
      <c r="F48" s="76"/>
      <c r="G48" s="76"/>
      <c r="H48" s="76"/>
      <c r="I48" s="76"/>
      <c r="J48" s="7"/>
      <c r="K48" s="9"/>
      <c r="L48" s="9"/>
      <c r="M48" s="9"/>
      <c r="N48" s="9"/>
      <c r="O48" s="9"/>
      <c r="P48" s="10"/>
    </row>
    <row r="49" spans="2:16" ht="34.5" hidden="1" customHeight="1">
      <c r="B49" s="7"/>
      <c r="C49" s="74" t="s">
        <v>52</v>
      </c>
      <c r="D49" s="9" t="s">
        <v>53</v>
      </c>
      <c r="E49" s="8"/>
      <c r="F49" s="8"/>
      <c r="G49" s="8"/>
      <c r="H49" s="8"/>
      <c r="I49" s="8"/>
      <c r="J49" s="7"/>
      <c r="K49" s="9"/>
      <c r="L49" s="9"/>
      <c r="M49" s="9"/>
      <c r="N49" s="9"/>
      <c r="O49" s="9"/>
      <c r="P49" s="10"/>
    </row>
    <row r="50" spans="2:16">
      <c r="B50" s="7"/>
      <c r="C50" s="7"/>
      <c r="D50" s="7"/>
      <c r="E50" s="8"/>
      <c r="F50" s="8"/>
      <c r="G50" s="8"/>
      <c r="H50" s="8"/>
      <c r="I50" s="8"/>
      <c r="J50" s="7"/>
      <c r="K50" s="9"/>
      <c r="L50" s="9"/>
      <c r="M50" s="9"/>
      <c r="N50" s="9"/>
      <c r="O50" s="9"/>
      <c r="P50" s="10"/>
    </row>
  </sheetData>
  <mergeCells count="31">
    <mergeCell ref="C45:D45"/>
    <mergeCell ref="C35:D35"/>
    <mergeCell ref="C36:D36"/>
    <mergeCell ref="C37:D37"/>
    <mergeCell ref="C42:D42"/>
    <mergeCell ref="C43:D43"/>
    <mergeCell ref="C44:D44"/>
    <mergeCell ref="C34:D34"/>
    <mergeCell ref="K4:N4"/>
    <mergeCell ref="P4:P7"/>
    <mergeCell ref="K5:N5"/>
    <mergeCell ref="B6:D7"/>
    <mergeCell ref="J6:J7"/>
    <mergeCell ref="K6:K7"/>
    <mergeCell ref="L6:L7"/>
    <mergeCell ref="M6:M7"/>
    <mergeCell ref="N6:N7"/>
    <mergeCell ref="C9:D9"/>
    <mergeCell ref="C10:D10"/>
    <mergeCell ref="C17:D17"/>
    <mergeCell ref="C18:D18"/>
    <mergeCell ref="P23:P26"/>
    <mergeCell ref="B1:J1"/>
    <mergeCell ref="B2:J2"/>
    <mergeCell ref="B4:D5"/>
    <mergeCell ref="E4:E7"/>
    <mergeCell ref="F4:F7"/>
    <mergeCell ref="G4:G7"/>
    <mergeCell ref="H4:H7"/>
    <mergeCell ref="I4:I7"/>
    <mergeCell ref="J4:J5"/>
  </mergeCells>
  <printOptions horizontalCentered="1"/>
  <pageMargins left="0" right="0" top="0" bottom="0" header="0.11811023622047245" footer="0.11811023622047245"/>
  <pageSetup paperSize="9" scale="8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Cassava</vt:lpstr>
      <vt:lpstr>Sweetpotato</vt:lpstr>
      <vt:lpstr>Sugarcane</vt:lpstr>
      <vt:lpstr>Ginger</vt:lpstr>
      <vt:lpstr>Lime</vt:lpstr>
      <vt:lpstr>Cassava!Print_Area</vt:lpstr>
      <vt:lpstr>Ginger!Print_Area</vt:lpstr>
      <vt:lpstr>Lime!Print_Area</vt:lpstr>
      <vt:lpstr>Sugarcane!Print_Area</vt:lpstr>
      <vt:lpstr>Sweetpotato!Print_Area</vt:lpstr>
    </vt:vector>
  </TitlesOfParts>
  <Company>jp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azliza.noh</dc:creator>
  <cp:lastModifiedBy>azliza.noh</cp:lastModifiedBy>
  <dcterms:created xsi:type="dcterms:W3CDTF">2020-08-06T08:06:54Z</dcterms:created>
  <dcterms:modified xsi:type="dcterms:W3CDTF">2020-08-18T00:37:38Z</dcterms:modified>
</cp:coreProperties>
</file>