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bill_gas">Sheet1!$A$1:$O$20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9" i="1" l="1"/>
  <c r="K5" i="1"/>
  <c r="K6" i="1"/>
  <c r="M10" i="1" l="1"/>
  <c r="H4" i="1" l="1"/>
  <c r="E5" i="1"/>
  <c r="B6" i="1"/>
  <c r="E10" i="1"/>
  <c r="F13" i="1"/>
  <c r="H13" i="1"/>
  <c r="J10" i="1"/>
  <c r="J13" i="1"/>
  <c r="J16" i="1"/>
  <c r="K7" i="1"/>
  <c r="B5" i="1"/>
  <c r="K3" i="1"/>
  <c r="K1" i="1"/>
  <c r="H2" i="1"/>
  <c r="A1" i="1"/>
  <c r="B3" i="1"/>
  <c r="H1" i="1" l="1"/>
</calcChain>
</file>

<file path=xl/sharedStrings.xml><?xml version="1.0" encoding="utf-8"?>
<sst xmlns="http://schemas.openxmlformats.org/spreadsheetml/2006/main" count="19" uniqueCount="18">
  <si>
    <t>Банк</t>
  </si>
  <si>
    <t>Адреса:</t>
  </si>
  <si>
    <t>поточний рахунок</t>
  </si>
  <si>
    <t>О/рахунок</t>
  </si>
  <si>
    <t>ПІБ:</t>
  </si>
  <si>
    <t>плата спожитий природний газ</t>
  </si>
  <si>
    <t xml:space="preserve"> Сальдо на  початок періода, грн.</t>
  </si>
  <si>
    <t>Сплачено у звітному періоді, грн.</t>
  </si>
  <si>
    <t>до сплати, 
у т.ч. ПДВ 20%</t>
  </si>
  <si>
    <t>нараховано за звітний період</t>
  </si>
  <si>
    <t>Сума, 
грн</t>
  </si>
  <si>
    <t xml:space="preserve">Повідомляємо про можливість завантаження з Google Play мобільного додатку Energy Online, який розроблено НКРЕКП для оперативного отримання інформації про діючі тарифи, перевірки стану розрахунків за надані послуги та подання звернень/скарг до відповідної компанії </t>
  </si>
  <si>
    <r>
      <rPr>
        <b/>
        <sz val="9"/>
        <color theme="1"/>
        <rFont val="Arial Narrow"/>
        <family val="2"/>
        <charset val="204"/>
      </rPr>
      <t>До сплати,</t>
    </r>
    <r>
      <rPr>
        <sz val="9"/>
        <color theme="1"/>
        <rFont val="Arial Narrow"/>
        <family val="2"/>
        <charset val="204"/>
      </rPr>
      <t xml:space="preserve"> грн, у т.ч ПДВ 20%</t>
    </r>
  </si>
  <si>
    <t xml:space="preserve">Сплатити протягом 5 робочих днів  від дня отримання рахунка. </t>
  </si>
  <si>
    <t>Код ЄДРПОУ:</t>
  </si>
  <si>
    <r>
      <t>Тариф з ПДВ, 
грн./м</t>
    </r>
    <r>
      <rPr>
        <vertAlign val="superscript"/>
        <sz val="10"/>
        <rFont val="Arial Narrow"/>
        <family val="2"/>
        <charset val="204"/>
      </rPr>
      <t>3</t>
    </r>
  </si>
  <si>
    <r>
      <t>Спожито, 
м</t>
    </r>
    <r>
      <rPr>
        <vertAlign val="superscript"/>
        <sz val="10"/>
        <color theme="1"/>
        <rFont val="Arial Narrow"/>
        <family val="2"/>
        <charset val="204"/>
      </rPr>
      <t>3</t>
    </r>
  </si>
  <si>
    <t>Рахунок за спожитий природний газ за {{bill_gas_PeriodShortDate}}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</si>
</sst>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b/>
      <sz val="9"/>
      <color theme="1"/>
      <name val="Arial Narrow"/>
      <family val="2"/>
      <charset val="204"/>
    </font>
    <font>
      <b/>
      <i/>
      <sz val="8"/>
      <color theme="1"/>
      <name val="Arial Narrow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0B0F0"/>
      <name val="Calibri"/>
      <family val="2"/>
      <charset val="204"/>
      <scheme val="minor"/>
    </font>
    <font>
      <b/>
      <sz val="9.5"/>
      <name val="Arial Narrow"/>
      <family val="2"/>
      <charset val="204"/>
    </font>
    <font>
      <sz val="9.5"/>
      <name val="Arial Narrow"/>
      <family val="2"/>
      <charset val="204"/>
    </font>
    <font>
      <b/>
      <sz val="8"/>
      <name val="Arial Narrow"/>
      <family val="2"/>
      <charset val="204"/>
    </font>
    <font>
      <sz val="7"/>
      <color theme="1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sz val="10"/>
      <name val="Arial Narrow"/>
      <family val="2"/>
      <charset val="204"/>
    </font>
    <font>
      <vertAlign val="superscript"/>
      <sz val="10"/>
      <name val="Arial Narrow"/>
      <family val="2"/>
      <charset val="204"/>
    </font>
    <font>
      <vertAlign val="superscript"/>
      <sz val="10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4" fontId="8" fillId="0" borderId="19" xfId="0" applyNumberFormat="1" applyFont="1" applyBorder="1" applyAlignment="1">
      <alignment vertical="center"/>
    </xf>
    <xf numFmtId="2" fontId="8" fillId="0" borderId="34" xfId="0" applyNumberFormat="1" applyFont="1" applyBorder="1" applyAlignment="1">
      <alignment horizontal="center" vertical="center"/>
    </xf>
    <xf numFmtId="2" fontId="4" fillId="0" borderId="31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Border="1"/>
    <xf numFmtId="0" fontId="12" fillId="0" borderId="2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2" fontId="4" fillId="0" borderId="31" xfId="0" applyNumberFormat="1" applyFont="1" applyBorder="1" applyAlignment="1">
      <alignment horizontal="center" vertical="center"/>
    </xf>
    <xf numFmtId="2" fontId="4" fillId="0" borderId="32" xfId="0" applyNumberFormat="1" applyFont="1" applyBorder="1" applyAlignment="1">
      <alignment horizontal="center" vertical="center"/>
    </xf>
    <xf numFmtId="2" fontId="4" fillId="0" borderId="33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5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36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5" fontId="14" fillId="0" borderId="37" xfId="0" applyNumberFormat="1" applyFont="1" applyBorder="1" applyAlignment="1">
      <alignment horizontal="center" vertical="center"/>
    </xf>
    <xf numFmtId="165" fontId="14" fillId="0" borderId="38" xfId="0" applyNumberFormat="1" applyFont="1" applyBorder="1" applyAlignment="1">
      <alignment horizontal="center" vertical="center"/>
    </xf>
    <xf numFmtId="165" fontId="14" fillId="0" borderId="7" xfId="0" applyNumberFormat="1" applyFont="1" applyBorder="1" applyAlignment="1">
      <alignment horizontal="center" vertical="center"/>
    </xf>
    <xf numFmtId="165" fontId="14" fillId="0" borderId="36" xfId="0" applyNumberFormat="1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zoomScaleNormal="100" zoomScalePageLayoutView="50" workbookViewId="0">
      <selection activeCell="C22" sqref="C22"/>
    </sheetView>
  </sheetViews>
  <sheetFormatPr defaultRowHeight="15" x14ac:dyDescent="0.25"/>
  <cols>
    <col min="1" max="1" width="10.42578125" customWidth="1"/>
    <col min="7" max="7" width="10.28515625" customWidth="1"/>
    <col min="10" max="10" width="13.42578125" customWidth="1"/>
    <col min="15" max="15" width="5.28515625" customWidth="1"/>
  </cols>
  <sheetData>
    <row r="1" spans="1:15" x14ac:dyDescent="0.25">
      <c r="A1" s="17" t="e">
        <f>bill_gas_companyfullname</f>
        <v>#NAME?</v>
      </c>
      <c r="B1" s="18"/>
      <c r="C1" s="18"/>
      <c r="D1" s="18"/>
      <c r="E1" s="18"/>
      <c r="F1" s="19"/>
      <c r="G1" s="1" t="s">
        <v>14</v>
      </c>
      <c r="H1" s="23" t="e">
        <f>bill_gas_CompanyStateRegistryCode</f>
        <v>#NAME?</v>
      </c>
      <c r="I1" s="23"/>
      <c r="J1" s="24"/>
      <c r="K1" s="25" t="e">
        <f>bill_gas_companyfullname</f>
        <v>#NAME?</v>
      </c>
      <c r="L1" s="26"/>
      <c r="M1" s="26"/>
      <c r="N1" s="27"/>
      <c r="O1" s="28"/>
    </row>
    <row r="2" spans="1:15" ht="26.25" customHeight="1" x14ac:dyDescent="0.25">
      <c r="A2" s="20"/>
      <c r="B2" s="21"/>
      <c r="C2" s="21"/>
      <c r="D2" s="21"/>
      <c r="E2" s="21"/>
      <c r="F2" s="22"/>
      <c r="G2" s="2" t="s">
        <v>0</v>
      </c>
      <c r="H2" s="33" t="e">
        <f>bill_gas_BranchOfficeBankFullName</f>
        <v>#NAME?</v>
      </c>
      <c r="I2" s="33"/>
      <c r="J2" s="34"/>
      <c r="K2" s="29"/>
      <c r="L2" s="30"/>
      <c r="M2" s="30"/>
      <c r="N2" s="31"/>
      <c r="O2" s="32"/>
    </row>
    <row r="3" spans="1:15" x14ac:dyDescent="0.25">
      <c r="A3" s="35" t="s">
        <v>1</v>
      </c>
      <c r="B3" s="37" t="e">
        <f>bill_gas_CompanyAddress</f>
        <v>#NAME?</v>
      </c>
      <c r="C3" s="38"/>
      <c r="D3" s="38"/>
      <c r="E3" s="38"/>
      <c r="F3" s="38"/>
      <c r="G3" s="39"/>
      <c r="H3" s="43" t="s">
        <v>2</v>
      </c>
      <c r="I3" s="44"/>
      <c r="J3" s="45"/>
      <c r="K3" s="46" t="e">
        <f>bill_gas_CompanyAddress</f>
        <v>#NAME?</v>
      </c>
      <c r="L3" s="46"/>
      <c r="M3" s="46"/>
      <c r="N3" s="46"/>
      <c r="O3" s="46"/>
    </row>
    <row r="4" spans="1:15" x14ac:dyDescent="0.25">
      <c r="A4" s="36"/>
      <c r="B4" s="40"/>
      <c r="C4" s="41"/>
      <c r="D4" s="41"/>
      <c r="E4" s="41"/>
      <c r="F4" s="41"/>
      <c r="G4" s="42"/>
      <c r="H4" s="47" t="e">
        <f>bill_gas_BranchOfficeIban</f>
        <v>#NAME?</v>
      </c>
      <c r="I4" s="48"/>
      <c r="J4" s="49"/>
      <c r="K4" s="46"/>
      <c r="L4" s="46"/>
      <c r="M4" s="46"/>
      <c r="N4" s="46"/>
      <c r="O4" s="46"/>
    </row>
    <row r="5" spans="1:15" x14ac:dyDescent="0.25">
      <c r="A5" s="6" t="s">
        <v>3</v>
      </c>
      <c r="B5" s="62" t="e">
        <f>bill_gas_AccountingPointName</f>
        <v>#NAME?</v>
      </c>
      <c r="C5" s="63"/>
      <c r="D5" s="7" t="s">
        <v>4</v>
      </c>
      <c r="E5" s="64" t="e">
        <f>bill_gas_OwnerFullName</f>
        <v>#NAME?</v>
      </c>
      <c r="F5" s="65"/>
      <c r="G5" s="65"/>
      <c r="H5" s="65"/>
      <c r="I5" s="65"/>
      <c r="J5" s="66"/>
      <c r="K5" s="15" t="e">
        <f>"О/р: "&amp;bill_gas_AccountingPointName</f>
        <v>#NAME?</v>
      </c>
      <c r="L5" s="15"/>
      <c r="M5" s="15"/>
      <c r="N5" s="15"/>
      <c r="O5" s="15"/>
    </row>
    <row r="6" spans="1:15" x14ac:dyDescent="0.25">
      <c r="A6" s="8" t="s">
        <v>1</v>
      </c>
      <c r="B6" s="75" t="e">
        <f>bill_gas_AccountingPointAddress</f>
        <v>#NAME?</v>
      </c>
      <c r="C6" s="75"/>
      <c r="D6" s="75"/>
      <c r="E6" s="75"/>
      <c r="F6" s="75"/>
      <c r="G6" s="75"/>
      <c r="H6" s="75"/>
      <c r="I6" s="75"/>
      <c r="J6" s="76"/>
      <c r="K6" s="15" t="e">
        <f>"ПІБ: "&amp;bill_gas_OwnerFullName</f>
        <v>#NAME?</v>
      </c>
      <c r="L6" s="15"/>
      <c r="M6" s="15"/>
      <c r="N6" s="15"/>
      <c r="O6" s="15"/>
    </row>
    <row r="7" spans="1:15" x14ac:dyDescent="0.25">
      <c r="A7" s="121" t="s">
        <v>17</v>
      </c>
      <c r="B7" s="121"/>
      <c r="C7" s="121"/>
      <c r="D7" s="121"/>
      <c r="E7" s="121"/>
      <c r="F7" s="121"/>
      <c r="G7" s="121"/>
      <c r="H7" s="121"/>
      <c r="I7" s="121"/>
      <c r="J7" s="121"/>
      <c r="K7" s="15" t="e">
        <f>bill_gas_AccountingPointAddress</f>
        <v>#NAME?</v>
      </c>
      <c r="L7" s="15"/>
      <c r="M7" s="15"/>
      <c r="N7" s="15"/>
      <c r="O7" s="15"/>
    </row>
    <row r="8" spans="1:15" x14ac:dyDescent="0.25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6" t="s">
        <v>5</v>
      </c>
      <c r="L8" s="16"/>
      <c r="M8" s="16"/>
      <c r="N8" s="16"/>
      <c r="O8" s="16"/>
    </row>
    <row r="9" spans="1:15" x14ac:dyDescent="0.25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6" t="e">
        <f>"за "&amp;bill_gas_PeriodShortDate</f>
        <v>#NAME?</v>
      </c>
      <c r="L9" s="16"/>
      <c r="M9" s="16"/>
      <c r="N9" s="16"/>
      <c r="O9" s="16"/>
    </row>
    <row r="10" spans="1:15" x14ac:dyDescent="0.25">
      <c r="A10" s="77" t="s">
        <v>6</v>
      </c>
      <c r="B10" s="78"/>
      <c r="C10" s="78"/>
      <c r="D10" s="79"/>
      <c r="E10" s="3" t="e">
        <f>bill_gas_AccountingPointDebtHistory</f>
        <v>#NAME?</v>
      </c>
      <c r="F10" s="80" t="s">
        <v>7</v>
      </c>
      <c r="G10" s="81"/>
      <c r="H10" s="81"/>
      <c r="I10" s="82"/>
      <c r="J10" s="4" t="e">
        <f>bill_gas_PaymentSumByPeriod</f>
        <v>#NAME?</v>
      </c>
      <c r="K10" s="83" t="s">
        <v>8</v>
      </c>
      <c r="L10" s="84"/>
      <c r="M10" s="87" t="e">
        <f>bill_gas_AccountingPointDebt</f>
        <v>#NAME?</v>
      </c>
      <c r="N10" s="88"/>
      <c r="O10" s="89"/>
    </row>
    <row r="11" spans="1:15" x14ac:dyDescent="0.25">
      <c r="A11" s="93" t="s">
        <v>9</v>
      </c>
      <c r="B11" s="94"/>
      <c r="C11" s="94"/>
      <c r="D11" s="94"/>
      <c r="E11" s="95"/>
      <c r="F11" s="102" t="s">
        <v>15</v>
      </c>
      <c r="G11" s="103"/>
      <c r="H11" s="106" t="s">
        <v>16</v>
      </c>
      <c r="I11" s="107"/>
      <c r="J11" s="110" t="s">
        <v>10</v>
      </c>
      <c r="K11" s="85"/>
      <c r="L11" s="86"/>
      <c r="M11" s="90"/>
      <c r="N11" s="91"/>
      <c r="O11" s="92"/>
    </row>
    <row r="12" spans="1:15" x14ac:dyDescent="0.25">
      <c r="A12" s="96"/>
      <c r="B12" s="97"/>
      <c r="C12" s="97"/>
      <c r="D12" s="97"/>
      <c r="E12" s="98"/>
      <c r="F12" s="104"/>
      <c r="G12" s="105"/>
      <c r="H12" s="108"/>
      <c r="I12" s="109"/>
      <c r="J12" s="109"/>
      <c r="K12" s="83" t="e">
        <f>bill_gas_CompanyShortName &amp;" Email: "&amp;bill_gas_CompanyEmail&amp; ", "&amp;bill_gas_CompanySite&amp;", тел." &amp;bill_gas_CompanyPhone</f>
        <v>#NAME?</v>
      </c>
      <c r="L12" s="111"/>
      <c r="M12" s="111"/>
      <c r="N12" s="111"/>
      <c r="O12" s="84"/>
    </row>
    <row r="13" spans="1:15" x14ac:dyDescent="0.25">
      <c r="A13" s="96"/>
      <c r="B13" s="97"/>
      <c r="C13" s="97"/>
      <c r="D13" s="97"/>
      <c r="E13" s="98"/>
      <c r="F13" s="115" t="e">
        <f>bill_gas_TariffRate</f>
        <v>#NAME?</v>
      </c>
      <c r="G13" s="116"/>
      <c r="H13" s="50" t="e">
        <f>bill_gas_InvoiceTotalUnits</f>
        <v>#NAME?</v>
      </c>
      <c r="I13" s="51"/>
      <c r="J13" s="56" t="e">
        <f>bill_gas_InvoiceTotalAmountDue</f>
        <v>#NAME?</v>
      </c>
      <c r="K13" s="112"/>
      <c r="L13" s="113"/>
      <c r="M13" s="113"/>
      <c r="N13" s="113"/>
      <c r="O13" s="114"/>
    </row>
    <row r="14" spans="1:15" x14ac:dyDescent="0.25">
      <c r="A14" s="96"/>
      <c r="B14" s="97"/>
      <c r="C14" s="97"/>
      <c r="D14" s="97"/>
      <c r="E14" s="98"/>
      <c r="F14" s="117"/>
      <c r="G14" s="118"/>
      <c r="H14" s="52"/>
      <c r="I14" s="53"/>
      <c r="J14" s="57"/>
      <c r="K14" s="67" t="s">
        <v>11</v>
      </c>
      <c r="L14" s="67"/>
      <c r="M14" s="67"/>
      <c r="N14" s="67"/>
      <c r="O14" s="67"/>
    </row>
    <row r="15" spans="1:15" x14ac:dyDescent="0.25">
      <c r="A15" s="99"/>
      <c r="B15" s="100"/>
      <c r="C15" s="100"/>
      <c r="D15" s="100"/>
      <c r="E15" s="101"/>
      <c r="F15" s="119"/>
      <c r="G15" s="120"/>
      <c r="H15" s="54"/>
      <c r="I15" s="55"/>
      <c r="J15" s="58"/>
      <c r="K15" s="67"/>
      <c r="L15" s="67"/>
      <c r="M15" s="67"/>
      <c r="N15" s="67"/>
      <c r="O15" s="67"/>
    </row>
    <row r="16" spans="1:15" x14ac:dyDescent="0.25">
      <c r="A16" s="69" t="s">
        <v>12</v>
      </c>
      <c r="B16" s="70"/>
      <c r="C16" s="70"/>
      <c r="D16" s="70"/>
      <c r="E16" s="71"/>
      <c r="F16" s="72"/>
      <c r="G16" s="73"/>
      <c r="H16" s="73"/>
      <c r="I16" s="74"/>
      <c r="J16" s="5" t="e">
        <f>bill_gas_AccountingPointDebt</f>
        <v>#NAME?</v>
      </c>
      <c r="K16" s="67"/>
      <c r="L16" s="67"/>
      <c r="M16" s="67"/>
      <c r="N16" s="67"/>
      <c r="O16" s="67"/>
    </row>
    <row r="17" spans="1:15" x14ac:dyDescent="0.25">
      <c r="A17" s="59" t="s">
        <v>13</v>
      </c>
      <c r="B17" s="60"/>
      <c r="C17" s="60"/>
      <c r="D17" s="60"/>
      <c r="E17" s="60"/>
      <c r="F17" s="60"/>
      <c r="G17" s="60"/>
      <c r="H17" s="60"/>
      <c r="I17" s="60"/>
      <c r="J17" s="61"/>
      <c r="K17" s="68"/>
      <c r="L17" s="68"/>
      <c r="M17" s="68"/>
      <c r="N17" s="68"/>
      <c r="O17" s="68"/>
    </row>
    <row r="18" spans="1:15" ht="9" customHeight="1" x14ac:dyDescent="0.25">
      <c r="A18" s="12"/>
      <c r="B18" s="12"/>
      <c r="C18" s="9"/>
      <c r="D18" s="9"/>
      <c r="E18" s="9"/>
      <c r="F18" s="12"/>
      <c r="G18" s="9"/>
      <c r="H18" s="9"/>
      <c r="I18" s="9"/>
      <c r="J18" s="12"/>
      <c r="K18" s="10"/>
      <c r="L18" s="10"/>
      <c r="M18" s="10"/>
      <c r="N18" s="10"/>
      <c r="O18" s="10"/>
    </row>
    <row r="19" spans="1:15" ht="9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4"/>
      <c r="L19" s="14"/>
      <c r="M19" s="14"/>
      <c r="N19" s="14"/>
      <c r="O19" s="14"/>
    </row>
    <row r="20" spans="1:15" ht="16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</sheetData>
  <mergeCells count="34">
    <mergeCell ref="K14:O17"/>
    <mergeCell ref="A16:E16"/>
    <mergeCell ref="K9:O9"/>
    <mergeCell ref="F16:I16"/>
    <mergeCell ref="B6:J6"/>
    <mergeCell ref="K6:O6"/>
    <mergeCell ref="A10:D10"/>
    <mergeCell ref="F10:I10"/>
    <mergeCell ref="K10:L11"/>
    <mergeCell ref="M10:O11"/>
    <mergeCell ref="A11:E15"/>
    <mergeCell ref="F11:G12"/>
    <mergeCell ref="H11:I12"/>
    <mergeCell ref="J11:J12"/>
    <mergeCell ref="K12:O13"/>
    <mergeCell ref="F13:G15"/>
    <mergeCell ref="H13:I15"/>
    <mergeCell ref="J13:J15"/>
    <mergeCell ref="A17:J17"/>
    <mergeCell ref="B5:C5"/>
    <mergeCell ref="E5:J5"/>
    <mergeCell ref="K7:O7"/>
    <mergeCell ref="K8:O8"/>
    <mergeCell ref="K5:O5"/>
    <mergeCell ref="A1:F2"/>
    <mergeCell ref="H1:J1"/>
    <mergeCell ref="K1:O2"/>
    <mergeCell ref="H2:J2"/>
    <mergeCell ref="A3:A4"/>
    <mergeCell ref="B3:G4"/>
    <mergeCell ref="H3:J3"/>
    <mergeCell ref="K3:O4"/>
    <mergeCell ref="H4:J4"/>
    <mergeCell ref="A7:J9"/>
  </mergeCells>
  <pageMargins left="0.23622047244094491" right="0.23622047244094491" top="0" bottom="0" header="0.31496062992125984" footer="0.31496062992125984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bill_gas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2020-11-09T11:41:51Z</dcterms:modified>
</cp:coreProperties>
</file>