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bill_gas">Sheet1!$A$4:$N$22</definedName>
    <definedName name="_xlnm.Print_Titles" localSheetId="0">Sheet1!$1:$3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K15" i="1" l="1"/>
  <c r="K12" i="1" l="1"/>
  <c r="K8" i="1"/>
  <c r="K9" i="1"/>
  <c r="M13" i="1" l="1"/>
  <c r="H7" i="1" l="1"/>
  <c r="E8" i="1"/>
  <c r="B9" i="1"/>
  <c r="E13" i="1"/>
  <c r="F16" i="1"/>
  <c r="H16" i="1"/>
  <c r="J13" i="1"/>
  <c r="J16" i="1"/>
  <c r="J19" i="1"/>
  <c r="K10" i="1"/>
  <c r="B8" i="1"/>
  <c r="K6" i="1"/>
  <c r="K4" i="1"/>
  <c r="H5" i="1"/>
  <c r="A4" i="1"/>
  <c r="B6" i="1"/>
  <c r="H4" i="1" l="1"/>
</calcChain>
</file>

<file path=xl/sharedStrings.xml><?xml version="1.0" encoding="utf-8"?>
<sst xmlns="http://schemas.openxmlformats.org/spreadsheetml/2006/main" count="19" uniqueCount="18">
  <si>
    <t>Банк</t>
  </si>
  <si>
    <t>Адреса:</t>
  </si>
  <si>
    <t>поточний рахунок</t>
  </si>
  <si>
    <t>О/рахунок</t>
  </si>
  <si>
    <t>ПІБ:</t>
  </si>
  <si>
    <t>плата спожитий природний газ</t>
  </si>
  <si>
    <t xml:space="preserve"> Сальдо на  початок періода, грн.</t>
  </si>
  <si>
    <t>Сплачено у звітному періоді, грн.</t>
  </si>
  <si>
    <t>до сплати, 
у т.ч. ПДВ 20%</t>
  </si>
  <si>
    <t>нараховано за звітний період</t>
  </si>
  <si>
    <t>Сума, 
грн</t>
  </si>
  <si>
    <t xml:space="preserve">Повідомляємо про можливість завантаження з Google Play мобільного додатку Energy Online, який розроблено НКРЕКП для оперативного отримання інформації про діючі тарифи, перевірки стану розрахунків за надані послуги та подання звернень/скарг до відповідної компанії </t>
  </si>
  <si>
    <r>
      <rPr>
        <b/>
        <sz val="9"/>
        <color theme="1"/>
        <rFont val="Arial Narrow"/>
        <family val="2"/>
        <charset val="204"/>
      </rPr>
      <t>До сплати,</t>
    </r>
    <r>
      <rPr>
        <sz val="9"/>
        <color theme="1"/>
        <rFont val="Arial Narrow"/>
        <family val="2"/>
        <charset val="204"/>
      </rPr>
      <t xml:space="preserve"> грн, у т.ч ПДВ 20%</t>
    </r>
  </si>
  <si>
    <t xml:space="preserve">Сплатити протягом 5 робочих днів  від дня отримання рахунка. </t>
  </si>
  <si>
    <t>Код ЄДРПОУ:</t>
  </si>
  <si>
    <t>ВАШ НАДІЙНИЙ ПОСТАЧАЛЬНИК ЕНЕРГОНОСІЇВ</t>
  </si>
  <si>
    <r>
      <t>Тариф з ПДВ, 
грн./м</t>
    </r>
    <r>
      <rPr>
        <vertAlign val="superscript"/>
        <sz val="10"/>
        <rFont val="Arial Narrow"/>
        <family val="2"/>
        <charset val="204"/>
      </rPr>
      <t>3</t>
    </r>
  </si>
  <si>
    <r>
      <t>Спожито, 
м</t>
    </r>
    <r>
      <rPr>
        <vertAlign val="superscript"/>
        <sz val="10"/>
        <color theme="1"/>
        <rFont val="Arial Narrow"/>
        <family val="2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</si>
</sst>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9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b/>
      <i/>
      <sz val="8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rgb="FF00B0F0"/>
      <name val="Calibri"/>
      <family val="2"/>
      <charset val="204"/>
      <scheme val="minor"/>
    </font>
    <font>
      <b/>
      <sz val="9.5"/>
      <name val="Arial Narrow"/>
      <family val="2"/>
      <charset val="204"/>
    </font>
    <font>
      <sz val="9.5"/>
      <name val="Arial Narrow"/>
      <family val="2"/>
      <charset val="204"/>
    </font>
    <font>
      <b/>
      <sz val="8"/>
      <name val="Arial Narrow"/>
      <family val="2"/>
      <charset val="204"/>
    </font>
    <font>
      <sz val="7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6"/>
      <color rgb="FFFFC000"/>
      <name val="Arial Black"/>
      <family val="2"/>
      <charset val="204"/>
    </font>
    <font>
      <u/>
      <sz val="9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sz val="10"/>
      <name val="Arial Narrow"/>
      <family val="2"/>
      <charset val="204"/>
    </font>
    <font>
      <vertAlign val="superscript"/>
      <sz val="10"/>
      <name val="Arial Narrow"/>
      <family val="2"/>
      <charset val="204"/>
    </font>
    <font>
      <vertAlign val="superscript"/>
      <sz val="10"/>
      <color theme="1"/>
      <name val="Arial Narrow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0" borderId="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64" fontId="8" fillId="0" borderId="19" xfId="0" applyNumberFormat="1" applyFont="1" applyBorder="1" applyAlignment="1">
      <alignment vertical="center"/>
    </xf>
    <xf numFmtId="2" fontId="8" fillId="0" borderId="34" xfId="0" applyNumberFormat="1" applyFont="1" applyBorder="1" applyAlignment="1">
      <alignment horizontal="center" vertical="center"/>
    </xf>
    <xf numFmtId="2" fontId="4" fillId="0" borderId="31" xfId="0" applyNumberFormat="1" applyFont="1" applyBorder="1" applyAlignment="1">
      <alignment horizontal="center" vertical="center"/>
    </xf>
    <xf numFmtId="0" fontId="3" fillId="0" borderId="0" xfId="0" applyFont="1"/>
    <xf numFmtId="0" fontId="13" fillId="0" borderId="0" xfId="0" applyFont="1"/>
    <xf numFmtId="0" fontId="14" fillId="0" borderId="0" xfId="0" applyFont="1"/>
    <xf numFmtId="0" fontId="11" fillId="0" borderId="1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0" borderId="19" xfId="0" applyFont="1" applyBorder="1" applyAlignment="1">
      <alignment horizontal="center"/>
    </xf>
    <xf numFmtId="2" fontId="4" fillId="0" borderId="31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top" wrapText="1"/>
    </xf>
    <xf numFmtId="0" fontId="8" fillId="0" borderId="31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165" fontId="16" fillId="0" borderId="35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165" fontId="16" fillId="0" borderId="37" xfId="0" applyNumberFormat="1" applyFont="1" applyBorder="1" applyAlignment="1">
      <alignment horizontal="center" vertical="center"/>
    </xf>
    <xf numFmtId="165" fontId="16" fillId="0" borderId="38" xfId="0" applyNumberFormat="1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165" fontId="16" fillId="0" borderId="7" xfId="0" applyNumberFormat="1" applyFont="1" applyBorder="1" applyAlignment="1">
      <alignment horizontal="center" vertical="center"/>
    </xf>
    <xf numFmtId="165" fontId="16" fillId="0" borderId="36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1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21980</xdr:colOff>
      <xdr:row>0</xdr:row>
      <xdr:rowOff>21982</xdr:rowOff>
    </xdr:from>
    <xdr:to>
      <xdr:col>1</xdr:col>
      <xdr:colOff>419100</xdr:colOff>
      <xdr:row>2</xdr:row>
      <xdr:rowOff>119429</xdr:rowOff>
    </xdr:to>
    <xdr:pic>
      <xdr:nvPicPr>
        <xdr:cNvPr id="2" name="Рисунок 1" descr="C:\Users\Goncharuk-RP\Desktop\ZHOEK.PN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61" r="12685"/>
        <a:stretch/>
      </xdr:blipFill>
      <xdr:spPr bwMode="auto">
        <a:xfrm>
          <a:off x="21980" y="21982"/>
          <a:ext cx="1092445" cy="60227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14656</xdr:colOff>
      <xdr:row>1</xdr:row>
      <xdr:rowOff>285747</xdr:rowOff>
    </xdr:from>
    <xdr:to>
      <xdr:col>11</xdr:col>
      <xdr:colOff>432288</xdr:colOff>
      <xdr:row>1</xdr:row>
      <xdr:rowOff>300404</xdr:rowOff>
    </xdr:to>
    <xdr:cxnSp macro="">
      <xdr:nvCxnSpPr>
        <xdr:cNvPr id="3" name="Прямая соединительная линия 2"/>
        <xdr:cNvCxnSpPr/>
      </xdr:nvCxnSpPr>
      <xdr:spPr>
        <a:xfrm>
          <a:off x="1233856" y="457197"/>
          <a:ext cx="5904032" cy="14657"/>
        </a:xfrm>
        <a:prstGeom prst="line">
          <a:avLst/>
        </a:prstGeom>
        <a:ln w="444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5864</xdr:colOff>
      <xdr:row>0</xdr:row>
      <xdr:rowOff>152400</xdr:rowOff>
    </xdr:from>
    <xdr:to>
      <xdr:col>11</xdr:col>
      <xdr:colOff>417633</xdr:colOff>
      <xdr:row>0</xdr:row>
      <xdr:rowOff>161192</xdr:rowOff>
    </xdr:to>
    <xdr:cxnSp macro="">
      <xdr:nvCxnSpPr>
        <xdr:cNvPr id="4" name="Прямая соединительная линия 3"/>
        <xdr:cNvCxnSpPr/>
      </xdr:nvCxnSpPr>
      <xdr:spPr>
        <a:xfrm>
          <a:off x="1225064" y="152400"/>
          <a:ext cx="5898169" cy="8792"/>
        </a:xfrm>
        <a:prstGeom prst="line">
          <a:avLst/>
        </a:prstGeom>
        <a:ln w="444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tabSelected="1" zoomScaleNormal="100" zoomScalePageLayoutView="50" workbookViewId="0">
      <selection activeCell="C23" sqref="C23"/>
    </sheetView>
  </sheetViews>
  <sheetFormatPr defaultRowHeight="15" x14ac:dyDescent="0.25"/>
  <cols>
    <col min="1" max="1" width="10.42578125" customWidth="1"/>
    <col min="7" max="7" width="10.28515625" customWidth="1"/>
    <col min="10" max="10" width="13.42578125" customWidth="1"/>
  </cols>
  <sheetData>
    <row r="1" spans="1:1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24.75" x14ac:dyDescent="0.5">
      <c r="A2" s="6"/>
      <c r="B2" s="6"/>
      <c r="C2" s="7" t="s">
        <v>15</v>
      </c>
      <c r="D2" s="8"/>
      <c r="E2" s="8"/>
      <c r="F2" s="8"/>
      <c r="G2" s="8"/>
      <c r="H2" s="8"/>
      <c r="I2" s="8"/>
      <c r="J2" s="8"/>
      <c r="K2" s="8"/>
      <c r="L2" s="6"/>
      <c r="M2" s="6"/>
      <c r="N2" s="6"/>
    </row>
    <row r="3" spans="1:14" ht="24.75" x14ac:dyDescent="0.5">
      <c r="A3" s="6"/>
      <c r="B3" s="6"/>
      <c r="C3" s="7"/>
      <c r="D3" s="8"/>
      <c r="E3" s="8"/>
      <c r="F3" s="8"/>
      <c r="G3" s="8"/>
      <c r="H3" s="8"/>
      <c r="I3" s="8"/>
      <c r="J3" s="8"/>
      <c r="K3" s="8"/>
      <c r="L3" s="6"/>
      <c r="M3" s="6"/>
      <c r="N3" s="6"/>
    </row>
    <row r="4" spans="1:14" x14ac:dyDescent="0.25">
      <c r="A4" s="40" t="e">
        <f>bill_gas_companyfullname</f>
        <v>#NAME?</v>
      </c>
      <c r="B4" s="41"/>
      <c r="C4" s="41"/>
      <c r="D4" s="41"/>
      <c r="E4" s="41"/>
      <c r="F4" s="42"/>
      <c r="G4" s="1" t="s">
        <v>14</v>
      </c>
      <c r="H4" s="46" t="e">
        <f>bill_gas_CompanyStateRegistryCode</f>
        <v>#NAME?</v>
      </c>
      <c r="I4" s="46"/>
      <c r="J4" s="47"/>
      <c r="K4" s="48" t="e">
        <f>bill_gas_companyfullname</f>
        <v>#NAME?</v>
      </c>
      <c r="L4" s="49"/>
      <c r="M4" s="49"/>
      <c r="N4" s="50"/>
    </row>
    <row r="5" spans="1:14" ht="26.25" customHeight="1" x14ac:dyDescent="0.25">
      <c r="A5" s="43"/>
      <c r="B5" s="44"/>
      <c r="C5" s="44"/>
      <c r="D5" s="44"/>
      <c r="E5" s="44"/>
      <c r="F5" s="45"/>
      <c r="G5" s="2" t="s">
        <v>0</v>
      </c>
      <c r="H5" s="54" t="e">
        <f>bill_gas_BranchOfficeBankFullName</f>
        <v>#NAME?</v>
      </c>
      <c r="I5" s="54"/>
      <c r="J5" s="55"/>
      <c r="K5" s="51"/>
      <c r="L5" s="52"/>
      <c r="M5" s="52"/>
      <c r="N5" s="53"/>
    </row>
    <row r="6" spans="1:14" x14ac:dyDescent="0.25">
      <c r="A6" s="56" t="s">
        <v>1</v>
      </c>
      <c r="B6" s="58" t="e">
        <f>bill_gas_CompanyAddress</f>
        <v>#NAME?</v>
      </c>
      <c r="C6" s="32"/>
      <c r="D6" s="32"/>
      <c r="E6" s="32"/>
      <c r="F6" s="32"/>
      <c r="G6" s="59"/>
      <c r="H6" s="63" t="s">
        <v>2</v>
      </c>
      <c r="I6" s="64"/>
      <c r="J6" s="65"/>
      <c r="K6" s="66" t="e">
        <f>bill_gas_CompanyAddress</f>
        <v>#NAME?</v>
      </c>
      <c r="L6" s="66"/>
      <c r="M6" s="66"/>
      <c r="N6" s="66"/>
    </row>
    <row r="7" spans="1:14" x14ac:dyDescent="0.25">
      <c r="A7" s="57"/>
      <c r="B7" s="60"/>
      <c r="C7" s="61"/>
      <c r="D7" s="61"/>
      <c r="E7" s="61"/>
      <c r="F7" s="61"/>
      <c r="G7" s="62"/>
      <c r="H7" s="67" t="e">
        <f>bill_gas_BranchOfficeIban</f>
        <v>#NAME?</v>
      </c>
      <c r="I7" s="68"/>
      <c r="J7" s="69"/>
      <c r="K7" s="66"/>
      <c r="L7" s="66"/>
      <c r="M7" s="66"/>
      <c r="N7" s="66"/>
    </row>
    <row r="8" spans="1:14" x14ac:dyDescent="0.25">
      <c r="A8" s="104" t="s">
        <v>3</v>
      </c>
      <c r="B8" s="105" t="e">
        <f>bill_gas_AccountingPointName</f>
        <v>#NAME?</v>
      </c>
      <c r="C8" s="106"/>
      <c r="D8" s="107" t="s">
        <v>4</v>
      </c>
      <c r="E8" s="108" t="e">
        <f>bill_gas_OwnerFullName</f>
        <v>#NAME?</v>
      </c>
      <c r="F8" s="109"/>
      <c r="G8" s="109"/>
      <c r="H8" s="109"/>
      <c r="I8" s="109"/>
      <c r="J8" s="110"/>
      <c r="K8" s="17" t="e">
        <f>"О/р: "&amp;bill_gas_AccountingPointName</f>
        <v>#NAME?</v>
      </c>
      <c r="L8" s="17"/>
      <c r="M8" s="17"/>
      <c r="N8" s="17"/>
    </row>
    <row r="9" spans="1:14" x14ac:dyDescent="0.25">
      <c r="A9" s="111" t="s">
        <v>1</v>
      </c>
      <c r="B9" s="112" t="e">
        <f>bill_gas_AccountingPointAddress</f>
        <v>#NAME?</v>
      </c>
      <c r="C9" s="112"/>
      <c r="D9" s="112"/>
      <c r="E9" s="112"/>
      <c r="F9" s="112"/>
      <c r="G9" s="112"/>
      <c r="H9" s="112"/>
      <c r="I9" s="112"/>
      <c r="J9" s="113"/>
      <c r="K9" s="17" t="e">
        <f>"ПІБ: "&amp;bill_gas_OwnerFullName</f>
        <v>#NAME?</v>
      </c>
      <c r="L9" s="17"/>
      <c r="M9" s="17"/>
      <c r="N9" s="17"/>
    </row>
    <row r="10" spans="1:14" x14ac:dyDescent="0.25">
      <c r="A10" s="70" t="e">
        <f>"Рахунок за спожитий природний газ за " &amp;bill_gas_PeriodShortDate</f>
        <v>#NAME?</v>
      </c>
      <c r="B10" s="70"/>
      <c r="C10" s="70"/>
      <c r="D10" s="70"/>
      <c r="E10" s="70"/>
      <c r="F10" s="70"/>
      <c r="G10" s="70"/>
      <c r="H10" s="70"/>
      <c r="I10" s="70"/>
      <c r="J10" s="70"/>
      <c r="K10" s="17" t="e">
        <f>bill_gas_AccountingPointAddress</f>
        <v>#NAME?</v>
      </c>
      <c r="L10" s="17"/>
      <c r="M10" s="17"/>
      <c r="N10" s="17"/>
    </row>
    <row r="11" spans="1:14" x14ac:dyDescent="0.2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13" t="s">
        <v>5</v>
      </c>
      <c r="L11" s="13"/>
      <c r="M11" s="13"/>
      <c r="N11" s="13"/>
    </row>
    <row r="12" spans="1:14" x14ac:dyDescent="0.25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13" t="e">
        <f>"за "&amp;bill_gas_PeriodShortDate</f>
        <v>#NAME?</v>
      </c>
      <c r="L12" s="13"/>
      <c r="M12" s="13"/>
      <c r="N12" s="13"/>
    </row>
    <row r="13" spans="1:14" x14ac:dyDescent="0.25">
      <c r="A13" s="18" t="s">
        <v>6</v>
      </c>
      <c r="B13" s="19"/>
      <c r="C13" s="19"/>
      <c r="D13" s="20"/>
      <c r="E13" s="3" t="e">
        <f>bill_gas_AccountingPointDebtHistory</f>
        <v>#NAME?</v>
      </c>
      <c r="F13" s="21" t="s">
        <v>7</v>
      </c>
      <c r="G13" s="22"/>
      <c r="H13" s="22"/>
      <c r="I13" s="23"/>
      <c r="J13" s="4" t="e">
        <f>bill_gas_PaymentSumByPeriod</f>
        <v>#NAME?</v>
      </c>
      <c r="K13" s="24" t="s">
        <v>8</v>
      </c>
      <c r="L13" s="25"/>
      <c r="M13" s="28" t="e">
        <f>bill_gas_AccountingPointDebt</f>
        <v>#NAME?</v>
      </c>
      <c r="N13" s="29"/>
    </row>
    <row r="14" spans="1:14" x14ac:dyDescent="0.25">
      <c r="A14" s="87" t="s">
        <v>9</v>
      </c>
      <c r="B14" s="88"/>
      <c r="C14" s="88"/>
      <c r="D14" s="88"/>
      <c r="E14" s="89"/>
      <c r="F14" s="96" t="s">
        <v>16</v>
      </c>
      <c r="G14" s="97"/>
      <c r="H14" s="98" t="s">
        <v>17</v>
      </c>
      <c r="I14" s="99"/>
      <c r="J14" s="100" t="s">
        <v>10</v>
      </c>
      <c r="K14" s="26"/>
      <c r="L14" s="27"/>
      <c r="M14" s="30"/>
      <c r="N14" s="31"/>
    </row>
    <row r="15" spans="1:14" x14ac:dyDescent="0.25">
      <c r="A15" s="90"/>
      <c r="B15" s="91"/>
      <c r="C15" s="91"/>
      <c r="D15" s="91"/>
      <c r="E15" s="92"/>
      <c r="F15" s="101"/>
      <c r="G15" s="102"/>
      <c r="H15" s="71"/>
      <c r="I15" s="103"/>
      <c r="J15" s="103"/>
      <c r="K15" s="24" t="e">
        <f>bill_gas_CompanyShortName &amp;" Email: "&amp;bill_gas_CompanyEmail&amp; ", "&amp;bill_gas_CompanySite&amp;", тел." &amp;bill_gas_CompanyPhone</f>
        <v>#NAME?</v>
      </c>
      <c r="L15" s="33"/>
      <c r="M15" s="33"/>
      <c r="N15" s="25"/>
    </row>
    <row r="16" spans="1:14" x14ac:dyDescent="0.25">
      <c r="A16" s="90"/>
      <c r="B16" s="91"/>
      <c r="C16" s="91"/>
      <c r="D16" s="91"/>
      <c r="E16" s="92"/>
      <c r="F16" s="72" t="e">
        <f>bill_gas_TariffRate</f>
        <v>#NAME?</v>
      </c>
      <c r="G16" s="73"/>
      <c r="H16" s="74" t="e">
        <f>bill_gas_InvoiceTotalUnits</f>
        <v>#NAME?</v>
      </c>
      <c r="I16" s="75"/>
      <c r="J16" s="76" t="e">
        <f>bill_gas_InvoiceTotalAmountDue</f>
        <v>#NAME?</v>
      </c>
      <c r="K16" s="34"/>
      <c r="L16" s="35"/>
      <c r="M16" s="35"/>
      <c r="N16" s="36"/>
    </row>
    <row r="17" spans="1:14" x14ac:dyDescent="0.25">
      <c r="A17" s="90"/>
      <c r="B17" s="91"/>
      <c r="C17" s="91"/>
      <c r="D17" s="91"/>
      <c r="E17" s="92"/>
      <c r="F17" s="77"/>
      <c r="G17" s="78"/>
      <c r="H17" s="79"/>
      <c r="I17" s="80"/>
      <c r="J17" s="81"/>
      <c r="K17" s="9" t="s">
        <v>11</v>
      </c>
      <c r="L17" s="9"/>
      <c r="M17" s="9"/>
      <c r="N17" s="9"/>
    </row>
    <row r="18" spans="1:14" x14ac:dyDescent="0.25">
      <c r="A18" s="93"/>
      <c r="B18" s="94"/>
      <c r="C18" s="94"/>
      <c r="D18" s="94"/>
      <c r="E18" s="95"/>
      <c r="F18" s="82"/>
      <c r="G18" s="83"/>
      <c r="H18" s="84"/>
      <c r="I18" s="85"/>
      <c r="J18" s="86"/>
      <c r="K18" s="9"/>
      <c r="L18" s="9"/>
      <c r="M18" s="9"/>
      <c r="N18" s="9"/>
    </row>
    <row r="19" spans="1:14" x14ac:dyDescent="0.25">
      <c r="A19" s="10" t="s">
        <v>12</v>
      </c>
      <c r="B19" s="11"/>
      <c r="C19" s="11"/>
      <c r="D19" s="11"/>
      <c r="E19" s="12"/>
      <c r="F19" s="14"/>
      <c r="G19" s="15"/>
      <c r="H19" s="15"/>
      <c r="I19" s="16"/>
      <c r="J19" s="5" t="e">
        <f>bill_gas_AccountingPointDebt</f>
        <v>#NAME?</v>
      </c>
      <c r="K19" s="9"/>
      <c r="L19" s="9"/>
      <c r="M19" s="9"/>
      <c r="N19" s="9"/>
    </row>
    <row r="20" spans="1:14" x14ac:dyDescent="0.25">
      <c r="A20" s="37" t="s">
        <v>13</v>
      </c>
      <c r="B20" s="38"/>
      <c r="C20" s="38"/>
      <c r="D20" s="38"/>
      <c r="E20" s="38"/>
      <c r="F20" s="38"/>
      <c r="G20" s="38"/>
      <c r="H20" s="38"/>
      <c r="I20" s="38"/>
      <c r="J20" s="39"/>
      <c r="K20" s="9"/>
      <c r="L20" s="9"/>
      <c r="M20" s="9"/>
      <c r="N20" s="9"/>
    </row>
  </sheetData>
  <mergeCells count="34">
    <mergeCell ref="K10:N10"/>
    <mergeCell ref="K11:N11"/>
    <mergeCell ref="K8:N8"/>
    <mergeCell ref="A4:F5"/>
    <mergeCell ref="H4:J4"/>
    <mergeCell ref="K4:N5"/>
    <mergeCell ref="H5:J5"/>
    <mergeCell ref="A6:A7"/>
    <mergeCell ref="B6:G7"/>
    <mergeCell ref="H6:J6"/>
    <mergeCell ref="K6:N7"/>
    <mergeCell ref="H7:J7"/>
    <mergeCell ref="A10:J12"/>
    <mergeCell ref="H16:I18"/>
    <mergeCell ref="J16:J18"/>
    <mergeCell ref="A20:J20"/>
    <mergeCell ref="B8:C8"/>
    <mergeCell ref="E8:J8"/>
    <mergeCell ref="K17:N20"/>
    <mergeCell ref="A19:E19"/>
    <mergeCell ref="K12:N12"/>
    <mergeCell ref="F19:I19"/>
    <mergeCell ref="B9:J9"/>
    <mergeCell ref="K9:N9"/>
    <mergeCell ref="A13:D13"/>
    <mergeCell ref="F13:I13"/>
    <mergeCell ref="K13:L14"/>
    <mergeCell ref="M13:N14"/>
    <mergeCell ref="A14:E18"/>
    <mergeCell ref="F14:G15"/>
    <mergeCell ref="H14:I15"/>
    <mergeCell ref="J14:J15"/>
    <mergeCell ref="K15:N16"/>
    <mergeCell ref="F16:G18"/>
  </mergeCells>
  <pageMargins left="0.25" right="0.25" top="0.75" bottom="0.75" header="0.3" footer="0.3"/>
  <pageSetup paperSize="9" scale="73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bill_gas</vt:lpstr>
      <vt:lpstr>Sheet1!Заголовки_для_печати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2020-11-05T06:30:28Z</dcterms:modified>
</cp:coreProperties>
</file>