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charmProjects\pythonProject\directory1\"/>
    </mc:Choice>
  </mc:AlternateContent>
  <xr:revisionPtr revIDLastSave="0" documentId="13_ncr:1_{96FE1AB0-03A1-4F89-9958-2375ED41C9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  <c r="I2" i="1"/>
  <c r="D54" i="1"/>
  <c r="D66" i="1"/>
  <c r="D71" i="1" s="1"/>
  <c r="E71" i="1"/>
  <c r="G71" i="1"/>
  <c r="E70" i="1"/>
  <c r="F70" i="1"/>
  <c r="G70" i="1"/>
  <c r="E69" i="1"/>
  <c r="F69" i="1"/>
  <c r="G69" i="1"/>
  <c r="E68" i="1"/>
  <c r="F68" i="1"/>
  <c r="G68" i="1"/>
  <c r="E67" i="1"/>
  <c r="F67" i="1"/>
  <c r="G67" i="1"/>
  <c r="D68" i="1"/>
  <c r="D69" i="1"/>
  <c r="D70" i="1"/>
  <c r="E66" i="1"/>
  <c r="F66" i="1"/>
  <c r="F71" i="1" s="1"/>
  <c r="G66" i="1"/>
  <c r="D67" i="1"/>
  <c r="E61" i="1"/>
  <c r="F61" i="1"/>
  <c r="G61" i="1"/>
  <c r="E60" i="1"/>
  <c r="F60" i="1"/>
  <c r="G60" i="1"/>
  <c r="E59" i="1"/>
  <c r="F59" i="1"/>
  <c r="G59" i="1"/>
  <c r="D60" i="1"/>
  <c r="D59" i="1"/>
  <c r="D61" i="1"/>
  <c r="E58" i="1"/>
  <c r="E62" i="1" s="1"/>
  <c r="F58" i="1"/>
  <c r="G58" i="1"/>
  <c r="G62" i="1" s="1"/>
  <c r="D58" i="1"/>
  <c r="E54" i="1"/>
  <c r="F54" i="1"/>
  <c r="G54" i="1"/>
  <c r="I36" i="1"/>
  <c r="I37" i="1"/>
  <c r="I50" i="1"/>
  <c r="I51" i="1"/>
  <c r="I38" i="1"/>
  <c r="I39" i="1"/>
  <c r="I40" i="1"/>
  <c r="I41" i="1"/>
  <c r="I42" i="1"/>
  <c r="I43" i="1"/>
  <c r="I44" i="1"/>
  <c r="I45" i="1"/>
  <c r="I46" i="1"/>
  <c r="I47" i="1"/>
  <c r="I48" i="1"/>
  <c r="I49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0" i="1"/>
  <c r="I70" i="1" l="1"/>
  <c r="I67" i="1"/>
  <c r="F62" i="1"/>
  <c r="I69" i="1"/>
  <c r="I61" i="1"/>
  <c r="I68" i="1"/>
  <c r="I66" i="1"/>
  <c r="I59" i="1"/>
  <c r="I58" i="1"/>
  <c r="D62" i="1"/>
  <c r="I54" i="1"/>
  <c r="I71" i="1" l="1"/>
  <c r="I62" i="1"/>
</calcChain>
</file>

<file path=xl/sharedStrings.xml><?xml version="1.0" encoding="utf-8"?>
<sst xmlns="http://schemas.openxmlformats.org/spreadsheetml/2006/main" count="178" uniqueCount="78">
  <si>
    <t>序号</t>
  </si>
  <si>
    <t>学号</t>
  </si>
  <si>
    <t>姓名</t>
  </si>
  <si>
    <t>所属学院</t>
  </si>
  <si>
    <t>所学专业</t>
  </si>
  <si>
    <t>班级</t>
  </si>
  <si>
    <t>曹靖柏</t>
  </si>
  <si>
    <t>材料学院</t>
  </si>
  <si>
    <t>材料成型及控制工程</t>
  </si>
  <si>
    <t>丁泰昊</t>
  </si>
  <si>
    <t>董浩然</t>
  </si>
  <si>
    <t>高震</t>
  </si>
  <si>
    <t>韩钧奥</t>
  </si>
  <si>
    <t>胡若琪</t>
  </si>
  <si>
    <t>黄雪松</t>
  </si>
  <si>
    <t>黄昊天</t>
  </si>
  <si>
    <t>赖林青</t>
  </si>
  <si>
    <t>李嘉辉</t>
  </si>
  <si>
    <t>李蒙</t>
  </si>
  <si>
    <t>李珊珊</t>
  </si>
  <si>
    <t>刘飞</t>
  </si>
  <si>
    <t>刘洋</t>
  </si>
  <si>
    <t>曲永涛</t>
  </si>
  <si>
    <t>桑晨昊</t>
  </si>
  <si>
    <t>石岩松</t>
  </si>
  <si>
    <t>史永乐</t>
  </si>
  <si>
    <t>王波</t>
  </si>
  <si>
    <t>杨斯媛</t>
  </si>
  <si>
    <t>叶阳</t>
  </si>
  <si>
    <t>殷雪</t>
  </si>
  <si>
    <t>袁浩杰</t>
  </si>
  <si>
    <t>张鹏宇</t>
  </si>
  <si>
    <t>张昱晨</t>
  </si>
  <si>
    <t>阙凯</t>
  </si>
  <si>
    <t>安凤培</t>
  </si>
  <si>
    <t>崔豪</t>
  </si>
  <si>
    <t>付志强</t>
  </si>
  <si>
    <t>李艳艳</t>
  </si>
  <si>
    <t>李琪雯</t>
  </si>
  <si>
    <t>刘伯暄</t>
  </si>
  <si>
    <t>罗添元</t>
  </si>
  <si>
    <t>史博文</t>
  </si>
  <si>
    <t>孙健熙</t>
  </si>
  <si>
    <t>王山山</t>
  </si>
  <si>
    <t>王玉欣</t>
  </si>
  <si>
    <t>王奕铭</t>
  </si>
  <si>
    <t>王晟旻</t>
  </si>
  <si>
    <t>吴成丰</t>
  </si>
  <si>
    <t>肖宏智</t>
  </si>
  <si>
    <t>徐涵茹</t>
  </si>
  <si>
    <t>许义卓</t>
  </si>
  <si>
    <t>杨旭</t>
  </si>
  <si>
    <t>杨雨晴</t>
  </si>
  <si>
    <t>虞胡恒</t>
  </si>
  <si>
    <t>袁尚佳</t>
  </si>
  <si>
    <t>张淏琰</t>
  </si>
  <si>
    <t>张文韬</t>
  </si>
  <si>
    <t>张羽丰</t>
  </si>
  <si>
    <t>平时成绩</t>
    <phoneticPr fontId="3" type="noConversion"/>
  </si>
  <si>
    <t>每个实验平均成绩</t>
    <phoneticPr fontId="3" type="noConversion"/>
  </si>
  <si>
    <t>总平均</t>
    <phoneticPr fontId="3" type="noConversion"/>
  </si>
  <si>
    <t>插销</t>
    <phoneticPr fontId="3" type="noConversion"/>
  </si>
  <si>
    <t>晶间腐蚀</t>
    <phoneticPr fontId="3" type="noConversion"/>
  </si>
  <si>
    <t>热裂纹</t>
    <phoneticPr fontId="3" type="noConversion"/>
  </si>
  <si>
    <t>斜Y坡口</t>
    <phoneticPr fontId="3" type="noConversion"/>
  </si>
  <si>
    <t>成绩分布1</t>
    <phoneticPr fontId="3" type="noConversion"/>
  </si>
  <si>
    <t>成绩分布2</t>
    <phoneticPr fontId="3" type="noConversion"/>
  </si>
  <si>
    <t>总人数</t>
    <phoneticPr fontId="3" type="noConversion"/>
  </si>
  <si>
    <t>[70,80)</t>
    <phoneticPr fontId="3" type="noConversion"/>
  </si>
  <si>
    <t>[80,90)</t>
    <phoneticPr fontId="3" type="noConversion"/>
  </si>
  <si>
    <t>[90,100]</t>
    <phoneticPr fontId="3" type="noConversion"/>
  </si>
  <si>
    <t>[0,70)</t>
    <phoneticPr fontId="3" type="noConversion"/>
  </si>
  <si>
    <t>注：[70,80)表示：70&lt;=成绩&lt;80</t>
    <phoneticPr fontId="3" type="noConversion"/>
  </si>
  <si>
    <t>[0,75)</t>
    <phoneticPr fontId="3" type="noConversion"/>
  </si>
  <si>
    <t>[75,80)</t>
    <phoneticPr fontId="3" type="noConversion"/>
  </si>
  <si>
    <t>[80,85)</t>
    <phoneticPr fontId="3" type="noConversion"/>
  </si>
  <si>
    <t>[85,90)</t>
    <phoneticPr fontId="3" type="noConversion"/>
  </si>
  <si>
    <t>傻逼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</si>
</sst>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6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zoomScaleNormal="100" workbookViewId="0">
      <selection activeCell="A2" sqref="A2"/>
    </sheetView>
  </sheetViews>
  <sheetFormatPr defaultRowHeight="13.5" x14ac:dyDescent="0.15"/>
  <cols>
    <col min="2" max="2" width="21.25" customWidth="1"/>
  </cols>
  <sheetData>
    <row r="1" spans="1:14" ht="15" thickTop="1" thickBot="1" x14ac:dyDescent="0.2">
      <c r="A1" s="3" t="s">
        <v>0</v>
      </c>
      <c r="B1" s="4" t="s">
        <v>1</v>
      </c>
      <c r="C1" s="4" t="s">
        <v>2</v>
      </c>
      <c r="D1" s="14" t="s">
        <v>58</v>
      </c>
      <c r="E1" s="15"/>
      <c r="F1" s="15"/>
      <c r="G1" s="15"/>
      <c r="H1" s="15"/>
      <c r="I1" s="15"/>
      <c r="J1" s="15"/>
      <c r="K1" s="16"/>
      <c r="L1" s="4" t="s">
        <v>3</v>
      </c>
      <c r="M1" s="4" t="s">
        <v>4</v>
      </c>
      <c r="N1" s="5" t="s">
        <v>5</v>
      </c>
    </row>
    <row r="2" spans="1:14" ht="18.75" thickBot="1" x14ac:dyDescent="0.2">
      <c r="A2" s="6">
        <v>1</v>
      </c>
      <c r="B2" s="1">
        <v>3017208210</v>
      </c>
      <c r="C2" s="1" t="s">
        <v>6</v>
      </c>
      <c r="D2" s="1">
        <v>78</v>
      </c>
      <c r="E2" s="1">
        <v>80</v>
      </c>
      <c r="F2" s="1">
        <v>79</v>
      </c>
      <c r="G2" s="1">
        <v>81</v>
      </c>
      <c r="H2" s="1"/>
      <c r="I2" s="1">
        <f t="shared" ref="I2:I14" si="0">AVERAGE(D2:H2)</f>
        <v>79.5</v>
      </c>
      <c r="J2" s="1"/>
      <c r="K2" s="1"/>
      <c r="L2" s="1" t="s">
        <v>7</v>
      </c>
      <c r="M2" s="2" t="s">
        <v>8</v>
      </c>
      <c r="N2" s="7">
        <v>1</v>
      </c>
    </row>
    <row r="3" spans="1:14" ht="33" customHeight="1" thickBot="1" x14ac:dyDescent="0.2">
      <c r="A3" s="6">
        <v>2</v>
      </c>
      <c r="B3" s="1">
        <v>3017208213</v>
      </c>
      <c r="C3" s="1" t="s">
        <v>9</v>
      </c>
      <c r="D3" s="1">
        <v>78</v>
      </c>
      <c r="E3" s="1">
        <v>80</v>
      </c>
      <c r="F3" s="1">
        <v>77</v>
      </c>
      <c r="G3" s="1">
        <v>85</v>
      </c>
      <c r="H3" s="1"/>
      <c r="I3" s="1">
        <f t="shared" si="0"/>
        <v>80</v>
      </c>
      <c r="J3" s="1"/>
      <c r="K3" s="1"/>
      <c r="L3" s="1" t="s">
        <v>7</v>
      </c>
      <c r="M3" s="2" t="s">
        <v>8</v>
      </c>
      <c r="N3" s="7">
        <v>1</v>
      </c>
    </row>
    <row r="4" spans="1:14" ht="33" customHeight="1" thickBot="1" x14ac:dyDescent="0.2">
      <c r="A4" s="6">
        <v>3</v>
      </c>
      <c r="B4" s="1">
        <v>3017208214</v>
      </c>
      <c r="C4" s="1" t="s">
        <v>10</v>
      </c>
      <c r="D4" s="1">
        <v>78</v>
      </c>
      <c r="E4" s="1">
        <v>80</v>
      </c>
      <c r="F4" s="1">
        <v>79</v>
      </c>
      <c r="G4" s="1">
        <v>87</v>
      </c>
      <c r="H4" s="1"/>
      <c r="I4" s="1">
        <f t="shared" si="0"/>
        <v>81</v>
      </c>
      <c r="J4" s="1"/>
      <c r="K4" s="1"/>
      <c r="L4" s="1" t="s">
        <v>7</v>
      </c>
      <c r="M4" s="2" t="s">
        <v>8</v>
      </c>
      <c r="N4" s="7">
        <v>1</v>
      </c>
    </row>
    <row r="5" spans="1:14" ht="18.75" thickBot="1" x14ac:dyDescent="0.2">
      <c r="A5" s="6">
        <v>4</v>
      </c>
      <c r="B5" s="1">
        <v>3017208215</v>
      </c>
      <c r="C5" s="1" t="s">
        <v>11</v>
      </c>
      <c r="D5" s="1">
        <v>81</v>
      </c>
      <c r="E5" s="1">
        <v>86</v>
      </c>
      <c r="F5" s="1">
        <v>86</v>
      </c>
      <c r="G5" s="1">
        <v>77</v>
      </c>
      <c r="H5" s="1"/>
      <c r="I5" s="1">
        <f t="shared" si="0"/>
        <v>82.5</v>
      </c>
      <c r="J5" s="1"/>
      <c r="K5" s="1"/>
      <c r="L5" s="1" t="s">
        <v>7</v>
      </c>
      <c r="M5" s="2" t="s">
        <v>8</v>
      </c>
      <c r="N5" s="7">
        <v>1</v>
      </c>
    </row>
    <row r="6" spans="1:14" ht="18.75" thickBot="1" x14ac:dyDescent="0.2">
      <c r="A6" s="6">
        <v>5</v>
      </c>
      <c r="B6" s="1">
        <v>3017208216</v>
      </c>
      <c r="C6" s="1" t="s">
        <v>12</v>
      </c>
      <c r="D6" s="1">
        <v>78</v>
      </c>
      <c r="E6" s="1">
        <v>80</v>
      </c>
      <c r="F6" s="1">
        <v>79</v>
      </c>
      <c r="G6" s="1">
        <v>83</v>
      </c>
      <c r="H6" s="1"/>
      <c r="I6" s="1">
        <f t="shared" si="0"/>
        <v>80</v>
      </c>
      <c r="J6" s="1"/>
      <c r="K6" s="1"/>
      <c r="L6" s="1" t="s">
        <v>7</v>
      </c>
      <c r="M6" s="2" t="s">
        <v>8</v>
      </c>
      <c r="N6" s="7">
        <v>1</v>
      </c>
    </row>
    <row r="7" spans="1:14" ht="18.75" thickBot="1" x14ac:dyDescent="0.2">
      <c r="A7" s="6">
        <v>6</v>
      </c>
      <c r="B7" s="1">
        <v>3017208217</v>
      </c>
      <c r="C7" s="1" t="s">
        <v>13</v>
      </c>
      <c r="D7" s="1">
        <v>81</v>
      </c>
      <c r="E7" s="1">
        <v>91</v>
      </c>
      <c r="F7" s="1">
        <v>87</v>
      </c>
      <c r="G7" s="1">
        <v>81</v>
      </c>
      <c r="H7" s="1"/>
      <c r="I7" s="1">
        <f t="shared" si="0"/>
        <v>85</v>
      </c>
      <c r="J7" s="1"/>
      <c r="K7" s="1"/>
      <c r="L7" s="1" t="s">
        <v>7</v>
      </c>
      <c r="M7" s="2" t="s">
        <v>8</v>
      </c>
      <c r="N7" s="7">
        <v>1</v>
      </c>
    </row>
    <row r="8" spans="1:14" ht="18.75" thickBot="1" x14ac:dyDescent="0.2">
      <c r="A8" s="6">
        <v>7</v>
      </c>
      <c r="B8" s="1">
        <v>3017208218</v>
      </c>
      <c r="C8" s="1" t="s">
        <v>14</v>
      </c>
      <c r="D8" s="1">
        <v>78</v>
      </c>
      <c r="E8" s="1">
        <v>82</v>
      </c>
      <c r="F8" s="1">
        <v>86</v>
      </c>
      <c r="G8" s="1">
        <v>79</v>
      </c>
      <c r="H8" s="1"/>
      <c r="I8" s="1">
        <f t="shared" si="0"/>
        <v>81.25</v>
      </c>
      <c r="J8" s="1"/>
      <c r="K8" s="1"/>
      <c r="L8" s="1" t="s">
        <v>7</v>
      </c>
      <c r="M8" s="2" t="s">
        <v>8</v>
      </c>
      <c r="N8" s="7">
        <v>1</v>
      </c>
    </row>
    <row r="9" spans="1:14" ht="18.75" thickBot="1" x14ac:dyDescent="0.2">
      <c r="A9" s="6">
        <v>8</v>
      </c>
      <c r="B9" s="1">
        <v>3017208219</v>
      </c>
      <c r="C9" s="1" t="s">
        <v>15</v>
      </c>
      <c r="D9" s="1">
        <v>93</v>
      </c>
      <c r="E9" s="1">
        <v>90</v>
      </c>
      <c r="F9" s="1">
        <v>87</v>
      </c>
      <c r="G9" s="1">
        <v>81</v>
      </c>
      <c r="H9" s="1"/>
      <c r="I9" s="1">
        <f t="shared" si="0"/>
        <v>87.75</v>
      </c>
      <c r="J9" s="1"/>
      <c r="K9" s="1"/>
      <c r="L9" s="1" t="s">
        <v>7</v>
      </c>
      <c r="M9" s="2" t="s">
        <v>8</v>
      </c>
      <c r="N9" s="7">
        <v>1</v>
      </c>
    </row>
    <row r="10" spans="1:14" ht="18.75" thickBot="1" x14ac:dyDescent="0.2">
      <c r="A10" s="6">
        <v>9</v>
      </c>
      <c r="B10" s="1">
        <v>3017208221</v>
      </c>
      <c r="C10" s="1" t="s">
        <v>16</v>
      </c>
      <c r="D10" s="1">
        <v>92</v>
      </c>
      <c r="E10" s="1">
        <v>87</v>
      </c>
      <c r="F10" s="1">
        <v>88</v>
      </c>
      <c r="G10" s="1">
        <v>81</v>
      </c>
      <c r="H10" s="1"/>
      <c r="I10" s="1">
        <f t="shared" si="0"/>
        <v>87</v>
      </c>
      <c r="J10" s="1"/>
      <c r="K10" s="1"/>
      <c r="L10" s="1" t="s">
        <v>7</v>
      </c>
      <c r="M10" s="2" t="s">
        <v>8</v>
      </c>
      <c r="N10" s="7">
        <v>1</v>
      </c>
    </row>
    <row r="11" spans="1:14" ht="18.75" thickBot="1" x14ac:dyDescent="0.2">
      <c r="A11" s="6">
        <v>10</v>
      </c>
      <c r="B11" s="1">
        <v>3017208222</v>
      </c>
      <c r="C11" s="1" t="s">
        <v>17</v>
      </c>
      <c r="D11" s="1">
        <v>93</v>
      </c>
      <c r="E11" s="1">
        <v>87</v>
      </c>
      <c r="F11" s="1">
        <v>89</v>
      </c>
      <c r="G11" s="1">
        <v>85</v>
      </c>
      <c r="H11" s="1"/>
      <c r="I11" s="1">
        <f t="shared" si="0"/>
        <v>88.5</v>
      </c>
      <c r="J11" s="1"/>
      <c r="K11" s="1"/>
      <c r="L11" s="1" t="s">
        <v>7</v>
      </c>
      <c r="M11" s="2" t="s">
        <v>8</v>
      </c>
      <c r="N11" s="7">
        <v>1</v>
      </c>
    </row>
    <row r="12" spans="1:14" ht="18.75" thickBot="1" x14ac:dyDescent="0.2">
      <c r="A12" s="6">
        <v>11</v>
      </c>
      <c r="B12" s="1">
        <v>3017208223</v>
      </c>
      <c r="C12" s="1" t="s">
        <v>18</v>
      </c>
      <c r="D12" s="1">
        <v>81</v>
      </c>
      <c r="E12" s="1">
        <v>87</v>
      </c>
      <c r="F12" s="1">
        <v>91</v>
      </c>
      <c r="G12" s="1">
        <v>79</v>
      </c>
      <c r="H12" s="1"/>
      <c r="I12" s="1">
        <f t="shared" si="0"/>
        <v>84.5</v>
      </c>
      <c r="J12" s="1"/>
      <c r="K12" s="1"/>
      <c r="L12" s="1" t="s">
        <v>7</v>
      </c>
      <c r="M12" s="2" t="s">
        <v>8</v>
      </c>
      <c r="N12" s="7">
        <v>1</v>
      </c>
    </row>
    <row r="13" spans="1:14" ht="18.75" thickBot="1" x14ac:dyDescent="0.2">
      <c r="A13" s="6">
        <v>12</v>
      </c>
      <c r="B13" s="1">
        <v>3017208224</v>
      </c>
      <c r="C13" s="1" t="s">
        <v>19</v>
      </c>
      <c r="D13" s="1">
        <v>81</v>
      </c>
      <c r="E13" s="1">
        <v>87</v>
      </c>
      <c r="F13" s="1">
        <v>87</v>
      </c>
      <c r="G13" s="1">
        <v>79</v>
      </c>
      <c r="H13" s="1"/>
      <c r="I13" s="1">
        <f t="shared" si="0"/>
        <v>83.5</v>
      </c>
      <c r="J13" s="1"/>
      <c r="K13" s="1"/>
      <c r="L13" s="1" t="s">
        <v>7</v>
      </c>
      <c r="M13" s="2" t="s">
        <v>8</v>
      </c>
      <c r="N13" s="7">
        <v>1</v>
      </c>
    </row>
    <row r="14" spans="1:14" ht="18.75" thickBot="1" x14ac:dyDescent="0.2">
      <c r="A14" s="6">
        <v>13</v>
      </c>
      <c r="B14" s="1">
        <v>3017208225</v>
      </c>
      <c r="C14" s="1" t="s">
        <v>20</v>
      </c>
      <c r="D14" s="1">
        <v>87</v>
      </c>
      <c r="E14" s="1">
        <v>87</v>
      </c>
      <c r="F14" s="1">
        <v>91</v>
      </c>
      <c r="G14" s="1">
        <v>75</v>
      </c>
      <c r="H14" s="1"/>
      <c r="I14" s="1">
        <f t="shared" si="0"/>
        <v>85</v>
      </c>
      <c r="J14" s="1"/>
      <c r="K14" s="1"/>
      <c r="L14" s="1" t="s">
        <v>7</v>
      </c>
      <c r="M14" s="2" t="s">
        <v>8</v>
      </c>
      <c r="N14" s="7">
        <v>1</v>
      </c>
    </row>
    <row r="15" spans="1:14" ht="18.75" thickBot="1" x14ac:dyDescent="0.2">
      <c r="A15" s="6">
        <v>14</v>
      </c>
      <c r="B15" s="1">
        <v>3017208226</v>
      </c>
      <c r="C15" s="1" t="s">
        <v>21</v>
      </c>
      <c r="D15" s="1">
        <v>81</v>
      </c>
      <c r="E15" s="1">
        <v>87</v>
      </c>
      <c r="F15" s="1">
        <v>91</v>
      </c>
      <c r="G15" s="1">
        <v>77</v>
      </c>
      <c r="H15" s="1"/>
      <c r="I15" s="1">
        <f t="shared" ref="I15:I49" si="1">AVERAGE(D15:H15)</f>
        <v>84</v>
      </c>
      <c r="J15" s="1"/>
      <c r="K15" s="1"/>
      <c r="L15" s="1" t="s">
        <v>7</v>
      </c>
      <c r="M15" s="2" t="s">
        <v>8</v>
      </c>
      <c r="N15" s="7">
        <v>1</v>
      </c>
    </row>
    <row r="16" spans="1:14" ht="18.75" thickBot="1" x14ac:dyDescent="0.2">
      <c r="A16" s="6">
        <v>15</v>
      </c>
      <c r="B16" s="1">
        <v>3017208227</v>
      </c>
      <c r="C16" s="1" t="s">
        <v>22</v>
      </c>
      <c r="D16" s="1">
        <v>81</v>
      </c>
      <c r="E16" s="1">
        <v>85</v>
      </c>
      <c r="F16" s="1">
        <v>91</v>
      </c>
      <c r="G16" s="1">
        <v>75</v>
      </c>
      <c r="H16" s="1"/>
      <c r="I16" s="1">
        <f t="shared" si="1"/>
        <v>83</v>
      </c>
      <c r="J16" s="1"/>
      <c r="K16" s="1"/>
      <c r="L16" s="1" t="s">
        <v>7</v>
      </c>
      <c r="M16" s="2" t="s">
        <v>8</v>
      </c>
      <c r="N16" s="7">
        <v>1</v>
      </c>
    </row>
    <row r="17" spans="1:14" ht="18.75" thickBot="1" x14ac:dyDescent="0.2">
      <c r="A17" s="6">
        <v>16</v>
      </c>
      <c r="B17" s="1">
        <v>3017208228</v>
      </c>
      <c r="C17" s="1" t="s">
        <v>23</v>
      </c>
      <c r="D17" s="1">
        <v>90</v>
      </c>
      <c r="E17" s="1">
        <v>78</v>
      </c>
      <c r="F17" s="1">
        <v>87</v>
      </c>
      <c r="G17" s="1">
        <v>79</v>
      </c>
      <c r="H17" s="1"/>
      <c r="I17" s="1">
        <f t="shared" si="1"/>
        <v>83.5</v>
      </c>
      <c r="J17" s="1"/>
      <c r="K17" s="1"/>
      <c r="L17" s="1" t="s">
        <v>7</v>
      </c>
      <c r="M17" s="2" t="s">
        <v>8</v>
      </c>
      <c r="N17" s="7">
        <v>1</v>
      </c>
    </row>
    <row r="18" spans="1:14" ht="18.75" thickBot="1" x14ac:dyDescent="0.2">
      <c r="A18" s="6">
        <v>17</v>
      </c>
      <c r="B18" s="1">
        <v>3017208229</v>
      </c>
      <c r="C18" s="1" t="s">
        <v>24</v>
      </c>
      <c r="D18" s="1">
        <v>78</v>
      </c>
      <c r="E18" s="1">
        <v>80</v>
      </c>
      <c r="F18" s="1">
        <v>83</v>
      </c>
      <c r="G18" s="1">
        <v>79</v>
      </c>
      <c r="H18" s="1"/>
      <c r="I18" s="1">
        <f t="shared" si="1"/>
        <v>80</v>
      </c>
      <c r="J18" s="1"/>
      <c r="K18" s="1"/>
      <c r="L18" s="1" t="s">
        <v>7</v>
      </c>
      <c r="M18" s="2" t="s">
        <v>8</v>
      </c>
      <c r="N18" s="7">
        <v>1</v>
      </c>
    </row>
    <row r="19" spans="1:14" ht="18.75" thickBot="1" x14ac:dyDescent="0.2">
      <c r="A19" s="6">
        <v>18</v>
      </c>
      <c r="B19" s="1">
        <v>3017208230</v>
      </c>
      <c r="C19" s="1" t="s">
        <v>25</v>
      </c>
      <c r="D19" s="1">
        <v>90</v>
      </c>
      <c r="E19" s="1">
        <v>87</v>
      </c>
      <c r="F19" s="1">
        <v>86</v>
      </c>
      <c r="G19" s="1">
        <v>83</v>
      </c>
      <c r="H19" s="1"/>
      <c r="I19" s="1">
        <f t="shared" si="1"/>
        <v>86.5</v>
      </c>
      <c r="J19" s="1"/>
      <c r="K19" s="1"/>
      <c r="L19" s="1" t="s">
        <v>7</v>
      </c>
      <c r="M19" s="2" t="s">
        <v>8</v>
      </c>
      <c r="N19" s="7">
        <v>1</v>
      </c>
    </row>
    <row r="20" spans="1:14" ht="18.75" thickBot="1" x14ac:dyDescent="0.2">
      <c r="A20" s="6">
        <v>19</v>
      </c>
      <c r="B20" s="1">
        <v>3017208232</v>
      </c>
      <c r="C20" s="1" t="s">
        <v>26</v>
      </c>
      <c r="D20" s="1">
        <v>78</v>
      </c>
      <c r="E20" s="1">
        <v>83</v>
      </c>
      <c r="F20" s="1">
        <v>83</v>
      </c>
      <c r="G20" s="1">
        <v>79</v>
      </c>
      <c r="H20" s="1"/>
      <c r="I20" s="1">
        <f t="shared" si="1"/>
        <v>80.75</v>
      </c>
      <c r="J20" s="1"/>
      <c r="K20" s="1"/>
      <c r="L20" s="1" t="s">
        <v>7</v>
      </c>
      <c r="M20" s="2" t="s">
        <v>8</v>
      </c>
      <c r="N20" s="7">
        <v>1</v>
      </c>
    </row>
    <row r="21" spans="1:14" ht="18.75" thickBot="1" x14ac:dyDescent="0.2">
      <c r="A21" s="6">
        <v>20</v>
      </c>
      <c r="B21" s="1">
        <v>3017208234</v>
      </c>
      <c r="C21" s="1" t="s">
        <v>27</v>
      </c>
      <c r="D21" s="1">
        <v>78</v>
      </c>
      <c r="E21" s="1">
        <v>78</v>
      </c>
      <c r="F21" s="1">
        <v>91</v>
      </c>
      <c r="G21" s="1">
        <v>75</v>
      </c>
      <c r="H21" s="1"/>
      <c r="I21" s="1">
        <f t="shared" si="1"/>
        <v>80.5</v>
      </c>
      <c r="J21" s="1"/>
      <c r="K21" s="1"/>
      <c r="L21" s="1" t="s">
        <v>7</v>
      </c>
      <c r="M21" s="2" t="s">
        <v>8</v>
      </c>
      <c r="N21" s="7">
        <v>1</v>
      </c>
    </row>
    <row r="22" spans="1:14" ht="18.75" thickBot="1" x14ac:dyDescent="0.2">
      <c r="A22" s="6">
        <v>21</v>
      </c>
      <c r="B22" s="1">
        <v>3017208235</v>
      </c>
      <c r="C22" s="1" t="s">
        <v>28</v>
      </c>
      <c r="D22" s="1">
        <v>78</v>
      </c>
      <c r="E22" s="1">
        <v>76</v>
      </c>
      <c r="F22" s="1">
        <v>89</v>
      </c>
      <c r="G22" s="1">
        <v>75</v>
      </c>
      <c r="H22" s="1"/>
      <c r="I22" s="1">
        <f t="shared" si="1"/>
        <v>79.5</v>
      </c>
      <c r="J22" s="1"/>
      <c r="K22" s="1"/>
      <c r="L22" s="1" t="s">
        <v>7</v>
      </c>
      <c r="M22" s="2" t="s">
        <v>8</v>
      </c>
      <c r="N22" s="7">
        <v>1</v>
      </c>
    </row>
    <row r="23" spans="1:14" ht="18.75" thickBot="1" x14ac:dyDescent="0.2">
      <c r="A23" s="6">
        <v>22</v>
      </c>
      <c r="B23" s="1">
        <v>3017208236</v>
      </c>
      <c r="C23" s="1" t="s">
        <v>29</v>
      </c>
      <c r="D23" s="1">
        <v>78</v>
      </c>
      <c r="E23" s="1">
        <v>76</v>
      </c>
      <c r="F23" s="1">
        <v>81</v>
      </c>
      <c r="G23" s="1">
        <v>73</v>
      </c>
      <c r="H23" s="1"/>
      <c r="I23" s="1">
        <f t="shared" si="1"/>
        <v>77</v>
      </c>
      <c r="J23" s="1"/>
      <c r="K23" s="1"/>
      <c r="L23" s="1" t="s">
        <v>7</v>
      </c>
      <c r="M23" s="2" t="s">
        <v>8</v>
      </c>
      <c r="N23" s="7">
        <v>1</v>
      </c>
    </row>
    <row r="24" spans="1:14" ht="18.75" thickBot="1" x14ac:dyDescent="0.2">
      <c r="A24" s="6">
        <v>23</v>
      </c>
      <c r="B24" s="1">
        <v>3017208237</v>
      </c>
      <c r="C24" s="1" t="s">
        <v>30</v>
      </c>
      <c r="D24" s="1">
        <v>90</v>
      </c>
      <c r="E24" s="1">
        <v>83</v>
      </c>
      <c r="F24" s="1">
        <v>83</v>
      </c>
      <c r="G24" s="1">
        <v>83</v>
      </c>
      <c r="H24" s="1"/>
      <c r="I24" s="1">
        <f t="shared" si="1"/>
        <v>84.75</v>
      </c>
      <c r="J24" s="1"/>
      <c r="K24" s="1"/>
      <c r="L24" s="1" t="s">
        <v>7</v>
      </c>
      <c r="M24" s="2" t="s">
        <v>8</v>
      </c>
      <c r="N24" s="7">
        <v>1</v>
      </c>
    </row>
    <row r="25" spans="1:14" ht="18.75" thickBot="1" x14ac:dyDescent="0.2">
      <c r="A25" s="6">
        <v>24</v>
      </c>
      <c r="B25" s="1">
        <v>3017208238</v>
      </c>
      <c r="C25" s="1" t="s">
        <v>31</v>
      </c>
      <c r="D25" s="1">
        <v>90</v>
      </c>
      <c r="E25" s="1">
        <v>83</v>
      </c>
      <c r="F25" s="1">
        <v>83</v>
      </c>
      <c r="G25" s="1">
        <v>81</v>
      </c>
      <c r="H25" s="1"/>
      <c r="I25" s="1">
        <f t="shared" si="1"/>
        <v>84.25</v>
      </c>
      <c r="J25" s="1"/>
      <c r="K25" s="1"/>
      <c r="L25" s="1" t="s">
        <v>7</v>
      </c>
      <c r="M25" s="2" t="s">
        <v>8</v>
      </c>
      <c r="N25" s="7">
        <v>1</v>
      </c>
    </row>
    <row r="26" spans="1:14" ht="18.75" thickBot="1" x14ac:dyDescent="0.2">
      <c r="A26" s="6">
        <v>25</v>
      </c>
      <c r="B26" s="1">
        <v>3017208239</v>
      </c>
      <c r="C26" s="1" t="s">
        <v>32</v>
      </c>
      <c r="D26" s="1">
        <v>78</v>
      </c>
      <c r="E26" s="1">
        <v>82</v>
      </c>
      <c r="F26" s="1">
        <v>85</v>
      </c>
      <c r="G26" s="1">
        <v>79</v>
      </c>
      <c r="H26" s="1"/>
      <c r="I26" s="1">
        <f t="shared" si="1"/>
        <v>81</v>
      </c>
      <c r="J26" s="1"/>
      <c r="K26" s="1"/>
      <c r="L26" s="1" t="s">
        <v>7</v>
      </c>
      <c r="M26" s="2" t="s">
        <v>8</v>
      </c>
      <c r="N26" s="7">
        <v>1</v>
      </c>
    </row>
    <row r="27" spans="1:14" ht="18.75" thickBot="1" x14ac:dyDescent="0.2">
      <c r="A27" s="6">
        <v>26</v>
      </c>
      <c r="B27" s="1">
        <v>3017208240</v>
      </c>
      <c r="C27" s="1" t="s">
        <v>33</v>
      </c>
      <c r="D27" s="1">
        <v>83</v>
      </c>
      <c r="E27" s="1">
        <v>74</v>
      </c>
      <c r="F27" s="1">
        <v>88</v>
      </c>
      <c r="G27" s="1">
        <v>83</v>
      </c>
      <c r="H27" s="1"/>
      <c r="I27" s="1">
        <f t="shared" si="1"/>
        <v>82</v>
      </c>
      <c r="J27" s="1"/>
      <c r="K27" s="1"/>
      <c r="L27" s="1" t="s">
        <v>7</v>
      </c>
      <c r="M27" s="2" t="s">
        <v>8</v>
      </c>
      <c r="N27" s="7">
        <v>1</v>
      </c>
    </row>
    <row r="28" spans="1:14" ht="18.75" thickBot="1" x14ac:dyDescent="0.2">
      <c r="A28" s="6">
        <v>27</v>
      </c>
      <c r="B28" s="1">
        <v>3017208241</v>
      </c>
      <c r="C28" s="1" t="s">
        <v>34</v>
      </c>
      <c r="D28" s="1">
        <v>81</v>
      </c>
      <c r="E28" s="1">
        <v>86</v>
      </c>
      <c r="F28" s="1">
        <v>84</v>
      </c>
      <c r="G28" s="1">
        <v>85</v>
      </c>
      <c r="H28" s="1"/>
      <c r="I28" s="1">
        <f t="shared" si="1"/>
        <v>84</v>
      </c>
      <c r="J28" s="1"/>
      <c r="K28" s="1"/>
      <c r="L28" s="1" t="s">
        <v>7</v>
      </c>
      <c r="M28" s="2" t="s">
        <v>8</v>
      </c>
      <c r="N28" s="7">
        <v>2</v>
      </c>
    </row>
    <row r="29" spans="1:14" ht="18.75" thickBot="1" x14ac:dyDescent="0.2">
      <c r="A29" s="6">
        <v>28</v>
      </c>
      <c r="B29" s="1">
        <v>3017208242</v>
      </c>
      <c r="C29" s="1" t="s">
        <v>35</v>
      </c>
      <c r="D29" s="1">
        <v>81</v>
      </c>
      <c r="E29" s="1">
        <v>84</v>
      </c>
      <c r="F29" s="1">
        <v>86</v>
      </c>
      <c r="G29" s="1">
        <v>83</v>
      </c>
      <c r="H29" s="1"/>
      <c r="I29" s="1">
        <f t="shared" si="1"/>
        <v>83.5</v>
      </c>
      <c r="J29" s="1"/>
      <c r="K29" s="1"/>
      <c r="L29" s="1" t="s">
        <v>7</v>
      </c>
      <c r="M29" s="2" t="s">
        <v>8</v>
      </c>
      <c r="N29" s="7">
        <v>2</v>
      </c>
    </row>
    <row r="30" spans="1:14" ht="18.75" thickBot="1" x14ac:dyDescent="0.2">
      <c r="A30" s="6">
        <v>29</v>
      </c>
      <c r="B30" s="1">
        <v>3017208243</v>
      </c>
      <c r="C30" s="1" t="s">
        <v>36</v>
      </c>
      <c r="D30" s="1">
        <v>81</v>
      </c>
      <c r="E30" s="1">
        <v>81</v>
      </c>
      <c r="F30" s="1">
        <v>87</v>
      </c>
      <c r="G30" s="1">
        <v>67</v>
      </c>
      <c r="H30" s="1"/>
      <c r="I30" s="1">
        <f t="shared" si="1"/>
        <v>79</v>
      </c>
      <c r="J30" s="1"/>
      <c r="K30" s="1"/>
      <c r="L30" s="1" t="s">
        <v>7</v>
      </c>
      <c r="M30" s="2" t="s">
        <v>8</v>
      </c>
      <c r="N30" s="7">
        <v>2</v>
      </c>
    </row>
    <row r="31" spans="1:14" ht="18.75" thickBot="1" x14ac:dyDescent="0.2">
      <c r="A31" s="6">
        <v>30</v>
      </c>
      <c r="B31" s="1">
        <v>3017208247</v>
      </c>
      <c r="C31" s="1" t="s">
        <v>37</v>
      </c>
      <c r="D31" s="1">
        <v>81</v>
      </c>
      <c r="E31" s="1">
        <v>86</v>
      </c>
      <c r="F31" s="1">
        <v>84</v>
      </c>
      <c r="G31" s="1">
        <v>85</v>
      </c>
      <c r="H31" s="1"/>
      <c r="I31" s="1">
        <f t="shared" si="1"/>
        <v>84</v>
      </c>
      <c r="J31" s="1"/>
      <c r="K31" s="1"/>
      <c r="L31" s="1" t="s">
        <v>7</v>
      </c>
      <c r="M31" s="2" t="s">
        <v>8</v>
      </c>
      <c r="N31" s="7">
        <v>2</v>
      </c>
    </row>
    <row r="32" spans="1:14" ht="18.75" thickBot="1" x14ac:dyDescent="0.2">
      <c r="A32" s="6">
        <v>31</v>
      </c>
      <c r="B32" s="1">
        <v>3017208250</v>
      </c>
      <c r="C32" s="1" t="s">
        <v>38</v>
      </c>
      <c r="D32" s="1">
        <v>81</v>
      </c>
      <c r="E32" s="1">
        <v>83</v>
      </c>
      <c r="F32" s="1">
        <v>90</v>
      </c>
      <c r="G32" s="1">
        <v>87</v>
      </c>
      <c r="H32" s="1"/>
      <c r="I32" s="1">
        <f t="shared" si="1"/>
        <v>85.25</v>
      </c>
      <c r="J32" s="1"/>
      <c r="K32" s="1"/>
      <c r="L32" s="1" t="s">
        <v>7</v>
      </c>
      <c r="M32" s="2" t="s">
        <v>8</v>
      </c>
      <c r="N32" s="7">
        <v>2</v>
      </c>
    </row>
    <row r="33" spans="1:14" ht="18.75" thickBot="1" x14ac:dyDescent="0.2">
      <c r="A33" s="6">
        <v>32</v>
      </c>
      <c r="B33" s="1">
        <v>3017208251</v>
      </c>
      <c r="C33" s="1" t="s">
        <v>39</v>
      </c>
      <c r="D33" s="1">
        <v>90</v>
      </c>
      <c r="E33" s="1">
        <v>83</v>
      </c>
      <c r="F33" s="1">
        <v>78</v>
      </c>
      <c r="G33" s="1">
        <v>89</v>
      </c>
      <c r="H33" s="1"/>
      <c r="I33" s="1">
        <f t="shared" si="1"/>
        <v>85</v>
      </c>
      <c r="J33" s="1"/>
      <c r="K33" s="1"/>
      <c r="L33" s="1" t="s">
        <v>7</v>
      </c>
      <c r="M33" s="2" t="s">
        <v>8</v>
      </c>
      <c r="N33" s="7">
        <v>2</v>
      </c>
    </row>
    <row r="34" spans="1:14" ht="18.75" thickBot="1" x14ac:dyDescent="0.2">
      <c r="A34" s="6">
        <v>33</v>
      </c>
      <c r="B34" s="1">
        <v>3017208252</v>
      </c>
      <c r="C34" s="1" t="s">
        <v>40</v>
      </c>
      <c r="D34" s="1">
        <v>81</v>
      </c>
      <c r="E34" s="1">
        <v>85</v>
      </c>
      <c r="F34" s="1">
        <v>84</v>
      </c>
      <c r="G34" s="1">
        <v>87</v>
      </c>
      <c r="H34" s="1"/>
      <c r="I34" s="1">
        <f t="shared" si="1"/>
        <v>84.25</v>
      </c>
      <c r="J34" s="1"/>
      <c r="K34" s="1"/>
      <c r="L34" s="1" t="s">
        <v>7</v>
      </c>
      <c r="M34" s="2" t="s">
        <v>8</v>
      </c>
      <c r="N34" s="7">
        <v>2</v>
      </c>
    </row>
    <row r="35" spans="1:14" ht="18.75" thickBot="1" x14ac:dyDescent="0.2">
      <c r="A35" s="6">
        <v>34</v>
      </c>
      <c r="B35" s="1">
        <v>3017208253</v>
      </c>
      <c r="C35" s="1" t="s">
        <v>41</v>
      </c>
      <c r="D35" s="1">
        <v>70</v>
      </c>
      <c r="E35" s="1">
        <v>83</v>
      </c>
      <c r="F35" s="1">
        <v>89</v>
      </c>
      <c r="G35" s="1">
        <v>87</v>
      </c>
      <c r="H35" s="1"/>
      <c r="I35" s="1">
        <f t="shared" si="1"/>
        <v>82.25</v>
      </c>
      <c r="J35" s="1"/>
      <c r="K35" s="1"/>
      <c r="L35" s="1" t="s">
        <v>7</v>
      </c>
      <c r="M35" s="2" t="s">
        <v>8</v>
      </c>
      <c r="N35" s="7">
        <v>2</v>
      </c>
    </row>
    <row r="36" spans="1:14" ht="18.75" thickBot="1" x14ac:dyDescent="0.2">
      <c r="A36" s="8">
        <v>35</v>
      </c>
      <c r="B36" s="9">
        <v>3017208254</v>
      </c>
      <c r="C36" s="9" t="s">
        <v>42</v>
      </c>
      <c r="D36" s="9">
        <v>81</v>
      </c>
      <c r="E36" s="9">
        <v>85</v>
      </c>
      <c r="F36" s="9">
        <v>89</v>
      </c>
      <c r="G36" s="9">
        <v>85</v>
      </c>
      <c r="H36" s="9"/>
      <c r="I36" s="1">
        <f>AVERAGE(D36:H36)</f>
        <v>85</v>
      </c>
      <c r="J36" s="9"/>
      <c r="K36" s="9"/>
      <c r="L36" s="9" t="s">
        <v>7</v>
      </c>
      <c r="M36" s="10" t="s">
        <v>8</v>
      </c>
      <c r="N36" s="11">
        <v>2</v>
      </c>
    </row>
    <row r="37" spans="1:14" ht="19.5" thickTop="1" thickBot="1" x14ac:dyDescent="0.2">
      <c r="A37" s="6">
        <v>36</v>
      </c>
      <c r="B37" s="1">
        <v>3017208255</v>
      </c>
      <c r="C37" s="1" t="s">
        <v>43</v>
      </c>
      <c r="D37" s="1">
        <v>81</v>
      </c>
      <c r="E37" s="1">
        <v>83</v>
      </c>
      <c r="F37" s="1">
        <v>86</v>
      </c>
      <c r="G37" s="1">
        <v>83</v>
      </c>
      <c r="H37" s="1"/>
      <c r="I37" s="1">
        <f>AVERAGE(D37:H37)</f>
        <v>83.25</v>
      </c>
      <c r="J37" s="1"/>
      <c r="K37" s="1"/>
      <c r="L37" s="1" t="s">
        <v>7</v>
      </c>
      <c r="M37" s="2" t="s">
        <v>8</v>
      </c>
      <c r="N37" s="7">
        <v>2</v>
      </c>
    </row>
    <row r="38" spans="1:14" ht="18.75" thickBot="1" x14ac:dyDescent="0.2">
      <c r="A38" s="6">
        <v>37</v>
      </c>
      <c r="B38" s="1">
        <v>3017208256</v>
      </c>
      <c r="C38" s="1" t="s">
        <v>44</v>
      </c>
      <c r="D38" s="1">
        <v>81</v>
      </c>
      <c r="E38" s="1">
        <v>85</v>
      </c>
      <c r="F38" s="1">
        <v>87</v>
      </c>
      <c r="G38" s="1">
        <v>89</v>
      </c>
      <c r="H38" s="1"/>
      <c r="I38" s="1">
        <f t="shared" si="1"/>
        <v>85.5</v>
      </c>
      <c r="J38" s="1"/>
      <c r="K38" s="1"/>
      <c r="L38" s="1" t="s">
        <v>7</v>
      </c>
      <c r="M38" s="2" t="s">
        <v>8</v>
      </c>
      <c r="N38" s="7">
        <v>2</v>
      </c>
    </row>
    <row r="39" spans="1:14" ht="18.75" thickBot="1" x14ac:dyDescent="0.2">
      <c r="A39" s="6">
        <v>38</v>
      </c>
      <c r="B39" s="1">
        <v>3017208257</v>
      </c>
      <c r="C39" s="1" t="s">
        <v>45</v>
      </c>
      <c r="D39" s="1">
        <v>81</v>
      </c>
      <c r="E39" s="1">
        <v>83</v>
      </c>
      <c r="F39" s="1">
        <v>86</v>
      </c>
      <c r="G39" s="1">
        <v>83</v>
      </c>
      <c r="H39" s="1"/>
      <c r="I39" s="1">
        <f t="shared" si="1"/>
        <v>83.25</v>
      </c>
      <c r="J39" s="1"/>
      <c r="K39" s="1"/>
      <c r="L39" s="1" t="s">
        <v>7</v>
      </c>
      <c r="M39" s="2" t="s">
        <v>8</v>
      </c>
      <c r="N39" s="7">
        <v>2</v>
      </c>
    </row>
    <row r="40" spans="1:14" ht="18.75" thickBot="1" x14ac:dyDescent="0.2">
      <c r="A40" s="6">
        <v>39</v>
      </c>
      <c r="B40" s="1">
        <v>3017208258</v>
      </c>
      <c r="C40" s="1" t="s">
        <v>46</v>
      </c>
      <c r="D40" s="1">
        <v>84</v>
      </c>
      <c r="E40" s="1">
        <v>83</v>
      </c>
      <c r="F40" s="1">
        <v>87</v>
      </c>
      <c r="G40" s="1">
        <v>69</v>
      </c>
      <c r="H40" s="1"/>
      <c r="I40" s="1">
        <f t="shared" si="1"/>
        <v>80.75</v>
      </c>
      <c r="J40" s="1"/>
      <c r="K40" s="1"/>
      <c r="L40" s="1" t="s">
        <v>7</v>
      </c>
      <c r="M40" s="2" t="s">
        <v>8</v>
      </c>
      <c r="N40" s="7">
        <v>2</v>
      </c>
    </row>
    <row r="41" spans="1:14" ht="18.75" thickBot="1" x14ac:dyDescent="0.2">
      <c r="A41" s="6">
        <v>40</v>
      </c>
      <c r="B41" s="1">
        <v>3017208259</v>
      </c>
      <c r="C41" s="1" t="s">
        <v>47</v>
      </c>
      <c r="D41" s="1">
        <v>92</v>
      </c>
      <c r="E41" s="1">
        <v>81</v>
      </c>
      <c r="F41" s="1">
        <v>84</v>
      </c>
      <c r="G41" s="1">
        <v>87</v>
      </c>
      <c r="H41" s="1"/>
      <c r="I41" s="1">
        <f t="shared" si="1"/>
        <v>86</v>
      </c>
      <c r="J41" s="1"/>
      <c r="K41" s="1"/>
      <c r="L41" s="1" t="s">
        <v>7</v>
      </c>
      <c r="M41" s="2" t="s">
        <v>8</v>
      </c>
      <c r="N41" s="7">
        <v>2</v>
      </c>
    </row>
    <row r="42" spans="1:14" ht="18.75" thickBot="1" x14ac:dyDescent="0.2">
      <c r="A42" s="6">
        <v>41</v>
      </c>
      <c r="B42" s="1">
        <v>3017208260</v>
      </c>
      <c r="C42" s="1" t="s">
        <v>48</v>
      </c>
      <c r="D42" s="1">
        <v>92</v>
      </c>
      <c r="E42" s="1">
        <v>80</v>
      </c>
      <c r="F42" s="1">
        <v>81</v>
      </c>
      <c r="G42" s="1">
        <v>85</v>
      </c>
      <c r="H42" s="1"/>
      <c r="I42" s="1">
        <f t="shared" si="1"/>
        <v>84.5</v>
      </c>
      <c r="J42" s="1"/>
      <c r="K42" s="1"/>
      <c r="L42" s="1" t="s">
        <v>7</v>
      </c>
      <c r="M42" s="2" t="s">
        <v>8</v>
      </c>
      <c r="N42" s="7">
        <v>2</v>
      </c>
    </row>
    <row r="43" spans="1:14" ht="18.75" thickBot="1" x14ac:dyDescent="0.2">
      <c r="A43" s="6">
        <v>42</v>
      </c>
      <c r="B43" s="1">
        <v>3017208261</v>
      </c>
      <c r="C43" s="1" t="s">
        <v>49</v>
      </c>
      <c r="D43" s="1">
        <v>78</v>
      </c>
      <c r="E43" s="1">
        <v>85</v>
      </c>
      <c r="F43" s="1">
        <v>87</v>
      </c>
      <c r="G43" s="1">
        <v>89</v>
      </c>
      <c r="H43" s="1"/>
      <c r="I43" s="1">
        <f t="shared" si="1"/>
        <v>84.75</v>
      </c>
      <c r="J43" s="1"/>
      <c r="K43" s="1"/>
      <c r="L43" s="1" t="s">
        <v>7</v>
      </c>
      <c r="M43" s="2" t="s">
        <v>8</v>
      </c>
      <c r="N43" s="7">
        <v>2</v>
      </c>
    </row>
    <row r="44" spans="1:14" ht="18.75" thickBot="1" x14ac:dyDescent="0.2">
      <c r="A44" s="6">
        <v>43</v>
      </c>
      <c r="B44" s="1">
        <v>3017208262</v>
      </c>
      <c r="C44" s="1" t="s">
        <v>50</v>
      </c>
      <c r="D44" s="1">
        <v>63</v>
      </c>
      <c r="E44" s="1">
        <v>77</v>
      </c>
      <c r="F44" s="1">
        <v>82</v>
      </c>
      <c r="G44" s="1">
        <v>87</v>
      </c>
      <c r="H44" s="1"/>
      <c r="I44" s="1">
        <f t="shared" si="1"/>
        <v>77.25</v>
      </c>
      <c r="J44" s="1"/>
      <c r="K44" s="1"/>
      <c r="L44" s="1" t="s">
        <v>7</v>
      </c>
      <c r="M44" s="2" t="s">
        <v>8</v>
      </c>
      <c r="N44" s="7">
        <v>2</v>
      </c>
    </row>
    <row r="45" spans="1:14" ht="18.75" thickBot="1" x14ac:dyDescent="0.2">
      <c r="A45" s="6">
        <v>44</v>
      </c>
      <c r="B45" s="1">
        <v>3017208263</v>
      </c>
      <c r="C45" s="1" t="s">
        <v>51</v>
      </c>
      <c r="D45" s="1">
        <v>84</v>
      </c>
      <c r="E45" s="1">
        <v>84</v>
      </c>
      <c r="F45" s="1">
        <v>80</v>
      </c>
      <c r="G45" s="1">
        <v>87</v>
      </c>
      <c r="H45" s="1"/>
      <c r="I45" s="1">
        <f t="shared" si="1"/>
        <v>83.75</v>
      </c>
      <c r="J45" s="1"/>
      <c r="K45" s="1"/>
      <c r="L45" s="1" t="s">
        <v>7</v>
      </c>
      <c r="M45" s="2" t="s">
        <v>8</v>
      </c>
      <c r="N45" s="7">
        <v>2</v>
      </c>
    </row>
    <row r="46" spans="1:14" ht="18.75" thickBot="1" x14ac:dyDescent="0.2">
      <c r="A46" s="6">
        <v>45</v>
      </c>
      <c r="B46" s="1">
        <v>3017208264</v>
      </c>
      <c r="C46" s="1" t="s">
        <v>52</v>
      </c>
      <c r="D46" s="1">
        <v>92</v>
      </c>
      <c r="E46" s="1">
        <v>79</v>
      </c>
      <c r="F46" s="1">
        <v>87</v>
      </c>
      <c r="G46" s="1">
        <v>91</v>
      </c>
      <c r="H46" s="1"/>
      <c r="I46" s="1">
        <f t="shared" si="1"/>
        <v>87.25</v>
      </c>
      <c r="J46" s="1"/>
      <c r="K46" s="1"/>
      <c r="L46" s="1" t="s">
        <v>7</v>
      </c>
      <c r="M46" s="2" t="s">
        <v>8</v>
      </c>
      <c r="N46" s="7">
        <v>2</v>
      </c>
    </row>
    <row r="47" spans="1:14" ht="18.75" thickBot="1" x14ac:dyDescent="0.2">
      <c r="A47" s="6">
        <v>46</v>
      </c>
      <c r="B47" s="1">
        <v>3017208266</v>
      </c>
      <c r="C47" s="1" t="s">
        <v>53</v>
      </c>
      <c r="D47" s="1">
        <v>79</v>
      </c>
      <c r="E47" s="1">
        <v>81</v>
      </c>
      <c r="F47" s="1">
        <v>84</v>
      </c>
      <c r="G47" s="1">
        <v>81</v>
      </c>
      <c r="H47" s="1"/>
      <c r="I47" s="1">
        <f t="shared" si="1"/>
        <v>81.25</v>
      </c>
      <c r="J47" s="1"/>
      <c r="K47" s="1"/>
      <c r="L47" s="1" t="s">
        <v>7</v>
      </c>
      <c r="M47" s="2" t="s">
        <v>8</v>
      </c>
      <c r="N47" s="7">
        <v>2</v>
      </c>
    </row>
    <row r="48" spans="1:14" ht="18.75" thickBot="1" x14ac:dyDescent="0.2">
      <c r="A48" s="6">
        <v>47</v>
      </c>
      <c r="B48" s="1">
        <v>3017208267</v>
      </c>
      <c r="C48" s="1" t="s">
        <v>54</v>
      </c>
      <c r="D48" s="1">
        <v>79</v>
      </c>
      <c r="E48" s="1">
        <v>69</v>
      </c>
      <c r="F48" s="1">
        <v>83</v>
      </c>
      <c r="G48" s="1">
        <v>81</v>
      </c>
      <c r="H48" s="1"/>
      <c r="I48" s="1">
        <f t="shared" si="1"/>
        <v>78</v>
      </c>
      <c r="J48" s="1"/>
      <c r="K48" s="1"/>
      <c r="L48" s="1" t="s">
        <v>7</v>
      </c>
      <c r="M48" s="2" t="s">
        <v>8</v>
      </c>
      <c r="N48" s="7">
        <v>2</v>
      </c>
    </row>
    <row r="49" spans="1:14" ht="18.75" thickBot="1" x14ac:dyDescent="0.2">
      <c r="A49" s="6">
        <v>48</v>
      </c>
      <c r="B49" s="1">
        <v>3017208268</v>
      </c>
      <c r="C49" s="1" t="s">
        <v>55</v>
      </c>
      <c r="D49" s="1">
        <v>81</v>
      </c>
      <c r="E49" s="1">
        <v>93</v>
      </c>
      <c r="F49" s="1">
        <v>91</v>
      </c>
      <c r="G49" s="1">
        <v>79</v>
      </c>
      <c r="H49" s="1"/>
      <c r="I49" s="1">
        <f t="shared" si="1"/>
        <v>86</v>
      </c>
      <c r="J49" s="1"/>
      <c r="K49" s="1"/>
      <c r="L49" s="1" t="s">
        <v>7</v>
      </c>
      <c r="M49" s="2" t="s">
        <v>8</v>
      </c>
      <c r="N49" s="7">
        <v>2</v>
      </c>
    </row>
    <row r="50" spans="1:14" ht="18.75" thickBot="1" x14ac:dyDescent="0.2">
      <c r="A50" s="6">
        <v>49</v>
      </c>
      <c r="B50" s="1">
        <v>3017208269</v>
      </c>
      <c r="C50" s="1" t="s">
        <v>56</v>
      </c>
      <c r="D50" s="1">
        <v>82</v>
      </c>
      <c r="E50" s="1">
        <v>79</v>
      </c>
      <c r="F50" s="1">
        <v>84</v>
      </c>
      <c r="G50" s="1">
        <v>79</v>
      </c>
      <c r="H50" s="1"/>
      <c r="I50" s="1">
        <f>AVERAGE(D50:H50)</f>
        <v>81</v>
      </c>
      <c r="J50" s="1"/>
      <c r="K50" s="1"/>
      <c r="L50" s="1" t="s">
        <v>7</v>
      </c>
      <c r="M50" s="2" t="s">
        <v>8</v>
      </c>
      <c r="N50" s="7">
        <v>2</v>
      </c>
    </row>
    <row r="51" spans="1:14" ht="18.75" thickBot="1" x14ac:dyDescent="0.2">
      <c r="A51" s="8">
        <v>50</v>
      </c>
      <c r="B51" s="9">
        <v>3017208270</v>
      </c>
      <c r="C51" s="9" t="s">
        <v>57</v>
      </c>
      <c r="D51" s="9">
        <v>80</v>
      </c>
      <c r="E51" s="9">
        <v>79</v>
      </c>
      <c r="F51" s="9">
        <v>84</v>
      </c>
      <c r="G51" s="9">
        <v>83</v>
      </c>
      <c r="H51" s="9"/>
      <c r="I51" s="1">
        <f>AVERAGE(D51:H51)</f>
        <v>81.5</v>
      </c>
      <c r="J51" s="9"/>
      <c r="K51" s="9"/>
      <c r="L51" s="9" t="s">
        <v>7</v>
      </c>
      <c r="M51" s="10" t="s">
        <v>8</v>
      </c>
      <c r="N51" s="11">
        <v>2</v>
      </c>
    </row>
    <row r="52" spans="1:14" ht="14.25" thickTop="1" x14ac:dyDescent="0.15"/>
    <row r="53" spans="1:14" x14ac:dyDescent="0.15">
      <c r="D53" t="s">
        <v>61</v>
      </c>
      <c r="E53" t="s">
        <v>64</v>
      </c>
      <c r="F53" t="s">
        <v>63</v>
      </c>
      <c r="G53" t="s">
        <v>62</v>
      </c>
      <c r="I53" t="s">
        <v>60</v>
      </c>
    </row>
    <row r="54" spans="1:14" ht="27" x14ac:dyDescent="0.15">
      <c r="C54" s="12" t="s">
        <v>59</v>
      </c>
      <c r="D54">
        <f>AVERAGE(D2:D51)</f>
        <v>82.16</v>
      </c>
      <c r="E54">
        <f t="shared" ref="E54:I54" si="2">AVERAGE(E2:E51)</f>
        <v>82.66</v>
      </c>
      <c r="F54">
        <f t="shared" si="2"/>
        <v>85.42</v>
      </c>
      <c r="G54">
        <f t="shared" si="2"/>
        <v>81.64</v>
      </c>
      <c r="I54">
        <f t="shared" si="2"/>
        <v>82.97</v>
      </c>
    </row>
    <row r="57" spans="1:14" x14ac:dyDescent="0.15">
      <c r="C57" t="s">
        <v>65</v>
      </c>
    </row>
    <row r="58" spans="1:14" x14ac:dyDescent="0.15">
      <c r="C58" t="s">
        <v>71</v>
      </c>
      <c r="D58">
        <f>COUNTIFS(D2:D51,"&lt;70")</f>
        <v>1</v>
      </c>
      <c r="E58">
        <f t="shared" ref="E58:G58" si="3">COUNTIFS(E2:E51,"&lt;70")</f>
        <v>1</v>
      </c>
      <c r="F58">
        <f t="shared" si="3"/>
        <v>0</v>
      </c>
      <c r="G58">
        <f t="shared" si="3"/>
        <v>2</v>
      </c>
      <c r="I58">
        <f>COUNTIFS(I2:I51,"&lt;70")</f>
        <v>0</v>
      </c>
    </row>
    <row r="59" spans="1:14" x14ac:dyDescent="0.15">
      <c r="C59" t="s">
        <v>68</v>
      </c>
      <c r="D59">
        <f>COUNTIFS(D2:D51,"&gt;=70",D2:D51,"&lt;80")</f>
        <v>15</v>
      </c>
      <c r="E59">
        <f t="shared" ref="E59:I59" si="4">COUNTIFS(E2:E51,"&gt;=70",E2:E51,"&lt;80")</f>
        <v>9</v>
      </c>
      <c r="F59">
        <f t="shared" si="4"/>
        <v>5</v>
      </c>
      <c r="G59">
        <f t="shared" si="4"/>
        <v>16</v>
      </c>
      <c r="I59">
        <f t="shared" si="4"/>
        <v>6</v>
      </c>
    </row>
    <row r="60" spans="1:14" x14ac:dyDescent="0.15">
      <c r="C60" t="s">
        <v>69</v>
      </c>
      <c r="D60">
        <f>COUNTIFS(D2:D51,"&gt;=80",D2:D51,"&lt;90")</f>
        <v>23</v>
      </c>
      <c r="E60">
        <f t="shared" ref="E60:I60" si="5">COUNTIFS(E2:E51,"&gt;=80",E2:E51,"&lt;90")</f>
        <v>37</v>
      </c>
      <c r="F60">
        <f t="shared" si="5"/>
        <v>38</v>
      </c>
      <c r="G60">
        <f t="shared" si="5"/>
        <v>31</v>
      </c>
      <c r="I60">
        <f t="shared" si="5"/>
        <v>44</v>
      </c>
    </row>
    <row r="61" spans="1:14" x14ac:dyDescent="0.15">
      <c r="C61" t="s">
        <v>70</v>
      </c>
      <c r="D61">
        <f>COUNTIFS(D2:D51,"&gt;=90")</f>
        <v>11</v>
      </c>
      <c r="E61">
        <f t="shared" ref="E61:G61" si="6">COUNTIFS(E2:E51,"&gt;=90")</f>
        <v>3</v>
      </c>
      <c r="F61">
        <f t="shared" si="6"/>
        <v>7</v>
      </c>
      <c r="G61">
        <f t="shared" si="6"/>
        <v>1</v>
      </c>
      <c r="I61">
        <f>COUNTIFS(I2:I51,"&gt;=90")</f>
        <v>0</v>
      </c>
    </row>
    <row r="62" spans="1:14" x14ac:dyDescent="0.15">
      <c r="C62" t="s">
        <v>67</v>
      </c>
      <c r="D62">
        <f>SUM(D58:D61)</f>
        <v>50</v>
      </c>
      <c r="E62">
        <f t="shared" ref="E62:I62" si="7">SUM(E58:E61)</f>
        <v>50</v>
      </c>
      <c r="F62">
        <f t="shared" si="7"/>
        <v>50</v>
      </c>
      <c r="G62">
        <f t="shared" si="7"/>
        <v>50</v>
      </c>
      <c r="I62">
        <f t="shared" si="7"/>
        <v>50</v>
      </c>
    </row>
    <row r="63" spans="1:14" x14ac:dyDescent="0.15">
      <c r="C63" s="13" t="s">
        <v>72</v>
      </c>
      <c r="D63" s="13"/>
      <c r="E63" s="13"/>
    </row>
    <row r="65" spans="3:9" x14ac:dyDescent="0.15">
      <c r="C65" t="s">
        <v>66</v>
      </c>
    </row>
    <row r="66" spans="3:9" x14ac:dyDescent="0.15">
      <c r="C66" t="s">
        <v>73</v>
      </c>
      <c r="D66">
        <f>COUNTIFS(D2:D51,"&lt;75")</f>
        <v>2</v>
      </c>
      <c r="E66">
        <f t="shared" ref="E66:I66" si="8">COUNTIFS(E2:E51,"&lt;75")</f>
        <v>2</v>
      </c>
      <c r="F66">
        <f t="shared" si="8"/>
        <v>0</v>
      </c>
      <c r="G66">
        <f t="shared" si="8"/>
        <v>3</v>
      </c>
      <c r="I66">
        <f t="shared" si="8"/>
        <v>0</v>
      </c>
    </row>
    <row r="67" spans="3:9" x14ac:dyDescent="0.15">
      <c r="C67" t="s">
        <v>74</v>
      </c>
      <c r="D67">
        <f>COUNTIFS(D2:D51,"&gt;=75",D2:D51,"&lt;80")</f>
        <v>14</v>
      </c>
      <c r="E67">
        <f t="shared" ref="E67:I67" si="9">COUNTIFS(E2:E51,"&gt;=75",E2:E51,"&lt;80")</f>
        <v>8</v>
      </c>
      <c r="F67">
        <f t="shared" si="9"/>
        <v>5</v>
      </c>
      <c r="G67">
        <f t="shared" si="9"/>
        <v>15</v>
      </c>
      <c r="I67">
        <f t="shared" si="9"/>
        <v>6</v>
      </c>
    </row>
    <row r="68" spans="3:9" x14ac:dyDescent="0.15">
      <c r="C68" t="s">
        <v>75</v>
      </c>
      <c r="D68">
        <f>COUNTIFS(D2:D51,"&gt;=80",D2:D51,"&lt;85")</f>
        <v>22</v>
      </c>
      <c r="E68">
        <f t="shared" ref="E68:I68" si="10">COUNTIFS(E2:E51,"&gt;=80",E2:E51,"&lt;85")</f>
        <v>22</v>
      </c>
      <c r="F68">
        <f t="shared" si="10"/>
        <v>16</v>
      </c>
      <c r="G68">
        <f t="shared" si="10"/>
        <v>15</v>
      </c>
      <c r="I68">
        <f t="shared" si="10"/>
        <v>31</v>
      </c>
    </row>
    <row r="69" spans="3:9" x14ac:dyDescent="0.15">
      <c r="C69" t="s">
        <v>76</v>
      </c>
      <c r="D69">
        <f>COUNTIFS(D2:D51,"&gt;=85",D2:D51,"&lt;90")</f>
        <v>1</v>
      </c>
      <c r="E69">
        <f t="shared" ref="E69:I69" si="11">COUNTIFS(E2:E51,"&gt;=85",E2:E51,"&lt;90")</f>
        <v>15</v>
      </c>
      <c r="F69">
        <f t="shared" si="11"/>
        <v>22</v>
      </c>
      <c r="G69">
        <f t="shared" si="11"/>
        <v>16</v>
      </c>
      <c r="I69">
        <f t="shared" si="11"/>
        <v>13</v>
      </c>
    </row>
    <row r="70" spans="3:9" x14ac:dyDescent="0.15">
      <c r="C70" t="s">
        <v>70</v>
      </c>
      <c r="D70">
        <f>COUNTIFS(D2:D51,"&gt;=90")</f>
        <v>11</v>
      </c>
      <c r="E70">
        <f t="shared" ref="E70:I70" si="12">COUNTIFS(E2:E51,"&gt;=90")</f>
        <v>3</v>
      </c>
      <c r="F70">
        <f t="shared" si="12"/>
        <v>7</v>
      </c>
      <c r="G70">
        <f t="shared" si="12"/>
        <v>1</v>
      </c>
      <c r="I70">
        <f t="shared" si="12"/>
        <v>0</v>
      </c>
    </row>
    <row r="71" spans="3:9" x14ac:dyDescent="0.15">
      <c r="C71" t="s">
        <v>67</v>
      </c>
      <c r="D71">
        <f>SUM(D66:D70)</f>
        <v>50</v>
      </c>
      <c r="E71">
        <f t="shared" ref="E71:I71" si="13">SUM(E66:E70)</f>
        <v>50</v>
      </c>
      <c r="F71">
        <f t="shared" si="13"/>
        <v>50</v>
      </c>
      <c r="G71">
        <f t="shared" si="13"/>
        <v>50</v>
      </c>
      <c r="I71">
        <f t="shared" si="13"/>
        <v>50</v>
      </c>
    </row>
  </sheetData>
  <mergeCells count="2">
    <mergeCell ref="C63:E63"/>
    <mergeCell ref="D1:K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2" sqref="F12"/>
    </sheetView>
  </sheetViews>
  <sheetFormatPr defaultRowHeight="13.5" x14ac:dyDescent="0.15"/>
  <sheetData>
    <row r="1" spans="1:1" x14ac:dyDescent="0.15">
      <c r="A1" t="s">
        <v>77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tju</dc:creator>
  <cp:lastModifiedBy>杨老师课题组电脑</cp:lastModifiedBy>
  <dcterms:created xsi:type="dcterms:W3CDTF">2020-10-14T03:40:54Z</dcterms:created>
  <dcterms:modified xsi:type="dcterms:W3CDTF">2020-10-15T14:40:09Z</dcterms:modified>
</cp:coreProperties>
</file>