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<sst xmlns="http://schemas.openxmlformats.org/spreadsheetml/2006/main" count="24" uniqueCount="21">
  <si>
    <t>定额编号</t>
  </si>
  <si>
    <t>机械名称</t>
  </si>
  <si>
    <t>单位</t>
  </si>
  <si>
    <t>基本折旧费</t>
  </si>
  <si>
    <t>大修理费</t>
  </si>
  <si>
    <t>经常性修理费</t>
  </si>
  <si>
    <t>安装拆卸费</t>
  </si>
  <si>
    <t>一类费用/元</t>
  </si>
  <si>
    <t>人工</t>
  </si>
  <si>
    <t>柴油</t>
  </si>
  <si>
    <t>风</t>
  </si>
  <si>
    <t>水</t>
  </si>
  <si>
    <t>二类费用/元</t>
  </si>
  <si>
    <t>台班费/元</t>
  </si>
  <si>
    <t>元/工日</t>
  </si>
  <si>
    <t>元/kg</t>
  </si>
  <si>
    <t>元/m³</t>
  </si>
  <si>
    <t>1m³单斗液压挖掘机</t>
  </si>
  <si>
    <t>台班</t>
  </si>
  <si>
    <t>74kw推土机</t>
  </si>
  <si>
    <t>8t柴油型自卸汽车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</si>
</sst>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zoomScale="130" zoomScaleNormal="130" workbookViewId="0">
      <selection activeCell="B2" sqref="B2:O7"/>
    </sheetView>
  </sheetViews>
  <sheetFormatPr defaultColWidth="10" defaultRowHeight="14.4"/>
  <cols>
    <col min="2" max="2" width="9.66666666666667" customWidth="1"/>
    <col min="3" max="3" width="19.7777777777778" customWidth="1"/>
    <col min="4" max="4" width="5.66666666666667" customWidth="1"/>
    <col min="5" max="5" width="11.8888888888889" customWidth="1"/>
    <col min="6" max="6" width="9.66666666666667" customWidth="1"/>
    <col min="7" max="7" width="14.1111111111111" customWidth="1"/>
    <col min="8" max="8" width="11.8888888888889" style="1" customWidth="1"/>
    <col min="9" max="9" width="13" customWidth="1"/>
    <col min="10" max="10" width="8.66666666666667" customWidth="1"/>
    <col min="11" max="13" width="6.66666666666667" customWidth="1"/>
    <col min="14" max="14" width="13" customWidth="1"/>
    <col min="15" max="15" width="10.7777777777778" customWidth="1"/>
  </cols>
  <sheetData>
    <row r="1" spans="15:15">
      <c r="O1" s="5"/>
    </row>
    <row r="2" spans="2:1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2" t="s">
        <v>12</v>
      </c>
      <c r="O2" s="2" t="s">
        <v>13</v>
      </c>
    </row>
    <row r="3" spans="2:15">
      <c r="B3" s="2"/>
      <c r="C3" s="2"/>
      <c r="D3" s="2"/>
      <c r="E3" s="2"/>
      <c r="F3" s="2"/>
      <c r="G3" s="2"/>
      <c r="H3" s="2"/>
      <c r="I3" s="2"/>
      <c r="J3" s="4">
        <v>48.76</v>
      </c>
      <c r="K3" s="4">
        <v>3</v>
      </c>
      <c r="L3" s="4">
        <v>0.16</v>
      </c>
      <c r="M3" s="4">
        <v>0.6</v>
      </c>
      <c r="N3" s="2"/>
      <c r="O3" s="2"/>
    </row>
    <row r="4" spans="2:15">
      <c r="B4" s="3"/>
      <c r="C4" s="3"/>
      <c r="D4" s="3"/>
      <c r="E4" s="3"/>
      <c r="F4" s="3"/>
      <c r="G4" s="3"/>
      <c r="H4" s="3"/>
      <c r="I4" s="3"/>
      <c r="J4" s="6" t="s">
        <v>14</v>
      </c>
      <c r="K4" s="6" t="s">
        <v>15</v>
      </c>
      <c r="L4" s="6" t="s">
        <v>16</v>
      </c>
      <c r="M4" s="6" t="s">
        <v>16</v>
      </c>
      <c r="N4" s="3"/>
      <c r="O4" s="3"/>
    </row>
    <row r="5" spans="2:15">
      <c r="B5" s="4">
        <v>1010</v>
      </c>
      <c r="C5" s="2" t="s">
        <v>17</v>
      </c>
      <c r="D5" s="2" t="s">
        <v>18</v>
      </c>
      <c r="E5" s="2">
        <v>204.45</v>
      </c>
      <c r="F5" s="2">
        <v>102.23</v>
      </c>
      <c r="G5" s="2">
        <v>153.34</v>
      </c>
      <c r="H5" s="2">
        <v>13.08</v>
      </c>
      <c r="I5" s="2">
        <f>E5/1.1+F5/1.1+G5/1.1+H5</f>
        <v>431.28</v>
      </c>
      <c r="J5" s="4">
        <v>2</v>
      </c>
      <c r="K5" s="4">
        <v>69</v>
      </c>
      <c r="L5" s="4"/>
      <c r="M5" s="4"/>
      <c r="N5" s="2">
        <f>$J$3*J5+$K$3*K5</f>
        <v>304.52</v>
      </c>
      <c r="O5" s="2">
        <f>I5+N5</f>
        <v>735.8</v>
      </c>
    </row>
    <row r="6" spans="2:15">
      <c r="B6" s="4">
        <v>1030</v>
      </c>
      <c r="C6" s="2" t="s">
        <v>19</v>
      </c>
      <c r="D6" s="2" t="s">
        <v>18</v>
      </c>
      <c r="E6" s="2">
        <v>99.5</v>
      </c>
      <c r="F6" s="2">
        <v>54.72</v>
      </c>
      <c r="G6" s="2">
        <v>94.52</v>
      </c>
      <c r="H6" s="2">
        <v>5.8</v>
      </c>
      <c r="I6" s="2">
        <f>E6/1.1+F6/1.1+G6/1.1+H6</f>
        <v>231.927272727273</v>
      </c>
      <c r="J6" s="4">
        <v>2</v>
      </c>
      <c r="K6" s="4">
        <v>53</v>
      </c>
      <c r="L6" s="4"/>
      <c r="M6" s="4"/>
      <c r="N6" s="2">
        <f>$J$3*J6+$K$3*K6</f>
        <v>256.52</v>
      </c>
      <c r="O6" s="2">
        <f>I6+N6</f>
        <v>488.447272727273</v>
      </c>
    </row>
    <row r="7" spans="1:18">
      <c r="A7" s="5"/>
      <c r="B7" s="4">
        <v>5011</v>
      </c>
      <c r="C7" s="2" t="s">
        <v>20</v>
      </c>
      <c r="D7" s="2" t="s">
        <v>18</v>
      </c>
      <c r="E7" s="2">
        <v>84.38</v>
      </c>
      <c r="F7" s="2">
        <v>28.13</v>
      </c>
      <c r="G7" s="2">
        <v>80.16</v>
      </c>
      <c r="H7" s="2"/>
      <c r="I7" s="2">
        <f>E7/1.1+F7/1.1+G7/1.1</f>
        <v>175.154545454545</v>
      </c>
      <c r="J7" s="4">
        <v>2</v>
      </c>
      <c r="K7" s="4">
        <v>46</v>
      </c>
      <c r="L7" s="4"/>
      <c r="M7" s="4"/>
      <c r="N7" s="2">
        <f>$J$3*J7+$K$3*K7</f>
        <v>235.52</v>
      </c>
      <c r="O7" s="2">
        <f>I7+N7</f>
        <v>410.674545454545</v>
      </c>
      <c r="P7" s="7"/>
      <c r="Q7" s="7"/>
      <c r="R7" s="7"/>
    </row>
    <row r="8" spans="1:1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7"/>
      <c r="Q8" s="7"/>
      <c r="R8" s="7"/>
    </row>
    <row r="9" spans="1:1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7"/>
      <c r="Q9" s="7"/>
      <c r="R9" s="7"/>
    </row>
    <row r="10" spans="1: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</sheetData>
  <mergeCells count="10">
    <mergeCell ref="B2:B4"/>
    <mergeCell ref="C2:C4"/>
    <mergeCell ref="D2:D4"/>
    <mergeCell ref="E2:E4"/>
    <mergeCell ref="F2:F4"/>
    <mergeCell ref="G2:G4"/>
    <mergeCell ref="H2:H4"/>
    <mergeCell ref="I2:I4"/>
    <mergeCell ref="N2:N4"/>
    <mergeCell ref="O2:O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24115RA8EC</dc:creator>
  <cp:lastModifiedBy>zhan</cp:lastModifiedBy>
  <dcterms:created xsi:type="dcterms:W3CDTF">2025-03-13T00:27:00Z</dcterms:created>
  <dcterms:modified xsi:type="dcterms:W3CDTF">2025-03-16T06:32:00Z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022bcee1e6c14689ab4a52346c6324c8_21</vt:lpwstr>
  </property>
  <property fmtid="{D5CDD505-2E9C-101B-9397-08002B2CF9AE}" pid="3" name="KSOProductBuildVer">
    <vt:lpwstr>2052-12.1.0.20305</vt:lpwstr>
  </property>
</Properties>
</file>