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408"/>
  <workbookPr filterPrivacy="1"/>
  <mc:AlternateContent xmlns:mc="http://schemas.openxmlformats.org/markup-compatibility/2006">
    <mc:Choice Requires="x15">
      <x15ac:absPath xmlns:x15ac="http://schemas.microsoft.com/office/spreadsheetml/2010/11/ac" url="/Users/john/Downloads/"/>
    </mc:Choice>
  </mc:AlternateContent>
  <bookViews>
    <workbookView xWindow="4460" yWindow="460" windowWidth="19200" windowHeight="11640" activeTab="1"/>
  </bookViews>
  <sheets>
    <sheet name="Sheet1（总表）" sheetId="1" r:id="rId1"/>
    <sheet name="Sheet1 (已到岗人员)" sheetId="5" r:id="rId2"/>
    <sheet name="Sheet1 (未到岗人员)" sheetId="4" r:id="rId3"/>
    <sheet name="Sheet2" sheetId="2" r:id="rId4"/>
    <sheet name="Sheet3" sheetId="3" r:id="rId5"/>
  </sheets>
  <definedNames>
    <definedName name="_xlnm.Print_Area" localSheetId="2">'Sheet1 (未到岗人员)'!$A$1:$H$13</definedName>
    <definedName name="_xlnm.Print_Area" localSheetId="1">'Sheet1 (已到岗人员)'!$A$1:$H$20</definedName>
    <definedName name="_xlnm.Print_Area" localSheetId="0">'Sheet1（总表）'!$A$1:$H$29</definedName>
  </definedNames>
  <calcPr calcId="150001" iterate="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6" i="4" l="1"/>
  <c r="G7" i="4"/>
  <c r="G8" i="4"/>
  <c r="G9" i="4"/>
  <c r="G10" i="4"/>
  <c r="G11" i="4"/>
  <c r="G12" i="4"/>
  <c r="G13" i="4"/>
  <c r="G13" i="1"/>
  <c r="G14" i="1"/>
  <c r="G15" i="1"/>
  <c r="G16" i="1"/>
  <c r="G17" i="1"/>
  <c r="G18" i="1"/>
  <c r="G19" i="1"/>
  <c r="G12" i="1"/>
  <c r="G20" i="1"/>
  <c r="G21" i="1"/>
  <c r="G22" i="1"/>
  <c r="G23" i="1"/>
  <c r="G24" i="1"/>
  <c r="G25" i="1"/>
  <c r="G26" i="1"/>
  <c r="G27" i="1"/>
  <c r="G29" i="1"/>
  <c r="G28" i="1"/>
  <c r="G10" i="5"/>
  <c r="G11" i="5"/>
  <c r="G12" i="5"/>
  <c r="G13" i="5"/>
  <c r="G14" i="5"/>
  <c r="G15" i="5"/>
  <c r="G16" i="5"/>
  <c r="G17" i="5"/>
  <c r="G18" i="5"/>
  <c r="G19" i="5"/>
  <c r="G20" i="5"/>
</calcChain>
</file>

<file path=xl/sharedStrings.xml><?xml version="1.0" encoding="utf-8"?>
<sst xmlns="http://schemas.openxmlformats.org/spreadsheetml/2006/main" count="130" uniqueCount="56">
  <si>
    <t>岗位</t>
  </si>
  <si>
    <t>姓名</t>
  </si>
  <si>
    <t>基本工资</t>
  </si>
  <si>
    <t>加班补贴（建议）</t>
  </si>
  <si>
    <t>技术</t>
  </si>
  <si>
    <t>产品&amp;测试</t>
  </si>
  <si>
    <t>Android</t>
  </si>
  <si>
    <t>iOS</t>
  </si>
  <si>
    <t>服务器端</t>
  </si>
  <si>
    <t>设计师</t>
  </si>
  <si>
    <t>产品经理&amp;VP</t>
  </si>
  <si>
    <t>服务器（后台）</t>
  </si>
  <si>
    <t>PHP</t>
  </si>
  <si>
    <t>WEB</t>
  </si>
  <si>
    <t>市场营销主管</t>
  </si>
  <si>
    <t>（前三个月）</t>
  </si>
  <si>
    <t>市场营销专员</t>
  </si>
  <si>
    <t>市场信息专员</t>
  </si>
  <si>
    <t>程卓琦</t>
  </si>
  <si>
    <t>（转正后+10%）</t>
  </si>
  <si>
    <t>实习编辑</t>
  </si>
  <si>
    <t>CEO总裁</t>
  </si>
  <si>
    <t>副总裁</t>
  </si>
  <si>
    <t>叶知秋</t>
  </si>
  <si>
    <t>技术总监</t>
  </si>
  <si>
    <t>詹林</t>
  </si>
  <si>
    <t>总编、行政总监</t>
  </si>
  <si>
    <t>杨灵</t>
  </si>
  <si>
    <t>黄晓燕</t>
  </si>
  <si>
    <t>浙江宝嫁科技有限公司近期人员费用开支及预算</t>
    <phoneticPr fontId="1" type="noConversion"/>
  </si>
  <si>
    <t>编辑文案主管</t>
    <phoneticPr fontId="1" type="noConversion"/>
  </si>
  <si>
    <t>合计（元）</t>
    <phoneticPr fontId="1" type="noConversion"/>
  </si>
  <si>
    <t>餐补</t>
    <phoneticPr fontId="1" type="noConversion"/>
  </si>
  <si>
    <t>市场</t>
    <rPh sb="0" eb="1">
      <t>shi'chang</t>
    </rPh>
    <phoneticPr fontId="1" type="noConversion"/>
  </si>
  <si>
    <t>三个月后合计</t>
    <rPh sb="0" eb="1">
      <t>san'ge'yue</t>
    </rPh>
    <rPh sb="3" eb="4">
      <t>hou</t>
    </rPh>
    <phoneticPr fontId="1" type="noConversion"/>
  </si>
  <si>
    <t>目前到岗合计</t>
    <rPh sb="0" eb="1">
      <t>mu'qian</t>
    </rPh>
    <rPh sb="2" eb="3">
      <t>dao'gang</t>
    </rPh>
    <rPh sb="4" eb="5">
      <t>he'ji</t>
    </rPh>
    <phoneticPr fontId="1" type="noConversion"/>
  </si>
  <si>
    <t>管理层</t>
    <rPh sb="0" eb="1">
      <t>guan'li'ceng</t>
    </rPh>
    <phoneticPr fontId="1" type="noConversion"/>
  </si>
  <si>
    <t>出纳+行政</t>
    <rPh sb="3" eb="4">
      <t>xing'zheng</t>
    </rPh>
    <phoneticPr fontId="1" type="noConversion"/>
  </si>
  <si>
    <t>综合管理</t>
    <rPh sb="0" eb="1">
      <t>zong'he'guan'li</t>
    </rPh>
    <phoneticPr fontId="1" type="noConversion"/>
  </si>
  <si>
    <t>皇甫宏</t>
    <rPh sb="0" eb="1">
      <t>huang'fu'hong</t>
    </rPh>
    <phoneticPr fontId="1" type="noConversion"/>
  </si>
  <si>
    <t>陈佳律</t>
    <rPh sb="0" eb="1">
      <t>chen'jia'lv</t>
    </rPh>
    <phoneticPr fontId="1" type="noConversion"/>
  </si>
  <si>
    <t>王琳</t>
    <phoneticPr fontId="1" type="noConversion"/>
  </si>
  <si>
    <t>周瑞慧</t>
    <phoneticPr fontId="1" type="noConversion"/>
  </si>
  <si>
    <t>谢茂雄</t>
    <phoneticPr fontId="1" type="noConversion"/>
  </si>
  <si>
    <t>黄和庭</t>
    <phoneticPr fontId="1" type="noConversion"/>
  </si>
  <si>
    <t>郑新森</t>
    <phoneticPr fontId="1" type="noConversion"/>
  </si>
  <si>
    <t>张燕</t>
    <phoneticPr fontId="1" type="noConversion"/>
  </si>
  <si>
    <t>未到岗合计</t>
    <rPh sb="0" eb="1">
      <t>mu'qian</t>
    </rPh>
    <rPh sb="2" eb="3">
      <t>dao'gang</t>
    </rPh>
    <rPh sb="4" eb="5">
      <t>he'ji</t>
    </rPh>
    <phoneticPr fontId="1" type="noConversion"/>
  </si>
  <si>
    <t>顾颖杰</t>
    <rPh sb="0" eb="1">
      <t>xiao'gu</t>
    </rPh>
    <phoneticPr fontId="1" type="noConversion"/>
  </si>
  <si>
    <t>小计</t>
    <phoneticPr fontId="1" type="noConversion"/>
  </si>
  <si>
    <t>技术小计</t>
    <phoneticPr fontId="1" type="noConversion"/>
  </si>
  <si>
    <t>市场小计</t>
    <phoneticPr fontId="1" type="noConversion"/>
  </si>
  <si>
    <t>管理层小计</t>
    <phoneticPr fontId="1" type="noConversion"/>
  </si>
  <si>
    <r>
      <t>浙江宝嫁科技有限公司近期人员费用开支及预算</t>
    </r>
    <r>
      <rPr>
        <sz val="14"/>
        <color theme="1"/>
        <rFont val="DengXian"/>
        <charset val="134"/>
        <scheme val="minor"/>
      </rPr>
      <t>——已到岗人员</t>
    </r>
    <phoneticPr fontId="1" type="noConversion"/>
  </si>
  <si>
    <r>
      <t>浙江宝嫁科技有限公司近期人员费用开支及预算</t>
    </r>
    <r>
      <rPr>
        <sz val="14"/>
        <color theme="1"/>
        <rFont val="DengXian"/>
        <charset val="134"/>
        <scheme val="minor"/>
      </rPr>
      <t>——未到岗人员</t>
    </r>
    <phoneticPr fontId="1" type="noConversion"/>
  </si>
  <si>
    <t>技术小计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</si>
</sst>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12"/>
      <color theme="1"/>
      <name val="Times New Roman"/>
      <family val="1"/>
    </font>
    <font>
      <sz val="11"/>
      <color theme="1"/>
      <name val="微软雅黑"/>
      <family val="2"/>
      <charset val="134"/>
    </font>
    <font>
      <sz val="12"/>
      <color theme="1"/>
      <name val="宋体"/>
      <family val="3"/>
      <charset val="134"/>
    </font>
    <font>
      <b/>
      <sz val="11"/>
      <color theme="1"/>
      <name val="DengXian"/>
      <family val="3"/>
      <charset val="134"/>
      <scheme val="minor"/>
    </font>
    <font>
      <b/>
      <sz val="14"/>
      <color theme="1"/>
      <name val="DengXian"/>
      <family val="3"/>
      <charset val="134"/>
      <scheme val="minor"/>
    </font>
    <font>
      <b/>
      <sz val="11"/>
      <color theme="1"/>
      <name val="微软雅黑"/>
      <family val="2"/>
      <charset val="134"/>
    </font>
    <font>
      <b/>
      <sz val="12"/>
      <color theme="1"/>
      <name val="宋体"/>
      <family val="3"/>
      <charset val="134"/>
    </font>
    <font>
      <sz val="14"/>
      <color theme="1"/>
      <name val="DengXian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50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4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2" fillId="0" borderId="8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4" fillId="0" borderId="16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zoomScale="109" workbookViewId="0">
      <selection activeCell="C7" sqref="C7"/>
    </sheetView>
  </sheetViews>
  <sheetFormatPr baseColWidth="10" defaultColWidth="8.83203125" defaultRowHeight="15" x14ac:dyDescent="0.2"/>
  <cols>
    <col min="1" max="1" width="14.5" customWidth="1"/>
    <col min="2" max="2" width="17.33203125" customWidth="1"/>
    <col min="4" max="4" width="11" customWidth="1"/>
    <col min="5" max="5" width="10.33203125" customWidth="1"/>
    <col min="6" max="6" width="14.6640625" customWidth="1"/>
    <col min="7" max="7" width="10.33203125" customWidth="1"/>
    <col min="8" max="8" width="16.1640625" customWidth="1"/>
  </cols>
  <sheetData>
    <row r="1" spans="1:8" ht="51.75" customHeight="1" thickBot="1" x14ac:dyDescent="0.25">
      <c r="A1" s="45" t="s">
        <v>29</v>
      </c>
      <c r="B1" s="46"/>
      <c r="C1" s="46"/>
      <c r="D1" s="46"/>
      <c r="E1" s="46"/>
      <c r="F1" s="46"/>
      <c r="G1" s="46"/>
      <c r="H1" s="46"/>
    </row>
    <row r="2" spans="1:8" ht="20" customHeight="1" thickBot="1" x14ac:dyDescent="0.25">
      <c r="A2" s="18"/>
      <c r="B2" s="40" t="s">
        <v>0</v>
      </c>
      <c r="C2" s="42" t="s">
        <v>1</v>
      </c>
      <c r="D2" s="41" t="s">
        <v>2</v>
      </c>
      <c r="E2" s="19" t="s">
        <v>32</v>
      </c>
      <c r="F2" s="19"/>
      <c r="G2" s="19" t="s">
        <v>31</v>
      </c>
      <c r="H2" s="20" t="s">
        <v>3</v>
      </c>
    </row>
    <row r="3" spans="1:8" ht="20" customHeight="1" x14ac:dyDescent="0.2">
      <c r="A3" s="43" t="s">
        <v>4</v>
      </c>
      <c r="B3" s="7" t="s">
        <v>5</v>
      </c>
      <c r="C3" s="4" t="s">
        <v>41</v>
      </c>
      <c r="D3" s="7">
        <v>6000</v>
      </c>
      <c r="E3" s="7">
        <v>220</v>
      </c>
      <c r="F3" s="7"/>
      <c r="G3" s="7">
        <v>6420</v>
      </c>
      <c r="H3" s="8">
        <v>1000</v>
      </c>
    </row>
    <row r="4" spans="1:8" ht="20" customHeight="1" x14ac:dyDescent="0.2">
      <c r="A4" s="44"/>
      <c r="B4" s="3" t="s">
        <v>6</v>
      </c>
      <c r="C4" s="1" t="s">
        <v>42</v>
      </c>
      <c r="D4" s="3">
        <v>7000</v>
      </c>
      <c r="E4" s="3">
        <v>220</v>
      </c>
      <c r="F4" s="3"/>
      <c r="G4" s="3">
        <v>7420</v>
      </c>
      <c r="H4" s="9">
        <v>1000</v>
      </c>
    </row>
    <row r="5" spans="1:8" ht="20" customHeight="1" x14ac:dyDescent="0.2">
      <c r="A5" s="44"/>
      <c r="B5" s="3" t="s">
        <v>7</v>
      </c>
      <c r="C5" s="1" t="s">
        <v>43</v>
      </c>
      <c r="D5" s="3">
        <v>5000</v>
      </c>
      <c r="E5" s="3">
        <v>220</v>
      </c>
      <c r="F5" s="3"/>
      <c r="G5" s="3">
        <v>5420</v>
      </c>
      <c r="H5" s="9">
        <v>1000</v>
      </c>
    </row>
    <row r="6" spans="1:8" ht="20" customHeight="1" x14ac:dyDescent="0.2">
      <c r="A6" s="44"/>
      <c r="B6" s="3" t="s">
        <v>6</v>
      </c>
      <c r="C6" s="1" t="s">
        <v>44</v>
      </c>
      <c r="D6" s="3">
        <v>7000</v>
      </c>
      <c r="E6" s="3">
        <v>220</v>
      </c>
      <c r="F6" s="3"/>
      <c r="G6" s="3">
        <v>7420</v>
      </c>
      <c r="H6" s="9">
        <v>1000</v>
      </c>
    </row>
    <row r="7" spans="1:8" ht="20" customHeight="1" x14ac:dyDescent="0.2">
      <c r="A7" s="44"/>
      <c r="B7" s="3" t="s">
        <v>8</v>
      </c>
      <c r="C7" s="1" t="s">
        <v>45</v>
      </c>
      <c r="D7" s="3">
        <v>5000</v>
      </c>
      <c r="E7" s="3">
        <v>220</v>
      </c>
      <c r="F7" s="3"/>
      <c r="G7" s="3">
        <v>5420</v>
      </c>
      <c r="H7" s="9">
        <v>1000</v>
      </c>
    </row>
    <row r="8" spans="1:8" ht="20" customHeight="1" x14ac:dyDescent="0.2">
      <c r="A8" s="44"/>
      <c r="B8" s="3" t="s">
        <v>9</v>
      </c>
      <c r="C8" s="1" t="s">
        <v>46</v>
      </c>
      <c r="D8" s="3">
        <v>6000</v>
      </c>
      <c r="E8" s="3">
        <v>220</v>
      </c>
      <c r="F8" s="3"/>
      <c r="G8" s="3">
        <v>5420</v>
      </c>
      <c r="H8" s="9">
        <v>1000</v>
      </c>
    </row>
    <row r="9" spans="1:8" ht="20" customHeight="1" x14ac:dyDescent="0.2">
      <c r="A9" s="44"/>
      <c r="B9" s="3" t="s">
        <v>11</v>
      </c>
      <c r="C9" s="2"/>
      <c r="D9" s="2"/>
      <c r="E9" s="2"/>
      <c r="F9" s="2"/>
      <c r="G9" s="3">
        <v>10000</v>
      </c>
      <c r="H9" s="28"/>
    </row>
    <row r="10" spans="1:8" ht="20" customHeight="1" x14ac:dyDescent="0.2">
      <c r="A10" s="44"/>
      <c r="B10" s="3" t="s">
        <v>12</v>
      </c>
      <c r="C10" s="2"/>
      <c r="D10" s="2"/>
      <c r="E10" s="2"/>
      <c r="F10" s="2"/>
      <c r="G10" s="3">
        <v>8400</v>
      </c>
      <c r="H10" s="28"/>
    </row>
    <row r="11" spans="1:8" ht="20" customHeight="1" x14ac:dyDescent="0.2">
      <c r="A11" s="44"/>
      <c r="B11" s="3" t="s">
        <v>13</v>
      </c>
      <c r="C11" s="2"/>
      <c r="D11" s="2"/>
      <c r="E11" s="2"/>
      <c r="F11" s="2"/>
      <c r="G11" s="3">
        <v>8400</v>
      </c>
      <c r="H11" s="28"/>
    </row>
    <row r="12" spans="1:8" ht="20" customHeight="1" thickBot="1" x14ac:dyDescent="0.25">
      <c r="A12" s="26" t="s">
        <v>50</v>
      </c>
      <c r="B12" s="11"/>
      <c r="C12" s="35"/>
      <c r="D12" s="35"/>
      <c r="E12" s="35"/>
      <c r="F12" s="35"/>
      <c r="G12" s="12">
        <f>SUM(G3:G11)</f>
        <v>64320</v>
      </c>
      <c r="H12" s="36"/>
    </row>
    <row r="13" spans="1:8" ht="20" customHeight="1" x14ac:dyDescent="0.2">
      <c r="A13" s="43" t="s">
        <v>33</v>
      </c>
      <c r="B13" s="7" t="s">
        <v>14</v>
      </c>
      <c r="C13" s="37"/>
      <c r="D13" s="7">
        <v>4500</v>
      </c>
      <c r="E13" s="7">
        <v>220</v>
      </c>
      <c r="F13" s="7">
        <v>200</v>
      </c>
      <c r="G13" s="7">
        <f>SUM(D13:F13)</f>
        <v>4920</v>
      </c>
      <c r="H13" s="8" t="s">
        <v>15</v>
      </c>
    </row>
    <row r="14" spans="1:8" ht="20" customHeight="1" x14ac:dyDescent="0.2">
      <c r="A14" s="44"/>
      <c r="B14" s="3" t="s">
        <v>16</v>
      </c>
      <c r="C14" s="2"/>
      <c r="D14" s="3">
        <v>3500</v>
      </c>
      <c r="E14" s="3">
        <v>220</v>
      </c>
      <c r="F14" s="3">
        <v>200</v>
      </c>
      <c r="G14" s="3">
        <f t="shared" ref="G14:G18" si="0">SUM(D14:F14)</f>
        <v>3920</v>
      </c>
      <c r="H14" s="9" t="s">
        <v>15</v>
      </c>
    </row>
    <row r="15" spans="1:8" ht="20" customHeight="1" x14ac:dyDescent="0.2">
      <c r="A15" s="44"/>
      <c r="B15" s="3" t="s">
        <v>16</v>
      </c>
      <c r="C15" s="3"/>
      <c r="D15" s="3">
        <v>3500</v>
      </c>
      <c r="E15" s="3">
        <v>220</v>
      </c>
      <c r="F15" s="3">
        <v>200</v>
      </c>
      <c r="G15" s="3">
        <f t="shared" si="0"/>
        <v>3920</v>
      </c>
      <c r="H15" s="9" t="s">
        <v>15</v>
      </c>
    </row>
    <row r="16" spans="1:8" ht="20" customHeight="1" x14ac:dyDescent="0.2">
      <c r="A16" s="44"/>
      <c r="B16" s="3" t="s">
        <v>17</v>
      </c>
      <c r="C16" s="3" t="s">
        <v>18</v>
      </c>
      <c r="D16" s="3">
        <v>4000</v>
      </c>
      <c r="E16" s="3"/>
      <c r="F16" s="3">
        <v>100</v>
      </c>
      <c r="G16" s="3">
        <f t="shared" si="0"/>
        <v>4100</v>
      </c>
      <c r="H16" s="9"/>
    </row>
    <row r="17" spans="1:10" ht="20" customHeight="1" x14ac:dyDescent="0.2">
      <c r="A17" s="44"/>
      <c r="B17" s="3" t="s">
        <v>30</v>
      </c>
      <c r="C17" s="2"/>
      <c r="D17" s="3">
        <v>4500</v>
      </c>
      <c r="E17" s="3">
        <v>220</v>
      </c>
      <c r="F17" s="3"/>
      <c r="G17" s="3">
        <f t="shared" si="0"/>
        <v>4720</v>
      </c>
      <c r="H17" s="9" t="s">
        <v>19</v>
      </c>
    </row>
    <row r="18" spans="1:10" ht="20" customHeight="1" x14ac:dyDescent="0.2">
      <c r="A18" s="44"/>
      <c r="B18" s="3" t="s">
        <v>20</v>
      </c>
      <c r="C18" s="3"/>
      <c r="D18" s="3">
        <v>1500</v>
      </c>
      <c r="E18" s="3">
        <v>220</v>
      </c>
      <c r="F18" s="3"/>
      <c r="G18" s="3">
        <f t="shared" si="0"/>
        <v>1720</v>
      </c>
      <c r="H18" s="9"/>
    </row>
    <row r="19" spans="1:10" ht="20" customHeight="1" thickBot="1" x14ac:dyDescent="0.25">
      <c r="A19" s="26" t="s">
        <v>51</v>
      </c>
      <c r="B19" s="11"/>
      <c r="C19" s="11"/>
      <c r="D19" s="11"/>
      <c r="E19" s="11"/>
      <c r="F19" s="11"/>
      <c r="G19" s="12">
        <f>SUM(G13:G18)</f>
        <v>23300</v>
      </c>
      <c r="H19" s="13"/>
    </row>
    <row r="20" spans="1:10" ht="20" customHeight="1" x14ac:dyDescent="0.2">
      <c r="A20" s="47" t="s">
        <v>36</v>
      </c>
      <c r="B20" s="7" t="s">
        <v>21</v>
      </c>
      <c r="C20" s="7" t="s">
        <v>39</v>
      </c>
      <c r="D20" s="7">
        <v>8000</v>
      </c>
      <c r="E20" s="7">
        <v>220</v>
      </c>
      <c r="F20" s="7">
        <v>0</v>
      </c>
      <c r="G20" s="7">
        <f>SUM(D20:F20)</f>
        <v>8220</v>
      </c>
      <c r="H20" s="8" t="s">
        <v>15</v>
      </c>
    </row>
    <row r="21" spans="1:10" ht="20" customHeight="1" x14ac:dyDescent="0.2">
      <c r="A21" s="48"/>
      <c r="B21" s="3" t="s">
        <v>22</v>
      </c>
      <c r="C21" s="3" t="s">
        <v>23</v>
      </c>
      <c r="D21" s="3">
        <v>8000</v>
      </c>
      <c r="E21" s="3">
        <v>220</v>
      </c>
      <c r="F21" s="3">
        <v>0</v>
      </c>
      <c r="G21" s="3">
        <f t="shared" ref="G21:G26" si="1">SUM(D21:F21)</f>
        <v>8220</v>
      </c>
      <c r="H21" s="9" t="s">
        <v>15</v>
      </c>
    </row>
    <row r="22" spans="1:10" ht="20" customHeight="1" x14ac:dyDescent="0.2">
      <c r="A22" s="48"/>
      <c r="B22" s="3" t="s">
        <v>24</v>
      </c>
      <c r="C22" s="3" t="s">
        <v>25</v>
      </c>
      <c r="D22" s="3">
        <v>8000</v>
      </c>
      <c r="E22" s="3">
        <v>220</v>
      </c>
      <c r="F22" s="3">
        <v>0</v>
      </c>
      <c r="G22" s="3">
        <f t="shared" si="1"/>
        <v>8220</v>
      </c>
      <c r="H22" s="9" t="s">
        <v>15</v>
      </c>
    </row>
    <row r="23" spans="1:10" ht="20" customHeight="1" x14ac:dyDescent="0.2">
      <c r="A23" s="48"/>
      <c r="B23" s="3" t="s">
        <v>26</v>
      </c>
      <c r="C23" s="3" t="s">
        <v>27</v>
      </c>
      <c r="D23" s="3">
        <v>8000</v>
      </c>
      <c r="E23" s="3">
        <v>220</v>
      </c>
      <c r="F23" s="3">
        <v>0</v>
      </c>
      <c r="G23" s="3">
        <f t="shared" si="1"/>
        <v>8220</v>
      </c>
      <c r="H23" s="9" t="s">
        <v>15</v>
      </c>
    </row>
    <row r="24" spans="1:10" ht="20" customHeight="1" x14ac:dyDescent="0.2">
      <c r="A24" s="48"/>
      <c r="B24" s="3" t="s">
        <v>10</v>
      </c>
      <c r="C24" s="3" t="s">
        <v>40</v>
      </c>
      <c r="D24" s="3">
        <v>8000</v>
      </c>
      <c r="E24" s="2">
        <v>220</v>
      </c>
      <c r="F24" s="2">
        <v>500</v>
      </c>
      <c r="G24" s="3">
        <f t="shared" si="1"/>
        <v>8720</v>
      </c>
      <c r="H24" s="9" t="s">
        <v>15</v>
      </c>
      <c r="J24">
        <v>37520</v>
      </c>
    </row>
    <row r="25" spans="1:10" ht="20" customHeight="1" x14ac:dyDescent="0.2">
      <c r="A25" s="48"/>
      <c r="B25" s="3" t="s">
        <v>38</v>
      </c>
      <c r="C25" s="3" t="s">
        <v>28</v>
      </c>
      <c r="D25" s="3">
        <v>5000</v>
      </c>
      <c r="E25" s="3">
        <v>220</v>
      </c>
      <c r="F25" s="3">
        <v>0</v>
      </c>
      <c r="G25" s="3">
        <f t="shared" si="1"/>
        <v>5220</v>
      </c>
      <c r="H25" s="9"/>
      <c r="J25">
        <v>4100</v>
      </c>
    </row>
    <row r="26" spans="1:10" ht="20" customHeight="1" x14ac:dyDescent="0.2">
      <c r="A26" s="49"/>
      <c r="B26" s="3" t="s">
        <v>37</v>
      </c>
      <c r="C26" s="3" t="s">
        <v>48</v>
      </c>
      <c r="D26" s="3">
        <v>4000</v>
      </c>
      <c r="E26" s="3">
        <v>220</v>
      </c>
      <c r="F26" s="3">
        <v>0</v>
      </c>
      <c r="G26" s="3">
        <f t="shared" si="1"/>
        <v>4220</v>
      </c>
      <c r="H26" s="9"/>
      <c r="J26">
        <v>51040</v>
      </c>
    </row>
    <row r="27" spans="1:10" ht="20" customHeight="1" thickBot="1" x14ac:dyDescent="0.25">
      <c r="A27" s="17" t="s">
        <v>52</v>
      </c>
      <c r="B27" s="11"/>
      <c r="C27" s="11"/>
      <c r="D27" s="11"/>
      <c r="E27" s="11"/>
      <c r="F27" s="11"/>
      <c r="G27" s="12">
        <f>SUM(G20:G26)</f>
        <v>51040</v>
      </c>
      <c r="H27" s="13"/>
    </row>
    <row r="28" spans="1:10" ht="20" customHeight="1" x14ac:dyDescent="0.2">
      <c r="A28" s="29" t="s">
        <v>35</v>
      </c>
      <c r="B28" s="33"/>
      <c r="C28" s="33"/>
      <c r="D28" s="33"/>
      <c r="E28" s="33"/>
      <c r="F28" s="33"/>
      <c r="G28" s="38">
        <f>SUM(J24:J26)</f>
        <v>92660</v>
      </c>
      <c r="H28" s="34"/>
    </row>
    <row r="29" spans="1:10" ht="31.5" customHeight="1" thickBot="1" x14ac:dyDescent="0.25">
      <c r="A29" s="30" t="s">
        <v>34</v>
      </c>
      <c r="B29" s="27"/>
      <c r="C29" s="27"/>
      <c r="D29" s="27"/>
      <c r="E29" s="27"/>
      <c r="F29" s="27"/>
      <c r="G29" s="31">
        <f>G12+G19+G27</f>
        <v>138660</v>
      </c>
      <c r="H29" s="32"/>
    </row>
  </sheetData>
  <mergeCells count="4">
    <mergeCell ref="A3:A11"/>
    <mergeCell ref="A13:A18"/>
    <mergeCell ref="A1:H1"/>
    <mergeCell ref="A20:A26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tabSelected="1" topLeftCell="A2" zoomScale="109" workbookViewId="0">
      <selection activeCell="D4" sqref="D4:D18"/>
    </sheetView>
  </sheetViews>
  <sheetFormatPr baseColWidth="10" defaultColWidth="8.83203125" defaultRowHeight="15" x14ac:dyDescent="0.2"/>
  <cols>
    <col min="1" max="1" width="14.5" customWidth="1"/>
    <col min="2" max="2" width="17.33203125" customWidth="1"/>
    <col min="4" max="4" width="11" customWidth="1"/>
    <col min="5" max="5" width="10.33203125" customWidth="1"/>
    <col min="6" max="6" width="14.6640625" customWidth="1"/>
    <col min="7" max="7" width="10.33203125" customWidth="1"/>
    <col min="8" max="8" width="16.1640625" customWidth="1"/>
  </cols>
  <sheetData>
    <row r="1" spans="1:8" ht="51.75" customHeight="1" x14ac:dyDescent="0.2">
      <c r="A1" s="45" t="s">
        <v>53</v>
      </c>
      <c r="B1" s="46"/>
      <c r="C1" s="46"/>
      <c r="D1" s="46"/>
      <c r="E1" s="46"/>
      <c r="F1" s="46"/>
      <c r="G1" s="46"/>
      <c r="H1" s="46"/>
    </row>
    <row r="2" spans="1:8" ht="12.75" customHeight="1" thickBot="1" x14ac:dyDescent="0.25">
      <c r="A2" s="5"/>
      <c r="B2" s="6"/>
      <c r="C2" s="6"/>
      <c r="D2" s="6"/>
      <c r="E2" s="6"/>
      <c r="F2" s="6"/>
      <c r="G2" s="6"/>
      <c r="H2" s="6"/>
    </row>
    <row r="3" spans="1:8" ht="20" customHeight="1" thickBot="1" x14ac:dyDescent="0.25">
      <c r="A3" s="18"/>
      <c r="B3" s="19" t="s">
        <v>0</v>
      </c>
      <c r="C3" s="19" t="s">
        <v>1</v>
      </c>
      <c r="D3" s="19" t="s">
        <v>2</v>
      </c>
      <c r="E3" s="19" t="s">
        <v>32</v>
      </c>
      <c r="F3" s="19"/>
      <c r="G3" s="19" t="s">
        <v>31</v>
      </c>
      <c r="H3" s="20" t="s">
        <v>3</v>
      </c>
    </row>
    <row r="4" spans="1:8" ht="20" customHeight="1" x14ac:dyDescent="0.2">
      <c r="A4" s="43" t="s">
        <v>4</v>
      </c>
      <c r="B4" s="7" t="s">
        <v>5</v>
      </c>
      <c r="C4" s="25" t="s">
        <v>41</v>
      </c>
      <c r="D4" s="7">
        <v>6000</v>
      </c>
      <c r="E4" s="7">
        <v>220</v>
      </c>
      <c r="F4" s="7"/>
      <c r="G4" s="7">
        <v>6420</v>
      </c>
      <c r="H4" s="8">
        <v>1000</v>
      </c>
    </row>
    <row r="5" spans="1:8" ht="20" customHeight="1" x14ac:dyDescent="0.2">
      <c r="A5" s="44"/>
      <c r="B5" s="3" t="s">
        <v>6</v>
      </c>
      <c r="C5" s="1" t="s">
        <v>42</v>
      </c>
      <c r="D5" s="3">
        <v>7000</v>
      </c>
      <c r="E5" s="3">
        <v>220</v>
      </c>
      <c r="F5" s="3"/>
      <c r="G5" s="3">
        <v>7420</v>
      </c>
      <c r="H5" s="9">
        <v>1000</v>
      </c>
    </row>
    <row r="6" spans="1:8" ht="20" customHeight="1" x14ac:dyDescent="0.2">
      <c r="A6" s="44"/>
      <c r="B6" s="3" t="s">
        <v>7</v>
      </c>
      <c r="C6" s="1" t="s">
        <v>43</v>
      </c>
      <c r="D6" s="3">
        <v>5000</v>
      </c>
      <c r="E6" s="3">
        <v>220</v>
      </c>
      <c r="F6" s="3"/>
      <c r="G6" s="3">
        <v>5420</v>
      </c>
      <c r="H6" s="9">
        <v>1000</v>
      </c>
    </row>
    <row r="7" spans="1:8" ht="20" customHeight="1" x14ac:dyDescent="0.2">
      <c r="A7" s="44"/>
      <c r="B7" s="3" t="s">
        <v>6</v>
      </c>
      <c r="C7" s="1" t="s">
        <v>44</v>
      </c>
      <c r="D7" s="3">
        <v>7000</v>
      </c>
      <c r="E7" s="3">
        <v>220</v>
      </c>
      <c r="F7" s="3"/>
      <c r="G7" s="3">
        <v>7420</v>
      </c>
      <c r="H7" s="9">
        <v>1000</v>
      </c>
    </row>
    <row r="8" spans="1:8" ht="20" customHeight="1" x14ac:dyDescent="0.2">
      <c r="A8" s="44"/>
      <c r="B8" s="3" t="s">
        <v>8</v>
      </c>
      <c r="C8" s="1" t="s">
        <v>45</v>
      </c>
      <c r="D8" s="3">
        <v>5000</v>
      </c>
      <c r="E8" s="3">
        <v>220</v>
      </c>
      <c r="F8" s="3"/>
      <c r="G8" s="3">
        <v>5420</v>
      </c>
      <c r="H8" s="9">
        <v>1000</v>
      </c>
    </row>
    <row r="9" spans="1:8" ht="20" customHeight="1" x14ac:dyDescent="0.2">
      <c r="A9" s="44"/>
      <c r="B9" s="3" t="s">
        <v>9</v>
      </c>
      <c r="C9" s="1" t="s">
        <v>46</v>
      </c>
      <c r="D9" s="3">
        <v>6000</v>
      </c>
      <c r="E9" s="3">
        <v>220</v>
      </c>
      <c r="F9" s="3"/>
      <c r="G9" s="3">
        <v>5420</v>
      </c>
      <c r="H9" s="9">
        <v>1000</v>
      </c>
    </row>
    <row r="10" spans="1:8" ht="20" customHeight="1" thickBot="1" x14ac:dyDescent="0.25">
      <c r="A10" s="26" t="s">
        <v>55</v>
      </c>
      <c r="B10" s="11"/>
      <c r="C10" s="27"/>
      <c r="D10" s="11"/>
      <c r="E10" s="11"/>
      <c r="F10" s="11"/>
      <c r="G10" s="12">
        <f>SUM(G4:G9)</f>
        <v>37520</v>
      </c>
      <c r="H10" s="13"/>
    </row>
    <row r="11" spans="1:8" ht="20" customHeight="1" thickBot="1" x14ac:dyDescent="0.25">
      <c r="A11" s="21" t="s">
        <v>33</v>
      </c>
      <c r="B11" s="22" t="s">
        <v>17</v>
      </c>
      <c r="C11" s="22" t="s">
        <v>18</v>
      </c>
      <c r="D11" s="22">
        <v>4000</v>
      </c>
      <c r="E11" s="22"/>
      <c r="F11" s="22">
        <v>100</v>
      </c>
      <c r="G11" s="23">
        <f t="shared" ref="G11" si="0">SUM(D11:F11)</f>
        <v>4100</v>
      </c>
      <c r="H11" s="24"/>
    </row>
    <row r="12" spans="1:8" ht="20" customHeight="1" x14ac:dyDescent="0.2">
      <c r="A12" s="47" t="s">
        <v>36</v>
      </c>
      <c r="B12" s="7" t="s">
        <v>21</v>
      </c>
      <c r="C12" s="7" t="s">
        <v>39</v>
      </c>
      <c r="D12" s="7">
        <v>8000</v>
      </c>
      <c r="E12" s="7">
        <v>220</v>
      </c>
      <c r="F12" s="7">
        <v>0</v>
      </c>
      <c r="G12" s="7">
        <f>SUM(D12:F12)</f>
        <v>8220</v>
      </c>
      <c r="H12" s="8" t="s">
        <v>15</v>
      </c>
    </row>
    <row r="13" spans="1:8" ht="20" customHeight="1" x14ac:dyDescent="0.2">
      <c r="A13" s="48"/>
      <c r="B13" s="3" t="s">
        <v>22</v>
      </c>
      <c r="C13" s="3" t="s">
        <v>23</v>
      </c>
      <c r="D13" s="3">
        <v>8000</v>
      </c>
      <c r="E13" s="3">
        <v>220</v>
      </c>
      <c r="F13" s="3">
        <v>0</v>
      </c>
      <c r="G13" s="3">
        <f t="shared" ref="G13:G18" si="1">SUM(D13:F13)</f>
        <v>8220</v>
      </c>
      <c r="H13" s="9" t="s">
        <v>15</v>
      </c>
    </row>
    <row r="14" spans="1:8" ht="20" customHeight="1" x14ac:dyDescent="0.2">
      <c r="A14" s="48"/>
      <c r="B14" s="3" t="s">
        <v>24</v>
      </c>
      <c r="C14" s="3" t="s">
        <v>25</v>
      </c>
      <c r="D14" s="3">
        <v>8000</v>
      </c>
      <c r="E14" s="3">
        <v>220</v>
      </c>
      <c r="F14" s="3">
        <v>0</v>
      </c>
      <c r="G14" s="3">
        <f t="shared" si="1"/>
        <v>8220</v>
      </c>
      <c r="H14" s="9" t="s">
        <v>15</v>
      </c>
    </row>
    <row r="15" spans="1:8" ht="20" customHeight="1" x14ac:dyDescent="0.2">
      <c r="A15" s="48"/>
      <c r="B15" s="3" t="s">
        <v>26</v>
      </c>
      <c r="C15" s="3" t="s">
        <v>27</v>
      </c>
      <c r="D15" s="3">
        <v>8000</v>
      </c>
      <c r="E15" s="3">
        <v>220</v>
      </c>
      <c r="F15" s="3">
        <v>0</v>
      </c>
      <c r="G15" s="3">
        <f t="shared" si="1"/>
        <v>8220</v>
      </c>
      <c r="H15" s="9" t="s">
        <v>15</v>
      </c>
    </row>
    <row r="16" spans="1:8" ht="20" customHeight="1" x14ac:dyDescent="0.2">
      <c r="A16" s="48"/>
      <c r="B16" s="3" t="s">
        <v>10</v>
      </c>
      <c r="C16" s="3" t="s">
        <v>40</v>
      </c>
      <c r="D16" s="3">
        <v>8000</v>
      </c>
      <c r="E16" s="2">
        <v>220</v>
      </c>
      <c r="F16" s="2">
        <v>500</v>
      </c>
      <c r="G16" s="3">
        <f t="shared" si="1"/>
        <v>8720</v>
      </c>
      <c r="H16" s="9" t="s">
        <v>15</v>
      </c>
    </row>
    <row r="17" spans="1:8" ht="20" customHeight="1" x14ac:dyDescent="0.2">
      <c r="A17" s="48"/>
      <c r="B17" s="3" t="s">
        <v>38</v>
      </c>
      <c r="C17" s="3" t="s">
        <v>28</v>
      </c>
      <c r="D17" s="3">
        <v>5000</v>
      </c>
      <c r="E17" s="3">
        <v>220</v>
      </c>
      <c r="F17" s="3">
        <v>0</v>
      </c>
      <c r="G17" s="3">
        <f t="shared" si="1"/>
        <v>5220</v>
      </c>
      <c r="H17" s="9"/>
    </row>
    <row r="18" spans="1:8" ht="20" customHeight="1" x14ac:dyDescent="0.2">
      <c r="A18" s="49"/>
      <c r="B18" s="3" t="s">
        <v>37</v>
      </c>
      <c r="C18" s="3" t="s">
        <v>48</v>
      </c>
      <c r="D18" s="3">
        <v>4000</v>
      </c>
      <c r="E18" s="3">
        <v>220</v>
      </c>
      <c r="F18" s="3">
        <v>0</v>
      </c>
      <c r="G18" s="3">
        <f t="shared" si="1"/>
        <v>4220</v>
      </c>
      <c r="H18" s="9"/>
    </row>
    <row r="19" spans="1:8" ht="20" customHeight="1" thickBot="1" x14ac:dyDescent="0.25">
      <c r="A19" s="17" t="s">
        <v>52</v>
      </c>
      <c r="B19" s="11"/>
      <c r="C19" s="11"/>
      <c r="D19" s="11"/>
      <c r="E19" s="11"/>
      <c r="F19" s="11"/>
      <c r="G19" s="12">
        <f>SUM(G12:G18)</f>
        <v>51040</v>
      </c>
      <c r="H19" s="13"/>
    </row>
    <row r="20" spans="1:8" ht="28.5" customHeight="1" thickBot="1" x14ac:dyDescent="0.25">
      <c r="A20" s="10" t="s">
        <v>35</v>
      </c>
      <c r="B20" s="14"/>
      <c r="C20" s="14"/>
      <c r="D20" s="14"/>
      <c r="E20" s="14"/>
      <c r="F20" s="14"/>
      <c r="G20" s="15">
        <f>G10+G11+G19</f>
        <v>92660</v>
      </c>
      <c r="H20" s="16"/>
    </row>
  </sheetData>
  <mergeCells count="3">
    <mergeCell ref="A1:H1"/>
    <mergeCell ref="A4:A9"/>
    <mergeCell ref="A12:A18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zoomScale="109" workbookViewId="0">
      <selection activeCell="G10" sqref="G10"/>
    </sheetView>
  </sheetViews>
  <sheetFormatPr baseColWidth="10" defaultColWidth="8.83203125" defaultRowHeight="15" x14ac:dyDescent="0.2"/>
  <cols>
    <col min="1" max="1" width="14.5" customWidth="1"/>
    <col min="2" max="2" width="17.33203125" customWidth="1"/>
    <col min="4" max="4" width="11" customWidth="1"/>
    <col min="5" max="5" width="10.33203125" customWidth="1"/>
    <col min="6" max="6" width="14.6640625" customWidth="1"/>
    <col min="7" max="7" width="10.33203125" customWidth="1"/>
    <col min="8" max="8" width="16.1640625" customWidth="1"/>
  </cols>
  <sheetData>
    <row r="1" spans="1:8" ht="51.75" customHeight="1" thickBot="1" x14ac:dyDescent="0.25">
      <c r="A1" s="45" t="s">
        <v>54</v>
      </c>
      <c r="B1" s="46"/>
      <c r="C1" s="46"/>
      <c r="D1" s="46"/>
      <c r="E1" s="46"/>
      <c r="F1" s="46"/>
      <c r="G1" s="46"/>
      <c r="H1" s="46"/>
    </row>
    <row r="2" spans="1:8" ht="20" customHeight="1" thickBot="1" x14ac:dyDescent="0.25">
      <c r="A2" s="18"/>
      <c r="B2" s="19" t="s">
        <v>0</v>
      </c>
      <c r="C2" s="19" t="s">
        <v>1</v>
      </c>
      <c r="D2" s="19" t="s">
        <v>2</v>
      </c>
      <c r="E2" s="19" t="s">
        <v>32</v>
      </c>
      <c r="F2" s="19"/>
      <c r="G2" s="19" t="s">
        <v>31</v>
      </c>
      <c r="H2" s="20" t="s">
        <v>3</v>
      </c>
    </row>
    <row r="3" spans="1:8" ht="20" customHeight="1" x14ac:dyDescent="0.2">
      <c r="A3" s="47" t="s">
        <v>4</v>
      </c>
      <c r="B3" s="7" t="s">
        <v>11</v>
      </c>
      <c r="C3" s="37"/>
      <c r="D3" s="37"/>
      <c r="E3" s="37"/>
      <c r="F3" s="37"/>
      <c r="G3" s="7">
        <v>10000</v>
      </c>
      <c r="H3" s="39"/>
    </row>
    <row r="4" spans="1:8" ht="20" customHeight="1" x14ac:dyDescent="0.2">
      <c r="A4" s="48"/>
      <c r="B4" s="3" t="s">
        <v>12</v>
      </c>
      <c r="C4" s="2"/>
      <c r="D4" s="2"/>
      <c r="E4" s="2"/>
      <c r="F4" s="2"/>
      <c r="G4" s="3">
        <v>8400</v>
      </c>
      <c r="H4" s="28"/>
    </row>
    <row r="5" spans="1:8" ht="20" customHeight="1" x14ac:dyDescent="0.2">
      <c r="A5" s="49"/>
      <c r="B5" s="3" t="s">
        <v>13</v>
      </c>
      <c r="C5" s="2"/>
      <c r="D5" s="2"/>
      <c r="E5" s="2"/>
      <c r="F5" s="2"/>
      <c r="G5" s="3">
        <v>8400</v>
      </c>
      <c r="H5" s="28"/>
    </row>
    <row r="6" spans="1:8" ht="20" customHeight="1" thickBot="1" x14ac:dyDescent="0.25">
      <c r="A6" s="17" t="s">
        <v>49</v>
      </c>
      <c r="B6" s="11"/>
      <c r="C6" s="35"/>
      <c r="D6" s="35"/>
      <c r="E6" s="35"/>
      <c r="F6" s="35"/>
      <c r="G6" s="12">
        <f>SUM(G3:G5)</f>
        <v>26800</v>
      </c>
      <c r="H6" s="36"/>
    </row>
    <row r="7" spans="1:8" ht="20" customHeight="1" x14ac:dyDescent="0.2">
      <c r="A7" s="43" t="s">
        <v>33</v>
      </c>
      <c r="B7" s="7" t="s">
        <v>14</v>
      </c>
      <c r="C7" s="37"/>
      <c r="D7" s="7">
        <v>4500</v>
      </c>
      <c r="E7" s="7">
        <v>220</v>
      </c>
      <c r="F7" s="7">
        <v>200</v>
      </c>
      <c r="G7" s="7">
        <f>SUM(D7:F7)</f>
        <v>4920</v>
      </c>
      <c r="H7" s="8" t="s">
        <v>15</v>
      </c>
    </row>
    <row r="8" spans="1:8" ht="20" customHeight="1" x14ac:dyDescent="0.2">
      <c r="A8" s="44"/>
      <c r="B8" s="3" t="s">
        <v>16</v>
      </c>
      <c r="C8" s="2"/>
      <c r="D8" s="3">
        <v>3500</v>
      </c>
      <c r="E8" s="3">
        <v>220</v>
      </c>
      <c r="F8" s="3">
        <v>200</v>
      </c>
      <c r="G8" s="3">
        <f t="shared" ref="G8:G11" si="0">SUM(D8:F8)</f>
        <v>3920</v>
      </c>
      <c r="H8" s="9" t="s">
        <v>15</v>
      </c>
    </row>
    <row r="9" spans="1:8" ht="20" customHeight="1" x14ac:dyDescent="0.2">
      <c r="A9" s="44"/>
      <c r="B9" s="3" t="s">
        <v>16</v>
      </c>
      <c r="C9" s="3"/>
      <c r="D9" s="3">
        <v>3500</v>
      </c>
      <c r="E9" s="3">
        <v>220</v>
      </c>
      <c r="F9" s="3">
        <v>200</v>
      </c>
      <c r="G9" s="3">
        <f t="shared" si="0"/>
        <v>3920</v>
      </c>
      <c r="H9" s="9" t="s">
        <v>15</v>
      </c>
    </row>
    <row r="10" spans="1:8" ht="20" customHeight="1" x14ac:dyDescent="0.2">
      <c r="A10" s="44"/>
      <c r="B10" s="3" t="s">
        <v>30</v>
      </c>
      <c r="C10" s="2"/>
      <c r="D10" s="3">
        <v>4500</v>
      </c>
      <c r="E10" s="3">
        <v>220</v>
      </c>
      <c r="F10" s="3"/>
      <c r="G10" s="3">
        <f t="shared" si="0"/>
        <v>4720</v>
      </c>
      <c r="H10" s="9" t="s">
        <v>19</v>
      </c>
    </row>
    <row r="11" spans="1:8" ht="20" customHeight="1" x14ac:dyDescent="0.2">
      <c r="A11" s="44"/>
      <c r="B11" s="3" t="s">
        <v>20</v>
      </c>
      <c r="C11" s="3"/>
      <c r="D11" s="3">
        <v>1500</v>
      </c>
      <c r="E11" s="3">
        <v>220</v>
      </c>
      <c r="F11" s="3"/>
      <c r="G11" s="3">
        <f t="shared" si="0"/>
        <v>1720</v>
      </c>
      <c r="H11" s="9"/>
    </row>
    <row r="12" spans="1:8" ht="20" customHeight="1" thickBot="1" x14ac:dyDescent="0.25">
      <c r="A12" s="17" t="s">
        <v>49</v>
      </c>
      <c r="B12" s="11"/>
      <c r="C12" s="11"/>
      <c r="D12" s="11"/>
      <c r="E12" s="11"/>
      <c r="F12" s="11"/>
      <c r="G12" s="12">
        <f>SUM(G7:G11)</f>
        <v>19200</v>
      </c>
      <c r="H12" s="13"/>
    </row>
    <row r="13" spans="1:8" ht="26.25" customHeight="1" thickBot="1" x14ac:dyDescent="0.25">
      <c r="A13" s="10" t="s">
        <v>47</v>
      </c>
      <c r="B13" s="14"/>
      <c r="C13" s="14"/>
      <c r="D13" s="14"/>
      <c r="E13" s="14"/>
      <c r="F13" s="14"/>
      <c r="G13" s="15">
        <f>G6+G12</f>
        <v>46000</v>
      </c>
      <c r="H13" s="16"/>
    </row>
  </sheetData>
  <mergeCells count="3">
    <mergeCell ref="A1:H1"/>
    <mergeCell ref="A7:A11"/>
    <mergeCell ref="A3:A5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26" sqref="H26"/>
    </sheetView>
  </sheetViews>
  <sheetFormatPr baseColWidth="10" defaultColWidth="8.83203125" defaultRowHeight="15" x14ac:dyDescent="0.2"/>
  <sheetData/>
  <phoneticPr fontId="1" type="noConversion"/>
  <pageMargins left="0.7" right="0.7" top="0.75" bottom="0.75" header="0.3" footer="0.3"/>
  <pageSetup paperSize="0" orientation="portrait" horizontalDpi="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Sheet1（总表）</vt:lpstr>
      <vt:lpstr>Sheet1 (已到岗人员)</vt:lpstr>
      <vt:lpstr>Sheet1 (未到岗人员)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2015-10-30T08:00:18Z</cp:lastPrinted>
  <dcterms:created xsi:type="dcterms:W3CDTF">2006-09-13T11:21:51Z</dcterms:created>
  <dcterms:modified xsi:type="dcterms:W3CDTF">2015-11-10T14:15:47Z</dcterms:modified>
</cp:coreProperties>
</file>