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4"/>
  </bookViews>
  <sheets>
    <sheet name="Sheet1" sheetId="1" r:id="rId1"/>
    <sheet name="非-真值" sheetId="2" r:id="rId2"/>
    <sheet name="预测y2=0" sheetId="3" r:id="rId3"/>
    <sheet name="机动车" sheetId="5" r:id="rId4"/>
    <sheet name="模型To（全局坐标）" sheetId="4" r:id="rId5"/>
  </sheets>
  <calcPr calcId="145621"/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2" i="4"/>
  <c r="I2" i="4"/>
  <c r="I2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7" i="4"/>
  <c r="I28" i="4"/>
  <c r="I29" i="4"/>
  <c r="I30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M27" i="4"/>
  <c r="M28" i="4"/>
  <c r="M29" i="4"/>
  <c r="M30" i="4"/>
  <c r="M31" i="4"/>
  <c r="P31" i="4" s="1"/>
  <c r="M32" i="4"/>
  <c r="P32" i="4" s="1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26" i="4"/>
  <c r="F27" i="4"/>
  <c r="F28" i="4"/>
  <c r="F29" i="4"/>
  <c r="F30" i="4"/>
  <c r="F31" i="4"/>
  <c r="I31" i="4" s="1"/>
  <c r="F32" i="4"/>
  <c r="I32" i="4" s="1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26" i="4"/>
  <c r="E26" i="5"/>
  <c r="J15" i="3"/>
  <c r="J4" i="3"/>
  <c r="J5" i="3"/>
  <c r="J6" i="3"/>
  <c r="J7" i="3"/>
  <c r="J8" i="3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3" i="3"/>
  <c r="I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3" i="3"/>
  <c r="F3" i="3"/>
  <c r="I70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1" i="3"/>
  <c r="I72" i="3"/>
  <c r="I73" i="3"/>
  <c r="I74" i="3"/>
  <c r="I75" i="3"/>
  <c r="I76" i="3"/>
  <c r="I77" i="3"/>
  <c r="I78" i="3"/>
  <c r="I79" i="3"/>
  <c r="I80" i="3"/>
  <c r="I81" i="3"/>
  <c r="I82" i="3"/>
  <c r="I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</calcChain>
</file>

<file path=xl/sharedStrings.xml><?xml version="1.0" encoding="utf-8"?>
<sst xmlns="http://schemas.openxmlformats.org/spreadsheetml/2006/main" count="114" uniqueCount="32">
  <si>
    <t>R</t>
    <phoneticPr fontId="1" type="noConversion"/>
  </si>
  <si>
    <t>时间</t>
    <phoneticPr fontId="1" type="noConversion"/>
  </si>
  <si>
    <t>X</t>
    <phoneticPr fontId="1" type="noConversion"/>
  </si>
  <si>
    <t>Y</t>
    <phoneticPr fontId="1" type="noConversion"/>
  </si>
  <si>
    <t>2.6+X</t>
    <phoneticPr fontId="1" type="noConversion"/>
  </si>
  <si>
    <t>2.6+Y</t>
    <phoneticPr fontId="1" type="noConversion"/>
  </si>
  <si>
    <t>V</t>
    <phoneticPr fontId="1" type="noConversion"/>
  </si>
  <si>
    <t>range_X</t>
    <phoneticPr fontId="1" type="noConversion"/>
  </si>
  <si>
    <t>range_Y</t>
    <phoneticPr fontId="1" type="noConversion"/>
  </si>
  <si>
    <t>V21_X</t>
    <phoneticPr fontId="1" type="noConversion"/>
  </si>
  <si>
    <t>V21_Y</t>
    <phoneticPr fontId="1" type="noConversion"/>
  </si>
  <si>
    <t>2.6+x</t>
    <phoneticPr fontId="1" type="noConversion"/>
  </si>
  <si>
    <t>2.6+y</t>
    <phoneticPr fontId="1" type="noConversion"/>
  </si>
  <si>
    <t>a_x</t>
    <phoneticPr fontId="1" type="noConversion"/>
  </si>
  <si>
    <t>a_y</t>
    <phoneticPr fontId="1" type="noConversion"/>
  </si>
  <si>
    <t>时间T</t>
    <phoneticPr fontId="1" type="noConversion"/>
  </si>
  <si>
    <t>d1</t>
    <phoneticPr fontId="1" type="noConversion"/>
  </si>
  <si>
    <t>V1</t>
    <phoneticPr fontId="1" type="noConversion"/>
  </si>
  <si>
    <t>a1</t>
    <phoneticPr fontId="1" type="noConversion"/>
  </si>
  <si>
    <t>d2</t>
    <phoneticPr fontId="1" type="noConversion"/>
  </si>
  <si>
    <t>V2</t>
    <phoneticPr fontId="1" type="noConversion"/>
  </si>
  <si>
    <t>a2</t>
    <phoneticPr fontId="1" type="noConversion"/>
  </si>
  <si>
    <t>冲突点x</t>
    <phoneticPr fontId="1" type="noConversion"/>
  </si>
  <si>
    <t>冲突点y</t>
    <phoneticPr fontId="1" type="noConversion"/>
  </si>
  <si>
    <t>时间</t>
    <phoneticPr fontId="1" type="noConversion"/>
  </si>
  <si>
    <t>全局X1</t>
    <phoneticPr fontId="1" type="noConversion"/>
  </si>
  <si>
    <t>全局Y1</t>
    <phoneticPr fontId="1" type="noConversion"/>
  </si>
  <si>
    <t>全局X2</t>
    <phoneticPr fontId="1" type="noConversion"/>
  </si>
  <si>
    <t>全局Y2</t>
    <phoneticPr fontId="1" type="noConversion"/>
  </si>
  <si>
    <t>T1</t>
    <phoneticPr fontId="1" type="noConversion"/>
  </si>
  <si>
    <t>T2</t>
    <phoneticPr fontId="1" type="noConversion"/>
  </si>
  <si>
    <t>Range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</si>
</sst>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51" workbookViewId="0">
      <selection activeCell="B1" sqref="B1:B81"/>
    </sheetView>
  </sheetViews>
  <sheetFormatPr defaultRowHeight="14.4" x14ac:dyDescent="0.25"/>
  <sheetData>
    <row r="1" spans="1:9" x14ac:dyDescent="0.25">
      <c r="A1" t="s">
        <v>0</v>
      </c>
      <c r="B1">
        <v>42.591224670410199</v>
      </c>
      <c r="C1">
        <v>4.5739212599008603</v>
      </c>
      <c r="D1">
        <v>-9.9681527853612497</v>
      </c>
      <c r="E1">
        <v>0</v>
      </c>
      <c r="F1">
        <v>42.455583483029599</v>
      </c>
      <c r="G1">
        <v>-3.3964466786423699</v>
      </c>
      <c r="H1">
        <v>-9.9364069952305201</v>
      </c>
      <c r="I1">
        <v>0.79491255961844198</v>
      </c>
    </row>
    <row r="2" spans="1:9" x14ac:dyDescent="0.25">
      <c r="A2" t="s">
        <v>0</v>
      </c>
      <c r="B2">
        <v>42.091324670410202</v>
      </c>
      <c r="C2">
        <v>4.5739212599008603</v>
      </c>
      <c r="D2">
        <v>-9.9681527853612497</v>
      </c>
      <c r="E2">
        <v>0.05</v>
      </c>
      <c r="F2">
        <v>41.864440000000002</v>
      </c>
      <c r="G2">
        <v>-3.3964466786423699</v>
      </c>
      <c r="H2">
        <v>-9.9364069952305201</v>
      </c>
      <c r="I2">
        <v>0.79491255961844198</v>
      </c>
    </row>
    <row r="3" spans="1:9" x14ac:dyDescent="0.25">
      <c r="A3" t="s">
        <v>0</v>
      </c>
      <c r="B3">
        <v>41.6097602844238</v>
      </c>
      <c r="C3">
        <v>5.3321588816595602</v>
      </c>
      <c r="D3">
        <v>-9.9567269573139701</v>
      </c>
      <c r="E3">
        <v>0.1</v>
      </c>
      <c r="F3">
        <v>41.4297021911295</v>
      </c>
      <c r="G3">
        <v>-3.8667722045054198</v>
      </c>
      <c r="H3">
        <v>-9.9136411702502603</v>
      </c>
      <c r="I3">
        <v>0.925273175890025</v>
      </c>
    </row>
    <row r="4" spans="1:9" x14ac:dyDescent="0.25">
      <c r="A4" t="s">
        <v>0</v>
      </c>
      <c r="B4">
        <v>40.892448425292997</v>
      </c>
      <c r="C4">
        <v>5.3321588816595602</v>
      </c>
      <c r="D4">
        <v>-9.9558418248458</v>
      </c>
      <c r="E4">
        <v>0.15</v>
      </c>
      <c r="F4">
        <v>40.711874835288199</v>
      </c>
      <c r="G4">
        <v>-3.79977498462689</v>
      </c>
      <c r="H4">
        <v>-9.9118786441348892</v>
      </c>
      <c r="I4">
        <v>0.92510867345258996</v>
      </c>
    </row>
    <row r="5" spans="1:9" x14ac:dyDescent="0.25">
      <c r="A5" t="s">
        <v>0</v>
      </c>
      <c r="B5">
        <v>40.330738067627003</v>
      </c>
      <c r="C5">
        <v>5.3321588816595602</v>
      </c>
      <c r="D5">
        <v>-9.9558418248458</v>
      </c>
      <c r="E5">
        <v>0.2</v>
      </c>
      <c r="F5">
        <v>40.152644888058099</v>
      </c>
      <c r="G5">
        <v>-3.7475801895520902</v>
      </c>
      <c r="H5">
        <v>-9.9118786441348998</v>
      </c>
      <c r="I5">
        <v>0.92510867345258996</v>
      </c>
    </row>
    <row r="6" spans="1:9" x14ac:dyDescent="0.25">
      <c r="A6" t="s">
        <v>0</v>
      </c>
      <c r="B6">
        <v>39.822784423828097</v>
      </c>
      <c r="C6">
        <v>5.3321588816595602</v>
      </c>
      <c r="D6">
        <v>-9.9558418248458</v>
      </c>
      <c r="E6">
        <v>0.25</v>
      </c>
      <c r="F6">
        <v>39.646934274856598</v>
      </c>
      <c r="G6">
        <v>-3.7003805323199499</v>
      </c>
      <c r="H6">
        <v>-9.9118786441348892</v>
      </c>
      <c r="I6">
        <v>0.92510867345258996</v>
      </c>
    </row>
    <row r="7" spans="1:9" x14ac:dyDescent="0.25">
      <c r="A7" t="s">
        <v>0</v>
      </c>
      <c r="B7">
        <v>39.093288421630902</v>
      </c>
      <c r="C7">
        <v>5.3321588816595602</v>
      </c>
      <c r="D7">
        <v>-9.9531878431261909</v>
      </c>
      <c r="E7">
        <v>0.3</v>
      </c>
      <c r="F7">
        <v>38.910284306600197</v>
      </c>
      <c r="G7">
        <v>-3.63162653528269</v>
      </c>
      <c r="H7">
        <v>-9.9065948240554995</v>
      </c>
      <c r="I7">
        <v>0.92461551691184696</v>
      </c>
    </row>
    <row r="8" spans="1:9" x14ac:dyDescent="0.25">
      <c r="A8" t="s">
        <v>0</v>
      </c>
      <c r="B8">
        <v>38.811233520507798</v>
      </c>
      <c r="C8">
        <v>5.3321588816595602</v>
      </c>
      <c r="D8">
        <v>-9.9558418248458</v>
      </c>
      <c r="E8">
        <v>0.35</v>
      </c>
      <c r="F8">
        <v>38.639850195732897</v>
      </c>
      <c r="G8">
        <v>-3.6063860182684002</v>
      </c>
      <c r="H8">
        <v>-9.9118786441348998</v>
      </c>
      <c r="I8">
        <v>0.92510867345258996</v>
      </c>
    </row>
    <row r="9" spans="1:9" x14ac:dyDescent="0.25">
      <c r="A9" t="s">
        <v>0</v>
      </c>
      <c r="B9">
        <v>38.321434020996101</v>
      </c>
      <c r="C9">
        <v>5.3321588816595602</v>
      </c>
      <c r="D9">
        <v>-9.9558418248458</v>
      </c>
      <c r="E9">
        <v>0.4</v>
      </c>
      <c r="F9">
        <v>38.152213561430202</v>
      </c>
      <c r="G9">
        <v>-3.5608732657334801</v>
      </c>
      <c r="H9">
        <v>-9.9118786441348892</v>
      </c>
      <c r="I9">
        <v>0.92510867345258996</v>
      </c>
    </row>
    <row r="10" spans="1:9" x14ac:dyDescent="0.25">
      <c r="A10" t="s">
        <v>0</v>
      </c>
      <c r="B10">
        <v>37.832798004150398</v>
      </c>
      <c r="C10">
        <v>5.3321588816595602</v>
      </c>
      <c r="D10">
        <v>-9.9558418248458</v>
      </c>
      <c r="E10">
        <v>0.45</v>
      </c>
      <c r="F10">
        <v>37.6657352720663</v>
      </c>
      <c r="G10">
        <v>-3.51546862539286</v>
      </c>
      <c r="H10">
        <v>-9.9118786441348998</v>
      </c>
      <c r="I10">
        <v>0.92510867345258996</v>
      </c>
    </row>
    <row r="11" spans="1:9" x14ac:dyDescent="0.25">
      <c r="A11" t="s">
        <v>0</v>
      </c>
      <c r="B11">
        <v>37.355640411377003</v>
      </c>
      <c r="C11">
        <v>5.3321588816595602</v>
      </c>
      <c r="D11">
        <v>-9.9558418248458</v>
      </c>
      <c r="E11">
        <v>0.5</v>
      </c>
      <c r="F11">
        <v>37.190684720148703</v>
      </c>
      <c r="G11">
        <v>-3.47113057388054</v>
      </c>
      <c r="H11">
        <v>-9.9118786441348892</v>
      </c>
      <c r="I11">
        <v>0.92510867345258996</v>
      </c>
    </row>
    <row r="12" spans="1:9" x14ac:dyDescent="0.25">
      <c r="A12" t="s">
        <v>0</v>
      </c>
      <c r="B12">
        <v>36.890365600585902</v>
      </c>
      <c r="C12">
        <v>5.3321588816595602</v>
      </c>
      <c r="D12">
        <v>-9.9558418248458</v>
      </c>
      <c r="E12">
        <v>0.55000000000000004</v>
      </c>
      <c r="F12">
        <v>36.7274644780166</v>
      </c>
      <c r="G12">
        <v>-3.4278966846148902</v>
      </c>
      <c r="H12">
        <v>-9.9118786441348892</v>
      </c>
      <c r="I12">
        <v>0.92510867345258996</v>
      </c>
    </row>
    <row r="13" spans="1:9" x14ac:dyDescent="0.25">
      <c r="A13" t="s">
        <v>0</v>
      </c>
      <c r="B13">
        <v>36.606685638427699</v>
      </c>
      <c r="C13">
        <v>5.3321588816595602</v>
      </c>
      <c r="D13">
        <v>-9.9567269573139701</v>
      </c>
      <c r="E13">
        <v>0.6</v>
      </c>
      <c r="F13">
        <v>36.448277371405197</v>
      </c>
      <c r="G13">
        <v>-3.4018392213311501</v>
      </c>
      <c r="H13">
        <v>-9.9136411702502603</v>
      </c>
      <c r="I13">
        <v>0.925273175890025</v>
      </c>
    </row>
    <row r="14" spans="1:9" x14ac:dyDescent="0.25">
      <c r="A14" t="s">
        <v>0</v>
      </c>
      <c r="B14">
        <v>35.899585723877003</v>
      </c>
      <c r="C14">
        <v>6.0885281541951697</v>
      </c>
      <c r="D14">
        <v>-9.9427103711322893</v>
      </c>
      <c r="E14">
        <v>0.65</v>
      </c>
      <c r="F14">
        <v>35.693918329614398</v>
      </c>
      <c r="G14">
        <v>-3.8073512884922001</v>
      </c>
      <c r="H14">
        <v>-9.8857489524221496</v>
      </c>
      <c r="I14">
        <v>1.0544798882583599</v>
      </c>
    </row>
    <row r="15" spans="1:9" x14ac:dyDescent="0.25">
      <c r="A15" t="s">
        <v>0</v>
      </c>
      <c r="B15">
        <v>35.364662170410199</v>
      </c>
      <c r="C15">
        <v>6.0885281541951697</v>
      </c>
      <c r="D15">
        <v>-9.9427103711322893</v>
      </c>
      <c r="E15">
        <v>0.7</v>
      </c>
      <c r="F15">
        <v>35.162059333332699</v>
      </c>
      <c r="G15">
        <v>-3.7506196622221499</v>
      </c>
      <c r="H15">
        <v>-9.8857489524221496</v>
      </c>
      <c r="I15">
        <v>1.0544798882583599</v>
      </c>
    </row>
    <row r="16" spans="1:9" x14ac:dyDescent="0.25">
      <c r="A16" t="s">
        <v>0</v>
      </c>
      <c r="B16">
        <v>34.858409881591797</v>
      </c>
      <c r="C16">
        <v>6.0885281541951697</v>
      </c>
      <c r="D16">
        <v>-9.9427103711322804</v>
      </c>
      <c r="E16">
        <v>0.75</v>
      </c>
      <c r="F16">
        <v>34.658707345088303</v>
      </c>
      <c r="G16">
        <v>-3.6969287834760798</v>
      </c>
      <c r="H16">
        <v>-9.8857489524221496</v>
      </c>
      <c r="I16">
        <v>1.0544798882583599</v>
      </c>
    </row>
    <row r="17" spans="1:9" x14ac:dyDescent="0.25">
      <c r="A17" t="s">
        <v>0</v>
      </c>
      <c r="B17">
        <v>34.352451324462898</v>
      </c>
      <c r="C17">
        <v>6.0885281541951803</v>
      </c>
      <c r="D17">
        <v>-9.9427103711322804</v>
      </c>
      <c r="E17">
        <v>0.8</v>
      </c>
      <c r="F17">
        <v>34.155647405755403</v>
      </c>
      <c r="G17">
        <v>-3.6432690566139101</v>
      </c>
      <c r="H17">
        <v>-9.8857489524221496</v>
      </c>
      <c r="I17">
        <v>1.0544798882583599</v>
      </c>
    </row>
    <row r="18" spans="1:9" x14ac:dyDescent="0.25">
      <c r="A18" t="s">
        <v>0</v>
      </c>
      <c r="B18">
        <v>33.859611511230497</v>
      </c>
      <c r="C18">
        <v>6.0885281541951697</v>
      </c>
      <c r="D18">
        <v>-9.9427103711322804</v>
      </c>
      <c r="E18">
        <v>0.85</v>
      </c>
      <c r="F18">
        <v>33.665631053522098</v>
      </c>
      <c r="G18">
        <v>-3.59100064570903</v>
      </c>
      <c r="H18">
        <v>-9.8857489524221496</v>
      </c>
      <c r="I18">
        <v>1.0544798882583599</v>
      </c>
    </row>
    <row r="19" spans="1:9" x14ac:dyDescent="0.25">
      <c r="A19" t="s">
        <v>0</v>
      </c>
      <c r="B19">
        <v>33.368831634521499</v>
      </c>
      <c r="C19">
        <v>6.0885281541951697</v>
      </c>
      <c r="D19">
        <v>-9.9427103711322804</v>
      </c>
      <c r="E19">
        <v>0.9</v>
      </c>
      <c r="F19">
        <v>33.177662836512397</v>
      </c>
      <c r="G19">
        <v>-3.53895070256132</v>
      </c>
      <c r="H19">
        <v>-9.8857489524221496</v>
      </c>
      <c r="I19">
        <v>1.0544798882583599</v>
      </c>
    </row>
    <row r="20" spans="1:9" x14ac:dyDescent="0.25">
      <c r="A20" t="s">
        <v>0</v>
      </c>
      <c r="B20">
        <v>32.883739471435597</v>
      </c>
      <c r="C20">
        <v>6.0885281541951697</v>
      </c>
      <c r="D20">
        <v>-9.9427103711322893</v>
      </c>
      <c r="E20">
        <v>0.95</v>
      </c>
      <c r="F20">
        <v>32.6953497484254</v>
      </c>
      <c r="G20">
        <v>-3.4875039731653801</v>
      </c>
      <c r="H20">
        <v>-9.8857489524221496</v>
      </c>
      <c r="I20">
        <v>1.0544798882583599</v>
      </c>
    </row>
    <row r="21" spans="1:9" x14ac:dyDescent="0.25">
      <c r="A21" t="s">
        <v>0</v>
      </c>
      <c r="B21">
        <v>32.425636291503899</v>
      </c>
      <c r="C21">
        <v>6.0885281541951803</v>
      </c>
      <c r="D21">
        <v>-9.9427103711322893</v>
      </c>
      <c r="E21">
        <v>1</v>
      </c>
      <c r="F21">
        <v>32.239871024609897</v>
      </c>
      <c r="G21">
        <v>-3.4389195759583902</v>
      </c>
      <c r="H21">
        <v>-9.8857489524221496</v>
      </c>
      <c r="I21">
        <v>1.0544798882583599</v>
      </c>
    </row>
    <row r="22" spans="1:9" x14ac:dyDescent="0.25">
      <c r="A22" t="s">
        <v>0</v>
      </c>
      <c r="B22">
        <v>31.916542053222699</v>
      </c>
      <c r="C22">
        <v>6.8427734126309403</v>
      </c>
      <c r="D22">
        <v>-10.614935026492599</v>
      </c>
      <c r="E22">
        <v>1.05</v>
      </c>
      <c r="F22">
        <v>31.686394061796999</v>
      </c>
      <c r="G22">
        <v>-3.80236728741564</v>
      </c>
      <c r="H22">
        <v>-10.53839145948</v>
      </c>
      <c r="I22">
        <v>1.2646069751375999</v>
      </c>
    </row>
    <row r="23" spans="1:9" x14ac:dyDescent="0.25">
      <c r="A23" t="s">
        <v>0</v>
      </c>
      <c r="B23">
        <v>31.321458816528299</v>
      </c>
      <c r="C23">
        <v>6.8427734126309403</v>
      </c>
      <c r="D23">
        <v>-11.406969345156799</v>
      </c>
      <c r="E23">
        <v>1.1000000000000001</v>
      </c>
      <c r="F23">
        <v>31.095601929428099</v>
      </c>
      <c r="G23">
        <v>-3.7314722315313702</v>
      </c>
      <c r="H23">
        <v>-11.324714473101301</v>
      </c>
      <c r="I23">
        <v>1.3589657367721599</v>
      </c>
    </row>
    <row r="24" spans="1:9" x14ac:dyDescent="0.25">
      <c r="A24" t="s">
        <v>0</v>
      </c>
      <c r="B24">
        <v>30.72971534729</v>
      </c>
      <c r="C24">
        <v>6.8427734126309403</v>
      </c>
      <c r="D24">
        <v>-11.4203711735602</v>
      </c>
      <c r="E24">
        <v>1.1499999999999999</v>
      </c>
      <c r="F24">
        <v>30.508125481681599</v>
      </c>
      <c r="G24">
        <v>-3.6609750578017901</v>
      </c>
      <c r="H24">
        <v>-11.3380196618411</v>
      </c>
      <c r="I24">
        <v>1.36056235942093</v>
      </c>
    </row>
    <row r="25" spans="1:9" x14ac:dyDescent="0.25">
      <c r="A25" t="s">
        <v>0</v>
      </c>
      <c r="B25">
        <v>30.151300430297901</v>
      </c>
      <c r="C25">
        <v>6.8427734126309403</v>
      </c>
      <c r="D25">
        <v>-11.432740768896499</v>
      </c>
      <c r="E25">
        <v>1.2</v>
      </c>
      <c r="F25">
        <v>29.933881474906901</v>
      </c>
      <c r="G25">
        <v>-3.5920657769888198</v>
      </c>
      <c r="H25">
        <v>-11.3503000608754</v>
      </c>
      <c r="I25">
        <v>1.3620360073050499</v>
      </c>
    </row>
    <row r="26" spans="1:9" x14ac:dyDescent="0.25">
      <c r="A26" t="s">
        <v>0</v>
      </c>
      <c r="B26">
        <v>29.587522506713899</v>
      </c>
      <c r="C26">
        <v>6.8427734126309403</v>
      </c>
      <c r="D26">
        <v>-11.445266141336001</v>
      </c>
      <c r="E26">
        <v>1.25</v>
      </c>
      <c r="F26">
        <v>29.3741689151868</v>
      </c>
      <c r="G26">
        <v>-3.5249002698224099</v>
      </c>
      <c r="H26">
        <v>-11.362735113715001</v>
      </c>
      <c r="I26">
        <v>1.3635282136458</v>
      </c>
    </row>
    <row r="27" spans="1:9" x14ac:dyDescent="0.25">
      <c r="A27" t="s">
        <v>0</v>
      </c>
      <c r="B27">
        <v>29.045940399169901</v>
      </c>
      <c r="C27">
        <v>6.8427734126309403</v>
      </c>
      <c r="D27">
        <v>-11.4579471170362</v>
      </c>
      <c r="E27">
        <v>1.3</v>
      </c>
      <c r="F27">
        <v>28.8364921190025</v>
      </c>
      <c r="G27">
        <v>-3.4603790542802999</v>
      </c>
      <c r="H27">
        <v>-11.375324647770899</v>
      </c>
      <c r="I27">
        <v>1.3650389577324999</v>
      </c>
    </row>
    <row r="28" spans="1:9" x14ac:dyDescent="0.25">
      <c r="A28" t="s">
        <v>0</v>
      </c>
      <c r="B28">
        <v>28.5018634796143</v>
      </c>
      <c r="C28">
        <v>7.5946433685914396</v>
      </c>
      <c r="D28">
        <v>-11.4037238415311</v>
      </c>
      <c r="E28">
        <v>1.35</v>
      </c>
      <c r="F28">
        <v>28.249353142496201</v>
      </c>
      <c r="G28">
        <v>-3.76658041899949</v>
      </c>
      <c r="H28">
        <v>-11.3026933193097</v>
      </c>
      <c r="I28">
        <v>1.5070257759079699</v>
      </c>
    </row>
    <row r="29" spans="1:9" x14ac:dyDescent="0.25">
      <c r="A29" t="s">
        <v>0</v>
      </c>
      <c r="B29">
        <v>27.599662780761701</v>
      </c>
      <c r="C29">
        <v>7.5946433685914396</v>
      </c>
      <c r="D29">
        <v>-11.4018549765752</v>
      </c>
      <c r="E29">
        <v>1.4</v>
      </c>
      <c r="F29">
        <v>27.3190661945813</v>
      </c>
      <c r="G29">
        <v>-3.6425421592774998</v>
      </c>
      <c r="H29">
        <v>-11.2859361116251</v>
      </c>
      <c r="I29">
        <v>1.5047914815500101</v>
      </c>
    </row>
    <row r="30" spans="1:9" x14ac:dyDescent="0.25">
      <c r="A30" t="s">
        <v>0</v>
      </c>
      <c r="B30">
        <v>27.302038192748999</v>
      </c>
      <c r="C30">
        <v>7.5946433685914396</v>
      </c>
      <c r="D30">
        <v>-11.430256722408499</v>
      </c>
      <c r="E30">
        <v>1.45</v>
      </c>
      <c r="F30">
        <v>27.060157626834702</v>
      </c>
      <c r="G30">
        <v>-3.6080210169112901</v>
      </c>
      <c r="H30">
        <v>-11.328991133918599</v>
      </c>
      <c r="I30">
        <v>1.5105321511891501</v>
      </c>
    </row>
    <row r="31" spans="1:9" x14ac:dyDescent="0.25">
      <c r="A31" t="s">
        <v>0</v>
      </c>
      <c r="B31">
        <v>26.7299404144287</v>
      </c>
      <c r="C31">
        <v>7.5946433685914396</v>
      </c>
      <c r="D31">
        <v>-11.443754894036299</v>
      </c>
      <c r="E31">
        <v>1.5</v>
      </c>
      <c r="F31">
        <v>26.493128310194798</v>
      </c>
      <c r="G31">
        <v>-3.5324171080259799</v>
      </c>
      <c r="H31">
        <v>-11.342369719405299</v>
      </c>
      <c r="I31">
        <v>1.5123159625873701</v>
      </c>
    </row>
    <row r="32" spans="1:9" x14ac:dyDescent="0.25">
      <c r="A32" t="s">
        <v>0</v>
      </c>
      <c r="B32">
        <v>26.170396804809599</v>
      </c>
      <c r="C32">
        <v>7.5946433685914396</v>
      </c>
      <c r="D32">
        <v>-11.4574072570132</v>
      </c>
      <c r="E32">
        <v>1.55</v>
      </c>
      <c r="F32">
        <v>25.938541939445301</v>
      </c>
      <c r="G32">
        <v>-3.4584722585927099</v>
      </c>
      <c r="H32">
        <v>-11.3559011301932</v>
      </c>
      <c r="I32">
        <v>1.51412015069243</v>
      </c>
    </row>
    <row r="33" spans="1:9" x14ac:dyDescent="0.25">
      <c r="A33" t="s">
        <v>0</v>
      </c>
      <c r="B33">
        <v>25.6415615081787</v>
      </c>
      <c r="C33">
        <v>7.5946433685914396</v>
      </c>
      <c r="D33">
        <v>-11.471213580560701</v>
      </c>
      <c r="E33">
        <v>1.6</v>
      </c>
      <c r="F33">
        <v>25.414391823456299</v>
      </c>
      <c r="G33">
        <v>-3.3885855764608399</v>
      </c>
      <c r="H33">
        <v>-11.3695851375484</v>
      </c>
      <c r="I33">
        <v>1.51594468500646</v>
      </c>
    </row>
    <row r="34" spans="1:9" x14ac:dyDescent="0.25">
      <c r="A34" t="s">
        <v>0</v>
      </c>
      <c r="B34">
        <v>24.7076225280762</v>
      </c>
      <c r="C34">
        <v>8.3438915840331003</v>
      </c>
      <c r="D34">
        <v>-11.4095119077948</v>
      </c>
      <c r="E34">
        <v>1.65</v>
      </c>
      <c r="F34">
        <v>24.411822225057001</v>
      </c>
      <c r="G34">
        <v>-3.5804005930083602</v>
      </c>
      <c r="H34">
        <v>-11.272916932871899</v>
      </c>
      <c r="I34">
        <v>1.65336115015454</v>
      </c>
    </row>
    <row r="35" spans="1:9" x14ac:dyDescent="0.25">
      <c r="A35" t="s">
        <v>0</v>
      </c>
      <c r="B35">
        <v>24.240545272827202</v>
      </c>
      <c r="C35">
        <v>8.3438915840331003</v>
      </c>
      <c r="D35">
        <v>-11.4317864844759</v>
      </c>
      <c r="E35">
        <v>1.7</v>
      </c>
      <c r="F35">
        <v>23.965028258554899</v>
      </c>
      <c r="G35">
        <v>-3.51487081125472</v>
      </c>
      <c r="H35">
        <v>-11.301853281878699</v>
      </c>
      <c r="I35">
        <v>1.65760514800887</v>
      </c>
    </row>
    <row r="36" spans="1:9" x14ac:dyDescent="0.25">
      <c r="A36" t="s">
        <v>0</v>
      </c>
      <c r="B36">
        <v>23.885034561157202</v>
      </c>
      <c r="C36">
        <v>8.3438915840331003</v>
      </c>
      <c r="D36">
        <v>-11.454282738416399</v>
      </c>
      <c r="E36">
        <v>1.75</v>
      </c>
      <c r="F36">
        <v>23.6301348895682</v>
      </c>
      <c r="G36">
        <v>-3.4657531171366598</v>
      </c>
      <c r="H36">
        <v>-11.332043312685901</v>
      </c>
      <c r="I36">
        <v>1.6620330191939301</v>
      </c>
    </row>
    <row r="37" spans="1:9" x14ac:dyDescent="0.25">
      <c r="A37" t="s">
        <v>0</v>
      </c>
      <c r="B37">
        <v>23.301773071289102</v>
      </c>
      <c r="C37">
        <v>8.3438915840331003</v>
      </c>
      <c r="D37">
        <v>-11.465887329762699</v>
      </c>
      <c r="E37">
        <v>1.8</v>
      </c>
      <c r="F37">
        <v>23.047029505339001</v>
      </c>
      <c r="G37">
        <v>-3.38023099411638</v>
      </c>
      <c r="H37">
        <v>-11.340538026247099</v>
      </c>
      <c r="I37">
        <v>1.66327891051624</v>
      </c>
    </row>
    <row r="38" spans="1:9" x14ac:dyDescent="0.25">
      <c r="A38" t="s">
        <v>0</v>
      </c>
      <c r="B38">
        <v>22.431907653808601</v>
      </c>
      <c r="C38">
        <v>9.0902769208223209</v>
      </c>
      <c r="D38">
        <v>-11.411553205800899</v>
      </c>
      <c r="E38">
        <v>1.85</v>
      </c>
      <c r="F38">
        <v>22.1192509598641</v>
      </c>
      <c r="G38">
        <v>-3.5390801535782601</v>
      </c>
      <c r="H38">
        <v>-11.2524985880145</v>
      </c>
      <c r="I38">
        <v>1.8003997740823201</v>
      </c>
    </row>
    <row r="39" spans="1:9" x14ac:dyDescent="0.25">
      <c r="A39" t="s">
        <v>0</v>
      </c>
      <c r="B39">
        <v>22.059617996215799</v>
      </c>
      <c r="C39">
        <v>9.0902769208223209</v>
      </c>
      <c r="D39">
        <v>-11.4277555561134</v>
      </c>
      <c r="E39">
        <v>1.9</v>
      </c>
      <c r="F39">
        <v>21.752150288216299</v>
      </c>
      <c r="G39">
        <v>-3.4803440461145998</v>
      </c>
      <c r="H39">
        <v>-11.2684751094157</v>
      </c>
      <c r="I39">
        <v>1.80295601750651</v>
      </c>
    </row>
    <row r="40" spans="1:9" x14ac:dyDescent="0.25">
      <c r="A40" t="s">
        <v>0</v>
      </c>
      <c r="B40">
        <v>21.573696136474599</v>
      </c>
      <c r="C40">
        <v>9.0902769208223209</v>
      </c>
      <c r="D40">
        <v>-11.456102884699501</v>
      </c>
      <c r="E40">
        <v>1.95</v>
      </c>
      <c r="F40">
        <v>21.295296720853099</v>
      </c>
      <c r="G40">
        <v>-3.4072474753364999</v>
      </c>
      <c r="H40">
        <v>-11.308266726805</v>
      </c>
      <c r="I40">
        <v>1.80932267628879</v>
      </c>
    </row>
    <row r="41" spans="1:9" x14ac:dyDescent="0.25">
      <c r="A41" t="s">
        <v>0</v>
      </c>
      <c r="B41">
        <v>20.999528884887699</v>
      </c>
      <c r="C41">
        <v>9.0902769208223209</v>
      </c>
      <c r="D41">
        <v>-11.4726238271437</v>
      </c>
      <c r="E41">
        <v>2</v>
      </c>
      <c r="F41">
        <v>20.7285388545797</v>
      </c>
      <c r="G41">
        <v>-3.3165662167327499</v>
      </c>
      <c r="H41">
        <v>-11.324574473480901</v>
      </c>
      <c r="I41">
        <v>1.81193191575694</v>
      </c>
    </row>
    <row r="42" spans="1:9" x14ac:dyDescent="0.25">
      <c r="A42" t="s">
        <v>0</v>
      </c>
      <c r="B42">
        <v>20.2027702331543</v>
      </c>
      <c r="C42">
        <v>9.8335639642071104</v>
      </c>
      <c r="D42">
        <v>-11.423686004978601</v>
      </c>
      <c r="E42">
        <v>2.0499999999999998</v>
      </c>
      <c r="F42">
        <v>19.878278497297</v>
      </c>
      <c r="G42">
        <v>-3.4455682728648198</v>
      </c>
      <c r="H42">
        <v>-11.2402016778857</v>
      </c>
      <c r="I42">
        <v>1.94830162416685</v>
      </c>
    </row>
    <row r="43" spans="1:9" x14ac:dyDescent="0.25">
      <c r="A43" t="s">
        <v>0</v>
      </c>
      <c r="B43">
        <v>19.810073852539102</v>
      </c>
      <c r="C43">
        <v>9.8335639642071104</v>
      </c>
      <c r="D43">
        <v>-11.4318159243482</v>
      </c>
      <c r="E43">
        <v>2.1</v>
      </c>
      <c r="F43">
        <v>19.476675630816001</v>
      </c>
      <c r="G43">
        <v>-3.3759571093414502</v>
      </c>
      <c r="H43">
        <v>-11.2394215330596</v>
      </c>
      <c r="I43">
        <v>1.94816639906366</v>
      </c>
    </row>
    <row r="44" spans="1:9" x14ac:dyDescent="0.25">
      <c r="A44" t="s">
        <v>0</v>
      </c>
      <c r="B44">
        <v>19.274887084960898</v>
      </c>
      <c r="C44">
        <v>9.8335639642071104</v>
      </c>
      <c r="D44">
        <v>-11.469866075314901</v>
      </c>
      <c r="E44">
        <v>2.15</v>
      </c>
      <c r="F44">
        <v>18.985089984511198</v>
      </c>
      <c r="G44">
        <v>-3.29074893064861</v>
      </c>
      <c r="H44">
        <v>-11.2974171309179</v>
      </c>
      <c r="I44">
        <v>1.9582189693590999</v>
      </c>
    </row>
    <row r="45" spans="1:9" x14ac:dyDescent="0.25">
      <c r="A45" t="s">
        <v>0</v>
      </c>
      <c r="B45">
        <v>18.441825866699201</v>
      </c>
      <c r="C45">
        <v>10.5735234185609</v>
      </c>
      <c r="D45">
        <v>-11.414936796673601</v>
      </c>
      <c r="E45">
        <v>2.2000000000000002</v>
      </c>
      <c r="F45">
        <v>18.089537591526501</v>
      </c>
      <c r="G45">
        <v>-3.3767136837516198</v>
      </c>
      <c r="H45">
        <v>-11.196880926047101</v>
      </c>
      <c r="I45">
        <v>2.0900844395287899</v>
      </c>
    </row>
    <row r="46" spans="1:9" x14ac:dyDescent="0.25">
      <c r="A46" t="s">
        <v>0</v>
      </c>
      <c r="B46">
        <v>17.9522895812988</v>
      </c>
      <c r="C46">
        <v>10.5735234185609</v>
      </c>
      <c r="D46">
        <v>-11.442549767205101</v>
      </c>
      <c r="E46">
        <v>2.25</v>
      </c>
      <c r="F46">
        <v>17.623044406900799</v>
      </c>
      <c r="G46">
        <v>-3.2896349559548099</v>
      </c>
      <c r="H46">
        <v>-11.232693287528701</v>
      </c>
      <c r="I46">
        <v>2.0967694136720301</v>
      </c>
    </row>
    <row r="47" spans="1:9" x14ac:dyDescent="0.25">
      <c r="A47" t="s">
        <v>0</v>
      </c>
      <c r="B47">
        <v>17.554271697998001</v>
      </c>
      <c r="C47">
        <v>10.5735234185609</v>
      </c>
      <c r="D47">
        <v>-11.473339592895799</v>
      </c>
      <c r="E47">
        <v>2.2999999999999998</v>
      </c>
      <c r="F47">
        <v>17.250225637705299</v>
      </c>
      <c r="G47">
        <v>-3.2200421190383302</v>
      </c>
      <c r="H47">
        <v>-11.2746173809103</v>
      </c>
      <c r="I47">
        <v>2.1045952444365899</v>
      </c>
    </row>
    <row r="48" spans="1:9" x14ac:dyDescent="0.25">
      <c r="A48" t="s">
        <v>0</v>
      </c>
      <c r="B48">
        <v>16.835090637206999</v>
      </c>
      <c r="C48">
        <v>11.309932474020201</v>
      </c>
      <c r="D48">
        <v>-11.398915216991799</v>
      </c>
      <c r="E48">
        <v>2.35</v>
      </c>
      <c r="F48">
        <v>16.4388481753397</v>
      </c>
      <c r="G48">
        <v>-3.28776963506794</v>
      </c>
      <c r="H48">
        <v>-11.130622379992399</v>
      </c>
      <c r="I48">
        <v>2.2261244759984899</v>
      </c>
    </row>
    <row r="49" spans="1:9" x14ac:dyDescent="0.25">
      <c r="A49" t="s">
        <v>0</v>
      </c>
      <c r="B49">
        <v>16.336011886596701</v>
      </c>
      <c r="C49">
        <v>11.309932474020201</v>
      </c>
      <c r="D49">
        <v>-11.4428092240128</v>
      </c>
      <c r="E49">
        <v>2.4</v>
      </c>
      <c r="F49">
        <v>15.9843544105933</v>
      </c>
      <c r="G49">
        <v>-3.19687088211866</v>
      </c>
      <c r="H49">
        <v>-11.196485369816401</v>
      </c>
      <c r="I49">
        <v>2.2392970739632898</v>
      </c>
    </row>
    <row r="50" spans="1:9" x14ac:dyDescent="0.25">
      <c r="A50" t="s">
        <v>0</v>
      </c>
      <c r="B50">
        <v>15.5948934555054</v>
      </c>
      <c r="C50">
        <v>12.042575142884999</v>
      </c>
      <c r="D50">
        <v>-11.4035748770878</v>
      </c>
      <c r="E50">
        <v>2.4500000000000002</v>
      </c>
      <c r="F50">
        <v>15.204812499112901</v>
      </c>
      <c r="G50">
        <v>-3.2436933331440798</v>
      </c>
      <c r="H50">
        <v>-11.1183329543366</v>
      </c>
      <c r="I50">
        <v>2.3719110302584698</v>
      </c>
    </row>
    <row r="51" spans="1:9" x14ac:dyDescent="0.25">
      <c r="A51" t="s">
        <v>0</v>
      </c>
      <c r="B51">
        <v>15.102458953857401</v>
      </c>
      <c r="C51">
        <v>12.042575142884999</v>
      </c>
      <c r="D51">
        <v>-11.4352176392629</v>
      </c>
      <c r="E51">
        <v>2.5</v>
      </c>
      <c r="F51">
        <v>14.7385235998876</v>
      </c>
      <c r="G51">
        <v>-3.1442183679760101</v>
      </c>
      <c r="H51">
        <v>-11.1596545675814</v>
      </c>
      <c r="I51">
        <v>2.3807263077507099</v>
      </c>
    </row>
    <row r="52" spans="1:9" x14ac:dyDescent="0.25">
      <c r="A52" t="s">
        <v>0</v>
      </c>
      <c r="B52">
        <v>14.4453315734863</v>
      </c>
      <c r="C52">
        <v>12.771242564901399</v>
      </c>
      <c r="D52">
        <v>-11.3857570726117</v>
      </c>
      <c r="E52">
        <v>2.5499999999999998</v>
      </c>
      <c r="F52">
        <v>14.0294422965459</v>
      </c>
      <c r="G52">
        <v>-3.1800069205504098</v>
      </c>
      <c r="H52">
        <v>-11.0579546783047</v>
      </c>
      <c r="I52">
        <v>2.5064697270823899</v>
      </c>
    </row>
    <row r="53" spans="1:9" x14ac:dyDescent="0.25">
      <c r="A53" t="s">
        <v>0</v>
      </c>
      <c r="B53">
        <v>14.0935926437378</v>
      </c>
      <c r="C53">
        <v>12.042575142884999</v>
      </c>
      <c r="D53">
        <v>-11.4932318839891</v>
      </c>
      <c r="E53">
        <v>2.6</v>
      </c>
      <c r="F53">
        <v>13.772803824716201</v>
      </c>
      <c r="G53">
        <v>-2.9381981492727798</v>
      </c>
      <c r="H53">
        <v>-11.231630716990299</v>
      </c>
      <c r="I53">
        <v>2.3960812196246102</v>
      </c>
    </row>
    <row r="54" spans="1:9" x14ac:dyDescent="0.25">
      <c r="A54" t="s">
        <v>0</v>
      </c>
      <c r="B54">
        <v>13.377555847168001</v>
      </c>
      <c r="C54">
        <v>13.4957332807958</v>
      </c>
      <c r="D54">
        <v>-11.3970083738855</v>
      </c>
      <c r="E54">
        <v>2.65</v>
      </c>
      <c r="F54">
        <v>12.9686351172921</v>
      </c>
      <c r="G54">
        <v>-3.1124724281501002</v>
      </c>
      <c r="H54">
        <v>-11.0486283681585</v>
      </c>
      <c r="I54">
        <v>2.65167080835803</v>
      </c>
    </row>
    <row r="55" spans="1:9" x14ac:dyDescent="0.25">
      <c r="A55" t="s">
        <v>0</v>
      </c>
      <c r="B55">
        <v>12.700410842895501</v>
      </c>
      <c r="C55">
        <v>14.215853473673601</v>
      </c>
      <c r="D55">
        <v>-11.3619852051299</v>
      </c>
      <c r="E55">
        <v>2.7</v>
      </c>
      <c r="F55">
        <v>12.260964082705801</v>
      </c>
      <c r="G55">
        <v>-3.1061109009521402</v>
      </c>
      <c r="H55">
        <v>-10.968849294057399</v>
      </c>
      <c r="I55">
        <v>2.7787751544945398</v>
      </c>
    </row>
    <row r="56" spans="1:9" x14ac:dyDescent="0.25">
      <c r="A56" t="s">
        <v>0</v>
      </c>
      <c r="B56">
        <v>12.2202301025391</v>
      </c>
      <c r="C56">
        <v>14.215853473673601</v>
      </c>
      <c r="D56">
        <v>-11.399675218548699</v>
      </c>
      <c r="E56">
        <v>2.75</v>
      </c>
      <c r="F56">
        <v>11.8102381656144</v>
      </c>
      <c r="G56">
        <v>-2.9919270019556499</v>
      </c>
      <c r="H56">
        <v>-11.0172131139936</v>
      </c>
      <c r="I56">
        <v>2.7910273222117001</v>
      </c>
    </row>
    <row r="57" spans="1:9" x14ac:dyDescent="0.25">
      <c r="A57" t="s">
        <v>0</v>
      </c>
      <c r="B57">
        <v>11.6607990264893</v>
      </c>
      <c r="C57">
        <v>14.931417178137499</v>
      </c>
      <c r="D57">
        <v>-11.366537782840799</v>
      </c>
      <c r="E57">
        <v>2.8</v>
      </c>
      <c r="F57">
        <v>11.221127710368799</v>
      </c>
      <c r="G57">
        <v>-2.992300722765</v>
      </c>
      <c r="H57">
        <v>-10.9379616093417</v>
      </c>
      <c r="I57">
        <v>2.9167897624911201</v>
      </c>
    </row>
    <row r="58" spans="1:9" x14ac:dyDescent="0.25">
      <c r="A58" t="s">
        <v>0</v>
      </c>
      <c r="B58">
        <v>11.0439252853394</v>
      </c>
      <c r="C58">
        <v>15.642246457208699</v>
      </c>
      <c r="D58">
        <v>-11.332531031337901</v>
      </c>
      <c r="E58">
        <v>2.85</v>
      </c>
      <c r="F58">
        <v>10.578746254148101</v>
      </c>
      <c r="G58">
        <v>-2.9620489511614601</v>
      </c>
      <c r="H58">
        <v>-10.8551956935934</v>
      </c>
      <c r="I58">
        <v>3.0394547942061401</v>
      </c>
    </row>
    <row r="59" spans="1:9" x14ac:dyDescent="0.25">
      <c r="A59" t="s">
        <v>0</v>
      </c>
      <c r="B59">
        <v>10.474497795105</v>
      </c>
      <c r="C59">
        <v>16.3481715473512</v>
      </c>
      <c r="D59">
        <v>-11.29809833743</v>
      </c>
      <c r="E59">
        <v>2.9</v>
      </c>
      <c r="F59">
        <v>9.9844402730166806</v>
      </c>
      <c r="G59">
        <v>-2.9287691467515602</v>
      </c>
      <c r="H59">
        <v>-10.7695080237122</v>
      </c>
      <c r="I59">
        <v>3.1590556869555799</v>
      </c>
    </row>
    <row r="60" spans="1:9" x14ac:dyDescent="0.25">
      <c r="A60" t="s">
        <v>0</v>
      </c>
      <c r="B60">
        <v>9.9055051803588903</v>
      </c>
      <c r="C60">
        <v>17.049030972109801</v>
      </c>
      <c r="D60">
        <v>-11.2806241441721</v>
      </c>
      <c r="E60">
        <v>2.95</v>
      </c>
      <c r="F60">
        <v>9.4079374707087098</v>
      </c>
      <c r="G60">
        <v>-2.8851008243506699</v>
      </c>
      <c r="H60">
        <v>-10.7139822398329</v>
      </c>
      <c r="I60">
        <v>3.2856212202154298</v>
      </c>
    </row>
    <row r="61" spans="1:9" x14ac:dyDescent="0.25">
      <c r="A61" t="s">
        <v>0</v>
      </c>
      <c r="B61">
        <v>9.3652639389038104</v>
      </c>
      <c r="C61">
        <v>17.744671625056899</v>
      </c>
      <c r="D61">
        <v>-11.247154067960899</v>
      </c>
      <c r="E61">
        <v>3</v>
      </c>
      <c r="F61">
        <v>8.8480121291259106</v>
      </c>
      <c r="G61">
        <v>-2.8313638813202902</v>
      </c>
      <c r="H61">
        <v>-10.625963802053199</v>
      </c>
      <c r="I61">
        <v>3.4003084166570101</v>
      </c>
    </row>
    <row r="62" spans="1:9" x14ac:dyDescent="0.25">
      <c r="A62" t="s">
        <v>0</v>
      </c>
      <c r="B62">
        <v>8.8292169570922905</v>
      </c>
      <c r="C62">
        <v>18.434948822921999</v>
      </c>
      <c r="D62">
        <v>-11.2491356976115</v>
      </c>
      <c r="E62">
        <v>3.05</v>
      </c>
      <c r="F62">
        <v>8.3218989188861201</v>
      </c>
      <c r="G62">
        <v>-2.7739663062953701</v>
      </c>
      <c r="H62">
        <v>-10.602771531756099</v>
      </c>
      <c r="I62">
        <v>3.5342571772520199</v>
      </c>
    </row>
    <row r="63" spans="1:9" x14ac:dyDescent="0.25">
      <c r="A63" t="s">
        <v>0</v>
      </c>
      <c r="B63">
        <v>8.2282981872558594</v>
      </c>
      <c r="C63">
        <v>19.7988763545249</v>
      </c>
      <c r="D63">
        <v>-11.152799338235599</v>
      </c>
      <c r="E63">
        <v>3.1</v>
      </c>
      <c r="F63">
        <v>7.66858243799643</v>
      </c>
      <c r="G63">
        <v>-2.7606896776787102</v>
      </c>
      <c r="H63">
        <v>-10.3941494575581</v>
      </c>
      <c r="I63">
        <v>3.7418938047209198</v>
      </c>
    </row>
    <row r="64" spans="1:9" x14ac:dyDescent="0.25">
      <c r="A64" t="s">
        <v>0</v>
      </c>
      <c r="B64">
        <v>7.69850778579712</v>
      </c>
      <c r="C64">
        <v>20.4722795197419</v>
      </c>
      <c r="D64">
        <v>-11.157964679262699</v>
      </c>
      <c r="E64">
        <v>3.15</v>
      </c>
      <c r="F64">
        <v>7.1561729905100604</v>
      </c>
      <c r="G64">
        <v>-2.6716379164570898</v>
      </c>
      <c r="H64">
        <v>-10.371922415161601</v>
      </c>
      <c r="I64">
        <v>3.8721843683269999</v>
      </c>
    </row>
    <row r="65" spans="1:9" x14ac:dyDescent="0.25">
      <c r="A65" t="s">
        <v>0</v>
      </c>
      <c r="B65">
        <v>7.1440858840942401</v>
      </c>
      <c r="C65">
        <v>22.4569389999421</v>
      </c>
      <c r="D65">
        <v>-10.945229969685499</v>
      </c>
      <c r="E65">
        <v>3.2</v>
      </c>
      <c r="F65">
        <v>6.4913990809201998</v>
      </c>
      <c r="G65">
        <v>-2.6831116201136802</v>
      </c>
      <c r="H65">
        <v>-9.9452689844985898</v>
      </c>
      <c r="I65">
        <v>4.1107111802594201</v>
      </c>
    </row>
    <row r="66" spans="1:9" x14ac:dyDescent="0.25">
      <c r="A66" t="s">
        <v>0</v>
      </c>
      <c r="B66">
        <v>6.5823740959167498</v>
      </c>
      <c r="C66">
        <v>23.749494492866798</v>
      </c>
      <c r="D66">
        <v>-10.886564840577</v>
      </c>
      <c r="E66">
        <v>3.25</v>
      </c>
      <c r="F66">
        <v>5.9256007123193699</v>
      </c>
      <c r="G66">
        <v>-2.60726431342052</v>
      </c>
      <c r="H66">
        <v>-9.8003297038452093</v>
      </c>
      <c r="I66">
        <v>4.3121450696918897</v>
      </c>
    </row>
    <row r="67" spans="1:9" x14ac:dyDescent="0.25">
      <c r="A67" t="s">
        <v>0</v>
      </c>
      <c r="B67">
        <v>6.0262165069580096</v>
      </c>
      <c r="C67">
        <v>25.641005824305299</v>
      </c>
      <c r="D67">
        <v>-10.754999536814999</v>
      </c>
      <c r="E67">
        <v>3.3</v>
      </c>
      <c r="F67">
        <v>5.3341499812248001</v>
      </c>
      <c r="G67">
        <v>-2.5603919909878998</v>
      </c>
      <c r="H67">
        <v>-9.5198671523226803</v>
      </c>
      <c r="I67">
        <v>4.5695362331148903</v>
      </c>
    </row>
    <row r="68" spans="1:9" x14ac:dyDescent="0.25">
      <c r="A68" t="s">
        <v>0</v>
      </c>
      <c r="B68">
        <v>5.4902672767639196</v>
      </c>
      <c r="C68">
        <v>28.072486935853</v>
      </c>
      <c r="D68">
        <v>-10.5475368538234</v>
      </c>
      <c r="E68">
        <v>3.35</v>
      </c>
      <c r="F68">
        <v>4.7383447630600903</v>
      </c>
      <c r="G68">
        <v>-2.52711720696538</v>
      </c>
      <c r="H68">
        <v>-9.1029932597298302</v>
      </c>
      <c r="I68">
        <v>4.8549297385225803</v>
      </c>
    </row>
    <row r="69" spans="1:9" x14ac:dyDescent="0.25">
      <c r="A69" t="s">
        <v>0</v>
      </c>
      <c r="B69">
        <v>4.9784569740295401</v>
      </c>
      <c r="C69">
        <v>29.248826336547001</v>
      </c>
      <c r="D69">
        <v>-10.5169663073692</v>
      </c>
      <c r="E69">
        <v>3.4</v>
      </c>
      <c r="F69">
        <v>4.2604830478879796</v>
      </c>
      <c r="G69">
        <v>-2.3858705068172701</v>
      </c>
      <c r="H69">
        <v>-9.0002498568323492</v>
      </c>
      <c r="I69">
        <v>5.0401399198261103</v>
      </c>
    </row>
    <row r="70" spans="1:9" x14ac:dyDescent="0.25">
      <c r="A70" t="s">
        <v>0</v>
      </c>
      <c r="B70">
        <v>4.4551353454589799</v>
      </c>
      <c r="C70">
        <v>34.2157021324374</v>
      </c>
      <c r="D70">
        <v>-9.9261678624360705</v>
      </c>
      <c r="E70">
        <v>3.45</v>
      </c>
      <c r="F70">
        <v>3.5604456849566799</v>
      </c>
      <c r="G70">
        <v>-2.4211030657705401</v>
      </c>
      <c r="H70">
        <v>-7.9327739324438298</v>
      </c>
      <c r="I70">
        <v>5.3942862740618001</v>
      </c>
    </row>
    <row r="71" spans="1:9" x14ac:dyDescent="0.25">
      <c r="A71" t="s">
        <v>0</v>
      </c>
      <c r="B71">
        <v>3.9279956817627002</v>
      </c>
      <c r="C71">
        <v>31.522177246758702</v>
      </c>
      <c r="D71">
        <v>-10.507359042067799</v>
      </c>
      <c r="E71">
        <v>3.5</v>
      </c>
      <c r="F71">
        <v>3.31738543243842</v>
      </c>
      <c r="G71">
        <v>-2.0346630652289002</v>
      </c>
      <c r="H71">
        <v>-8.8739811964136006</v>
      </c>
      <c r="I71">
        <v>5.4427084671336798</v>
      </c>
    </row>
    <row r="72" spans="1:9" x14ac:dyDescent="0.25">
      <c r="A72" t="s">
        <v>0</v>
      </c>
      <c r="B72">
        <v>3.4083342552185099</v>
      </c>
      <c r="C72">
        <v>35.753887254436798</v>
      </c>
      <c r="D72">
        <v>-10.101399895408401</v>
      </c>
      <c r="E72">
        <v>3.55</v>
      </c>
      <c r="F72">
        <v>2.7345047942239198</v>
      </c>
      <c r="G72">
        <v>-1.9688434518412199</v>
      </c>
      <c r="H72">
        <v>-8.1043478643782105</v>
      </c>
      <c r="I72">
        <v>5.8351304623523097</v>
      </c>
    </row>
    <row r="73" spans="1:9" x14ac:dyDescent="0.25">
      <c r="A73" t="s">
        <v>0</v>
      </c>
      <c r="B73">
        <v>2.9134788513183598</v>
      </c>
      <c r="C73">
        <v>41.347777219693697</v>
      </c>
      <c r="D73">
        <v>-9.5094423157401202</v>
      </c>
      <c r="E73">
        <v>3.6</v>
      </c>
      <c r="F73">
        <v>2.1627310642298498</v>
      </c>
      <c r="G73">
        <v>-1.90320333652227</v>
      </c>
      <c r="H73">
        <v>-7.0590408749480602</v>
      </c>
      <c r="I73">
        <v>6.2119559699542899</v>
      </c>
    </row>
    <row r="74" spans="1:9" x14ac:dyDescent="0.25">
      <c r="A74" t="s">
        <v>0</v>
      </c>
      <c r="B74">
        <v>2.4417428970336901</v>
      </c>
      <c r="C74">
        <v>43.830860672092598</v>
      </c>
      <c r="D74">
        <v>-9.3573029461248307</v>
      </c>
      <c r="E74">
        <v>3.65</v>
      </c>
      <c r="F74">
        <v>1.7601284871587499</v>
      </c>
      <c r="G74">
        <v>-1.6897233476724001</v>
      </c>
      <c r="H74">
        <v>-6.7452046234913396</v>
      </c>
      <c r="I74">
        <v>6.47539643855169</v>
      </c>
    </row>
    <row r="75" spans="1:9" x14ac:dyDescent="0.25">
      <c r="A75" t="s">
        <v>0</v>
      </c>
      <c r="B75">
        <v>2.05191874504089</v>
      </c>
      <c r="C75">
        <v>45</v>
      </c>
      <c r="D75">
        <v>-9.1612189968869409</v>
      </c>
      <c r="E75">
        <v>3.7</v>
      </c>
      <c r="F75">
        <v>1.43248035636913</v>
      </c>
      <c r="G75">
        <v>-1.43248035636913</v>
      </c>
      <c r="H75">
        <v>-6.3956071775028596</v>
      </c>
      <c r="I75">
        <v>6.3956071775028596</v>
      </c>
    </row>
    <row r="76" spans="1:9" x14ac:dyDescent="0.25">
      <c r="A76" t="s">
        <v>0</v>
      </c>
      <c r="B76">
        <v>0</v>
      </c>
      <c r="C76">
        <v>0</v>
      </c>
      <c r="D76">
        <v>0</v>
      </c>
      <c r="E76">
        <v>3.75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0</v>
      </c>
      <c r="B77">
        <v>0</v>
      </c>
      <c r="C77">
        <v>0</v>
      </c>
      <c r="D77">
        <v>0</v>
      </c>
      <c r="E77">
        <v>3.8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0</v>
      </c>
      <c r="B78">
        <v>0</v>
      </c>
      <c r="C78">
        <v>0</v>
      </c>
      <c r="D78">
        <v>0</v>
      </c>
      <c r="E78">
        <v>3.85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0</v>
      </c>
      <c r="B79">
        <v>0</v>
      </c>
      <c r="C79">
        <v>0</v>
      </c>
      <c r="D79">
        <v>0</v>
      </c>
      <c r="E79">
        <v>3.9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t="s">
        <v>0</v>
      </c>
      <c r="B80">
        <v>0</v>
      </c>
      <c r="C80">
        <v>0</v>
      </c>
      <c r="D80">
        <v>0</v>
      </c>
      <c r="E80">
        <v>3.95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0</v>
      </c>
      <c r="B81">
        <v>0</v>
      </c>
      <c r="C81">
        <v>0</v>
      </c>
      <c r="D81">
        <v>0</v>
      </c>
      <c r="E81">
        <v>4</v>
      </c>
      <c r="F81">
        <v>0</v>
      </c>
      <c r="G81">
        <v>0</v>
      </c>
      <c r="H81">
        <v>0</v>
      </c>
      <c r="I81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61" workbookViewId="0">
      <selection activeCell="B2" sqref="B2:C82"/>
    </sheetView>
  </sheetViews>
  <sheetFormatPr defaultRowHeight="14.4" x14ac:dyDescent="0.25"/>
  <sheetData>
    <row r="1" spans="1:8" x14ac:dyDescent="0.25">
      <c r="A1" t="s">
        <v>1</v>
      </c>
      <c r="B1" t="s">
        <v>2</v>
      </c>
      <c r="C1" t="s">
        <v>3</v>
      </c>
      <c r="D1" t="s">
        <v>6</v>
      </c>
      <c r="G1" t="s">
        <v>4</v>
      </c>
      <c r="H1" t="s">
        <v>5</v>
      </c>
    </row>
    <row r="2" spans="1:8" x14ac:dyDescent="0.25">
      <c r="A2">
        <v>0</v>
      </c>
      <c r="B2">
        <v>12.1945</v>
      </c>
      <c r="C2">
        <v>20.314</v>
      </c>
      <c r="D2">
        <v>5</v>
      </c>
    </row>
    <row r="3" spans="1:8" x14ac:dyDescent="0.25">
      <c r="A3">
        <v>0.05</v>
      </c>
      <c r="B3">
        <v>12.1945</v>
      </c>
      <c r="C3">
        <v>20.564</v>
      </c>
      <c r="D3">
        <v>5</v>
      </c>
    </row>
    <row r="4" spans="1:8" x14ac:dyDescent="0.25">
      <c r="A4">
        <v>0.1</v>
      </c>
      <c r="B4">
        <v>12.1945</v>
      </c>
      <c r="C4">
        <v>20.814</v>
      </c>
      <c r="D4">
        <v>5</v>
      </c>
    </row>
    <row r="5" spans="1:8" x14ac:dyDescent="0.25">
      <c r="A5">
        <v>0.15</v>
      </c>
      <c r="B5">
        <v>12.1945</v>
      </c>
      <c r="C5">
        <v>21.064</v>
      </c>
      <c r="D5">
        <v>5</v>
      </c>
    </row>
    <row r="6" spans="1:8" x14ac:dyDescent="0.25">
      <c r="A6">
        <v>0.2</v>
      </c>
      <c r="B6">
        <v>12.1945</v>
      </c>
      <c r="C6">
        <v>21.314</v>
      </c>
      <c r="D6">
        <v>5</v>
      </c>
    </row>
    <row r="7" spans="1:8" x14ac:dyDescent="0.25">
      <c r="A7">
        <v>0.25</v>
      </c>
      <c r="B7">
        <v>12.1945</v>
      </c>
      <c r="C7">
        <v>21.564</v>
      </c>
      <c r="D7">
        <v>5</v>
      </c>
    </row>
    <row r="8" spans="1:8" x14ac:dyDescent="0.25">
      <c r="A8">
        <v>0.3</v>
      </c>
      <c r="B8">
        <v>12.1945</v>
      </c>
      <c r="C8">
        <v>21.814</v>
      </c>
      <c r="D8">
        <v>5</v>
      </c>
    </row>
    <row r="9" spans="1:8" x14ac:dyDescent="0.25">
      <c r="A9">
        <v>0.35</v>
      </c>
      <c r="B9">
        <v>12.1945</v>
      </c>
      <c r="C9">
        <v>22.064</v>
      </c>
      <c r="D9">
        <v>5</v>
      </c>
    </row>
    <row r="10" spans="1:8" x14ac:dyDescent="0.25">
      <c r="A10">
        <v>0.4</v>
      </c>
      <c r="B10">
        <v>12.1945</v>
      </c>
      <c r="C10">
        <v>22.314</v>
      </c>
      <c r="D10">
        <v>5</v>
      </c>
    </row>
    <row r="11" spans="1:8" x14ac:dyDescent="0.25">
      <c r="A11">
        <v>0.45</v>
      </c>
      <c r="B11">
        <v>12.1945</v>
      </c>
      <c r="C11">
        <v>22.564</v>
      </c>
      <c r="D11">
        <v>5</v>
      </c>
    </row>
    <row r="12" spans="1:8" x14ac:dyDescent="0.25">
      <c r="A12">
        <v>0.5</v>
      </c>
      <c r="B12">
        <v>12.1945</v>
      </c>
      <c r="C12">
        <v>22.814</v>
      </c>
      <c r="D12">
        <v>5</v>
      </c>
    </row>
    <row r="13" spans="1:8" x14ac:dyDescent="0.25">
      <c r="A13">
        <v>0.55000000000000004</v>
      </c>
      <c r="B13">
        <v>12.1945</v>
      </c>
      <c r="C13">
        <v>23.064</v>
      </c>
      <c r="D13">
        <v>5</v>
      </c>
    </row>
    <row r="14" spans="1:8" x14ac:dyDescent="0.25">
      <c r="A14">
        <v>0.6</v>
      </c>
      <c r="B14">
        <v>12.1945</v>
      </c>
      <c r="C14">
        <v>23.314</v>
      </c>
      <c r="D14">
        <v>5</v>
      </c>
    </row>
    <row r="15" spans="1:8" x14ac:dyDescent="0.25">
      <c r="A15">
        <v>0.65</v>
      </c>
      <c r="B15">
        <v>12.1945</v>
      </c>
      <c r="C15">
        <v>23.564</v>
      </c>
      <c r="D15">
        <v>5</v>
      </c>
    </row>
    <row r="16" spans="1:8" x14ac:dyDescent="0.25">
      <c r="A16">
        <v>0.7</v>
      </c>
      <c r="B16">
        <v>12.1945</v>
      </c>
      <c r="C16">
        <v>23.814</v>
      </c>
      <c r="D16">
        <v>5</v>
      </c>
    </row>
    <row r="17" spans="1:4" x14ac:dyDescent="0.25">
      <c r="A17">
        <v>0.75</v>
      </c>
      <c r="B17">
        <v>12.1945</v>
      </c>
      <c r="C17">
        <v>24.064</v>
      </c>
      <c r="D17">
        <v>5</v>
      </c>
    </row>
    <row r="18" spans="1:4" x14ac:dyDescent="0.25">
      <c r="A18">
        <v>0.8</v>
      </c>
      <c r="B18">
        <v>12.1945</v>
      </c>
      <c r="C18">
        <v>24.314</v>
      </c>
      <c r="D18">
        <v>5</v>
      </c>
    </row>
    <row r="19" spans="1:4" x14ac:dyDescent="0.25">
      <c r="A19">
        <v>0.85</v>
      </c>
      <c r="B19">
        <v>12.1945</v>
      </c>
      <c r="C19">
        <v>24.564</v>
      </c>
      <c r="D19">
        <v>5</v>
      </c>
    </row>
    <row r="20" spans="1:4" x14ac:dyDescent="0.25">
      <c r="A20">
        <v>0.9</v>
      </c>
      <c r="B20">
        <v>12.1945</v>
      </c>
      <c r="C20">
        <v>24.814</v>
      </c>
      <c r="D20">
        <v>5</v>
      </c>
    </row>
    <row r="21" spans="1:4" x14ac:dyDescent="0.25">
      <c r="A21">
        <v>0.95</v>
      </c>
      <c r="B21">
        <v>12.1945</v>
      </c>
      <c r="C21">
        <v>25.064</v>
      </c>
      <c r="D21">
        <v>5</v>
      </c>
    </row>
    <row r="22" spans="1:4" x14ac:dyDescent="0.25">
      <c r="A22">
        <v>1</v>
      </c>
      <c r="B22">
        <v>12.1945</v>
      </c>
      <c r="C22">
        <v>25.314</v>
      </c>
      <c r="D22">
        <v>5</v>
      </c>
    </row>
    <row r="23" spans="1:4" x14ac:dyDescent="0.25">
      <c r="A23">
        <v>1.05</v>
      </c>
      <c r="B23">
        <v>12.1887462738887</v>
      </c>
      <c r="C23">
        <v>25.5532764519956</v>
      </c>
      <c r="D23">
        <v>4.2784915395552598</v>
      </c>
    </row>
    <row r="24" spans="1:4" x14ac:dyDescent="0.25">
      <c r="A24">
        <v>1.1000000000000001</v>
      </c>
      <c r="B24">
        <v>12.184248334366099</v>
      </c>
      <c r="C24">
        <v>25.740329326851199</v>
      </c>
      <c r="D24">
        <v>3.5000676473940402</v>
      </c>
    </row>
    <row r="25" spans="1:4" x14ac:dyDescent="0.25">
      <c r="A25">
        <v>1.1499999999999999</v>
      </c>
      <c r="B25">
        <v>12.1800414378383</v>
      </c>
      <c r="C25">
        <v>25.915278786663301</v>
      </c>
      <c r="D25">
        <v>3.5</v>
      </c>
    </row>
    <row r="26" spans="1:4" x14ac:dyDescent="0.25">
      <c r="A26">
        <v>1.2</v>
      </c>
      <c r="B26">
        <v>12.175834542098199</v>
      </c>
      <c r="C26">
        <v>26.090228213722199</v>
      </c>
      <c r="D26">
        <v>3.5</v>
      </c>
    </row>
    <row r="27" spans="1:4" x14ac:dyDescent="0.25">
      <c r="A27">
        <v>1.25</v>
      </c>
      <c r="B27">
        <v>12.171627646358001</v>
      </c>
      <c r="C27">
        <v>26.265177640781001</v>
      </c>
      <c r="D27">
        <v>3.5</v>
      </c>
    </row>
    <row r="28" spans="1:4" x14ac:dyDescent="0.25">
      <c r="A28">
        <v>1.3</v>
      </c>
      <c r="B28">
        <v>12.167420750617801</v>
      </c>
      <c r="C28">
        <v>26.440127067839899</v>
      </c>
      <c r="D28">
        <v>3.5</v>
      </c>
    </row>
    <row r="29" spans="1:4" x14ac:dyDescent="0.25">
      <c r="A29">
        <v>1.35</v>
      </c>
      <c r="B29">
        <v>12.1608838256422</v>
      </c>
      <c r="C29">
        <v>26.6149643726541</v>
      </c>
      <c r="D29">
        <v>3.5</v>
      </c>
    </row>
    <row r="30" spans="1:4" x14ac:dyDescent="0.25">
      <c r="A30">
        <v>1.4</v>
      </c>
      <c r="B30">
        <v>12.148272862963299</v>
      </c>
      <c r="C30">
        <v>26.789509391547</v>
      </c>
      <c r="D30">
        <v>3.5</v>
      </c>
    </row>
    <row r="31" spans="1:4" x14ac:dyDescent="0.25">
      <c r="A31">
        <v>1.45</v>
      </c>
      <c r="B31">
        <v>12.135661900284401</v>
      </c>
      <c r="C31">
        <v>26.9640544104398</v>
      </c>
      <c r="D31">
        <v>3.5</v>
      </c>
    </row>
    <row r="32" spans="1:4" x14ac:dyDescent="0.25">
      <c r="A32">
        <v>1.5</v>
      </c>
      <c r="B32">
        <v>12.1230509376055</v>
      </c>
      <c r="C32">
        <v>27.1385994293327</v>
      </c>
      <c r="D32">
        <v>3.5</v>
      </c>
    </row>
    <row r="33" spans="1:4" x14ac:dyDescent="0.25">
      <c r="A33">
        <v>1.55</v>
      </c>
      <c r="B33">
        <v>12.110439974926599</v>
      </c>
      <c r="C33">
        <v>27.3131444482256</v>
      </c>
      <c r="D33">
        <v>3.5</v>
      </c>
    </row>
    <row r="34" spans="1:4" x14ac:dyDescent="0.25">
      <c r="A34">
        <v>1.6</v>
      </c>
      <c r="B34">
        <v>12.097829012247599</v>
      </c>
      <c r="C34">
        <v>27.4876894671184</v>
      </c>
      <c r="D34">
        <v>3.5</v>
      </c>
    </row>
    <row r="35" spans="1:4" x14ac:dyDescent="0.25">
      <c r="A35">
        <v>1.65</v>
      </c>
      <c r="B35">
        <v>12.0852180495687</v>
      </c>
      <c r="C35">
        <v>27.6622344860113</v>
      </c>
      <c r="D35">
        <v>3.5</v>
      </c>
    </row>
    <row r="36" spans="1:4" x14ac:dyDescent="0.25">
      <c r="A36">
        <v>1.7</v>
      </c>
      <c r="B36">
        <v>12.071621958924</v>
      </c>
      <c r="C36">
        <v>27.836684475092301</v>
      </c>
      <c r="D36">
        <v>3.5</v>
      </c>
    </row>
    <row r="37" spans="1:4" x14ac:dyDescent="0.25">
      <c r="A37">
        <v>1.75</v>
      </c>
      <c r="B37">
        <v>12.050636080452399</v>
      </c>
      <c r="C37">
        <v>28.010421612471699</v>
      </c>
      <c r="D37">
        <v>3.5</v>
      </c>
    </row>
    <row r="38" spans="1:4" x14ac:dyDescent="0.25">
      <c r="A38">
        <v>1.8</v>
      </c>
      <c r="B38">
        <v>12.0296502019808</v>
      </c>
      <c r="C38">
        <v>28.184158749851001</v>
      </c>
      <c r="D38">
        <v>3.5</v>
      </c>
    </row>
    <row r="39" spans="1:4" x14ac:dyDescent="0.25">
      <c r="A39">
        <v>1.85</v>
      </c>
      <c r="B39">
        <v>12.0086643235091</v>
      </c>
      <c r="C39">
        <v>28.357895887230399</v>
      </c>
      <c r="D39">
        <v>3.5</v>
      </c>
    </row>
    <row r="40" spans="1:4" x14ac:dyDescent="0.25">
      <c r="A40">
        <v>1.9</v>
      </c>
      <c r="B40">
        <v>11.987678445037499</v>
      </c>
      <c r="C40">
        <v>28.5316330246097</v>
      </c>
      <c r="D40">
        <v>3.5</v>
      </c>
    </row>
    <row r="41" spans="1:4" x14ac:dyDescent="0.25">
      <c r="A41">
        <v>1.95</v>
      </c>
      <c r="B41">
        <v>11.966692566565801</v>
      </c>
      <c r="C41">
        <v>28.705370161989102</v>
      </c>
      <c r="D41">
        <v>3.5</v>
      </c>
    </row>
    <row r="42" spans="1:4" x14ac:dyDescent="0.25">
      <c r="A42">
        <v>2</v>
      </c>
      <c r="B42">
        <v>11.9457066880942</v>
      </c>
      <c r="C42">
        <v>28.879107299368499</v>
      </c>
      <c r="D42">
        <v>3.5</v>
      </c>
    </row>
    <row r="43" spans="1:4" x14ac:dyDescent="0.25">
      <c r="A43">
        <v>2.0499999999999998</v>
      </c>
      <c r="B43">
        <v>11.924720809622601</v>
      </c>
      <c r="C43">
        <v>29.052844436747801</v>
      </c>
      <c r="D43">
        <v>3.5</v>
      </c>
    </row>
    <row r="44" spans="1:4" x14ac:dyDescent="0.25">
      <c r="A44">
        <v>2.1</v>
      </c>
      <c r="B44">
        <v>11.8957581797514</v>
      </c>
      <c r="C44">
        <v>29.225422877223199</v>
      </c>
      <c r="D44">
        <v>3.5</v>
      </c>
    </row>
    <row r="45" spans="1:4" x14ac:dyDescent="0.25">
      <c r="A45">
        <v>2.15</v>
      </c>
      <c r="B45">
        <v>11.866445895852401</v>
      </c>
      <c r="C45">
        <v>29.397950527217699</v>
      </c>
      <c r="D45">
        <v>3.5</v>
      </c>
    </row>
    <row r="46" spans="1:4" x14ac:dyDescent="0.25">
      <c r="A46">
        <v>2.2000000000000002</v>
      </c>
      <c r="B46">
        <v>11.8371336119534</v>
      </c>
      <c r="C46">
        <v>29.570478177212198</v>
      </c>
      <c r="D46">
        <v>3.5</v>
      </c>
    </row>
    <row r="47" spans="1:4" x14ac:dyDescent="0.25">
      <c r="A47">
        <v>2.25</v>
      </c>
      <c r="B47">
        <v>11.807821328054301</v>
      </c>
      <c r="C47">
        <v>29.743005827206701</v>
      </c>
      <c r="D47">
        <v>3.5</v>
      </c>
    </row>
    <row r="48" spans="1:4" x14ac:dyDescent="0.25">
      <c r="A48">
        <v>2.2999999999999998</v>
      </c>
      <c r="B48">
        <v>11.7785090441553</v>
      </c>
      <c r="C48">
        <v>29.915533477201201</v>
      </c>
      <c r="D48">
        <v>3.5</v>
      </c>
    </row>
    <row r="49" spans="1:4" x14ac:dyDescent="0.25">
      <c r="A49">
        <v>2.35</v>
      </c>
      <c r="B49">
        <v>11.7491967602563</v>
      </c>
      <c r="C49">
        <v>30.088061127195701</v>
      </c>
      <c r="D49">
        <v>3.5</v>
      </c>
    </row>
    <row r="50" spans="1:4" x14ac:dyDescent="0.25">
      <c r="A50">
        <v>2.4</v>
      </c>
      <c r="B50">
        <v>11.719884476357301</v>
      </c>
      <c r="C50">
        <v>30.2605887771902</v>
      </c>
      <c r="D50">
        <v>3.5</v>
      </c>
    </row>
    <row r="51" spans="1:4" x14ac:dyDescent="0.25">
      <c r="A51">
        <v>2.4500000000000002</v>
      </c>
      <c r="B51">
        <v>11.683978613374</v>
      </c>
      <c r="C51">
        <v>30.431832386941601</v>
      </c>
      <c r="D51">
        <v>3.5</v>
      </c>
    </row>
    <row r="52" spans="1:4" x14ac:dyDescent="0.25">
      <c r="A52">
        <v>2.5</v>
      </c>
      <c r="B52">
        <v>11.6464076814971</v>
      </c>
      <c r="C52">
        <v>30.602751739496899</v>
      </c>
      <c r="D52">
        <v>3.5</v>
      </c>
    </row>
    <row r="53" spans="1:4" x14ac:dyDescent="0.25">
      <c r="A53">
        <v>2.5499999999999998</v>
      </c>
      <c r="B53">
        <v>11.608836749620201</v>
      </c>
      <c r="C53">
        <v>30.773671092052101</v>
      </c>
      <c r="D53">
        <v>3.5</v>
      </c>
    </row>
    <row r="54" spans="1:4" x14ac:dyDescent="0.25">
      <c r="A54">
        <v>2.6</v>
      </c>
      <c r="B54">
        <v>11.5712658177434</v>
      </c>
      <c r="C54">
        <v>30.9445904446074</v>
      </c>
      <c r="D54">
        <v>3.5</v>
      </c>
    </row>
    <row r="55" spans="1:4" x14ac:dyDescent="0.25">
      <c r="A55">
        <v>2.65</v>
      </c>
      <c r="B55">
        <v>11.533694885866501</v>
      </c>
      <c r="C55">
        <v>31.115509797162598</v>
      </c>
      <c r="D55">
        <v>3.5</v>
      </c>
    </row>
    <row r="56" spans="1:4" x14ac:dyDescent="0.25">
      <c r="A56">
        <v>2.7</v>
      </c>
      <c r="B56">
        <v>11.496123953989599</v>
      </c>
      <c r="C56">
        <v>31.286429149717801</v>
      </c>
      <c r="D56">
        <v>3.5</v>
      </c>
    </row>
    <row r="57" spans="1:4" x14ac:dyDescent="0.25">
      <c r="A57">
        <v>2.75</v>
      </c>
      <c r="B57">
        <v>11.458553022112699</v>
      </c>
      <c r="C57">
        <v>31.457348502273099</v>
      </c>
      <c r="D57">
        <v>3.5</v>
      </c>
    </row>
    <row r="58" spans="1:4" x14ac:dyDescent="0.25">
      <c r="A58">
        <v>2.8</v>
      </c>
      <c r="B58">
        <v>11.4157622466135</v>
      </c>
      <c r="C58">
        <v>31.6269881635274</v>
      </c>
      <c r="D58">
        <v>3.5</v>
      </c>
    </row>
    <row r="59" spans="1:4" x14ac:dyDescent="0.25">
      <c r="A59">
        <v>2.85</v>
      </c>
      <c r="B59">
        <v>11.3700195146663</v>
      </c>
      <c r="C59">
        <v>31.795904126284</v>
      </c>
      <c r="D59">
        <v>3.5</v>
      </c>
    </row>
    <row r="60" spans="1:4" x14ac:dyDescent="0.25">
      <c r="A60">
        <v>2.9</v>
      </c>
      <c r="B60">
        <v>11.3242767827191</v>
      </c>
      <c r="C60">
        <v>31.9648200890406</v>
      </c>
      <c r="D60">
        <v>3.5</v>
      </c>
    </row>
    <row r="61" spans="1:4" x14ac:dyDescent="0.25">
      <c r="A61">
        <v>2.95</v>
      </c>
      <c r="B61">
        <v>11.2785340507718</v>
      </c>
      <c r="C61">
        <v>32.1337360517973</v>
      </c>
      <c r="D61">
        <v>3.5</v>
      </c>
    </row>
    <row r="62" spans="1:4" x14ac:dyDescent="0.25">
      <c r="A62">
        <v>3</v>
      </c>
      <c r="B62">
        <v>11.232791318824599</v>
      </c>
      <c r="C62">
        <v>32.3026520145539</v>
      </c>
      <c r="D62">
        <v>3.5</v>
      </c>
    </row>
    <row r="63" spans="1:4" x14ac:dyDescent="0.25">
      <c r="A63">
        <v>3.05</v>
      </c>
      <c r="B63">
        <v>11.1870485868773</v>
      </c>
      <c r="C63">
        <v>32.471567977310599</v>
      </c>
      <c r="D63">
        <v>3.5</v>
      </c>
    </row>
    <row r="64" spans="1:4" x14ac:dyDescent="0.25">
      <c r="A64">
        <v>3.1</v>
      </c>
      <c r="B64">
        <v>11.141305854930099</v>
      </c>
      <c r="C64">
        <v>32.640483940067199</v>
      </c>
      <c r="D64">
        <v>3.5</v>
      </c>
    </row>
    <row r="65" spans="1:4" x14ac:dyDescent="0.25">
      <c r="A65">
        <v>3.15</v>
      </c>
      <c r="B65">
        <v>11.0916983400195</v>
      </c>
      <c r="C65">
        <v>32.808252910062798</v>
      </c>
      <c r="D65">
        <v>3.5</v>
      </c>
    </row>
    <row r="66" spans="1:4" x14ac:dyDescent="0.25">
      <c r="A66">
        <v>3.2</v>
      </c>
      <c r="B66">
        <v>11.037889545612099</v>
      </c>
      <c r="C66">
        <v>32.974775021640902</v>
      </c>
      <c r="D66">
        <v>3.5</v>
      </c>
    </row>
    <row r="67" spans="1:4" x14ac:dyDescent="0.25">
      <c r="A67">
        <v>3.25</v>
      </c>
      <c r="B67">
        <v>10.9840807512048</v>
      </c>
      <c r="C67">
        <v>33.141297133218998</v>
      </c>
      <c r="D67">
        <v>3.5</v>
      </c>
    </row>
    <row r="68" spans="1:4" x14ac:dyDescent="0.25">
      <c r="A68">
        <v>3.3</v>
      </c>
      <c r="B68">
        <v>10.930271956797499</v>
      </c>
      <c r="C68">
        <v>33.307819244797102</v>
      </c>
      <c r="D68">
        <v>3.5</v>
      </c>
    </row>
    <row r="69" spans="1:4" x14ac:dyDescent="0.25">
      <c r="A69">
        <v>3.35</v>
      </c>
      <c r="B69">
        <v>10.876463162390101</v>
      </c>
      <c r="C69">
        <v>33.474341356375199</v>
      </c>
      <c r="D69">
        <v>3.5</v>
      </c>
    </row>
    <row r="70" spans="1:4" x14ac:dyDescent="0.25">
      <c r="A70">
        <v>3.4</v>
      </c>
      <c r="B70">
        <v>10.8226543679828</v>
      </c>
      <c r="C70">
        <v>33.640863467953302</v>
      </c>
      <c r="D70">
        <v>3.5</v>
      </c>
    </row>
    <row r="71" spans="1:4" x14ac:dyDescent="0.25">
      <c r="A71">
        <v>3.45</v>
      </c>
      <c r="B71">
        <v>10.768845573575399</v>
      </c>
      <c r="C71">
        <v>33.807385579531399</v>
      </c>
      <c r="D71">
        <v>3.5</v>
      </c>
    </row>
    <row r="72" spans="1:4" x14ac:dyDescent="0.25">
      <c r="A72">
        <v>3.5</v>
      </c>
      <c r="B72">
        <v>10.7124992583388</v>
      </c>
      <c r="C72">
        <v>33.973019817262198</v>
      </c>
      <c r="D72">
        <v>3.5</v>
      </c>
    </row>
    <row r="73" spans="1:4" x14ac:dyDescent="0.25">
      <c r="A73">
        <v>3.55</v>
      </c>
      <c r="B73">
        <v>10.650748784364399</v>
      </c>
      <c r="C73">
        <v>34.136763149840803</v>
      </c>
      <c r="D73">
        <v>3.5</v>
      </c>
    </row>
    <row r="74" spans="1:4" x14ac:dyDescent="0.25">
      <c r="A74">
        <v>3.6</v>
      </c>
      <c r="B74">
        <v>10.588998310389901</v>
      </c>
      <c r="C74">
        <v>34.300506482419301</v>
      </c>
      <c r="D74">
        <v>3.5</v>
      </c>
    </row>
    <row r="75" spans="1:4" x14ac:dyDescent="0.25">
      <c r="A75">
        <v>3.65</v>
      </c>
      <c r="B75">
        <v>10.5272478364154</v>
      </c>
      <c r="C75">
        <v>34.464249814997899</v>
      </c>
      <c r="D75">
        <v>3.5</v>
      </c>
    </row>
    <row r="76" spans="1:4" x14ac:dyDescent="0.25">
      <c r="A76">
        <v>3.7</v>
      </c>
      <c r="B76">
        <v>10.465497362441001</v>
      </c>
      <c r="C76">
        <v>34.627993147576397</v>
      </c>
      <c r="D76">
        <v>3.5</v>
      </c>
    </row>
    <row r="77" spans="1:4" x14ac:dyDescent="0.25">
      <c r="A77">
        <v>3.75</v>
      </c>
      <c r="B77">
        <v>10.4037468884665</v>
      </c>
      <c r="C77">
        <v>34.791736480154903</v>
      </c>
      <c r="D77">
        <v>3.5</v>
      </c>
    </row>
    <row r="78" spans="1:4" x14ac:dyDescent="0.25">
      <c r="A78">
        <v>3.8</v>
      </c>
      <c r="B78">
        <v>10.341996414492</v>
      </c>
      <c r="C78">
        <v>34.9554798127335</v>
      </c>
      <c r="D78">
        <v>3.5</v>
      </c>
    </row>
    <row r="79" spans="1:4" x14ac:dyDescent="0.25">
      <c r="A79">
        <v>3.85</v>
      </c>
      <c r="B79">
        <v>10.2796052971579</v>
      </c>
      <c r="C79">
        <v>35.118972883082499</v>
      </c>
      <c r="D79">
        <v>3.5006826635550898</v>
      </c>
    </row>
    <row r="80" spans="1:4" x14ac:dyDescent="0.25">
      <c r="A80">
        <v>3.9</v>
      </c>
      <c r="B80">
        <v>10.211974581667301</v>
      </c>
      <c r="C80">
        <v>35.283901523743097</v>
      </c>
      <c r="D80">
        <v>3.70771137166818</v>
      </c>
    </row>
    <row r="81" spans="1:4" x14ac:dyDescent="0.25">
      <c r="A81">
        <v>3.95</v>
      </c>
      <c r="B81">
        <v>10.135174298902699</v>
      </c>
      <c r="C81">
        <v>35.467407744201203</v>
      </c>
      <c r="D81">
        <v>4.2554757902274103</v>
      </c>
    </row>
    <row r="82" spans="1:4" x14ac:dyDescent="0.25">
      <c r="A82">
        <v>4</v>
      </c>
      <c r="B82">
        <v>10.048271297022699</v>
      </c>
      <c r="C82">
        <v>35.670458330976203</v>
      </c>
      <c r="D82">
        <v>4.4977608668804496</v>
      </c>
    </row>
    <row r="83" spans="1:4" x14ac:dyDescent="0.25">
      <c r="D83">
        <v>4.5</v>
      </c>
    </row>
    <row r="84" spans="1:4" x14ac:dyDescent="0.25">
      <c r="D84">
        <v>4.5</v>
      </c>
    </row>
    <row r="85" spans="1:4" x14ac:dyDescent="0.25">
      <c r="D85">
        <v>4.5</v>
      </c>
    </row>
    <row r="86" spans="1:4" x14ac:dyDescent="0.25">
      <c r="D86">
        <v>4.5</v>
      </c>
    </row>
    <row r="87" spans="1:4" x14ac:dyDescent="0.25">
      <c r="D87">
        <v>4.5</v>
      </c>
    </row>
    <row r="88" spans="1:4" x14ac:dyDescent="0.25">
      <c r="D88">
        <v>4.5</v>
      </c>
    </row>
    <row r="89" spans="1:4" x14ac:dyDescent="0.25">
      <c r="D89">
        <v>4.5</v>
      </c>
    </row>
    <row r="90" spans="1:4" x14ac:dyDescent="0.25">
      <c r="D90">
        <v>4.5</v>
      </c>
    </row>
    <row r="91" spans="1:4" x14ac:dyDescent="0.25">
      <c r="D91">
        <v>4.5</v>
      </c>
    </row>
    <row r="92" spans="1:4" x14ac:dyDescent="0.25">
      <c r="D92">
        <v>4.5</v>
      </c>
    </row>
    <row r="93" spans="1:4" x14ac:dyDescent="0.25">
      <c r="D93">
        <v>4.5</v>
      </c>
    </row>
    <row r="94" spans="1:4" x14ac:dyDescent="0.25">
      <c r="D94">
        <v>4.5</v>
      </c>
    </row>
    <row r="95" spans="1:4" x14ac:dyDescent="0.25">
      <c r="D95">
        <v>4.5</v>
      </c>
    </row>
    <row r="96" spans="1:4" x14ac:dyDescent="0.25">
      <c r="D96">
        <v>4.5</v>
      </c>
    </row>
    <row r="97" spans="4:4" x14ac:dyDescent="0.25">
      <c r="D97">
        <v>4.5</v>
      </c>
    </row>
    <row r="98" spans="4:4" x14ac:dyDescent="0.25">
      <c r="D98">
        <v>4.5</v>
      </c>
    </row>
    <row r="99" spans="4:4" x14ac:dyDescent="0.25">
      <c r="D99">
        <v>4.5</v>
      </c>
    </row>
    <row r="100" spans="4:4" x14ac:dyDescent="0.25">
      <c r="D100">
        <v>4.5</v>
      </c>
    </row>
    <row r="101" spans="4:4" x14ac:dyDescent="0.25">
      <c r="D101">
        <v>4.5</v>
      </c>
    </row>
    <row r="102" spans="4:4" x14ac:dyDescent="0.25">
      <c r="D102">
        <v>4.5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J26" sqref="J26"/>
    </sheetView>
  </sheetViews>
  <sheetFormatPr defaultRowHeight="14.4" x14ac:dyDescent="0.25"/>
  <sheetData>
    <row r="1" spans="1:10" x14ac:dyDescent="0.25">
      <c r="A1" t="s">
        <v>1</v>
      </c>
      <c r="B1" t="s">
        <v>7</v>
      </c>
      <c r="C1" t="s">
        <v>8</v>
      </c>
      <c r="D1" t="s">
        <v>9</v>
      </c>
      <c r="E1" t="s">
        <v>10</v>
      </c>
      <c r="F1" t="s">
        <v>13</v>
      </c>
      <c r="G1" t="s">
        <v>14</v>
      </c>
      <c r="I1" t="s">
        <v>11</v>
      </c>
      <c r="J1" t="s">
        <v>12</v>
      </c>
    </row>
    <row r="2" spans="1:10" x14ac:dyDescent="0.25">
      <c r="A2">
        <v>0</v>
      </c>
      <c r="B2">
        <v>42.455583483029599</v>
      </c>
      <c r="C2">
        <v>-3.3964466786423699</v>
      </c>
      <c r="D2">
        <v>-9.9364069952305201</v>
      </c>
      <c r="E2">
        <v>0.79491255961844198</v>
      </c>
      <c r="I2">
        <f>B2+D2*2.6</f>
        <v>16.620925295430247</v>
      </c>
    </row>
    <row r="3" spans="1:10" x14ac:dyDescent="0.25">
      <c r="A3">
        <v>0.05</v>
      </c>
      <c r="B3">
        <v>41.864440000000002</v>
      </c>
      <c r="C3">
        <v>-3.3964466786423699</v>
      </c>
      <c r="D3">
        <v>-9.9364069952305201</v>
      </c>
      <c r="E3">
        <v>0.79491255961844198</v>
      </c>
      <c r="F3">
        <f>(D3-D2)/0.05</f>
        <v>0</v>
      </c>
      <c r="G3">
        <f>(E3-E2)/0.05</f>
        <v>0</v>
      </c>
      <c r="I3">
        <f>B3+D3*2.6+1/2*F3*2.6*2.6</f>
        <v>16.02978181240065</v>
      </c>
      <c r="J3">
        <f>C3+E3*2.6+0.5*G3*2.6*2.6</f>
        <v>-1.3296740236344209</v>
      </c>
    </row>
    <row r="4" spans="1:10" x14ac:dyDescent="0.25">
      <c r="A4">
        <v>0.1</v>
      </c>
      <c r="B4">
        <v>41.4297021911295</v>
      </c>
      <c r="C4">
        <v>-3.8667722045054198</v>
      </c>
      <c r="D4">
        <v>-9.9136411702502603</v>
      </c>
      <c r="E4">
        <v>0.925273175890025</v>
      </c>
      <c r="F4">
        <f t="shared" ref="F4:F67" si="0">(D4-D3)/0.05</f>
        <v>0.45531649960519616</v>
      </c>
      <c r="G4">
        <f t="shared" ref="G4:G67" si="1">(E4-E3)/0.05</f>
        <v>2.6072123254316604</v>
      </c>
      <c r="I4">
        <f t="shared" ref="I4:I67" si="2">B4+D4*2.6+1/2*F4*2.6*2.6</f>
        <v>17.193204917144385</v>
      </c>
      <c r="J4">
        <f t="shared" ref="J4:J67" si="3">C4+E4*2.6+0.5*G4*2.6*2.6</f>
        <v>7.3513157127676587</v>
      </c>
    </row>
    <row r="5" spans="1:10" x14ac:dyDescent="0.25">
      <c r="A5">
        <v>0.15</v>
      </c>
      <c r="B5">
        <v>40.711874835288199</v>
      </c>
      <c r="C5">
        <v>-3.79977498462689</v>
      </c>
      <c r="D5">
        <v>-9.9118786441348892</v>
      </c>
      <c r="E5">
        <v>0.92510867345258996</v>
      </c>
      <c r="F5">
        <f t="shared" si="0"/>
        <v>3.5250522307421761E-2</v>
      </c>
      <c r="G5">
        <f t="shared" si="1"/>
        <v>-3.2900487487008689E-3</v>
      </c>
      <c r="I5">
        <f t="shared" si="2"/>
        <v>15.060137125936572</v>
      </c>
      <c r="J5">
        <f t="shared" si="3"/>
        <v>-1.4056127984207647</v>
      </c>
    </row>
    <row r="6" spans="1:10" x14ac:dyDescent="0.25">
      <c r="A6">
        <v>0.2</v>
      </c>
      <c r="B6">
        <v>40.152644888058099</v>
      </c>
      <c r="C6">
        <v>-3.7475801895520902</v>
      </c>
      <c r="D6">
        <v>-9.9118786441348998</v>
      </c>
      <c r="E6">
        <v>0.92510867345258996</v>
      </c>
      <c r="F6">
        <f t="shared" si="0"/>
        <v>-2.1316282072803006E-13</v>
      </c>
      <c r="G6">
        <f t="shared" si="1"/>
        <v>0</v>
      </c>
      <c r="I6">
        <f t="shared" si="2"/>
        <v>14.381760413306637</v>
      </c>
      <c r="J6">
        <f t="shared" si="3"/>
        <v>-1.342297638575356</v>
      </c>
    </row>
    <row r="7" spans="1:10" x14ac:dyDescent="0.25">
      <c r="A7">
        <v>0.25</v>
      </c>
      <c r="B7">
        <v>39.646934274856598</v>
      </c>
      <c r="C7">
        <v>-3.7003805323199499</v>
      </c>
      <c r="D7">
        <v>-9.9118786441348892</v>
      </c>
      <c r="E7">
        <v>0.92510867345258996</v>
      </c>
      <c r="F7">
        <f t="shared" si="0"/>
        <v>2.1316282072803006E-13</v>
      </c>
      <c r="G7">
        <f t="shared" si="1"/>
        <v>0</v>
      </c>
      <c r="I7">
        <f t="shared" si="2"/>
        <v>13.876049800106607</v>
      </c>
      <c r="J7">
        <f t="shared" si="3"/>
        <v>-1.2950979813432157</v>
      </c>
    </row>
    <row r="8" spans="1:10" x14ac:dyDescent="0.25">
      <c r="A8">
        <v>0.3</v>
      </c>
      <c r="B8">
        <v>38.910284306600197</v>
      </c>
      <c r="C8">
        <v>-3.63162653528269</v>
      </c>
      <c r="D8">
        <v>-9.9065948240554995</v>
      </c>
      <c r="E8">
        <v>0.92461551691184696</v>
      </c>
      <c r="F8">
        <f t="shared" si="0"/>
        <v>0.10567640158779312</v>
      </c>
      <c r="G8">
        <f t="shared" si="1"/>
        <v>-9.8631308148600105E-3</v>
      </c>
      <c r="I8">
        <f t="shared" si="2"/>
        <v>13.510324001422639</v>
      </c>
      <c r="J8">
        <f t="shared" si="3"/>
        <v>-1.2609635734661149</v>
      </c>
    </row>
    <row r="9" spans="1:10" x14ac:dyDescent="0.25">
      <c r="A9">
        <v>0.35</v>
      </c>
      <c r="B9">
        <v>38.639850195732897</v>
      </c>
      <c r="C9">
        <v>-3.6063860182684002</v>
      </c>
      <c r="D9">
        <v>-9.9118786441348998</v>
      </c>
      <c r="E9">
        <v>0.92510867345258996</v>
      </c>
      <c r="F9">
        <f t="shared" si="0"/>
        <v>-0.10567640158800629</v>
      </c>
      <c r="G9">
        <f t="shared" si="1"/>
        <v>9.8631308148600105E-3</v>
      </c>
      <c r="I9">
        <f t="shared" si="2"/>
        <v>12.511779483614696</v>
      </c>
      <c r="J9">
        <f t="shared" si="3"/>
        <v>-1.1677660851374392</v>
      </c>
    </row>
    <row r="10" spans="1:10" x14ac:dyDescent="0.25">
      <c r="A10">
        <v>0.4</v>
      </c>
      <c r="B10">
        <v>38.152213561430202</v>
      </c>
      <c r="C10">
        <v>-3.5608732657334801</v>
      </c>
      <c r="D10">
        <v>-9.9118786441348892</v>
      </c>
      <c r="E10">
        <v>0.92510867345258996</v>
      </c>
      <c r="F10">
        <f t="shared" si="0"/>
        <v>2.1316282072803006E-13</v>
      </c>
      <c r="G10">
        <f t="shared" si="1"/>
        <v>0</v>
      </c>
      <c r="I10">
        <f t="shared" si="2"/>
        <v>12.381329086680211</v>
      </c>
      <c r="J10">
        <f t="shared" si="3"/>
        <v>-1.1555907147567459</v>
      </c>
    </row>
    <row r="11" spans="1:10" x14ac:dyDescent="0.25">
      <c r="A11">
        <v>0.45</v>
      </c>
      <c r="B11">
        <v>37.6657352720663</v>
      </c>
      <c r="C11">
        <v>-3.51546862539286</v>
      </c>
      <c r="D11">
        <v>-9.9118786441348998</v>
      </c>
      <c r="E11">
        <v>0.92510867345258996</v>
      </c>
      <c r="F11">
        <f t="shared" si="0"/>
        <v>-2.1316282072803006E-13</v>
      </c>
      <c r="G11">
        <f t="shared" si="1"/>
        <v>0</v>
      </c>
      <c r="I11">
        <f t="shared" si="2"/>
        <v>11.894850797314838</v>
      </c>
      <c r="J11">
        <f t="shared" si="3"/>
        <v>-1.1101860744161258</v>
      </c>
    </row>
    <row r="12" spans="1:10" x14ac:dyDescent="0.25">
      <c r="A12">
        <v>0.5</v>
      </c>
      <c r="B12">
        <v>37.190684720148703</v>
      </c>
      <c r="C12">
        <v>-3.47113057388054</v>
      </c>
      <c r="D12">
        <v>-9.9118786441348892</v>
      </c>
      <c r="E12">
        <v>0.92510867345258996</v>
      </c>
      <c r="F12">
        <f t="shared" si="0"/>
        <v>2.1316282072803006E-13</v>
      </c>
      <c r="G12">
        <f t="shared" si="1"/>
        <v>0</v>
      </c>
      <c r="I12">
        <f t="shared" si="2"/>
        <v>11.419800245398712</v>
      </c>
      <c r="J12">
        <f t="shared" si="3"/>
        <v>-1.0658480229038059</v>
      </c>
    </row>
    <row r="13" spans="1:10" x14ac:dyDescent="0.25">
      <c r="A13">
        <v>0.55000000000000004</v>
      </c>
      <c r="B13">
        <v>36.7274644780166</v>
      </c>
      <c r="C13">
        <v>-3.4278966846148902</v>
      </c>
      <c r="D13">
        <v>-9.9118786441348892</v>
      </c>
      <c r="E13">
        <v>0.92510867345258996</v>
      </c>
      <c r="F13">
        <f t="shared" si="0"/>
        <v>0</v>
      </c>
      <c r="G13">
        <f t="shared" si="1"/>
        <v>0</v>
      </c>
      <c r="I13">
        <f t="shared" si="2"/>
        <v>10.956580003265888</v>
      </c>
      <c r="J13">
        <f t="shared" si="3"/>
        <v>-1.022614133638156</v>
      </c>
    </row>
    <row r="14" spans="1:10" x14ac:dyDescent="0.25">
      <c r="A14">
        <v>0.6</v>
      </c>
      <c r="B14">
        <v>36.448277371405197</v>
      </c>
      <c r="C14">
        <v>-3.4018392213311501</v>
      </c>
      <c r="D14">
        <v>-9.9136411702502603</v>
      </c>
      <c r="E14">
        <v>0.925273175890025</v>
      </c>
      <c r="F14">
        <f t="shared" si="0"/>
        <v>-3.5250522307421761E-2</v>
      </c>
      <c r="G14">
        <f t="shared" si="1"/>
        <v>3.2900487487008689E-3</v>
      </c>
      <c r="I14">
        <f t="shared" si="2"/>
        <v>10.553663563355434</v>
      </c>
      <c r="J14">
        <f t="shared" si="3"/>
        <v>-0.98500859924647599</v>
      </c>
    </row>
    <row r="15" spans="1:10" x14ac:dyDescent="0.25">
      <c r="A15">
        <v>0.65</v>
      </c>
      <c r="B15">
        <v>35.693918329614398</v>
      </c>
      <c r="C15">
        <v>-3.8073512884922001</v>
      </c>
      <c r="D15">
        <v>-9.8857489524221496</v>
      </c>
      <c r="E15">
        <v>1.0544798882583599</v>
      </c>
      <c r="F15">
        <f t="shared" si="0"/>
        <v>0.55784435656221376</v>
      </c>
      <c r="G15">
        <f t="shared" si="1"/>
        <v>2.5841342473666984</v>
      </c>
      <c r="I15">
        <f t="shared" si="2"/>
        <v>11.876484978497091</v>
      </c>
      <c r="J15">
        <f>C15+E15*2.6+0.5*G15*2.6*2.6</f>
        <v>7.668670177078976</v>
      </c>
    </row>
    <row r="16" spans="1:10" x14ac:dyDescent="0.25">
      <c r="A16">
        <v>0.7</v>
      </c>
      <c r="B16">
        <v>35.162059333332699</v>
      </c>
      <c r="C16">
        <v>-3.7506196622221499</v>
      </c>
      <c r="D16">
        <v>-9.8857489524221496</v>
      </c>
      <c r="E16">
        <v>1.0544798882583599</v>
      </c>
      <c r="F16">
        <f t="shared" si="0"/>
        <v>0</v>
      </c>
      <c r="G16">
        <f t="shared" si="1"/>
        <v>0</v>
      </c>
      <c r="I16">
        <f t="shared" si="2"/>
        <v>9.4591120570351102</v>
      </c>
      <c r="J16">
        <f t="shared" si="3"/>
        <v>-1.008971952750414</v>
      </c>
    </row>
    <row r="17" spans="1:10" x14ac:dyDescent="0.25">
      <c r="A17">
        <v>0.75</v>
      </c>
      <c r="B17">
        <v>34.658707345088303</v>
      </c>
      <c r="C17">
        <v>-3.6969287834760798</v>
      </c>
      <c r="D17">
        <v>-9.8857489524221496</v>
      </c>
      <c r="E17">
        <v>1.0544798882583599</v>
      </c>
      <c r="F17">
        <f t="shared" si="0"/>
        <v>0</v>
      </c>
      <c r="G17">
        <f t="shared" si="1"/>
        <v>0</v>
      </c>
      <c r="I17">
        <f t="shared" si="2"/>
        <v>8.9557600687907133</v>
      </c>
      <c r="J17">
        <f t="shared" si="3"/>
        <v>-0.95528107400434381</v>
      </c>
    </row>
    <row r="18" spans="1:10" x14ac:dyDescent="0.25">
      <c r="A18">
        <v>0.8</v>
      </c>
      <c r="B18">
        <v>34.155647405755403</v>
      </c>
      <c r="C18">
        <v>-3.6432690566139101</v>
      </c>
      <c r="D18">
        <v>-9.8857489524221496</v>
      </c>
      <c r="E18">
        <v>1.0544798882583599</v>
      </c>
      <c r="F18">
        <f t="shared" si="0"/>
        <v>0</v>
      </c>
      <c r="G18">
        <f t="shared" si="1"/>
        <v>0</v>
      </c>
      <c r="I18">
        <f t="shared" si="2"/>
        <v>8.4527001294578135</v>
      </c>
      <c r="J18">
        <f t="shared" si="3"/>
        <v>-0.90162134714217412</v>
      </c>
    </row>
    <row r="19" spans="1:10" x14ac:dyDescent="0.25">
      <c r="A19">
        <v>0.85</v>
      </c>
      <c r="B19">
        <v>33.665631053522098</v>
      </c>
      <c r="C19">
        <v>-3.59100064570903</v>
      </c>
      <c r="D19">
        <v>-9.8857489524221496</v>
      </c>
      <c r="E19">
        <v>1.0544798882583599</v>
      </c>
      <c r="F19">
        <f t="shared" si="0"/>
        <v>0</v>
      </c>
      <c r="G19">
        <f t="shared" si="1"/>
        <v>0</v>
      </c>
      <c r="I19">
        <f t="shared" si="2"/>
        <v>7.9626837772245089</v>
      </c>
      <c r="J19">
        <f t="shared" si="3"/>
        <v>-0.84935293623729402</v>
      </c>
    </row>
    <row r="20" spans="1:10" x14ac:dyDescent="0.25">
      <c r="A20">
        <v>0.9</v>
      </c>
      <c r="B20">
        <v>33.177662836512397</v>
      </c>
      <c r="C20">
        <v>-3.53895070256132</v>
      </c>
      <c r="D20">
        <v>-9.8857489524221496</v>
      </c>
      <c r="E20">
        <v>1.0544798882583599</v>
      </c>
      <c r="F20">
        <f t="shared" si="0"/>
        <v>0</v>
      </c>
      <c r="G20">
        <f t="shared" si="1"/>
        <v>0</v>
      </c>
      <c r="I20">
        <f t="shared" si="2"/>
        <v>7.4747155602148077</v>
      </c>
      <c r="J20">
        <f t="shared" si="3"/>
        <v>-0.79730299308958408</v>
      </c>
    </row>
    <row r="21" spans="1:10" x14ac:dyDescent="0.25">
      <c r="A21">
        <v>0.95</v>
      </c>
      <c r="B21">
        <v>32.6953497484254</v>
      </c>
      <c r="C21">
        <v>-3.4875039731653801</v>
      </c>
      <c r="D21">
        <v>-9.8857489524221496</v>
      </c>
      <c r="E21">
        <v>1.0544798882583599</v>
      </c>
      <c r="F21">
        <f t="shared" si="0"/>
        <v>0</v>
      </c>
      <c r="G21">
        <f t="shared" si="1"/>
        <v>0</v>
      </c>
      <c r="I21">
        <f t="shared" si="2"/>
        <v>6.9924024721278109</v>
      </c>
      <c r="J21">
        <f t="shared" si="3"/>
        <v>-0.74585626369364411</v>
      </c>
    </row>
    <row r="22" spans="1:10" x14ac:dyDescent="0.25">
      <c r="A22">
        <v>1</v>
      </c>
      <c r="B22">
        <v>32.239871024609897</v>
      </c>
      <c r="C22">
        <v>-3.4389195759583902</v>
      </c>
      <c r="D22">
        <v>-9.8857489524221496</v>
      </c>
      <c r="E22">
        <v>1.0544798882583599</v>
      </c>
      <c r="F22">
        <f t="shared" si="0"/>
        <v>0</v>
      </c>
      <c r="G22">
        <f t="shared" si="1"/>
        <v>0</v>
      </c>
      <c r="I22">
        <f t="shared" si="2"/>
        <v>6.5369237483123079</v>
      </c>
      <c r="J22">
        <f t="shared" si="3"/>
        <v>-0.69727186648665418</v>
      </c>
    </row>
    <row r="23" spans="1:10" x14ac:dyDescent="0.25">
      <c r="A23">
        <v>1.05</v>
      </c>
      <c r="B23">
        <v>31.686394061796999</v>
      </c>
      <c r="C23">
        <v>-3.80236728741564</v>
      </c>
      <c r="D23">
        <v>-10.53839145948</v>
      </c>
      <c r="E23">
        <v>1.2646069751375999</v>
      </c>
      <c r="F23">
        <f t="shared" si="0"/>
        <v>-13.052850141157002</v>
      </c>
      <c r="G23">
        <f t="shared" si="1"/>
        <v>4.2025417375847995</v>
      </c>
      <c r="I23">
        <f t="shared" si="2"/>
        <v>-39.832057209961675</v>
      </c>
      <c r="J23">
        <f t="shared" si="3"/>
        <v>13.690201920978744</v>
      </c>
    </row>
    <row r="24" spans="1:10" x14ac:dyDescent="0.25">
      <c r="A24">
        <v>1.1000000000000001</v>
      </c>
      <c r="B24">
        <v>31.095601929428099</v>
      </c>
      <c r="C24">
        <v>-3.7314722315313702</v>
      </c>
      <c r="D24">
        <v>-11.324714473101301</v>
      </c>
      <c r="E24">
        <v>1.3589657367721599</v>
      </c>
      <c r="F24">
        <f t="shared" si="0"/>
        <v>-15.726460272426017</v>
      </c>
      <c r="G24">
        <f t="shared" si="1"/>
        <v>1.8871752326912006</v>
      </c>
      <c r="I24">
        <f t="shared" si="2"/>
        <v>-51.504091421435227</v>
      </c>
      <c r="J24">
        <f t="shared" si="3"/>
        <v>6.1804909705725048</v>
      </c>
    </row>
    <row r="25" spans="1:10" x14ac:dyDescent="0.25">
      <c r="A25">
        <v>1.1499999999999999</v>
      </c>
      <c r="B25">
        <v>30.508125481681599</v>
      </c>
      <c r="C25">
        <v>-3.6609750578017901</v>
      </c>
      <c r="D25">
        <v>-11.3380196618411</v>
      </c>
      <c r="E25">
        <v>1.36056235942093</v>
      </c>
      <c r="F25">
        <f t="shared" si="0"/>
        <v>-0.26610377479599379</v>
      </c>
      <c r="G25">
        <f t="shared" si="1"/>
        <v>3.1932452975400594E-2</v>
      </c>
      <c r="I25">
        <f t="shared" si="2"/>
        <v>0.12984360208428003</v>
      </c>
      <c r="J25">
        <f t="shared" si="3"/>
        <v>-1.5581232250518176E-2</v>
      </c>
    </row>
    <row r="26" spans="1:10" x14ac:dyDescent="0.25">
      <c r="A26">
        <v>1.2</v>
      </c>
      <c r="B26">
        <v>29.933881474906901</v>
      </c>
      <c r="C26">
        <v>-3.5920657769888198</v>
      </c>
      <c r="D26">
        <v>-11.3503000608754</v>
      </c>
      <c r="E26">
        <v>1.3620360073050499</v>
      </c>
      <c r="F26">
        <f t="shared" si="0"/>
        <v>-0.24560798068598899</v>
      </c>
      <c r="G26">
        <f t="shared" si="1"/>
        <v>2.9472957682399326E-2</v>
      </c>
      <c r="I26">
        <f t="shared" si="2"/>
        <v>-0.4070536580877836</v>
      </c>
      <c r="J26">
        <f t="shared" si="3"/>
        <v>4.8846438970820041E-2</v>
      </c>
    </row>
    <row r="27" spans="1:10" x14ac:dyDescent="0.25">
      <c r="A27">
        <v>1.25</v>
      </c>
      <c r="B27">
        <v>29.3741689151868</v>
      </c>
      <c r="C27">
        <v>-3.5249002698224099</v>
      </c>
      <c r="D27">
        <v>-11.362735113715001</v>
      </c>
      <c r="E27">
        <v>1.3635282136458</v>
      </c>
      <c r="F27">
        <f t="shared" si="0"/>
        <v>-0.24870105679202226</v>
      </c>
      <c r="G27">
        <f t="shared" si="1"/>
        <v>2.9844126815001815E-2</v>
      </c>
      <c r="I27">
        <f t="shared" si="2"/>
        <v>-1.0095519524292378</v>
      </c>
      <c r="J27">
        <f t="shared" si="3"/>
        <v>0.12114623429137632</v>
      </c>
    </row>
    <row r="28" spans="1:10" x14ac:dyDescent="0.25">
      <c r="A28">
        <v>1.3</v>
      </c>
      <c r="B28">
        <v>28.8364921190025</v>
      </c>
      <c r="C28">
        <v>-3.4603790542802999</v>
      </c>
      <c r="D28">
        <v>-11.375324647770899</v>
      </c>
      <c r="E28">
        <v>1.3650389577324999</v>
      </c>
      <c r="F28">
        <f t="shared" si="0"/>
        <v>-0.2517906811179671</v>
      </c>
      <c r="G28">
        <f t="shared" si="1"/>
        <v>3.0214881733998666E-2</v>
      </c>
      <c r="I28">
        <f t="shared" si="2"/>
        <v>-1.5904044673805666</v>
      </c>
      <c r="J28">
        <f t="shared" si="3"/>
        <v>0.19084853608511543</v>
      </c>
    </row>
    <row r="29" spans="1:10" x14ac:dyDescent="0.25">
      <c r="A29">
        <v>1.35</v>
      </c>
      <c r="B29">
        <v>28.249353142496201</v>
      </c>
      <c r="C29">
        <v>-3.76658041899949</v>
      </c>
      <c r="D29">
        <v>-11.3026933193097</v>
      </c>
      <c r="E29">
        <v>1.5070257759079699</v>
      </c>
      <c r="F29">
        <f t="shared" si="0"/>
        <v>1.4526265692239804</v>
      </c>
      <c r="G29">
        <f t="shared" si="1"/>
        <v>2.8397363635093997</v>
      </c>
      <c r="I29">
        <f t="shared" si="2"/>
        <v>3.7722283162680341</v>
      </c>
      <c r="J29">
        <f t="shared" si="3"/>
        <v>9.7499955070230033</v>
      </c>
    </row>
    <row r="30" spans="1:10" x14ac:dyDescent="0.25">
      <c r="A30">
        <v>1.4</v>
      </c>
      <c r="B30">
        <v>27.3190661945813</v>
      </c>
      <c r="C30">
        <v>-3.6425421592774998</v>
      </c>
      <c r="D30">
        <v>-11.2859361116251</v>
      </c>
      <c r="E30">
        <v>1.5047914815500101</v>
      </c>
      <c r="F30">
        <f t="shared" si="0"/>
        <v>0.33514415369200634</v>
      </c>
      <c r="G30">
        <f t="shared" si="1"/>
        <v>-4.468588715919708E-2</v>
      </c>
      <c r="I30">
        <f t="shared" si="2"/>
        <v>-0.8915804561649785</v>
      </c>
      <c r="J30">
        <f t="shared" si="3"/>
        <v>0.11887739415444046</v>
      </c>
    </row>
    <row r="31" spans="1:10" x14ac:dyDescent="0.25">
      <c r="A31">
        <v>1.45</v>
      </c>
      <c r="B31">
        <v>27.060157626834702</v>
      </c>
      <c r="C31">
        <v>-3.6080210169112901</v>
      </c>
      <c r="D31">
        <v>-11.328991133918599</v>
      </c>
      <c r="E31">
        <v>1.5105321511891501</v>
      </c>
      <c r="F31">
        <f t="shared" si="0"/>
        <v>-0.86110044586998669</v>
      </c>
      <c r="G31">
        <f t="shared" si="1"/>
        <v>0.11481339278279989</v>
      </c>
      <c r="I31">
        <f t="shared" si="2"/>
        <v>-5.3057388283942126</v>
      </c>
      <c r="J31">
        <f t="shared" si="3"/>
        <v>0.70743184378636381</v>
      </c>
    </row>
    <row r="32" spans="1:10" x14ac:dyDescent="0.25">
      <c r="A32">
        <v>1.5</v>
      </c>
      <c r="B32">
        <v>26.493128310194798</v>
      </c>
      <c r="C32">
        <v>-3.5324171080259799</v>
      </c>
      <c r="D32">
        <v>-11.342369719405299</v>
      </c>
      <c r="E32">
        <v>1.5123159625873701</v>
      </c>
      <c r="F32">
        <f t="shared" si="0"/>
        <v>-0.2675717097340069</v>
      </c>
      <c r="G32">
        <f t="shared" si="1"/>
        <v>3.5676227964400731E-2</v>
      </c>
      <c r="I32">
        <f t="shared" si="2"/>
        <v>-3.9014253391599238</v>
      </c>
      <c r="J32">
        <f t="shared" si="3"/>
        <v>0.52019004522085699</v>
      </c>
    </row>
    <row r="33" spans="1:10" x14ac:dyDescent="0.25">
      <c r="A33">
        <v>1.55</v>
      </c>
      <c r="B33">
        <v>25.938541939445301</v>
      </c>
      <c r="C33">
        <v>-3.4584722585927099</v>
      </c>
      <c r="D33">
        <v>-11.3559011301932</v>
      </c>
      <c r="E33">
        <v>1.51412015069243</v>
      </c>
      <c r="F33">
        <f t="shared" si="0"/>
        <v>-0.270628215758002</v>
      </c>
      <c r="G33">
        <f t="shared" si="1"/>
        <v>3.6083762101197792E-2</v>
      </c>
      <c r="I33">
        <f t="shared" si="2"/>
        <v>-4.5015243683190658</v>
      </c>
      <c r="J33">
        <f t="shared" si="3"/>
        <v>0.60020324910965661</v>
      </c>
    </row>
    <row r="34" spans="1:10" x14ac:dyDescent="0.25">
      <c r="A34">
        <v>1.6</v>
      </c>
      <c r="B34">
        <v>25.414391823456299</v>
      </c>
      <c r="C34">
        <v>-3.3885855764608399</v>
      </c>
      <c r="D34">
        <v>-11.3695851375484</v>
      </c>
      <c r="E34">
        <v>1.51594468500646</v>
      </c>
      <c r="F34">
        <f t="shared" si="0"/>
        <v>-0.27368014710400956</v>
      </c>
      <c r="G34">
        <f t="shared" si="1"/>
        <v>3.6490686280599149E-2</v>
      </c>
      <c r="I34">
        <f t="shared" si="2"/>
        <v>-5.0715684313810936</v>
      </c>
      <c r="J34">
        <f t="shared" si="3"/>
        <v>0.67620912418438106</v>
      </c>
    </row>
    <row r="35" spans="1:10" x14ac:dyDescent="0.25">
      <c r="A35">
        <v>1.65</v>
      </c>
      <c r="B35">
        <v>24.411822225057001</v>
      </c>
      <c r="C35">
        <v>-3.5804005930083602</v>
      </c>
      <c r="D35">
        <v>-11.272916932871899</v>
      </c>
      <c r="E35">
        <v>1.65336115015454</v>
      </c>
      <c r="F35">
        <f t="shared" si="0"/>
        <v>1.9333640935300167</v>
      </c>
      <c r="G35">
        <f t="shared" si="1"/>
        <v>2.7483293029616007</v>
      </c>
      <c r="I35">
        <f t="shared" si="2"/>
        <v>1.6370088357215185</v>
      </c>
      <c r="J35">
        <f t="shared" si="3"/>
        <v>10.007691441403654</v>
      </c>
    </row>
    <row r="36" spans="1:10" x14ac:dyDescent="0.25">
      <c r="A36">
        <v>1.7</v>
      </c>
      <c r="B36">
        <v>23.965028258554899</v>
      </c>
      <c r="C36">
        <v>-3.51487081125472</v>
      </c>
      <c r="D36">
        <v>-11.301853281878699</v>
      </c>
      <c r="E36">
        <v>1.65760514800887</v>
      </c>
      <c r="F36">
        <f t="shared" si="0"/>
        <v>-0.57872698013600399</v>
      </c>
      <c r="G36">
        <f t="shared" si="1"/>
        <v>8.487995708660101E-2</v>
      </c>
      <c r="I36">
        <f t="shared" si="2"/>
        <v>-7.3758874671894139</v>
      </c>
      <c r="J36">
        <f t="shared" si="3"/>
        <v>1.0817968285210535</v>
      </c>
    </row>
    <row r="37" spans="1:10" x14ac:dyDescent="0.25">
      <c r="A37">
        <v>1.75</v>
      </c>
      <c r="B37">
        <v>23.6301348895682</v>
      </c>
      <c r="C37">
        <v>-3.4657531171366598</v>
      </c>
      <c r="D37">
        <v>-11.332043312685901</v>
      </c>
      <c r="E37">
        <v>1.6620330191939301</v>
      </c>
      <c r="F37">
        <f t="shared" si="0"/>
        <v>-0.60380061614402791</v>
      </c>
      <c r="G37">
        <f t="shared" si="1"/>
        <v>8.855742370120101E-2</v>
      </c>
      <c r="I37">
        <f t="shared" si="2"/>
        <v>-7.8740238059819578</v>
      </c>
      <c r="J37">
        <f t="shared" si="3"/>
        <v>1.1548568248776183</v>
      </c>
    </row>
    <row r="38" spans="1:10" x14ac:dyDescent="0.25">
      <c r="A38">
        <v>1.8</v>
      </c>
      <c r="B38">
        <v>23.047029505339001</v>
      </c>
      <c r="C38">
        <v>-3.38023099411638</v>
      </c>
      <c r="D38">
        <v>-11.340538026247099</v>
      </c>
      <c r="E38">
        <v>1.66327891051624</v>
      </c>
      <c r="F38">
        <f t="shared" si="0"/>
        <v>-0.16989427122396705</v>
      </c>
      <c r="G38">
        <f t="shared" si="1"/>
        <v>2.4917826446197999E-2</v>
      </c>
      <c r="I38">
        <f t="shared" si="2"/>
        <v>-7.012611999640467</v>
      </c>
      <c r="J38">
        <f t="shared" si="3"/>
        <v>1.0285164266139932</v>
      </c>
    </row>
    <row r="39" spans="1:10" x14ac:dyDescent="0.25">
      <c r="A39">
        <v>1.85</v>
      </c>
      <c r="B39">
        <v>22.1192509598641</v>
      </c>
      <c r="C39">
        <v>-3.5390801535782601</v>
      </c>
      <c r="D39">
        <v>-11.2524985880145</v>
      </c>
      <c r="E39">
        <v>1.8003997740823201</v>
      </c>
      <c r="F39">
        <f t="shared" si="0"/>
        <v>1.7607887646519771</v>
      </c>
      <c r="G39">
        <f t="shared" si="1"/>
        <v>2.7424172713216022</v>
      </c>
      <c r="I39">
        <f t="shared" si="2"/>
        <v>-1.1857793444499194</v>
      </c>
      <c r="J39">
        <f t="shared" si="3"/>
        <v>10.411329636102788</v>
      </c>
    </row>
    <row r="40" spans="1:10" x14ac:dyDescent="0.25">
      <c r="A40">
        <v>1.9</v>
      </c>
      <c r="B40">
        <v>21.752150288216299</v>
      </c>
      <c r="C40">
        <v>-3.4803440461145998</v>
      </c>
      <c r="D40">
        <v>-11.2684751094157</v>
      </c>
      <c r="E40">
        <v>1.80295601750651</v>
      </c>
      <c r="F40">
        <f t="shared" si="0"/>
        <v>-0.31953042802399523</v>
      </c>
      <c r="G40">
        <f t="shared" si="1"/>
        <v>5.112486848379838E-2</v>
      </c>
      <c r="I40">
        <f t="shared" si="2"/>
        <v>-8.6258978429856263</v>
      </c>
      <c r="J40">
        <f t="shared" si="3"/>
        <v>1.380143654877565</v>
      </c>
    </row>
    <row r="41" spans="1:10" x14ac:dyDescent="0.25">
      <c r="A41">
        <v>1.95</v>
      </c>
      <c r="B41">
        <v>21.295296720853099</v>
      </c>
      <c r="C41">
        <v>-3.4072474753364999</v>
      </c>
      <c r="D41">
        <v>-11.308266726805</v>
      </c>
      <c r="E41">
        <v>1.80932267628879</v>
      </c>
      <c r="F41">
        <f t="shared" si="0"/>
        <v>-0.79583234778599632</v>
      </c>
      <c r="G41">
        <f t="shared" si="1"/>
        <v>0.12733317564559865</v>
      </c>
      <c r="I41">
        <f t="shared" si="2"/>
        <v>-10.796110104356568</v>
      </c>
      <c r="J41">
        <f t="shared" si="3"/>
        <v>1.7273776166964776</v>
      </c>
    </row>
    <row r="42" spans="1:10" x14ac:dyDescent="0.25">
      <c r="A42">
        <v>2</v>
      </c>
      <c r="B42">
        <v>20.7285388545797</v>
      </c>
      <c r="C42">
        <v>-3.3165662167327499</v>
      </c>
      <c r="D42">
        <v>-11.324574473480901</v>
      </c>
      <c r="E42">
        <v>1.81193191575694</v>
      </c>
      <c r="F42">
        <f t="shared" si="0"/>
        <v>-0.32615493351801916</v>
      </c>
      <c r="G42">
        <f t="shared" si="1"/>
        <v>5.2184789363001194E-2</v>
      </c>
      <c r="I42">
        <f t="shared" si="2"/>
        <v>-9.8177584517615486</v>
      </c>
      <c r="J42">
        <f t="shared" si="3"/>
        <v>1.5708413522822386</v>
      </c>
    </row>
    <row r="43" spans="1:10" x14ac:dyDescent="0.25">
      <c r="A43">
        <v>2.0499999999999998</v>
      </c>
      <c r="B43">
        <v>19.878278497297</v>
      </c>
      <c r="C43">
        <v>-3.4455682728648198</v>
      </c>
      <c r="D43">
        <v>-11.2402016778857</v>
      </c>
      <c r="E43">
        <v>1.94830162416685</v>
      </c>
      <c r="F43">
        <f t="shared" si="0"/>
        <v>1.68745591190401</v>
      </c>
      <c r="G43">
        <f t="shared" si="1"/>
        <v>2.7273941681982006</v>
      </c>
      <c r="I43">
        <f t="shared" si="2"/>
        <v>-3.6426448829702691</v>
      </c>
      <c r="J43">
        <f t="shared" si="3"/>
        <v>10.838608238478908</v>
      </c>
    </row>
    <row r="44" spans="1:10" x14ac:dyDescent="0.25">
      <c r="A44">
        <v>2.1</v>
      </c>
      <c r="B44">
        <v>19.476675630816001</v>
      </c>
      <c r="C44">
        <v>-3.3759571093414502</v>
      </c>
      <c r="D44">
        <v>-11.2394215330596</v>
      </c>
      <c r="E44">
        <v>1.94816639906366</v>
      </c>
      <c r="F44">
        <f t="shared" si="0"/>
        <v>1.5602896522004528E-2</v>
      </c>
      <c r="G44">
        <f t="shared" si="1"/>
        <v>-2.7045020638016837E-3</v>
      </c>
      <c r="I44">
        <f t="shared" si="2"/>
        <v>-9.6930825648945849</v>
      </c>
      <c r="J44">
        <f t="shared" si="3"/>
        <v>1.6801343112484159</v>
      </c>
    </row>
    <row r="45" spans="1:10" x14ac:dyDescent="0.25">
      <c r="A45">
        <v>2.15</v>
      </c>
      <c r="B45">
        <v>18.985089984511198</v>
      </c>
      <c r="C45">
        <v>-3.29074893064861</v>
      </c>
      <c r="D45">
        <v>-11.2974171309179</v>
      </c>
      <c r="E45">
        <v>1.9582189693590999</v>
      </c>
      <c r="F45">
        <f t="shared" si="0"/>
        <v>-1.1599119571659955</v>
      </c>
      <c r="G45">
        <f t="shared" si="1"/>
        <v>0.20105140590879866</v>
      </c>
      <c r="I45">
        <f t="shared" si="2"/>
        <v>-14.308696971096406</v>
      </c>
      <c r="J45">
        <f t="shared" si="3"/>
        <v>2.4801741416567897</v>
      </c>
    </row>
    <row r="46" spans="1:10" x14ac:dyDescent="0.25">
      <c r="A46">
        <v>2.2000000000000002</v>
      </c>
      <c r="B46">
        <v>18.089537591526501</v>
      </c>
      <c r="C46">
        <v>-3.3767136837516198</v>
      </c>
      <c r="D46">
        <v>-11.196880926047101</v>
      </c>
      <c r="E46">
        <v>2.0900844395287899</v>
      </c>
      <c r="F46">
        <f t="shared" si="0"/>
        <v>2.0107240974159879</v>
      </c>
      <c r="G46">
        <f t="shared" si="1"/>
        <v>2.6373094033937994</v>
      </c>
      <c r="I46">
        <f t="shared" si="2"/>
        <v>-4.2261053669299224</v>
      </c>
      <c r="J46">
        <f t="shared" si="3"/>
        <v>10.971611642494276</v>
      </c>
    </row>
    <row r="47" spans="1:10" x14ac:dyDescent="0.25">
      <c r="A47">
        <v>2.25</v>
      </c>
      <c r="B47">
        <v>17.623044406900799</v>
      </c>
      <c r="C47">
        <v>-3.2896349559548099</v>
      </c>
      <c r="D47">
        <v>-11.232693287528701</v>
      </c>
      <c r="E47">
        <v>2.0967694136720301</v>
      </c>
      <c r="F47">
        <f t="shared" si="0"/>
        <v>-0.71624722963200327</v>
      </c>
      <c r="G47">
        <f t="shared" si="1"/>
        <v>0.13369948286480415</v>
      </c>
      <c r="I47">
        <f t="shared" si="2"/>
        <v>-14.002873776829993</v>
      </c>
      <c r="J47">
        <f t="shared" si="3"/>
        <v>2.6138697716755059</v>
      </c>
    </row>
    <row r="48" spans="1:10" x14ac:dyDescent="0.25">
      <c r="A48">
        <v>2.2999999999999998</v>
      </c>
      <c r="B48">
        <v>17.250225637705299</v>
      </c>
      <c r="C48">
        <v>-3.2200421190383302</v>
      </c>
      <c r="D48">
        <v>-11.2746173809103</v>
      </c>
      <c r="E48">
        <v>2.1045952444365899</v>
      </c>
      <c r="F48">
        <f t="shared" si="0"/>
        <v>-0.83848186763198385</v>
      </c>
      <c r="G48">
        <f t="shared" si="1"/>
        <v>0.15651661529119565</v>
      </c>
      <c r="I48">
        <f t="shared" si="2"/>
        <v>-14.897848265257588</v>
      </c>
      <c r="J48">
        <f t="shared" si="3"/>
        <v>2.7809316761810452</v>
      </c>
    </row>
    <row r="49" spans="1:10" x14ac:dyDescent="0.25">
      <c r="A49">
        <v>2.35</v>
      </c>
      <c r="B49">
        <v>16.4388481753397</v>
      </c>
      <c r="C49">
        <v>-3.28776963506794</v>
      </c>
      <c r="D49">
        <v>-11.130622379992399</v>
      </c>
      <c r="E49">
        <v>2.2261244759984899</v>
      </c>
      <c r="F49">
        <f t="shared" si="0"/>
        <v>2.8799000183580148</v>
      </c>
      <c r="G49">
        <f t="shared" si="1"/>
        <v>2.4305846312380019</v>
      </c>
      <c r="I49">
        <f t="shared" si="2"/>
        <v>-2.7667079505904457</v>
      </c>
      <c r="J49">
        <f t="shared" si="3"/>
        <v>10.715530056112581</v>
      </c>
    </row>
    <row r="50" spans="1:10" x14ac:dyDescent="0.25">
      <c r="A50">
        <v>2.4</v>
      </c>
      <c r="B50">
        <v>15.9843544105933</v>
      </c>
      <c r="C50">
        <v>-3.19687088211866</v>
      </c>
      <c r="D50">
        <v>-11.196485369816401</v>
      </c>
      <c r="E50">
        <v>2.2392970739632898</v>
      </c>
      <c r="F50">
        <f t="shared" si="0"/>
        <v>-1.3172597964800303</v>
      </c>
      <c r="G50">
        <f t="shared" si="1"/>
        <v>0.26345195929599718</v>
      </c>
      <c r="I50">
        <f t="shared" si="2"/>
        <v>-17.578845663031842</v>
      </c>
      <c r="J50">
        <f t="shared" si="3"/>
        <v>3.5157691326063638</v>
      </c>
    </row>
    <row r="51" spans="1:10" x14ac:dyDescent="0.25">
      <c r="A51">
        <v>2.4500000000000002</v>
      </c>
      <c r="B51">
        <v>15.204812499112901</v>
      </c>
      <c r="C51">
        <v>-3.2436933331440798</v>
      </c>
      <c r="D51">
        <v>-11.1183329543366</v>
      </c>
      <c r="E51">
        <v>2.3719110302584698</v>
      </c>
      <c r="F51">
        <f t="shared" si="0"/>
        <v>1.5630483095960201</v>
      </c>
      <c r="G51">
        <f t="shared" si="1"/>
        <v>2.6522791259036005</v>
      </c>
      <c r="I51">
        <f t="shared" si="2"/>
        <v>-8.4197498957277084</v>
      </c>
      <c r="J51">
        <f t="shared" si="3"/>
        <v>11.887978791082112</v>
      </c>
    </row>
    <row r="52" spans="1:10" x14ac:dyDescent="0.25">
      <c r="A52">
        <v>2.5</v>
      </c>
      <c r="B52">
        <v>14.7385235998876</v>
      </c>
      <c r="C52">
        <v>-3.1442183679760101</v>
      </c>
      <c r="D52">
        <v>-11.1596545675814</v>
      </c>
      <c r="E52">
        <v>2.3807263077507099</v>
      </c>
      <c r="F52">
        <f t="shared" si="0"/>
        <v>-0.82643226489601318</v>
      </c>
      <c r="G52">
        <f t="shared" si="1"/>
        <v>0.17630554984480185</v>
      </c>
      <c r="I52">
        <f t="shared" si="2"/>
        <v>-17.069919331172567</v>
      </c>
      <c r="J52">
        <f t="shared" si="3"/>
        <v>3.6415827906512659</v>
      </c>
    </row>
    <row r="53" spans="1:10" x14ac:dyDescent="0.25">
      <c r="A53">
        <v>2.5499999999999998</v>
      </c>
      <c r="B53">
        <v>14.0294422965459</v>
      </c>
      <c r="C53">
        <v>-3.1800069205504098</v>
      </c>
      <c r="D53">
        <v>-11.0579546783047</v>
      </c>
      <c r="E53">
        <v>2.5064697270823899</v>
      </c>
      <c r="F53">
        <f t="shared" si="0"/>
        <v>2.0339977855340052</v>
      </c>
      <c r="G53">
        <f t="shared" si="1"/>
        <v>2.5148683866335997</v>
      </c>
      <c r="I53">
        <f t="shared" si="2"/>
        <v>-7.8463273519413823</v>
      </c>
      <c r="J53">
        <f t="shared" si="3"/>
        <v>11.837069516685371</v>
      </c>
    </row>
    <row r="54" spans="1:10" x14ac:dyDescent="0.25">
      <c r="A54">
        <v>2.6</v>
      </c>
      <c r="B54">
        <v>13.772803824716201</v>
      </c>
      <c r="C54">
        <v>-2.9381981492727798</v>
      </c>
      <c r="D54">
        <v>-11.231630716990299</v>
      </c>
      <c r="E54">
        <v>2.3960812196246102</v>
      </c>
      <c r="F54">
        <f t="shared" si="0"/>
        <v>-3.4735207737119822</v>
      </c>
      <c r="G54">
        <f t="shared" si="1"/>
        <v>-2.2077701491555946</v>
      </c>
      <c r="I54">
        <f t="shared" si="2"/>
        <v>-27.169936254605076</v>
      </c>
      <c r="J54">
        <f t="shared" si="3"/>
        <v>-4.1706500823947028</v>
      </c>
    </row>
    <row r="55" spans="1:10" x14ac:dyDescent="0.25">
      <c r="A55">
        <v>2.65</v>
      </c>
      <c r="B55">
        <v>12.9686351172921</v>
      </c>
      <c r="C55">
        <v>-3.1124724281501002</v>
      </c>
      <c r="D55">
        <v>-11.0486283681585</v>
      </c>
      <c r="E55">
        <v>2.65167080835803</v>
      </c>
      <c r="F55">
        <f t="shared" si="0"/>
        <v>3.6600469766359822</v>
      </c>
      <c r="G55">
        <f t="shared" si="1"/>
        <v>5.1117917746683972</v>
      </c>
      <c r="I55">
        <f t="shared" si="2"/>
        <v>-3.3868398588903794</v>
      </c>
      <c r="J55">
        <f t="shared" si="3"/>
        <v>21.059727871959961</v>
      </c>
    </row>
    <row r="56" spans="1:10" x14ac:dyDescent="0.25">
      <c r="A56">
        <v>2.7</v>
      </c>
      <c r="B56">
        <v>12.260964082705801</v>
      </c>
      <c r="C56">
        <v>-3.1061109009521402</v>
      </c>
      <c r="D56">
        <v>-10.968849294057399</v>
      </c>
      <c r="E56">
        <v>2.7787751544945398</v>
      </c>
      <c r="F56">
        <f t="shared" si="0"/>
        <v>1.5955814820220127</v>
      </c>
      <c r="G56">
        <f t="shared" si="1"/>
        <v>2.5420869227301957</v>
      </c>
      <c r="I56">
        <f t="shared" si="2"/>
        <v>-10.864978672609034</v>
      </c>
      <c r="J56">
        <f t="shared" si="3"/>
        <v>12.710958299561725</v>
      </c>
    </row>
    <row r="57" spans="1:10" x14ac:dyDescent="0.25">
      <c r="A57">
        <v>2.75</v>
      </c>
      <c r="B57">
        <v>11.8102381656144</v>
      </c>
      <c r="C57">
        <v>-2.9919270019556499</v>
      </c>
      <c r="D57">
        <v>-11.0172131139936</v>
      </c>
      <c r="E57">
        <v>2.7910273222117001</v>
      </c>
      <c r="F57">
        <f t="shared" si="0"/>
        <v>-0.96727639872401738</v>
      </c>
      <c r="G57">
        <f t="shared" si="1"/>
        <v>0.24504335434320623</v>
      </c>
      <c r="I57">
        <f t="shared" si="2"/>
        <v>-20.103910158456141</v>
      </c>
      <c r="J57">
        <f t="shared" si="3"/>
        <v>5.0929905734748075</v>
      </c>
    </row>
    <row r="58" spans="1:10" x14ac:dyDescent="0.25">
      <c r="A58">
        <v>2.8</v>
      </c>
      <c r="B58">
        <v>11.221127710368799</v>
      </c>
      <c r="C58">
        <v>-2.992300722765</v>
      </c>
      <c r="D58">
        <v>-10.9379616093417</v>
      </c>
      <c r="E58">
        <v>2.9167897624911201</v>
      </c>
      <c r="F58">
        <f t="shared" si="0"/>
        <v>1.5850300930380001</v>
      </c>
      <c r="G58">
        <f t="shared" si="1"/>
        <v>2.5152488055883993</v>
      </c>
      <c r="I58">
        <f t="shared" si="2"/>
        <v>-11.860170759451183</v>
      </c>
      <c r="J58">
        <f t="shared" si="3"/>
        <v>13.092893622600702</v>
      </c>
    </row>
    <row r="59" spans="1:10" x14ac:dyDescent="0.25">
      <c r="A59">
        <v>2.85</v>
      </c>
      <c r="B59">
        <v>10.578746254148101</v>
      </c>
      <c r="C59">
        <v>-2.9620489511614601</v>
      </c>
      <c r="D59">
        <v>-10.8551956935934</v>
      </c>
      <c r="E59">
        <v>3.0394547942061401</v>
      </c>
      <c r="F59">
        <f t="shared" si="0"/>
        <v>1.65531831496601</v>
      </c>
      <c r="G59">
        <f t="shared" si="1"/>
        <v>2.4533006343003994</v>
      </c>
      <c r="I59">
        <f t="shared" si="2"/>
        <v>-12.049786644609627</v>
      </c>
      <c r="J59">
        <f t="shared" si="3"/>
        <v>13.232689657709853</v>
      </c>
    </row>
    <row r="60" spans="1:10" x14ac:dyDescent="0.25">
      <c r="A60">
        <v>2.9</v>
      </c>
      <c r="B60">
        <v>9.9844402730166806</v>
      </c>
      <c r="C60">
        <v>-2.9287691467515602</v>
      </c>
      <c r="D60">
        <v>-10.7695080237122</v>
      </c>
      <c r="E60">
        <v>3.1590556869555799</v>
      </c>
      <c r="F60">
        <f t="shared" si="0"/>
        <v>1.7137533976239894</v>
      </c>
      <c r="G60">
        <f t="shared" si="1"/>
        <v>2.3920178549887972</v>
      </c>
      <c r="I60">
        <f t="shared" si="2"/>
        <v>-12.223794104665956</v>
      </c>
      <c r="J60">
        <f t="shared" si="3"/>
        <v>13.369795989195083</v>
      </c>
    </row>
    <row r="61" spans="1:10" x14ac:dyDescent="0.25">
      <c r="A61">
        <v>2.95</v>
      </c>
      <c r="B61">
        <v>9.4079374707087098</v>
      </c>
      <c r="C61">
        <v>-2.8851008243506699</v>
      </c>
      <c r="D61">
        <v>-10.7139822398329</v>
      </c>
      <c r="E61">
        <v>3.2856212202154298</v>
      </c>
      <c r="F61">
        <f t="shared" si="0"/>
        <v>1.1105156775860081</v>
      </c>
      <c r="G61">
        <f t="shared" si="1"/>
        <v>2.5313106651969974</v>
      </c>
      <c r="I61">
        <f t="shared" si="2"/>
        <v>-14.694873362616125</v>
      </c>
      <c r="J61">
        <f t="shared" si="3"/>
        <v>14.213344396575298</v>
      </c>
    </row>
    <row r="62" spans="1:10" x14ac:dyDescent="0.25">
      <c r="A62">
        <v>3</v>
      </c>
      <c r="B62">
        <v>8.8480121291259106</v>
      </c>
      <c r="C62">
        <v>-2.8313638813202902</v>
      </c>
      <c r="D62">
        <v>-10.625963802053199</v>
      </c>
      <c r="E62">
        <v>3.4003084166570101</v>
      </c>
      <c r="F62">
        <f t="shared" si="0"/>
        <v>1.7603687555940084</v>
      </c>
      <c r="G62">
        <f t="shared" si="1"/>
        <v>2.2937439288316064</v>
      </c>
      <c r="I62">
        <f t="shared" si="2"/>
        <v>-12.829447362304663</v>
      </c>
      <c r="J62">
        <f t="shared" si="3"/>
        <v>13.762292481438767</v>
      </c>
    </row>
    <row r="63" spans="1:10" x14ac:dyDescent="0.25">
      <c r="A63">
        <v>3.05</v>
      </c>
      <c r="B63">
        <v>8.3218989188861201</v>
      </c>
      <c r="C63">
        <v>-2.7739663062953701</v>
      </c>
      <c r="D63">
        <v>-10.602771531756099</v>
      </c>
      <c r="E63">
        <v>3.5342571772520199</v>
      </c>
      <c r="F63">
        <f t="shared" si="0"/>
        <v>0.46384540594200274</v>
      </c>
      <c r="G63">
        <f t="shared" si="1"/>
        <v>2.6789752119001964</v>
      </c>
      <c r="I63">
        <f t="shared" si="2"/>
        <v>-17.677509591595769</v>
      </c>
      <c r="J63">
        <f t="shared" si="3"/>
        <v>15.470038570782545</v>
      </c>
    </row>
    <row r="64" spans="1:10" x14ac:dyDescent="0.25">
      <c r="A64">
        <v>3.1</v>
      </c>
      <c r="B64">
        <v>7.66858243799643</v>
      </c>
      <c r="C64">
        <v>-2.7606896776787102</v>
      </c>
      <c r="D64">
        <v>-10.3941494575581</v>
      </c>
      <c r="E64">
        <v>3.7418938047209198</v>
      </c>
      <c r="F64">
        <f t="shared" si="0"/>
        <v>4.1724414839599788</v>
      </c>
      <c r="G64">
        <f t="shared" si="1"/>
        <v>4.1527325493779976</v>
      </c>
      <c r="I64">
        <f t="shared" si="2"/>
        <v>-5.2533539358699031</v>
      </c>
      <c r="J64">
        <f t="shared" si="3"/>
        <v>21.004470231493315</v>
      </c>
    </row>
    <row r="65" spans="1:10" x14ac:dyDescent="0.25">
      <c r="A65">
        <v>3.15</v>
      </c>
      <c r="B65">
        <v>7.1561729905100604</v>
      </c>
      <c r="C65">
        <v>-2.6716379164570898</v>
      </c>
      <c r="D65">
        <v>-10.371922415161601</v>
      </c>
      <c r="E65">
        <v>3.8721843683269999</v>
      </c>
      <c r="F65">
        <f t="shared" si="0"/>
        <v>0.44454084792999282</v>
      </c>
      <c r="G65">
        <f t="shared" si="1"/>
        <v>2.6058112721216009</v>
      </c>
      <c r="I65">
        <f t="shared" si="2"/>
        <v>-18.308277222906728</v>
      </c>
      <c r="J65">
        <f t="shared" si="3"/>
        <v>16.203683540964121</v>
      </c>
    </row>
    <row r="66" spans="1:10" x14ac:dyDescent="0.25">
      <c r="A66">
        <v>3.2</v>
      </c>
      <c r="B66">
        <v>6.4913990809201998</v>
      </c>
      <c r="C66">
        <v>-2.6831116201136802</v>
      </c>
      <c r="D66">
        <v>-9.9452689844985898</v>
      </c>
      <c r="E66">
        <v>4.1107111802594201</v>
      </c>
      <c r="F66">
        <f t="shared" si="0"/>
        <v>8.5330686132602196</v>
      </c>
      <c r="G66">
        <f t="shared" si="1"/>
        <v>4.770536238648404</v>
      </c>
      <c r="I66">
        <f t="shared" si="2"/>
        <v>9.4754716340434086</v>
      </c>
      <c r="J66">
        <f t="shared" si="3"/>
        <v>24.129149935192416</v>
      </c>
    </row>
    <row r="67" spans="1:10" x14ac:dyDescent="0.25">
      <c r="A67">
        <v>3.25</v>
      </c>
      <c r="B67">
        <v>5.9256007123193699</v>
      </c>
      <c r="C67">
        <v>-2.60726431342052</v>
      </c>
      <c r="D67">
        <v>-9.8003297038452093</v>
      </c>
      <c r="E67">
        <v>4.3121450696918897</v>
      </c>
      <c r="F67">
        <f t="shared" si="0"/>
        <v>2.8987856130676093</v>
      </c>
      <c r="G67">
        <f t="shared" si="1"/>
        <v>4.028677788649393</v>
      </c>
      <c r="I67">
        <f t="shared" si="2"/>
        <v>-9.7573611455096572</v>
      </c>
      <c r="J67">
        <f t="shared" si="3"/>
        <v>22.221243793413343</v>
      </c>
    </row>
    <row r="68" spans="1:10" x14ac:dyDescent="0.25">
      <c r="A68">
        <v>3.3</v>
      </c>
      <c r="B68">
        <v>5.3341499812248001</v>
      </c>
      <c r="C68">
        <v>-2.5603919909878998</v>
      </c>
      <c r="D68">
        <v>-9.5198671523226803</v>
      </c>
      <c r="E68">
        <v>4.5695362331148903</v>
      </c>
      <c r="F68">
        <f t="shared" ref="F68:F82" si="4">(D68-D67)/0.05</f>
        <v>5.6092510304505794</v>
      </c>
      <c r="G68">
        <f t="shared" ref="G68:G82" si="5">(E68-E67)/0.05</f>
        <v>5.1478232684600123</v>
      </c>
      <c r="I68">
        <f t="shared" ref="I68:I82" si="6">B68+D68*2.6+1/2*F68*2.6*2.6</f>
        <v>-0.45823613189121204</v>
      </c>
      <c r="J68">
        <f t="shared" ref="J68:J82" si="7">C68+E68*2.6+0.5*G68*2.6*2.6</f>
        <v>26.720044862505656</v>
      </c>
    </row>
    <row r="69" spans="1:10" x14ac:dyDescent="0.25">
      <c r="A69">
        <v>3.35</v>
      </c>
      <c r="B69">
        <v>4.7383447630600903</v>
      </c>
      <c r="C69">
        <v>-2.52711720696538</v>
      </c>
      <c r="D69">
        <v>-9.1029932597298302</v>
      </c>
      <c r="E69">
        <v>4.8549297385225803</v>
      </c>
      <c r="F69">
        <f t="shared" si="4"/>
        <v>8.3374778518570025</v>
      </c>
      <c r="G69">
        <f t="shared" si="5"/>
        <v>5.7078701081537986</v>
      </c>
      <c r="I69">
        <f t="shared" si="6"/>
        <v>9.2512374270392002</v>
      </c>
      <c r="J69">
        <f t="shared" si="7"/>
        <v>29.388301078753166</v>
      </c>
    </row>
    <row r="70" spans="1:10" x14ac:dyDescent="0.25">
      <c r="A70">
        <v>3.4</v>
      </c>
      <c r="B70">
        <v>4.2604830478879796</v>
      </c>
      <c r="C70">
        <v>-2.3858705068172701</v>
      </c>
      <c r="D70">
        <v>-9.0002498568323492</v>
      </c>
      <c r="E70">
        <v>5.0401399198261103</v>
      </c>
      <c r="F70">
        <f t="shared" si="4"/>
        <v>2.0548680579496192</v>
      </c>
      <c r="G70">
        <f t="shared" si="5"/>
        <v>3.7042036260706013</v>
      </c>
      <c r="I70">
        <f>B70+D70*2.6+1/2*F70*2.6*2.6</f>
        <v>-12.194712544006418</v>
      </c>
      <c r="J70">
        <f t="shared" si="7"/>
        <v>23.238701540849249</v>
      </c>
    </row>
    <row r="71" spans="1:10" x14ac:dyDescent="0.25">
      <c r="A71">
        <v>3.45</v>
      </c>
      <c r="B71">
        <v>3.5604456849566799</v>
      </c>
      <c r="C71">
        <v>-2.4211030657705401</v>
      </c>
      <c r="D71">
        <v>-7.9327739324438298</v>
      </c>
      <c r="E71">
        <v>5.3942862740618001</v>
      </c>
      <c r="F71">
        <f t="shared" si="4"/>
        <v>21.349518487770389</v>
      </c>
      <c r="G71">
        <f t="shared" si="5"/>
        <v>7.0829270847137948</v>
      </c>
      <c r="I71">
        <f t="shared" si="6"/>
        <v>55.096605949266632</v>
      </c>
      <c r="J71">
        <f t="shared" si="7"/>
        <v>35.544334793122765</v>
      </c>
    </row>
    <row r="72" spans="1:10" x14ac:dyDescent="0.25">
      <c r="A72">
        <v>3.5</v>
      </c>
      <c r="B72">
        <v>3.31738543243842</v>
      </c>
      <c r="C72">
        <v>-2.0346630652289002</v>
      </c>
      <c r="D72">
        <v>-8.8739811964136006</v>
      </c>
      <c r="E72">
        <v>5.4427084671336798</v>
      </c>
      <c r="F72">
        <f t="shared" si="4"/>
        <v>-18.824145279395417</v>
      </c>
      <c r="G72">
        <f t="shared" si="5"/>
        <v>0.96844386143759564</v>
      </c>
      <c r="I72">
        <f t="shared" si="6"/>
        <v>-83.380576722593446</v>
      </c>
      <c r="J72">
        <f t="shared" si="7"/>
        <v>15.389719200977742</v>
      </c>
    </row>
    <row r="73" spans="1:10" x14ac:dyDescent="0.25">
      <c r="A73">
        <v>3.55</v>
      </c>
      <c r="B73">
        <v>2.7345047942239198</v>
      </c>
      <c r="C73">
        <v>-1.9688434518412199</v>
      </c>
      <c r="D73">
        <v>-8.1043478643782105</v>
      </c>
      <c r="E73">
        <v>5.8351304623523097</v>
      </c>
      <c r="F73">
        <f t="shared" si="4"/>
        <v>15.392666640707802</v>
      </c>
      <c r="G73">
        <f t="shared" si="5"/>
        <v>7.8484399043725972</v>
      </c>
      <c r="I73">
        <f t="shared" si="6"/>
        <v>33.690413592432947</v>
      </c>
      <c r="J73">
        <f t="shared" si="7"/>
        <v>39.730222627054161</v>
      </c>
    </row>
    <row r="74" spans="1:10" x14ac:dyDescent="0.25">
      <c r="A74">
        <v>3.6</v>
      </c>
      <c r="B74">
        <v>2.1627310642298498</v>
      </c>
      <c r="C74">
        <v>-1.90320333652227</v>
      </c>
      <c r="D74">
        <v>-7.0590408749480602</v>
      </c>
      <c r="E74">
        <v>6.2119559699542899</v>
      </c>
      <c r="F74">
        <f t="shared" si="4"/>
        <v>20.906139788603006</v>
      </c>
      <c r="G74">
        <f t="shared" si="5"/>
        <v>7.5365101520396038</v>
      </c>
      <c r="I74">
        <f t="shared" si="6"/>
        <v>54.471977274843056</v>
      </c>
      <c r="J74">
        <f t="shared" si="7"/>
        <v>39.721286499252741</v>
      </c>
    </row>
    <row r="75" spans="1:10" x14ac:dyDescent="0.25">
      <c r="A75">
        <v>3.65</v>
      </c>
      <c r="B75">
        <v>1.7601284871587499</v>
      </c>
      <c r="C75">
        <v>-1.6897233476724001</v>
      </c>
      <c r="D75">
        <v>-6.7452046234913396</v>
      </c>
      <c r="E75">
        <v>6.47539643855169</v>
      </c>
      <c r="F75">
        <f t="shared" si="4"/>
        <v>6.2767250291344112</v>
      </c>
      <c r="G75">
        <f t="shared" si="5"/>
        <v>5.2688093719480023</v>
      </c>
      <c r="I75">
        <f t="shared" si="6"/>
        <v>5.4379270645555753</v>
      </c>
      <c r="J75">
        <f t="shared" si="7"/>
        <v>32.954883069746245</v>
      </c>
    </row>
    <row r="76" spans="1:10" x14ac:dyDescent="0.25">
      <c r="A76">
        <v>3.7</v>
      </c>
      <c r="B76">
        <v>1.43248035636913</v>
      </c>
      <c r="C76">
        <v>-1.43248035636913</v>
      </c>
      <c r="D76">
        <v>-6.3956071775028596</v>
      </c>
      <c r="E76">
        <v>6.3956071775028596</v>
      </c>
      <c r="F76">
        <f t="shared" si="4"/>
        <v>6.9919489197696016</v>
      </c>
      <c r="G76">
        <f t="shared" si="5"/>
        <v>-1.5957852209766088</v>
      </c>
      <c r="I76">
        <f t="shared" si="6"/>
        <v>8.4366890436829465</v>
      </c>
      <c r="J76">
        <f t="shared" si="7"/>
        <v>9.802344258237369</v>
      </c>
    </row>
    <row r="77" spans="1:10" x14ac:dyDescent="0.25">
      <c r="A77">
        <v>3.75</v>
      </c>
      <c r="B77">
        <v>0</v>
      </c>
      <c r="C77">
        <v>0</v>
      </c>
      <c r="D77">
        <v>0</v>
      </c>
      <c r="E77">
        <v>0</v>
      </c>
      <c r="F77">
        <f t="shared" si="4"/>
        <v>127.91214355005718</v>
      </c>
      <c r="G77">
        <f t="shared" si="5"/>
        <v>-127.91214355005718</v>
      </c>
      <c r="I77">
        <f t="shared" si="6"/>
        <v>432.34304519919328</v>
      </c>
      <c r="J77">
        <f t="shared" si="7"/>
        <v>-432.34304519919328</v>
      </c>
    </row>
    <row r="78" spans="1:10" x14ac:dyDescent="0.25">
      <c r="A78">
        <v>3.8</v>
      </c>
      <c r="B78">
        <v>0</v>
      </c>
      <c r="C78">
        <v>0</v>
      </c>
      <c r="D78">
        <v>0</v>
      </c>
      <c r="E78">
        <v>0</v>
      </c>
      <c r="F78">
        <f t="shared" si="4"/>
        <v>0</v>
      </c>
      <c r="G78">
        <f t="shared" si="5"/>
        <v>0</v>
      </c>
      <c r="I78">
        <f t="shared" si="6"/>
        <v>0</v>
      </c>
      <c r="J78">
        <f t="shared" si="7"/>
        <v>0</v>
      </c>
    </row>
    <row r="79" spans="1:10" x14ac:dyDescent="0.25">
      <c r="A79">
        <v>3.85</v>
      </c>
      <c r="B79">
        <v>0</v>
      </c>
      <c r="C79">
        <v>0</v>
      </c>
      <c r="D79">
        <v>0</v>
      </c>
      <c r="E79">
        <v>0</v>
      </c>
      <c r="F79">
        <f t="shared" si="4"/>
        <v>0</v>
      </c>
      <c r="G79">
        <f t="shared" si="5"/>
        <v>0</v>
      </c>
      <c r="I79">
        <f t="shared" si="6"/>
        <v>0</v>
      </c>
      <c r="J79">
        <f t="shared" si="7"/>
        <v>0</v>
      </c>
    </row>
    <row r="80" spans="1:10" x14ac:dyDescent="0.25">
      <c r="A80">
        <v>3.9</v>
      </c>
      <c r="B80">
        <v>0</v>
      </c>
      <c r="C80">
        <v>0</v>
      </c>
      <c r="D80">
        <v>0</v>
      </c>
      <c r="E80">
        <v>0</v>
      </c>
      <c r="F80">
        <f t="shared" si="4"/>
        <v>0</v>
      </c>
      <c r="G80">
        <f t="shared" si="5"/>
        <v>0</v>
      </c>
      <c r="I80">
        <f t="shared" si="6"/>
        <v>0</v>
      </c>
      <c r="J80">
        <f t="shared" si="7"/>
        <v>0</v>
      </c>
    </row>
    <row r="81" spans="1:10" x14ac:dyDescent="0.25">
      <c r="A81">
        <v>3.95</v>
      </c>
      <c r="B81">
        <v>0</v>
      </c>
      <c r="C81">
        <v>0</v>
      </c>
      <c r="D81">
        <v>0</v>
      </c>
      <c r="E81">
        <v>0</v>
      </c>
      <c r="F81">
        <f t="shared" si="4"/>
        <v>0</v>
      </c>
      <c r="G81">
        <f t="shared" si="5"/>
        <v>0</v>
      </c>
      <c r="I81">
        <f t="shared" si="6"/>
        <v>0</v>
      </c>
      <c r="J81">
        <f t="shared" si="7"/>
        <v>0</v>
      </c>
    </row>
    <row r="82" spans="1:10" x14ac:dyDescent="0.25">
      <c r="A82">
        <v>4</v>
      </c>
      <c r="B82">
        <v>0</v>
      </c>
      <c r="C82">
        <v>0</v>
      </c>
      <c r="D82">
        <v>0</v>
      </c>
      <c r="E82">
        <v>0</v>
      </c>
      <c r="F82">
        <f t="shared" si="4"/>
        <v>0</v>
      </c>
      <c r="G82">
        <f t="shared" si="5"/>
        <v>0</v>
      </c>
      <c r="I82">
        <f t="shared" si="6"/>
        <v>0</v>
      </c>
      <c r="J82">
        <f t="shared" si="7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10" workbookViewId="0">
      <selection activeCell="C10" sqref="C1:C1048576"/>
    </sheetView>
  </sheetViews>
  <sheetFormatPr defaultRowHeight="14.4" x14ac:dyDescent="0.25"/>
  <sheetData>
    <row r="1" spans="1:3" x14ac:dyDescent="0.25">
      <c r="A1" t="s">
        <v>24</v>
      </c>
      <c r="B1" t="s">
        <v>25</v>
      </c>
      <c r="C1" t="s">
        <v>26</v>
      </c>
    </row>
    <row r="2" spans="1:3" x14ac:dyDescent="0.25">
      <c r="A2">
        <v>0</v>
      </c>
      <c r="B2">
        <v>8.5853999999999999</v>
      </c>
      <c r="C2">
        <v>-22.290500000000002</v>
      </c>
    </row>
    <row r="3" spans="1:3" x14ac:dyDescent="0.25">
      <c r="A3">
        <v>0.05</v>
      </c>
      <c r="B3">
        <v>8.5853999999999999</v>
      </c>
      <c r="C3">
        <v>-21.540500000000002</v>
      </c>
    </row>
    <row r="4" spans="1:3" x14ac:dyDescent="0.25">
      <c r="A4">
        <v>0.1</v>
      </c>
      <c r="B4">
        <v>8.5853999999999999</v>
      </c>
      <c r="C4">
        <v>-20.790500000000002</v>
      </c>
    </row>
    <row r="5" spans="1:3" x14ac:dyDescent="0.25">
      <c r="A5">
        <v>0.15</v>
      </c>
      <c r="B5">
        <v>8.5853999999999999</v>
      </c>
      <c r="C5">
        <v>-20.040500000000002</v>
      </c>
    </row>
    <row r="6" spans="1:3" x14ac:dyDescent="0.25">
      <c r="A6">
        <v>0.2</v>
      </c>
      <c r="B6">
        <v>8.5853999999999999</v>
      </c>
      <c r="C6">
        <v>-19.290500000000002</v>
      </c>
    </row>
    <row r="7" spans="1:3" x14ac:dyDescent="0.25">
      <c r="A7">
        <v>0.25</v>
      </c>
      <c r="B7">
        <v>8.5853999999999999</v>
      </c>
      <c r="C7">
        <v>-18.540500000000002</v>
      </c>
    </row>
    <row r="8" spans="1:3" x14ac:dyDescent="0.25">
      <c r="A8">
        <v>0.3</v>
      </c>
      <c r="B8">
        <v>8.5853999999999999</v>
      </c>
      <c r="C8">
        <v>-17.790500000000002</v>
      </c>
    </row>
    <row r="9" spans="1:3" x14ac:dyDescent="0.25">
      <c r="A9">
        <v>0.35</v>
      </c>
      <c r="B9">
        <v>8.5853999999999999</v>
      </c>
      <c r="C9">
        <v>-17.040500000000002</v>
      </c>
    </row>
    <row r="10" spans="1:3" x14ac:dyDescent="0.25">
      <c r="A10">
        <v>0.4</v>
      </c>
      <c r="B10">
        <v>8.5853999999999999</v>
      </c>
      <c r="C10">
        <v>-16.290500000000002</v>
      </c>
    </row>
    <row r="11" spans="1:3" x14ac:dyDescent="0.25">
      <c r="A11">
        <v>0.45</v>
      </c>
      <c r="B11">
        <v>8.5853999999999999</v>
      </c>
      <c r="C11">
        <v>-15.5405</v>
      </c>
    </row>
    <row r="12" spans="1:3" x14ac:dyDescent="0.25">
      <c r="A12">
        <v>0.5</v>
      </c>
      <c r="B12">
        <v>8.5853999999999999</v>
      </c>
      <c r="C12">
        <v>-14.7905</v>
      </c>
    </row>
    <row r="13" spans="1:3" x14ac:dyDescent="0.25">
      <c r="A13">
        <v>0.55000000000000004</v>
      </c>
      <c r="B13">
        <v>8.5853999999999999</v>
      </c>
      <c r="C13">
        <v>-14.0405</v>
      </c>
    </row>
    <row r="14" spans="1:3" x14ac:dyDescent="0.25">
      <c r="A14">
        <v>0.6</v>
      </c>
      <c r="B14">
        <v>8.5853999999999999</v>
      </c>
      <c r="C14">
        <v>-13.2905</v>
      </c>
    </row>
    <row r="15" spans="1:3" x14ac:dyDescent="0.25">
      <c r="A15">
        <v>0.65</v>
      </c>
      <c r="B15">
        <v>8.5853999999999999</v>
      </c>
      <c r="C15">
        <v>-12.5405</v>
      </c>
    </row>
    <row r="16" spans="1:3" x14ac:dyDescent="0.25">
      <c r="A16">
        <v>0.7</v>
      </c>
      <c r="B16">
        <v>8.5853999999999999</v>
      </c>
      <c r="C16">
        <v>-11.7905</v>
      </c>
    </row>
    <row r="17" spans="1:5" x14ac:dyDescent="0.25">
      <c r="A17">
        <v>0.75</v>
      </c>
      <c r="B17">
        <v>8.5853999999999999</v>
      </c>
      <c r="C17">
        <v>-11.0405</v>
      </c>
    </row>
    <row r="18" spans="1:5" x14ac:dyDescent="0.25">
      <c r="A18">
        <v>0.8</v>
      </c>
      <c r="B18">
        <v>8.5853999999999999</v>
      </c>
      <c r="C18">
        <v>-10.2905</v>
      </c>
    </row>
    <row r="19" spans="1:5" x14ac:dyDescent="0.25">
      <c r="A19">
        <v>0.85</v>
      </c>
      <c r="B19">
        <v>8.5853999999999999</v>
      </c>
      <c r="C19">
        <v>-9.5404999999999998</v>
      </c>
    </row>
    <row r="20" spans="1:5" x14ac:dyDescent="0.25">
      <c r="A20">
        <v>0.9</v>
      </c>
      <c r="B20">
        <v>8.5853999999999999</v>
      </c>
      <c r="C20">
        <v>-8.7904999999999998</v>
      </c>
    </row>
    <row r="21" spans="1:5" x14ac:dyDescent="0.25">
      <c r="A21">
        <v>0.95</v>
      </c>
      <c r="B21">
        <v>8.5853999999999999</v>
      </c>
      <c r="C21">
        <v>-8.0404999999999998</v>
      </c>
    </row>
    <row r="22" spans="1:5" x14ac:dyDescent="0.25">
      <c r="A22">
        <v>1</v>
      </c>
      <c r="B22">
        <v>8.5853999999999999</v>
      </c>
      <c r="C22">
        <v>-7.2904999999999998</v>
      </c>
    </row>
    <row r="23" spans="1:5" x14ac:dyDescent="0.25">
      <c r="A23">
        <v>1.05</v>
      </c>
      <c r="B23">
        <v>8.5853999999999999</v>
      </c>
      <c r="C23">
        <v>-6.5404999999999998</v>
      </c>
    </row>
    <row r="24" spans="1:5" x14ac:dyDescent="0.25">
      <c r="A24">
        <v>1.1000000000000001</v>
      </c>
      <c r="B24">
        <v>8.5853999999999999</v>
      </c>
      <c r="C24">
        <v>-5.7904999999999998</v>
      </c>
    </row>
    <row r="25" spans="1:5" x14ac:dyDescent="0.25">
      <c r="A25">
        <v>1.1499999999999999</v>
      </c>
      <c r="B25">
        <v>8.5853999999999999</v>
      </c>
      <c r="C25">
        <v>-5.0404999999999998</v>
      </c>
    </row>
    <row r="26" spans="1:5" x14ac:dyDescent="0.25">
      <c r="A26">
        <v>1.2</v>
      </c>
      <c r="B26">
        <v>8.5853999999999999</v>
      </c>
      <c r="C26">
        <v>-4.2904999999999998</v>
      </c>
      <c r="D26">
        <v>8.5853999999999999</v>
      </c>
      <c r="E26">
        <f>C26+15*2.6</f>
        <v>34.709499999999998</v>
      </c>
    </row>
    <row r="27" spans="1:5" x14ac:dyDescent="0.25">
      <c r="A27">
        <v>1.25</v>
      </c>
      <c r="B27">
        <v>8.5853999999999999</v>
      </c>
      <c r="C27">
        <v>-3.5405000000000002</v>
      </c>
    </row>
    <row r="28" spans="1:5" x14ac:dyDescent="0.25">
      <c r="A28">
        <v>1.3</v>
      </c>
      <c r="B28">
        <v>8.5853999999999999</v>
      </c>
      <c r="C28">
        <v>-2.7905000000000002</v>
      </c>
    </row>
    <row r="29" spans="1:5" x14ac:dyDescent="0.25">
      <c r="A29">
        <v>1.35</v>
      </c>
      <c r="B29">
        <v>8.5853999999999999</v>
      </c>
      <c r="C29">
        <v>-2.0405000000000002</v>
      </c>
    </row>
    <row r="30" spans="1:5" x14ac:dyDescent="0.25">
      <c r="A30">
        <v>1.4</v>
      </c>
      <c r="B30">
        <v>8.5853999999999999</v>
      </c>
      <c r="C30">
        <v>-1.2905</v>
      </c>
    </row>
    <row r="31" spans="1:5" x14ac:dyDescent="0.25">
      <c r="A31">
        <v>1.45</v>
      </c>
      <c r="B31">
        <v>8.5853999999999999</v>
      </c>
      <c r="C31">
        <v>-0.54049999999999798</v>
      </c>
    </row>
    <row r="32" spans="1:5" x14ac:dyDescent="0.25">
      <c r="A32">
        <v>1.5</v>
      </c>
      <c r="B32">
        <v>8.5853999999999999</v>
      </c>
      <c r="C32">
        <v>0.20949999999999799</v>
      </c>
    </row>
    <row r="33" spans="1:3" x14ac:dyDescent="0.25">
      <c r="A33">
        <v>1.55</v>
      </c>
      <c r="B33">
        <v>8.5853999999999999</v>
      </c>
      <c r="C33">
        <v>0.95949999999999902</v>
      </c>
    </row>
    <row r="34" spans="1:3" x14ac:dyDescent="0.25">
      <c r="A34">
        <v>1.6</v>
      </c>
      <c r="B34">
        <v>8.5853999999999999</v>
      </c>
      <c r="C34">
        <v>1.7095</v>
      </c>
    </row>
    <row r="35" spans="1:3" x14ac:dyDescent="0.25">
      <c r="A35">
        <v>1.65</v>
      </c>
      <c r="B35">
        <v>8.5853999999999999</v>
      </c>
      <c r="C35">
        <v>2.4594999999999998</v>
      </c>
    </row>
    <row r="36" spans="1:3" x14ac:dyDescent="0.25">
      <c r="A36">
        <v>1.7</v>
      </c>
      <c r="B36">
        <v>8.5853999999999999</v>
      </c>
      <c r="C36">
        <v>3.2094999999999998</v>
      </c>
    </row>
    <row r="37" spans="1:3" x14ac:dyDescent="0.25">
      <c r="A37">
        <v>1.75</v>
      </c>
      <c r="B37">
        <v>8.5853999999999999</v>
      </c>
      <c r="C37">
        <v>3.9594999999999998</v>
      </c>
    </row>
    <row r="38" spans="1:3" x14ac:dyDescent="0.25">
      <c r="A38">
        <v>1.8</v>
      </c>
      <c r="B38">
        <v>8.5853999999999999</v>
      </c>
      <c r="C38">
        <v>4.7095000000000002</v>
      </c>
    </row>
    <row r="39" spans="1:3" x14ac:dyDescent="0.25">
      <c r="A39">
        <v>1.85</v>
      </c>
      <c r="B39">
        <v>8.5853999999999999</v>
      </c>
      <c r="C39">
        <v>5.4595000000000002</v>
      </c>
    </row>
    <row r="40" spans="1:3" x14ac:dyDescent="0.25">
      <c r="A40">
        <v>1.9</v>
      </c>
      <c r="B40">
        <v>8.5853999999999999</v>
      </c>
      <c r="C40">
        <v>6.2095000000000002</v>
      </c>
    </row>
    <row r="41" spans="1:3" x14ac:dyDescent="0.25">
      <c r="A41">
        <v>1.95</v>
      </c>
      <c r="B41">
        <v>8.5853999999999999</v>
      </c>
      <c r="C41">
        <v>6.9595000000000002</v>
      </c>
    </row>
    <row r="42" spans="1:3" x14ac:dyDescent="0.25">
      <c r="A42">
        <v>2</v>
      </c>
      <c r="B42">
        <v>8.5853999999999999</v>
      </c>
      <c r="C42">
        <v>7.7095000000000002</v>
      </c>
    </row>
    <row r="43" spans="1:3" x14ac:dyDescent="0.25">
      <c r="A43">
        <v>2.0499999999999998</v>
      </c>
      <c r="B43">
        <v>8.5853999999999999</v>
      </c>
      <c r="C43">
        <v>8.4595000000000091</v>
      </c>
    </row>
    <row r="44" spans="1:3" x14ac:dyDescent="0.25">
      <c r="A44">
        <v>2.1</v>
      </c>
      <c r="B44">
        <v>8.5853999999999999</v>
      </c>
      <c r="C44">
        <v>9.2095000000000002</v>
      </c>
    </row>
    <row r="45" spans="1:3" x14ac:dyDescent="0.25">
      <c r="A45">
        <v>2.15</v>
      </c>
      <c r="B45">
        <v>8.5853999999999999</v>
      </c>
      <c r="C45">
        <v>9.9595000000000002</v>
      </c>
    </row>
    <row r="46" spans="1:3" x14ac:dyDescent="0.25">
      <c r="A46">
        <v>2.2000000000000002</v>
      </c>
      <c r="B46">
        <v>8.5853999999999999</v>
      </c>
      <c r="C46">
        <v>10.7095</v>
      </c>
    </row>
    <row r="47" spans="1:3" x14ac:dyDescent="0.25">
      <c r="A47">
        <v>2.25</v>
      </c>
      <c r="B47">
        <v>8.5853999999999999</v>
      </c>
      <c r="C47">
        <v>11.4595</v>
      </c>
    </row>
    <row r="48" spans="1:3" x14ac:dyDescent="0.25">
      <c r="A48">
        <v>2.2999999999999998</v>
      </c>
      <c r="B48">
        <v>8.5853999999999999</v>
      </c>
      <c r="C48">
        <v>12.2095</v>
      </c>
    </row>
    <row r="49" spans="1:3" x14ac:dyDescent="0.25">
      <c r="A49">
        <v>2.35</v>
      </c>
      <c r="B49">
        <v>8.5853999999999999</v>
      </c>
      <c r="C49">
        <v>12.9595</v>
      </c>
    </row>
    <row r="50" spans="1:3" x14ac:dyDescent="0.25">
      <c r="A50">
        <v>2.4</v>
      </c>
      <c r="B50">
        <v>8.5853999999999999</v>
      </c>
      <c r="C50">
        <v>13.7095</v>
      </c>
    </row>
    <row r="51" spans="1:3" x14ac:dyDescent="0.25">
      <c r="A51">
        <v>2.4500000000000002</v>
      </c>
      <c r="B51">
        <v>8.5853999999999999</v>
      </c>
      <c r="C51">
        <v>14.4595</v>
      </c>
    </row>
    <row r="52" spans="1:3" x14ac:dyDescent="0.25">
      <c r="A52">
        <v>2.5</v>
      </c>
      <c r="B52">
        <v>8.5853999999999999</v>
      </c>
      <c r="C52">
        <v>15.2095</v>
      </c>
    </row>
    <row r="53" spans="1:3" x14ac:dyDescent="0.25">
      <c r="A53">
        <v>2.5499999999999998</v>
      </c>
      <c r="B53">
        <v>8.5853999999999999</v>
      </c>
      <c r="C53">
        <v>15.9595</v>
      </c>
    </row>
    <row r="54" spans="1:3" x14ac:dyDescent="0.25">
      <c r="A54">
        <v>2.6</v>
      </c>
      <c r="B54">
        <v>8.5853999999999999</v>
      </c>
      <c r="C54">
        <v>16.709499999999998</v>
      </c>
    </row>
    <row r="55" spans="1:3" x14ac:dyDescent="0.25">
      <c r="A55">
        <v>2.65</v>
      </c>
      <c r="B55">
        <v>8.5853999999999999</v>
      </c>
      <c r="C55">
        <v>17.459499999999998</v>
      </c>
    </row>
    <row r="56" spans="1:3" x14ac:dyDescent="0.25">
      <c r="A56">
        <v>2.7</v>
      </c>
      <c r="B56">
        <v>8.5853999999999999</v>
      </c>
      <c r="C56">
        <v>18.209499999999998</v>
      </c>
    </row>
    <row r="57" spans="1:3" x14ac:dyDescent="0.25">
      <c r="A57">
        <v>2.75</v>
      </c>
      <c r="B57">
        <v>8.5853999999999999</v>
      </c>
      <c r="C57">
        <v>18.959499999999998</v>
      </c>
    </row>
    <row r="58" spans="1:3" x14ac:dyDescent="0.25">
      <c r="A58">
        <v>2.8</v>
      </c>
      <c r="B58">
        <v>8.5853999999999999</v>
      </c>
      <c r="C58">
        <v>19.709499999999998</v>
      </c>
    </row>
    <row r="59" spans="1:3" x14ac:dyDescent="0.25">
      <c r="A59">
        <v>2.85</v>
      </c>
      <c r="B59">
        <v>8.5853999999999999</v>
      </c>
      <c r="C59">
        <v>20.459499999999998</v>
      </c>
    </row>
    <row r="60" spans="1:3" x14ac:dyDescent="0.25">
      <c r="A60">
        <v>2.9</v>
      </c>
      <c r="B60">
        <v>8.5853999999999999</v>
      </c>
      <c r="C60">
        <v>21.209499999999998</v>
      </c>
    </row>
    <row r="61" spans="1:3" x14ac:dyDescent="0.25">
      <c r="A61">
        <v>2.95</v>
      </c>
      <c r="B61">
        <v>8.5853999999999999</v>
      </c>
      <c r="C61">
        <v>21.959499999999998</v>
      </c>
    </row>
    <row r="62" spans="1:3" x14ac:dyDescent="0.25">
      <c r="A62">
        <v>3</v>
      </c>
      <c r="B62">
        <v>8.5853999999999999</v>
      </c>
      <c r="C62">
        <v>22.709499999999998</v>
      </c>
    </row>
    <row r="63" spans="1:3" x14ac:dyDescent="0.25">
      <c r="A63">
        <v>3.05</v>
      </c>
      <c r="B63">
        <v>8.5853999999999999</v>
      </c>
      <c r="C63">
        <v>23.459499999999998</v>
      </c>
    </row>
    <row r="64" spans="1:3" x14ac:dyDescent="0.25">
      <c r="A64">
        <v>3.1</v>
      </c>
      <c r="B64">
        <v>8.5853999999999999</v>
      </c>
      <c r="C64">
        <v>24.209499999999998</v>
      </c>
    </row>
    <row r="65" spans="1:3" x14ac:dyDescent="0.25">
      <c r="A65">
        <v>3.15</v>
      </c>
      <c r="B65">
        <v>8.5853999999999999</v>
      </c>
      <c r="C65">
        <v>24.959499999999998</v>
      </c>
    </row>
    <row r="66" spans="1:3" x14ac:dyDescent="0.25">
      <c r="A66">
        <v>3.2</v>
      </c>
      <c r="B66">
        <v>8.5853999999999999</v>
      </c>
      <c r="C66">
        <v>25.709499999999998</v>
      </c>
    </row>
    <row r="67" spans="1:3" x14ac:dyDescent="0.25">
      <c r="A67">
        <v>3.25</v>
      </c>
      <c r="B67">
        <v>8.5853999999999999</v>
      </c>
      <c r="C67">
        <v>26.459499999999998</v>
      </c>
    </row>
    <row r="68" spans="1:3" x14ac:dyDescent="0.25">
      <c r="A68">
        <v>3.3</v>
      </c>
      <c r="B68">
        <v>8.5853999999999999</v>
      </c>
      <c r="C68">
        <v>27.209499999999998</v>
      </c>
    </row>
    <row r="69" spans="1:3" x14ac:dyDescent="0.25">
      <c r="A69">
        <v>3.35</v>
      </c>
      <c r="B69">
        <v>8.5853999999999999</v>
      </c>
      <c r="C69">
        <v>27.959499999999998</v>
      </c>
    </row>
    <row r="70" spans="1:3" x14ac:dyDescent="0.25">
      <c r="A70">
        <v>3.4</v>
      </c>
      <c r="B70">
        <v>8.5853999999999999</v>
      </c>
      <c r="C70">
        <v>28.709499999999998</v>
      </c>
    </row>
    <row r="71" spans="1:3" x14ac:dyDescent="0.25">
      <c r="A71">
        <v>3.45</v>
      </c>
      <c r="B71">
        <v>8.5853999999999999</v>
      </c>
      <c r="C71">
        <v>29.459499999999998</v>
      </c>
    </row>
    <row r="72" spans="1:3" x14ac:dyDescent="0.25">
      <c r="A72">
        <v>3.5</v>
      </c>
      <c r="B72">
        <v>8.5853999999999999</v>
      </c>
      <c r="C72">
        <v>30.209499999999998</v>
      </c>
    </row>
    <row r="73" spans="1:3" x14ac:dyDescent="0.25">
      <c r="A73">
        <v>3.55</v>
      </c>
      <c r="B73">
        <v>8.5853999999999999</v>
      </c>
      <c r="C73">
        <v>30.959499999999998</v>
      </c>
    </row>
    <row r="74" spans="1:3" x14ac:dyDescent="0.25">
      <c r="A74">
        <v>3.6</v>
      </c>
      <c r="B74">
        <v>8.5853999999999999</v>
      </c>
      <c r="C74">
        <v>31.709499999999998</v>
      </c>
    </row>
    <row r="75" spans="1:3" x14ac:dyDescent="0.25">
      <c r="A75">
        <v>3.65</v>
      </c>
      <c r="B75">
        <v>8.5853999999999999</v>
      </c>
      <c r="C75">
        <v>32.459499999999998</v>
      </c>
    </row>
    <row r="76" spans="1:3" x14ac:dyDescent="0.25">
      <c r="A76">
        <v>3.7</v>
      </c>
      <c r="B76">
        <v>8.5853999999999999</v>
      </c>
      <c r="C76">
        <v>33.209499999999998</v>
      </c>
    </row>
    <row r="77" spans="1:3" x14ac:dyDescent="0.25">
      <c r="A77">
        <v>3.75</v>
      </c>
      <c r="B77">
        <v>8.5853999999999999</v>
      </c>
      <c r="C77">
        <v>33.959499999999998</v>
      </c>
    </row>
    <row r="78" spans="1:3" x14ac:dyDescent="0.25">
      <c r="A78">
        <v>3.8</v>
      </c>
      <c r="B78">
        <v>8.5853999999999999</v>
      </c>
      <c r="C78">
        <v>34.709499999999998</v>
      </c>
    </row>
    <row r="79" spans="1:3" x14ac:dyDescent="0.25">
      <c r="A79">
        <v>3.85</v>
      </c>
      <c r="B79">
        <v>8.5853999999999999</v>
      </c>
      <c r="C79">
        <v>35.459499999999998</v>
      </c>
    </row>
    <row r="80" spans="1:3" x14ac:dyDescent="0.25">
      <c r="A80">
        <v>3.9</v>
      </c>
      <c r="B80">
        <v>8.5853999999999999</v>
      </c>
      <c r="C80">
        <v>36.209499999999998</v>
      </c>
    </row>
    <row r="81" spans="1:3" x14ac:dyDescent="0.25">
      <c r="A81">
        <v>3.95</v>
      </c>
      <c r="B81">
        <v>8.5853999999999999</v>
      </c>
      <c r="C81">
        <v>36.959499999999998</v>
      </c>
    </row>
    <row r="82" spans="1:3" x14ac:dyDescent="0.25">
      <c r="A82">
        <v>4</v>
      </c>
      <c r="B82">
        <v>8.5853999999999999</v>
      </c>
      <c r="C82">
        <v>37.709499999999998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workbookViewId="0">
      <pane ySplit="1" topLeftCell="A2" activePane="bottomLeft" state="frozen"/>
      <selection pane="bottomLeft" activeCell="R2" sqref="R2:R82"/>
    </sheetView>
  </sheetViews>
  <sheetFormatPr defaultRowHeight="14.4" x14ac:dyDescent="0.25"/>
  <sheetData>
    <row r="1" spans="1:18" x14ac:dyDescent="0.25">
      <c r="A1" t="s">
        <v>15</v>
      </c>
      <c r="B1" t="s">
        <v>22</v>
      </c>
      <c r="C1" t="s">
        <v>23</v>
      </c>
      <c r="E1" t="s">
        <v>26</v>
      </c>
      <c r="F1" t="s">
        <v>16</v>
      </c>
      <c r="G1" t="s">
        <v>17</v>
      </c>
      <c r="H1" t="s">
        <v>18</v>
      </c>
      <c r="I1" t="s">
        <v>29</v>
      </c>
      <c r="K1" t="s">
        <v>27</v>
      </c>
      <c r="L1" t="s">
        <v>28</v>
      </c>
      <c r="M1" t="s">
        <v>19</v>
      </c>
      <c r="N1" t="s">
        <v>20</v>
      </c>
      <c r="O1" t="s">
        <v>21</v>
      </c>
      <c r="P1" t="s">
        <v>30</v>
      </c>
      <c r="R1" t="s">
        <v>31</v>
      </c>
    </row>
    <row r="2" spans="1:18" x14ac:dyDescent="0.25">
      <c r="A2">
        <v>0</v>
      </c>
      <c r="B2">
        <v>99999</v>
      </c>
      <c r="C2">
        <v>99999</v>
      </c>
      <c r="E2">
        <v>-22.290500000000002</v>
      </c>
      <c r="F2">
        <v>99999</v>
      </c>
      <c r="G2">
        <v>12</v>
      </c>
      <c r="H2">
        <v>3.4</v>
      </c>
      <c r="I2">
        <f>F2/G2-SQRT(2*F2/H2)</f>
        <v>8090.7155876448242</v>
      </c>
      <c r="K2">
        <v>12.1945</v>
      </c>
      <c r="L2">
        <v>20.314</v>
      </c>
      <c r="M2">
        <v>99999</v>
      </c>
      <c r="N2">
        <v>5</v>
      </c>
      <c r="O2">
        <v>3</v>
      </c>
      <c r="P2">
        <f>M2/N2-SQRT(2*M2/O2)</f>
        <v>19741.602401250515</v>
      </c>
      <c r="R2">
        <v>42.591224670410199</v>
      </c>
    </row>
    <row r="3" spans="1:18" x14ac:dyDescent="0.25">
      <c r="A3">
        <v>0.05</v>
      </c>
      <c r="B3">
        <v>99999</v>
      </c>
      <c r="C3">
        <v>99999</v>
      </c>
      <c r="E3">
        <v>-21.540500000000002</v>
      </c>
      <c r="F3">
        <v>99999</v>
      </c>
      <c r="G3">
        <v>12</v>
      </c>
      <c r="H3">
        <v>3.4</v>
      </c>
      <c r="I3">
        <f t="shared" ref="I3:I66" si="0">F3/G3-SQRT(2*F3/H3)</f>
        <v>8090.7155876448242</v>
      </c>
      <c r="K3">
        <v>12.1945</v>
      </c>
      <c r="L3">
        <v>20.564</v>
      </c>
      <c r="M3">
        <v>99999</v>
      </c>
      <c r="N3">
        <v>5</v>
      </c>
      <c r="O3">
        <v>3</v>
      </c>
      <c r="P3">
        <f t="shared" ref="P3:P66" si="1">M3/N3-SQRT(2*M3/O3)</f>
        <v>19741.602401250515</v>
      </c>
      <c r="R3">
        <v>42.091324670410202</v>
      </c>
    </row>
    <row r="4" spans="1:18" x14ac:dyDescent="0.25">
      <c r="A4">
        <v>0.1</v>
      </c>
      <c r="B4">
        <v>99999</v>
      </c>
      <c r="C4">
        <v>99999</v>
      </c>
      <c r="E4">
        <v>-20.790500000000002</v>
      </c>
      <c r="F4">
        <v>99999</v>
      </c>
      <c r="G4">
        <v>12</v>
      </c>
      <c r="H4">
        <v>3.4</v>
      </c>
      <c r="I4">
        <f t="shared" si="0"/>
        <v>8090.7155876448242</v>
      </c>
      <c r="K4">
        <v>12.1945</v>
      </c>
      <c r="L4">
        <v>20.814</v>
      </c>
      <c r="M4">
        <v>99999</v>
      </c>
      <c r="N4">
        <v>5</v>
      </c>
      <c r="O4">
        <v>3</v>
      </c>
      <c r="P4">
        <f t="shared" si="1"/>
        <v>19741.602401250515</v>
      </c>
      <c r="R4">
        <v>41.6097602844238</v>
      </c>
    </row>
    <row r="5" spans="1:18" x14ac:dyDescent="0.25">
      <c r="A5">
        <v>0.15</v>
      </c>
      <c r="B5">
        <v>99999</v>
      </c>
      <c r="C5">
        <v>99999</v>
      </c>
      <c r="E5">
        <v>-20.040500000000002</v>
      </c>
      <c r="F5">
        <v>99999</v>
      </c>
      <c r="G5">
        <v>12</v>
      </c>
      <c r="H5">
        <v>3.4</v>
      </c>
      <c r="I5">
        <f t="shared" si="0"/>
        <v>8090.7155876448242</v>
      </c>
      <c r="K5">
        <v>12.1945</v>
      </c>
      <c r="L5">
        <v>21.064</v>
      </c>
      <c r="M5">
        <v>99999</v>
      </c>
      <c r="N5">
        <v>5</v>
      </c>
      <c r="O5">
        <v>3</v>
      </c>
      <c r="P5">
        <f t="shared" si="1"/>
        <v>19741.602401250515</v>
      </c>
      <c r="R5">
        <v>40.892448425292997</v>
      </c>
    </row>
    <row r="6" spans="1:18" x14ac:dyDescent="0.25">
      <c r="A6">
        <v>0.2</v>
      </c>
      <c r="B6">
        <v>99999</v>
      </c>
      <c r="C6">
        <v>99999</v>
      </c>
      <c r="E6">
        <v>-19.290500000000002</v>
      </c>
      <c r="F6">
        <v>99999</v>
      </c>
      <c r="G6">
        <v>12</v>
      </c>
      <c r="H6">
        <v>3.4</v>
      </c>
      <c r="I6">
        <f t="shared" si="0"/>
        <v>8090.7155876448242</v>
      </c>
      <c r="K6">
        <v>12.1945</v>
      </c>
      <c r="L6">
        <v>21.314</v>
      </c>
      <c r="M6">
        <v>99999</v>
      </c>
      <c r="N6">
        <v>5</v>
      </c>
      <c r="O6">
        <v>3</v>
      </c>
      <c r="P6">
        <f t="shared" si="1"/>
        <v>19741.602401250515</v>
      </c>
      <c r="R6">
        <v>40.330738067627003</v>
      </c>
    </row>
    <row r="7" spans="1:18" x14ac:dyDescent="0.25">
      <c r="A7">
        <v>0.25</v>
      </c>
      <c r="B7">
        <v>99999</v>
      </c>
      <c r="C7">
        <v>99999</v>
      </c>
      <c r="E7">
        <v>-18.540500000000002</v>
      </c>
      <c r="F7">
        <v>99999</v>
      </c>
      <c r="G7">
        <v>12</v>
      </c>
      <c r="H7">
        <v>3.4</v>
      </c>
      <c r="I7">
        <f t="shared" si="0"/>
        <v>8090.7155876448242</v>
      </c>
      <c r="K7">
        <v>12.1945</v>
      </c>
      <c r="L7">
        <v>21.564</v>
      </c>
      <c r="M7">
        <v>99999</v>
      </c>
      <c r="N7">
        <v>5</v>
      </c>
      <c r="O7">
        <v>3</v>
      </c>
      <c r="P7">
        <f t="shared" si="1"/>
        <v>19741.602401250515</v>
      </c>
      <c r="R7">
        <v>39.822784423828097</v>
      </c>
    </row>
    <row r="8" spans="1:18" x14ac:dyDescent="0.25">
      <c r="A8">
        <v>0.3</v>
      </c>
      <c r="B8">
        <v>99999</v>
      </c>
      <c r="C8">
        <v>99999</v>
      </c>
      <c r="E8">
        <v>-17.790500000000002</v>
      </c>
      <c r="F8">
        <v>99999</v>
      </c>
      <c r="G8">
        <v>12</v>
      </c>
      <c r="H8">
        <v>3.4</v>
      </c>
      <c r="I8">
        <f t="shared" si="0"/>
        <v>8090.7155876448242</v>
      </c>
      <c r="K8">
        <v>12.1945</v>
      </c>
      <c r="L8">
        <v>21.814</v>
      </c>
      <c r="M8">
        <v>99999</v>
      </c>
      <c r="N8">
        <v>5</v>
      </c>
      <c r="O8">
        <v>3</v>
      </c>
      <c r="P8">
        <f t="shared" si="1"/>
        <v>19741.602401250515</v>
      </c>
      <c r="R8">
        <v>39.093288421630902</v>
      </c>
    </row>
    <row r="9" spans="1:18" x14ac:dyDescent="0.25">
      <c r="A9">
        <v>0.35</v>
      </c>
      <c r="B9">
        <v>99999</v>
      </c>
      <c r="C9">
        <v>99999</v>
      </c>
      <c r="E9">
        <v>-17.040500000000002</v>
      </c>
      <c r="F9">
        <v>99999</v>
      </c>
      <c r="G9">
        <v>12</v>
      </c>
      <c r="H9">
        <v>3.4</v>
      </c>
      <c r="I9">
        <f t="shared" si="0"/>
        <v>8090.7155876448242</v>
      </c>
      <c r="K9">
        <v>12.1945</v>
      </c>
      <c r="L9">
        <v>22.064</v>
      </c>
      <c r="M9">
        <v>99999</v>
      </c>
      <c r="N9">
        <v>5</v>
      </c>
      <c r="O9">
        <v>3</v>
      </c>
      <c r="P9">
        <f t="shared" si="1"/>
        <v>19741.602401250515</v>
      </c>
      <c r="R9">
        <v>38.811233520507798</v>
      </c>
    </row>
    <row r="10" spans="1:18" x14ac:dyDescent="0.25">
      <c r="A10">
        <v>0.4</v>
      </c>
      <c r="B10">
        <v>99999</v>
      </c>
      <c r="C10">
        <v>99999</v>
      </c>
      <c r="E10">
        <v>-16.290500000000002</v>
      </c>
      <c r="F10">
        <v>99999</v>
      </c>
      <c r="G10">
        <v>12</v>
      </c>
      <c r="H10">
        <v>3.4</v>
      </c>
      <c r="I10">
        <f t="shared" si="0"/>
        <v>8090.7155876448242</v>
      </c>
      <c r="K10">
        <v>12.1945</v>
      </c>
      <c r="L10">
        <v>22.314</v>
      </c>
      <c r="M10">
        <v>99999</v>
      </c>
      <c r="N10">
        <v>5</v>
      </c>
      <c r="O10">
        <v>3</v>
      </c>
      <c r="P10">
        <f t="shared" si="1"/>
        <v>19741.602401250515</v>
      </c>
      <c r="R10">
        <v>38.321434020996101</v>
      </c>
    </row>
    <row r="11" spans="1:18" x14ac:dyDescent="0.25">
      <c r="A11">
        <v>0.45</v>
      </c>
      <c r="B11">
        <v>99999</v>
      </c>
      <c r="C11">
        <v>99999</v>
      </c>
      <c r="E11">
        <v>-15.5405</v>
      </c>
      <c r="F11">
        <v>99999</v>
      </c>
      <c r="G11">
        <v>12</v>
      </c>
      <c r="H11">
        <v>3.4</v>
      </c>
      <c r="I11">
        <f t="shared" si="0"/>
        <v>8090.7155876448242</v>
      </c>
      <c r="K11">
        <v>12.1945</v>
      </c>
      <c r="L11">
        <v>22.564</v>
      </c>
      <c r="M11">
        <v>99999</v>
      </c>
      <c r="N11">
        <v>5</v>
      </c>
      <c r="O11">
        <v>3</v>
      </c>
      <c r="P11">
        <f t="shared" si="1"/>
        <v>19741.602401250515</v>
      </c>
      <c r="R11">
        <v>37.832798004150398</v>
      </c>
    </row>
    <row r="12" spans="1:18" x14ac:dyDescent="0.25">
      <c r="A12">
        <v>0.5</v>
      </c>
      <c r="B12">
        <v>99999</v>
      </c>
      <c r="C12">
        <v>99999</v>
      </c>
      <c r="E12">
        <v>-14.7905</v>
      </c>
      <c r="F12">
        <v>99999</v>
      </c>
      <c r="G12">
        <v>12</v>
      </c>
      <c r="H12">
        <v>3.4</v>
      </c>
      <c r="I12">
        <f t="shared" si="0"/>
        <v>8090.7155876448242</v>
      </c>
      <c r="K12">
        <v>12.1945</v>
      </c>
      <c r="L12">
        <v>22.814</v>
      </c>
      <c r="M12">
        <v>99999</v>
      </c>
      <c r="N12">
        <v>5</v>
      </c>
      <c r="O12">
        <v>3</v>
      </c>
      <c r="P12">
        <f t="shared" si="1"/>
        <v>19741.602401250515</v>
      </c>
      <c r="R12">
        <v>37.355640411377003</v>
      </c>
    </row>
    <row r="13" spans="1:18" x14ac:dyDescent="0.25">
      <c r="A13">
        <v>0.55000000000000004</v>
      </c>
      <c r="B13">
        <v>99999</v>
      </c>
      <c r="C13">
        <v>99999</v>
      </c>
      <c r="E13">
        <v>-14.0405</v>
      </c>
      <c r="F13">
        <v>99999</v>
      </c>
      <c r="G13">
        <v>12</v>
      </c>
      <c r="H13">
        <v>3.4</v>
      </c>
      <c r="I13">
        <f t="shared" si="0"/>
        <v>8090.7155876448242</v>
      </c>
      <c r="K13">
        <v>12.1945</v>
      </c>
      <c r="L13">
        <v>23.064</v>
      </c>
      <c r="M13">
        <v>99999</v>
      </c>
      <c r="N13">
        <v>5</v>
      </c>
      <c r="O13">
        <v>3</v>
      </c>
      <c r="P13">
        <f t="shared" si="1"/>
        <v>19741.602401250515</v>
      </c>
      <c r="R13">
        <v>36.890365600585902</v>
      </c>
    </row>
    <row r="14" spans="1:18" x14ac:dyDescent="0.25">
      <c r="A14">
        <v>0.6</v>
      </c>
      <c r="B14">
        <v>99999</v>
      </c>
      <c r="C14">
        <v>99999</v>
      </c>
      <c r="E14">
        <v>-13.2905</v>
      </c>
      <c r="F14">
        <v>99999</v>
      </c>
      <c r="G14">
        <v>12</v>
      </c>
      <c r="H14">
        <v>3.4</v>
      </c>
      <c r="I14">
        <f t="shared" si="0"/>
        <v>8090.7155876448242</v>
      </c>
      <c r="K14">
        <v>12.1945</v>
      </c>
      <c r="L14">
        <v>23.314</v>
      </c>
      <c r="M14">
        <v>99999</v>
      </c>
      <c r="N14">
        <v>5</v>
      </c>
      <c r="O14">
        <v>3</v>
      </c>
      <c r="P14">
        <f t="shared" si="1"/>
        <v>19741.602401250515</v>
      </c>
      <c r="R14">
        <v>36.606685638427699</v>
      </c>
    </row>
    <row r="15" spans="1:18" x14ac:dyDescent="0.25">
      <c r="A15">
        <v>0.65</v>
      </c>
      <c r="B15">
        <v>99999</v>
      </c>
      <c r="C15">
        <v>99999</v>
      </c>
      <c r="E15">
        <v>-12.5405</v>
      </c>
      <c r="F15">
        <v>99999</v>
      </c>
      <c r="G15">
        <v>12</v>
      </c>
      <c r="H15">
        <v>3.4</v>
      </c>
      <c r="I15">
        <f t="shared" si="0"/>
        <v>8090.7155876448242</v>
      </c>
      <c r="K15">
        <v>12.1945</v>
      </c>
      <c r="L15">
        <v>23.564</v>
      </c>
      <c r="M15">
        <v>99999</v>
      </c>
      <c r="N15">
        <v>5</v>
      </c>
      <c r="O15">
        <v>3</v>
      </c>
      <c r="P15">
        <f t="shared" si="1"/>
        <v>19741.602401250515</v>
      </c>
      <c r="R15">
        <v>35.899585723877003</v>
      </c>
    </row>
    <row r="16" spans="1:18" x14ac:dyDescent="0.25">
      <c r="A16">
        <v>0.7</v>
      </c>
      <c r="B16">
        <v>99999</v>
      </c>
      <c r="C16">
        <v>99999</v>
      </c>
      <c r="E16">
        <v>-11.7905</v>
      </c>
      <c r="F16">
        <v>99999</v>
      </c>
      <c r="G16">
        <v>12</v>
      </c>
      <c r="H16">
        <v>3.4</v>
      </c>
      <c r="I16">
        <f t="shared" si="0"/>
        <v>8090.7155876448242</v>
      </c>
      <c r="K16">
        <v>12.1945</v>
      </c>
      <c r="L16">
        <v>23.814</v>
      </c>
      <c r="M16">
        <v>99999</v>
      </c>
      <c r="N16">
        <v>5</v>
      </c>
      <c r="O16">
        <v>3</v>
      </c>
      <c r="P16">
        <f t="shared" si="1"/>
        <v>19741.602401250515</v>
      </c>
      <c r="R16">
        <v>35.364662170410199</v>
      </c>
    </row>
    <row r="17" spans="1:18" x14ac:dyDescent="0.25">
      <c r="A17">
        <v>0.75</v>
      </c>
      <c r="B17">
        <v>99999</v>
      </c>
      <c r="C17">
        <v>99999</v>
      </c>
      <c r="E17">
        <v>-11.0405</v>
      </c>
      <c r="F17">
        <v>99999</v>
      </c>
      <c r="G17">
        <v>12</v>
      </c>
      <c r="H17">
        <v>3.4</v>
      </c>
      <c r="I17">
        <f t="shared" si="0"/>
        <v>8090.7155876448242</v>
      </c>
      <c r="K17">
        <v>12.1945</v>
      </c>
      <c r="L17">
        <v>24.064</v>
      </c>
      <c r="M17">
        <v>99999</v>
      </c>
      <c r="N17">
        <v>5</v>
      </c>
      <c r="O17">
        <v>3</v>
      </c>
      <c r="P17">
        <f t="shared" si="1"/>
        <v>19741.602401250515</v>
      </c>
      <c r="R17">
        <v>34.858409881591797</v>
      </c>
    </row>
    <row r="18" spans="1:18" x14ac:dyDescent="0.25">
      <c r="A18">
        <v>0.8</v>
      </c>
      <c r="B18">
        <v>99999</v>
      </c>
      <c r="C18">
        <v>99999</v>
      </c>
      <c r="E18">
        <v>-10.2905</v>
      </c>
      <c r="F18">
        <v>99999</v>
      </c>
      <c r="G18">
        <v>12</v>
      </c>
      <c r="H18">
        <v>3.4</v>
      </c>
      <c r="I18">
        <f t="shared" si="0"/>
        <v>8090.7155876448242</v>
      </c>
      <c r="K18">
        <v>12.1945</v>
      </c>
      <c r="L18">
        <v>24.314</v>
      </c>
      <c r="M18">
        <v>99999</v>
      </c>
      <c r="N18">
        <v>5</v>
      </c>
      <c r="O18">
        <v>3</v>
      </c>
      <c r="P18">
        <f t="shared" si="1"/>
        <v>19741.602401250515</v>
      </c>
      <c r="R18">
        <v>34.352451324462898</v>
      </c>
    </row>
    <row r="19" spans="1:18" x14ac:dyDescent="0.25">
      <c r="A19">
        <v>0.85</v>
      </c>
      <c r="B19">
        <v>99999</v>
      </c>
      <c r="C19">
        <v>99999</v>
      </c>
      <c r="E19">
        <v>-9.5404999999999998</v>
      </c>
      <c r="F19">
        <v>99999</v>
      </c>
      <c r="G19">
        <v>12</v>
      </c>
      <c r="H19">
        <v>3.4</v>
      </c>
      <c r="I19">
        <f t="shared" si="0"/>
        <v>8090.7155876448242</v>
      </c>
      <c r="K19">
        <v>12.1945</v>
      </c>
      <c r="L19">
        <v>24.564</v>
      </c>
      <c r="M19">
        <v>99999</v>
      </c>
      <c r="N19">
        <v>5</v>
      </c>
      <c r="O19">
        <v>3</v>
      </c>
      <c r="P19">
        <f t="shared" si="1"/>
        <v>19741.602401250515</v>
      </c>
      <c r="R19">
        <v>33.859611511230497</v>
      </c>
    </row>
    <row r="20" spans="1:18" x14ac:dyDescent="0.25">
      <c r="A20">
        <v>0.9</v>
      </c>
      <c r="B20">
        <v>99999</v>
      </c>
      <c r="C20">
        <v>99999</v>
      </c>
      <c r="E20">
        <v>-8.7904999999999998</v>
      </c>
      <c r="F20">
        <v>99999</v>
      </c>
      <c r="G20">
        <v>12</v>
      </c>
      <c r="H20">
        <v>3.4</v>
      </c>
      <c r="I20">
        <f t="shared" si="0"/>
        <v>8090.7155876448242</v>
      </c>
      <c r="K20">
        <v>12.1945</v>
      </c>
      <c r="L20">
        <v>24.814</v>
      </c>
      <c r="M20">
        <v>99999</v>
      </c>
      <c r="N20">
        <v>5</v>
      </c>
      <c r="O20">
        <v>3</v>
      </c>
      <c r="P20">
        <f t="shared" si="1"/>
        <v>19741.602401250515</v>
      </c>
      <c r="R20">
        <v>33.368831634521499</v>
      </c>
    </row>
    <row r="21" spans="1:18" x14ac:dyDescent="0.25">
      <c r="A21">
        <v>0.95</v>
      </c>
      <c r="B21">
        <v>99999</v>
      </c>
      <c r="C21">
        <v>99999</v>
      </c>
      <c r="E21">
        <v>-8.0404999999999998</v>
      </c>
      <c r="F21">
        <v>99999</v>
      </c>
      <c r="G21">
        <v>12</v>
      </c>
      <c r="H21">
        <v>3.4</v>
      </c>
      <c r="I21">
        <f t="shared" si="0"/>
        <v>8090.7155876448242</v>
      </c>
      <c r="K21">
        <v>12.1945</v>
      </c>
      <c r="L21">
        <v>25.064</v>
      </c>
      <c r="M21">
        <v>99999</v>
      </c>
      <c r="N21">
        <v>5</v>
      </c>
      <c r="O21">
        <v>3</v>
      </c>
      <c r="P21">
        <f t="shared" si="1"/>
        <v>19741.602401250515</v>
      </c>
      <c r="R21">
        <v>32.883739471435597</v>
      </c>
    </row>
    <row r="22" spans="1:18" x14ac:dyDescent="0.25">
      <c r="A22">
        <v>1</v>
      </c>
      <c r="B22">
        <v>99999</v>
      </c>
      <c r="C22">
        <v>99999</v>
      </c>
      <c r="E22">
        <v>-7.2904999999999998</v>
      </c>
      <c r="F22">
        <v>99999</v>
      </c>
      <c r="G22">
        <v>12</v>
      </c>
      <c r="H22">
        <v>3.4</v>
      </c>
      <c r="I22">
        <f t="shared" si="0"/>
        <v>8090.7155876448242</v>
      </c>
      <c r="K22">
        <v>12.1945</v>
      </c>
      <c r="L22">
        <v>25.314</v>
      </c>
      <c r="M22">
        <v>99999</v>
      </c>
      <c r="N22">
        <v>5</v>
      </c>
      <c r="O22">
        <v>3</v>
      </c>
      <c r="P22">
        <f t="shared" si="1"/>
        <v>19741.602401250515</v>
      </c>
      <c r="R22">
        <v>32.425636291503899</v>
      </c>
    </row>
    <row r="23" spans="1:18" x14ac:dyDescent="0.25">
      <c r="A23">
        <v>1.05</v>
      </c>
      <c r="B23">
        <v>99999</v>
      </c>
      <c r="C23">
        <v>99999</v>
      </c>
      <c r="E23">
        <v>-6.5404999999999998</v>
      </c>
      <c r="F23">
        <v>99999</v>
      </c>
      <c r="G23">
        <v>12</v>
      </c>
      <c r="H23">
        <v>3.4</v>
      </c>
      <c r="I23">
        <f t="shared" si="0"/>
        <v>8090.7155876448242</v>
      </c>
      <c r="K23">
        <v>12.1887462738887</v>
      </c>
      <c r="L23">
        <v>25.5532764519956</v>
      </c>
      <c r="M23">
        <v>99999</v>
      </c>
      <c r="N23">
        <v>4.2784915395552598</v>
      </c>
      <c r="O23">
        <v>3</v>
      </c>
      <c r="P23">
        <f t="shared" si="1"/>
        <v>23114.292232186275</v>
      </c>
      <c r="R23">
        <v>31.916542053222699</v>
      </c>
    </row>
    <row r="24" spans="1:18" x14ac:dyDescent="0.25">
      <c r="A24">
        <v>1.1000000000000001</v>
      </c>
      <c r="B24">
        <v>99999</v>
      </c>
      <c r="C24">
        <v>99999</v>
      </c>
      <c r="E24">
        <v>-5.7904999999999998</v>
      </c>
      <c r="F24">
        <v>99999</v>
      </c>
      <c r="G24">
        <v>12</v>
      </c>
      <c r="H24">
        <v>3.4</v>
      </c>
      <c r="I24">
        <f t="shared" si="0"/>
        <v>8090.7155876448242</v>
      </c>
      <c r="K24">
        <v>12.184248334366099</v>
      </c>
      <c r="L24">
        <v>25.740329326851199</v>
      </c>
      <c r="M24">
        <v>99999</v>
      </c>
      <c r="N24">
        <v>3.5000676473940402</v>
      </c>
      <c r="O24">
        <v>3</v>
      </c>
      <c r="P24">
        <f t="shared" si="1"/>
        <v>28312.393050963761</v>
      </c>
      <c r="R24">
        <v>31.321458816528299</v>
      </c>
    </row>
    <row r="25" spans="1:18" x14ac:dyDescent="0.25">
      <c r="A25">
        <v>1.1499999999999999</v>
      </c>
      <c r="B25">
        <v>99999</v>
      </c>
      <c r="C25">
        <v>99999</v>
      </c>
      <c r="E25">
        <v>-5.0404999999999998</v>
      </c>
      <c r="F25">
        <v>99999</v>
      </c>
      <c r="G25">
        <v>12</v>
      </c>
      <c r="H25">
        <v>3.4</v>
      </c>
      <c r="I25">
        <f t="shared" si="0"/>
        <v>8090.7155876448242</v>
      </c>
      <c r="K25">
        <v>12.1800414378383</v>
      </c>
      <c r="L25">
        <v>25.915278786663301</v>
      </c>
      <c r="M25">
        <v>99999</v>
      </c>
      <c r="N25">
        <v>3.5</v>
      </c>
      <c r="O25">
        <v>3</v>
      </c>
      <c r="P25">
        <f t="shared" si="1"/>
        <v>28312.945258393374</v>
      </c>
      <c r="R25">
        <v>30.72971534729</v>
      </c>
    </row>
    <row r="26" spans="1:18" x14ac:dyDescent="0.25">
      <c r="A26" s="1">
        <v>1.2</v>
      </c>
      <c r="B26" s="1">
        <v>8.5853999999999999</v>
      </c>
      <c r="C26" s="1">
        <v>34.709499999999998</v>
      </c>
      <c r="D26" s="1"/>
      <c r="E26">
        <v>-4.2904999999999998</v>
      </c>
      <c r="F26">
        <f>C26-E26</f>
        <v>39</v>
      </c>
      <c r="G26">
        <v>12</v>
      </c>
      <c r="H26">
        <v>8</v>
      </c>
      <c r="I26">
        <f>F26/G26-SQRT(2*F26/H26)</f>
        <v>0.12750100080080085</v>
      </c>
      <c r="K26">
        <v>12.175834542098199</v>
      </c>
      <c r="L26">
        <v>26.090228213722199</v>
      </c>
      <c r="M26">
        <f>SQRT((K26-B26)^2+(L26-C26)^2)</f>
        <v>9.3371872813399435</v>
      </c>
      <c r="N26">
        <v>3.5</v>
      </c>
      <c r="O26">
        <v>3</v>
      </c>
      <c r="P26">
        <f t="shared" si="1"/>
        <v>0.17281458450743203</v>
      </c>
      <c r="R26">
        <v>30.151300430297901</v>
      </c>
    </row>
    <row r="27" spans="1:18" x14ac:dyDescent="0.25">
      <c r="A27">
        <v>1.25</v>
      </c>
      <c r="B27" s="1">
        <v>8.5853999999999999</v>
      </c>
      <c r="C27" s="1">
        <v>34.709499999999998</v>
      </c>
      <c r="E27">
        <v>-3.5405000000000002</v>
      </c>
      <c r="F27">
        <f t="shared" ref="F27:F82" si="2">C27-E27</f>
        <v>38.25</v>
      </c>
      <c r="G27">
        <v>12</v>
      </c>
      <c r="H27">
        <v>8</v>
      </c>
      <c r="I27">
        <f t="shared" si="0"/>
        <v>9.5170780786754783E-2</v>
      </c>
      <c r="K27">
        <v>12.171627646358001</v>
      </c>
      <c r="L27">
        <v>26.265177640781001</v>
      </c>
      <c r="M27">
        <f t="shared" ref="M27:M82" si="3">SQRT((K27-B27)^2+(L27-C27)^2)</f>
        <v>9.1742906449440724</v>
      </c>
      <c r="N27">
        <v>3.5</v>
      </c>
      <c r="O27">
        <v>3</v>
      </c>
      <c r="P27">
        <f t="shared" si="1"/>
        <v>0.14813193283234138</v>
      </c>
      <c r="R27">
        <v>29.587522506713899</v>
      </c>
    </row>
    <row r="28" spans="1:18" x14ac:dyDescent="0.25">
      <c r="A28">
        <v>1.3</v>
      </c>
      <c r="B28" s="1">
        <v>8.5853999999999999</v>
      </c>
      <c r="C28" s="1">
        <v>34.709499999999998</v>
      </c>
      <c r="E28">
        <v>-2.7905000000000002</v>
      </c>
      <c r="F28">
        <f t="shared" si="2"/>
        <v>37.5</v>
      </c>
      <c r="G28">
        <v>12</v>
      </c>
      <c r="H28">
        <v>8</v>
      </c>
      <c r="I28">
        <f t="shared" si="0"/>
        <v>6.3137821521027426E-2</v>
      </c>
      <c r="K28">
        <v>12.167420750617801</v>
      </c>
      <c r="L28">
        <v>26.440127067839899</v>
      </c>
      <c r="M28">
        <f t="shared" si="3"/>
        <v>9.0118478321040598</v>
      </c>
      <c r="N28">
        <v>3.5</v>
      </c>
      <c r="O28">
        <v>3</v>
      </c>
      <c r="P28">
        <f t="shared" si="1"/>
        <v>0.12371216806286611</v>
      </c>
      <c r="R28">
        <v>29.045940399169901</v>
      </c>
    </row>
    <row r="29" spans="1:18" x14ac:dyDescent="0.25">
      <c r="A29">
        <v>1.35</v>
      </c>
      <c r="B29" s="1">
        <v>8.5853999999999999</v>
      </c>
      <c r="C29" s="1">
        <v>34.709499999999998</v>
      </c>
      <c r="E29">
        <v>-2.0405000000000002</v>
      </c>
      <c r="F29">
        <f t="shared" si="2"/>
        <v>36.75</v>
      </c>
      <c r="G29">
        <v>12</v>
      </c>
      <c r="H29">
        <v>8</v>
      </c>
      <c r="I29">
        <f t="shared" si="0"/>
        <v>3.1411086754464801E-2</v>
      </c>
      <c r="K29">
        <v>12.1608838256422</v>
      </c>
      <c r="L29">
        <v>26.6149643726541</v>
      </c>
      <c r="M29">
        <f t="shared" si="3"/>
        <v>8.8490446721553528</v>
      </c>
      <c r="N29">
        <v>3.5</v>
      </c>
      <c r="O29">
        <v>3</v>
      </c>
      <c r="P29">
        <f t="shared" si="1"/>
        <v>9.9438021748439631E-2</v>
      </c>
      <c r="R29">
        <v>28.5018634796143</v>
      </c>
    </row>
    <row r="30" spans="1:18" x14ac:dyDescent="0.25">
      <c r="A30">
        <v>1.4</v>
      </c>
      <c r="B30" s="1">
        <v>8.5853999999999999</v>
      </c>
      <c r="C30" s="1">
        <v>34.709499999999998</v>
      </c>
      <c r="E30">
        <v>-1.2905</v>
      </c>
      <c r="F30">
        <f t="shared" si="2"/>
        <v>36</v>
      </c>
      <c r="G30">
        <v>12</v>
      </c>
      <c r="H30">
        <v>8</v>
      </c>
      <c r="I30">
        <f t="shared" si="0"/>
        <v>0</v>
      </c>
      <c r="K30">
        <v>12.148272862963299</v>
      </c>
      <c r="L30">
        <v>26.789509391547</v>
      </c>
      <c r="M30">
        <f t="shared" si="3"/>
        <v>8.684486989778037</v>
      </c>
      <c r="N30">
        <v>3.5</v>
      </c>
      <c r="O30">
        <v>3</v>
      </c>
      <c r="P30">
        <f t="shared" si="1"/>
        <v>7.5111181616547285E-2</v>
      </c>
      <c r="R30">
        <v>27.599662780761701</v>
      </c>
    </row>
    <row r="31" spans="1:18" x14ac:dyDescent="0.25">
      <c r="A31">
        <v>1.45</v>
      </c>
      <c r="B31" s="1">
        <v>8.5853999999999999</v>
      </c>
      <c r="C31" s="1">
        <v>34.709499999999998</v>
      </c>
      <c r="E31">
        <v>-0.54049999999999798</v>
      </c>
      <c r="F31">
        <f t="shared" si="2"/>
        <v>35.25</v>
      </c>
      <c r="G31">
        <v>12</v>
      </c>
      <c r="H31">
        <v>8</v>
      </c>
      <c r="I31">
        <f t="shared" si="0"/>
        <v>-3.1085521759479207E-2</v>
      </c>
      <c r="K31">
        <v>12.135661900284401</v>
      </c>
      <c r="L31">
        <v>26.9640544104398</v>
      </c>
      <c r="M31">
        <f t="shared" si="3"/>
        <v>8.5203454707804269</v>
      </c>
      <c r="N31">
        <v>3.5</v>
      </c>
      <c r="O31">
        <v>3</v>
      </c>
      <c r="P31">
        <f t="shared" si="1"/>
        <v>5.1061044377053832E-2</v>
      </c>
      <c r="R31">
        <v>27.302038192748999</v>
      </c>
    </row>
    <row r="32" spans="1:18" x14ac:dyDescent="0.25">
      <c r="A32">
        <v>1.5</v>
      </c>
      <c r="B32" s="1">
        <v>8.5853999999999999</v>
      </c>
      <c r="C32" s="1">
        <v>34.709499999999998</v>
      </c>
      <c r="E32">
        <v>0.20949999999999799</v>
      </c>
      <c r="F32">
        <f t="shared" si="2"/>
        <v>34.5</v>
      </c>
      <c r="G32">
        <v>12</v>
      </c>
      <c r="H32">
        <v>8</v>
      </c>
      <c r="I32">
        <f t="shared" si="0"/>
        <v>-6.1835031117682515E-2</v>
      </c>
      <c r="K32">
        <v>12.1230509376055</v>
      </c>
      <c r="L32">
        <v>27.1385994293327</v>
      </c>
      <c r="M32">
        <f t="shared" si="3"/>
        <v>8.3566446380871966</v>
      </c>
      <c r="N32">
        <v>3.5</v>
      </c>
      <c r="O32">
        <v>3</v>
      </c>
      <c r="P32">
        <f t="shared" si="1"/>
        <v>2.7295735753804617E-2</v>
      </c>
      <c r="R32">
        <v>26.7299404144287</v>
      </c>
    </row>
    <row r="33" spans="1:18" x14ac:dyDescent="0.25">
      <c r="A33">
        <v>1.55</v>
      </c>
      <c r="B33" s="1">
        <v>8.5853999999999999</v>
      </c>
      <c r="C33" s="1">
        <v>34.709499999999998</v>
      </c>
      <c r="E33">
        <v>0.95949999999999902</v>
      </c>
      <c r="F33">
        <f t="shared" si="2"/>
        <v>33.75</v>
      </c>
      <c r="G33">
        <v>12</v>
      </c>
      <c r="H33">
        <v>8</v>
      </c>
      <c r="I33">
        <f t="shared" si="0"/>
        <v>-9.2237509655562544E-2</v>
      </c>
      <c r="K33">
        <v>12.110439974926599</v>
      </c>
      <c r="L33">
        <v>27.3131444482256</v>
      </c>
      <c r="M33">
        <f t="shared" si="3"/>
        <v>8.193410905910584</v>
      </c>
      <c r="N33">
        <v>3.5</v>
      </c>
      <c r="O33">
        <v>3</v>
      </c>
      <c r="P33">
        <f t="shared" si="1"/>
        <v>3.8237284294448948E-3</v>
      </c>
      <c r="R33">
        <v>26.170396804809599</v>
      </c>
    </row>
    <row r="34" spans="1:18" x14ac:dyDescent="0.25">
      <c r="A34">
        <v>1.6</v>
      </c>
      <c r="B34" s="1">
        <v>8.5853999999999999</v>
      </c>
      <c r="C34" s="1">
        <v>34.709499999999998</v>
      </c>
      <c r="E34">
        <v>1.7095</v>
      </c>
      <c r="F34">
        <f t="shared" si="2"/>
        <v>33</v>
      </c>
      <c r="G34">
        <v>12</v>
      </c>
      <c r="H34">
        <v>8</v>
      </c>
      <c r="I34">
        <f t="shared" si="0"/>
        <v>-0.12228132326901431</v>
      </c>
      <c r="K34">
        <v>12.097829012247599</v>
      </c>
      <c r="L34">
        <v>27.4876894671184</v>
      </c>
      <c r="M34">
        <f t="shared" si="3"/>
        <v>8.0306727575538925</v>
      </c>
      <c r="N34">
        <v>3.5</v>
      </c>
      <c r="O34">
        <v>3</v>
      </c>
      <c r="P34">
        <f t="shared" si="1"/>
        <v>-1.9346141746281909E-2</v>
      </c>
      <c r="R34">
        <v>25.6415615081787</v>
      </c>
    </row>
    <row r="35" spans="1:18" x14ac:dyDescent="0.25">
      <c r="A35">
        <v>1.65</v>
      </c>
      <c r="B35" s="1">
        <v>8.5853999999999999</v>
      </c>
      <c r="C35" s="1">
        <v>34.709499999999998</v>
      </c>
      <c r="E35">
        <v>2.4594999999999998</v>
      </c>
      <c r="F35">
        <f t="shared" si="2"/>
        <v>32.25</v>
      </c>
      <c r="G35">
        <v>12</v>
      </c>
      <c r="H35">
        <v>8</v>
      </c>
      <c r="I35">
        <f t="shared" si="0"/>
        <v>-0.1519541729001368</v>
      </c>
      <c r="K35">
        <v>12.0852180495687</v>
      </c>
      <c r="L35">
        <v>27.6622344860113</v>
      </c>
      <c r="M35">
        <f t="shared" si="3"/>
        <v>7.8684609425694712</v>
      </c>
      <c r="N35">
        <v>3.5</v>
      </c>
      <c r="O35">
        <v>3</v>
      </c>
      <c r="P35">
        <f t="shared" si="1"/>
        <v>-4.220465916309335E-2</v>
      </c>
      <c r="R35">
        <v>24.7076225280762</v>
      </c>
    </row>
    <row r="36" spans="1:18" x14ac:dyDescent="0.25">
      <c r="A36">
        <v>1.7</v>
      </c>
      <c r="B36" s="1">
        <v>8.5853999999999999</v>
      </c>
      <c r="C36" s="1">
        <v>34.709499999999998</v>
      </c>
      <c r="E36">
        <v>3.2094999999999998</v>
      </c>
      <c r="F36">
        <f t="shared" si="2"/>
        <v>31.5</v>
      </c>
      <c r="G36">
        <v>12</v>
      </c>
      <c r="H36">
        <v>8</v>
      </c>
      <c r="I36">
        <f t="shared" si="0"/>
        <v>-0.18124304008045611</v>
      </c>
      <c r="K36">
        <v>12.071621958924</v>
      </c>
      <c r="L36">
        <v>27.836684475092301</v>
      </c>
      <c r="M36">
        <f t="shared" si="3"/>
        <v>7.7064477410994074</v>
      </c>
      <c r="N36">
        <v>3.5</v>
      </c>
      <c r="O36">
        <v>3</v>
      </c>
      <c r="P36">
        <f t="shared" si="1"/>
        <v>-6.479225975897096E-2</v>
      </c>
      <c r="R36">
        <v>24.240545272827202</v>
      </c>
    </row>
    <row r="37" spans="1:18" x14ac:dyDescent="0.25">
      <c r="A37">
        <v>1.75</v>
      </c>
      <c r="B37" s="1">
        <v>8.5853999999999999</v>
      </c>
      <c r="C37" s="1">
        <v>34.709499999999998</v>
      </c>
      <c r="E37">
        <v>3.9594999999999998</v>
      </c>
      <c r="F37">
        <f t="shared" si="2"/>
        <v>30.75</v>
      </c>
      <c r="G37">
        <v>12</v>
      </c>
      <c r="H37">
        <v>8</v>
      </c>
      <c r="I37">
        <f t="shared" si="0"/>
        <v>-0.21013412660235442</v>
      </c>
      <c r="K37">
        <v>12.050636080452399</v>
      </c>
      <c r="L37">
        <v>28.010421612471699</v>
      </c>
      <c r="M37">
        <f t="shared" si="3"/>
        <v>7.5422484933551388</v>
      </c>
      <c r="N37">
        <v>3.5</v>
      </c>
      <c r="O37">
        <v>3</v>
      </c>
      <c r="P37">
        <f t="shared" si="1"/>
        <v>-8.7429025559862872E-2</v>
      </c>
      <c r="R37">
        <v>23.885034561157202</v>
      </c>
    </row>
    <row r="38" spans="1:18" x14ac:dyDescent="0.25">
      <c r="A38">
        <v>1.8</v>
      </c>
      <c r="B38" s="1">
        <v>8.5853999999999999</v>
      </c>
      <c r="C38" s="1">
        <v>34.709499999999998</v>
      </c>
      <c r="E38">
        <v>4.7095000000000002</v>
      </c>
      <c r="F38">
        <f t="shared" si="2"/>
        <v>30</v>
      </c>
      <c r="G38">
        <v>12</v>
      </c>
      <c r="H38">
        <v>8</v>
      </c>
      <c r="I38">
        <f t="shared" si="0"/>
        <v>-0.23861278752583059</v>
      </c>
      <c r="K38">
        <v>12.0296502019808</v>
      </c>
      <c r="L38">
        <v>28.184158749851001</v>
      </c>
      <c r="M38">
        <f t="shared" si="3"/>
        <v>7.3785457838750901</v>
      </c>
      <c r="N38">
        <v>3.5</v>
      </c>
      <c r="O38">
        <v>3</v>
      </c>
      <c r="P38">
        <f t="shared" si="1"/>
        <v>-0.10973281517819666</v>
      </c>
      <c r="R38">
        <v>23.301773071289102</v>
      </c>
    </row>
    <row r="39" spans="1:18" x14ac:dyDescent="0.25">
      <c r="A39">
        <v>1.85</v>
      </c>
      <c r="B39" s="1">
        <v>8.5853999999999999</v>
      </c>
      <c r="C39" s="1">
        <v>34.709499999999998</v>
      </c>
      <c r="E39">
        <v>5.4595000000000002</v>
      </c>
      <c r="F39">
        <f t="shared" si="2"/>
        <v>29.25</v>
      </c>
      <c r="G39">
        <v>12</v>
      </c>
      <c r="H39">
        <v>8</v>
      </c>
      <c r="I39">
        <f t="shared" si="0"/>
        <v>-0.26666345659799218</v>
      </c>
      <c r="K39">
        <v>12.0086643235091</v>
      </c>
      <c r="L39">
        <v>28.357895887230399</v>
      </c>
      <c r="M39">
        <f t="shared" si="3"/>
        <v>7.2153734091841644</v>
      </c>
      <c r="N39">
        <v>3.5</v>
      </c>
      <c r="O39">
        <v>3</v>
      </c>
      <c r="P39">
        <f t="shared" si="1"/>
        <v>-0.13169271275581318</v>
      </c>
      <c r="R39">
        <v>22.431907653808601</v>
      </c>
    </row>
    <row r="40" spans="1:18" x14ac:dyDescent="0.25">
      <c r="A40">
        <v>1.9</v>
      </c>
      <c r="B40" s="1">
        <v>8.5853999999999999</v>
      </c>
      <c r="C40" s="1">
        <v>34.709499999999998</v>
      </c>
      <c r="E40">
        <v>6.2095000000000002</v>
      </c>
      <c r="F40">
        <f t="shared" si="2"/>
        <v>28.5</v>
      </c>
      <c r="G40">
        <v>12</v>
      </c>
      <c r="H40">
        <v>8</v>
      </c>
      <c r="I40">
        <f t="shared" si="0"/>
        <v>-0.29426956300782781</v>
      </c>
      <c r="K40">
        <v>11.987678445037499</v>
      </c>
      <c r="L40">
        <v>28.5316330246097</v>
      </c>
      <c r="M40">
        <f t="shared" si="3"/>
        <v>7.0527681787497345</v>
      </c>
      <c r="N40">
        <v>3.5</v>
      </c>
      <c r="O40">
        <v>3</v>
      </c>
      <c r="P40">
        <f t="shared" si="1"/>
        <v>-0.15329729647711021</v>
      </c>
      <c r="R40">
        <v>22.059617996215799</v>
      </c>
    </row>
    <row r="41" spans="1:18" x14ac:dyDescent="0.25">
      <c r="A41">
        <v>1.95</v>
      </c>
      <c r="B41" s="1">
        <v>8.5853999999999999</v>
      </c>
      <c r="C41" s="1">
        <v>34.709499999999998</v>
      </c>
      <c r="E41">
        <v>6.9595000000000002</v>
      </c>
      <c r="F41">
        <f t="shared" si="2"/>
        <v>27.75</v>
      </c>
      <c r="G41">
        <v>12</v>
      </c>
      <c r="H41">
        <v>8</v>
      </c>
      <c r="I41">
        <f t="shared" si="0"/>
        <v>-0.32141343821318458</v>
      </c>
      <c r="K41">
        <v>11.966692566565801</v>
      </c>
      <c r="L41">
        <v>28.705370161989102</v>
      </c>
      <c r="M41">
        <f t="shared" si="3"/>
        <v>6.8907702423173198</v>
      </c>
      <c r="N41">
        <v>3.5</v>
      </c>
      <c r="O41">
        <v>3</v>
      </c>
      <c r="P41">
        <f t="shared" si="1"/>
        <v>-0.17453461555520611</v>
      </c>
      <c r="R41">
        <v>21.573696136474599</v>
      </c>
    </row>
    <row r="42" spans="1:18" x14ac:dyDescent="0.25">
      <c r="A42">
        <v>2</v>
      </c>
      <c r="B42" s="1">
        <v>8.5853999999999999</v>
      </c>
      <c r="C42" s="1">
        <v>34.709499999999998</v>
      </c>
      <c r="E42">
        <v>7.7095000000000002</v>
      </c>
      <c r="F42">
        <f t="shared" si="2"/>
        <v>27</v>
      </c>
      <c r="G42">
        <v>12</v>
      </c>
      <c r="H42">
        <v>8</v>
      </c>
      <c r="I42">
        <f t="shared" si="0"/>
        <v>-0.34807621135331601</v>
      </c>
      <c r="K42">
        <v>11.9457066880942</v>
      </c>
      <c r="L42">
        <v>28.879107299368499</v>
      </c>
      <c r="M42">
        <f t="shared" si="3"/>
        <v>6.7294234583378447</v>
      </c>
      <c r="N42">
        <v>3.5</v>
      </c>
      <c r="O42">
        <v>3</v>
      </c>
      <c r="P42">
        <f t="shared" si="1"/>
        <v>-0.19539216746898647</v>
      </c>
      <c r="R42">
        <v>20.999528884887699</v>
      </c>
    </row>
    <row r="43" spans="1:18" x14ac:dyDescent="0.25">
      <c r="A43">
        <v>2.0499999999999998</v>
      </c>
      <c r="B43" s="1">
        <v>8.5853999999999999</v>
      </c>
      <c r="C43" s="1">
        <v>34.709499999999998</v>
      </c>
      <c r="E43">
        <v>8.4595000000000091</v>
      </c>
      <c r="F43">
        <f t="shared" si="2"/>
        <v>26.249999999999989</v>
      </c>
      <c r="G43">
        <v>12</v>
      </c>
      <c r="H43">
        <v>8</v>
      </c>
      <c r="I43">
        <f t="shared" si="0"/>
        <v>-0.37423769148989994</v>
      </c>
      <c r="K43">
        <v>11.924720809622601</v>
      </c>
      <c r="L43">
        <v>29.052844436747801</v>
      </c>
      <c r="M43">
        <f t="shared" si="3"/>
        <v>6.5687758091481987</v>
      </c>
      <c r="N43">
        <v>3.5</v>
      </c>
      <c r="O43">
        <v>3</v>
      </c>
      <c r="P43">
        <f t="shared" si="1"/>
        <v>-0.21585687589564606</v>
      </c>
      <c r="R43">
        <v>20.2027702331543</v>
      </c>
    </row>
    <row r="44" spans="1:18" x14ac:dyDescent="0.25">
      <c r="A44">
        <v>2.1</v>
      </c>
      <c r="B44" s="1">
        <v>8.5853999999999999</v>
      </c>
      <c r="C44" s="1">
        <v>34.709499999999998</v>
      </c>
      <c r="E44">
        <v>9.2095000000000002</v>
      </c>
      <c r="F44">
        <f t="shared" si="2"/>
        <v>25.5</v>
      </c>
      <c r="G44">
        <v>12</v>
      </c>
      <c r="H44">
        <v>8</v>
      </c>
      <c r="I44">
        <f t="shared" si="0"/>
        <v>-0.39987623459051935</v>
      </c>
      <c r="K44">
        <v>11.8957581797514</v>
      </c>
      <c r="L44">
        <v>29.225422877223199</v>
      </c>
      <c r="M44">
        <f t="shared" si="3"/>
        <v>6.4057453248479108</v>
      </c>
      <c r="N44">
        <v>3.5</v>
      </c>
      <c r="O44">
        <v>3</v>
      </c>
      <c r="P44">
        <f t="shared" si="1"/>
        <v>-0.23630510784791947</v>
      </c>
      <c r="R44">
        <v>19.810073852539102</v>
      </c>
    </row>
    <row r="45" spans="1:18" x14ac:dyDescent="0.25">
      <c r="A45">
        <v>2.15</v>
      </c>
      <c r="B45" s="1">
        <v>8.5853999999999999</v>
      </c>
      <c r="C45" s="1">
        <v>34.709499999999998</v>
      </c>
      <c r="E45">
        <v>9.9595000000000002</v>
      </c>
      <c r="F45">
        <f t="shared" si="2"/>
        <v>24.75</v>
      </c>
      <c r="G45">
        <v>12</v>
      </c>
      <c r="H45">
        <v>8</v>
      </c>
      <c r="I45">
        <f t="shared" si="0"/>
        <v>-0.42496859276654986</v>
      </c>
      <c r="K45">
        <v>11.866445895852401</v>
      </c>
      <c r="L45">
        <v>29.397950527217699</v>
      </c>
      <c r="M45">
        <f t="shared" si="3"/>
        <v>6.2432219224134435</v>
      </c>
      <c r="N45">
        <v>3.5</v>
      </c>
      <c r="O45">
        <v>3</v>
      </c>
      <c r="P45">
        <f t="shared" si="1"/>
        <v>-0.25635660450933506</v>
      </c>
      <c r="R45">
        <v>19.274887084960898</v>
      </c>
    </row>
    <row r="46" spans="1:18" x14ac:dyDescent="0.25">
      <c r="A46">
        <v>2.2000000000000002</v>
      </c>
      <c r="B46" s="1">
        <v>8.5853999999999999</v>
      </c>
      <c r="C46" s="1">
        <v>34.709499999999998</v>
      </c>
      <c r="E46">
        <v>10.7095</v>
      </c>
      <c r="F46">
        <f t="shared" si="2"/>
        <v>24</v>
      </c>
      <c r="G46">
        <v>12</v>
      </c>
      <c r="H46">
        <v>8</v>
      </c>
      <c r="I46">
        <f t="shared" si="0"/>
        <v>-0.44948974278317788</v>
      </c>
      <c r="K46">
        <v>11.8371336119534</v>
      </c>
      <c r="L46">
        <v>29.570478177212198</v>
      </c>
      <c r="M46">
        <f t="shared" si="3"/>
        <v>6.0813910232936639</v>
      </c>
      <c r="N46">
        <v>3.5</v>
      </c>
      <c r="O46">
        <v>3</v>
      </c>
      <c r="P46">
        <f t="shared" si="1"/>
        <v>-0.27597918411819955</v>
      </c>
      <c r="R46">
        <v>18.441825866699201</v>
      </c>
    </row>
    <row r="47" spans="1:18" x14ac:dyDescent="0.25">
      <c r="A47">
        <v>2.25</v>
      </c>
      <c r="B47" s="1">
        <v>8.5853999999999999</v>
      </c>
      <c r="C47" s="1">
        <v>34.709499999999998</v>
      </c>
      <c r="E47">
        <v>11.4595</v>
      </c>
      <c r="F47">
        <f t="shared" si="2"/>
        <v>23.25</v>
      </c>
      <c r="G47">
        <v>12</v>
      </c>
      <c r="H47">
        <v>8</v>
      </c>
      <c r="I47">
        <f t="shared" si="0"/>
        <v>-0.47341269024823873</v>
      </c>
      <c r="K47">
        <v>11.807821328054301</v>
      </c>
      <c r="L47">
        <v>29.743005827206701</v>
      </c>
      <c r="M47">
        <f t="shared" si="3"/>
        <v>5.9203094162289371</v>
      </c>
      <c r="N47">
        <v>3.5</v>
      </c>
      <c r="O47">
        <v>3</v>
      </c>
      <c r="P47">
        <f t="shared" si="1"/>
        <v>-0.29515686333365521</v>
      </c>
      <c r="R47">
        <v>17.9522895812988</v>
      </c>
    </row>
    <row r="48" spans="1:18" x14ac:dyDescent="0.25">
      <c r="A48">
        <v>2.2999999999999998</v>
      </c>
      <c r="B48" s="1">
        <v>8.5853999999999999</v>
      </c>
      <c r="C48" s="1">
        <v>34.709499999999998</v>
      </c>
      <c r="E48">
        <v>12.2095</v>
      </c>
      <c r="F48">
        <f t="shared" si="2"/>
        <v>22.5</v>
      </c>
      <c r="G48">
        <v>12</v>
      </c>
      <c r="H48">
        <v>8</v>
      </c>
      <c r="I48">
        <f t="shared" si="0"/>
        <v>-0.49670824512628453</v>
      </c>
      <c r="K48">
        <v>11.7785090441553</v>
      </c>
      <c r="L48">
        <v>29.915533477201201</v>
      </c>
      <c r="M48">
        <f t="shared" si="3"/>
        <v>5.7600399642347941</v>
      </c>
      <c r="N48">
        <v>3.5</v>
      </c>
      <c r="O48">
        <v>3</v>
      </c>
      <c r="P48">
        <f t="shared" si="1"/>
        <v>-0.31387288820205606</v>
      </c>
      <c r="R48">
        <v>17.554271697998001</v>
      </c>
    </row>
    <row r="49" spans="1:18" x14ac:dyDescent="0.25">
      <c r="A49">
        <v>2.35</v>
      </c>
      <c r="B49" s="1">
        <v>8.5853999999999999</v>
      </c>
      <c r="C49" s="1">
        <v>34.709499999999998</v>
      </c>
      <c r="E49">
        <v>12.9595</v>
      </c>
      <c r="F49">
        <f t="shared" si="2"/>
        <v>21.75</v>
      </c>
      <c r="G49">
        <v>12</v>
      </c>
      <c r="H49">
        <v>8</v>
      </c>
      <c r="I49">
        <f t="shared" si="0"/>
        <v>-0.51934476327220391</v>
      </c>
      <c r="K49">
        <v>11.7491967602563</v>
      </c>
      <c r="L49">
        <v>30.088061127195701</v>
      </c>
      <c r="M49">
        <f t="shared" si="3"/>
        <v>5.6006523901483938</v>
      </c>
      <c r="N49">
        <v>3.5</v>
      </c>
      <c r="O49">
        <v>3</v>
      </c>
      <c r="P49">
        <f t="shared" si="1"/>
        <v>-0.33210971368878162</v>
      </c>
      <c r="R49">
        <v>16.835090637206999</v>
      </c>
    </row>
    <row r="50" spans="1:18" x14ac:dyDescent="0.25">
      <c r="A50">
        <v>2.4</v>
      </c>
      <c r="B50" s="1">
        <v>8.5853999999999999</v>
      </c>
      <c r="C50" s="1">
        <v>34.709499999999998</v>
      </c>
      <c r="E50">
        <v>13.7095</v>
      </c>
      <c r="F50">
        <f t="shared" si="2"/>
        <v>21</v>
      </c>
      <c r="G50">
        <v>12</v>
      </c>
      <c r="H50">
        <v>8</v>
      </c>
      <c r="I50">
        <f t="shared" si="0"/>
        <v>-0.54128784747791991</v>
      </c>
      <c r="K50">
        <v>11.719884476357301</v>
      </c>
      <c r="L50">
        <v>30.2605887771902</v>
      </c>
      <c r="M50">
        <f t="shared" si="3"/>
        <v>5.4422241777574607</v>
      </c>
      <c r="N50">
        <v>3.5</v>
      </c>
      <c r="O50">
        <v>3</v>
      </c>
      <c r="P50">
        <f t="shared" si="1"/>
        <v>-0.34984898982552837</v>
      </c>
      <c r="R50">
        <v>16.336011886596701</v>
      </c>
    </row>
    <row r="51" spans="1:18" x14ac:dyDescent="0.25">
      <c r="A51">
        <v>2.4500000000000002</v>
      </c>
      <c r="B51" s="1">
        <v>8.5853999999999999</v>
      </c>
      <c r="C51" s="1">
        <v>34.709499999999998</v>
      </c>
      <c r="E51">
        <v>14.4595</v>
      </c>
      <c r="F51">
        <f t="shared" si="2"/>
        <v>20.25</v>
      </c>
      <c r="G51">
        <v>12</v>
      </c>
      <c r="H51">
        <v>8</v>
      </c>
      <c r="I51">
        <f t="shared" si="0"/>
        <v>-0.5625</v>
      </c>
      <c r="K51">
        <v>11.683978613374</v>
      </c>
      <c r="L51">
        <v>30.431832386941601</v>
      </c>
      <c r="M51">
        <f t="shared" si="3"/>
        <v>5.2820099991449725</v>
      </c>
      <c r="N51">
        <v>3.5</v>
      </c>
      <c r="O51">
        <v>3</v>
      </c>
      <c r="P51">
        <f t="shared" si="1"/>
        <v>-0.36737766695599761</v>
      </c>
      <c r="R51">
        <v>15.5948934555054</v>
      </c>
    </row>
    <row r="52" spans="1:18" x14ac:dyDescent="0.25">
      <c r="A52">
        <v>2.5</v>
      </c>
      <c r="B52" s="1">
        <v>8.5853999999999999</v>
      </c>
      <c r="C52" s="1">
        <v>34.709499999999998</v>
      </c>
      <c r="E52">
        <v>15.2095</v>
      </c>
      <c r="F52">
        <f t="shared" si="2"/>
        <v>19.5</v>
      </c>
      <c r="G52">
        <v>12</v>
      </c>
      <c r="H52">
        <v>8</v>
      </c>
      <c r="I52">
        <f t="shared" si="0"/>
        <v>-0.58294021658196193</v>
      </c>
      <c r="K52">
        <v>11.6464076814971</v>
      </c>
      <c r="L52">
        <v>30.602751739496899</v>
      </c>
      <c r="M52">
        <f t="shared" si="3"/>
        <v>5.1220258981509934</v>
      </c>
      <c r="N52">
        <v>3.5</v>
      </c>
      <c r="O52">
        <v>3</v>
      </c>
      <c r="P52">
        <f t="shared" si="1"/>
        <v>-0.38445037086986478</v>
      </c>
      <c r="R52">
        <v>15.102458953857401</v>
      </c>
    </row>
    <row r="53" spans="1:18" x14ac:dyDescent="0.25">
      <c r="A53">
        <v>2.5499999999999998</v>
      </c>
      <c r="B53" s="1">
        <v>8.5853999999999999</v>
      </c>
      <c r="C53" s="1">
        <v>34.709499999999998</v>
      </c>
      <c r="E53">
        <v>15.9595</v>
      </c>
      <c r="F53">
        <f t="shared" si="2"/>
        <v>18.75</v>
      </c>
      <c r="G53">
        <v>12</v>
      </c>
      <c r="H53">
        <v>8</v>
      </c>
      <c r="I53">
        <f t="shared" si="0"/>
        <v>-0.60256350946109682</v>
      </c>
      <c r="K53">
        <v>11.608836749620201</v>
      </c>
      <c r="L53">
        <v>30.773671092052101</v>
      </c>
      <c r="M53">
        <f t="shared" si="3"/>
        <v>4.9630554068630239</v>
      </c>
      <c r="N53">
        <v>3.5</v>
      </c>
      <c r="O53">
        <v>3</v>
      </c>
      <c r="P53">
        <f t="shared" si="1"/>
        <v>-0.40096839275699958</v>
      </c>
      <c r="R53">
        <v>14.4453315734863</v>
      </c>
    </row>
    <row r="54" spans="1:18" x14ac:dyDescent="0.25">
      <c r="A54">
        <v>2.6</v>
      </c>
      <c r="B54" s="1">
        <v>8.5853999999999999</v>
      </c>
      <c r="C54" s="1">
        <v>34.709499999999998</v>
      </c>
      <c r="E54">
        <v>16.709499999999998</v>
      </c>
      <c r="F54">
        <f t="shared" si="2"/>
        <v>18</v>
      </c>
      <c r="G54">
        <v>12</v>
      </c>
      <c r="H54">
        <v>8</v>
      </c>
      <c r="I54">
        <f t="shared" si="0"/>
        <v>-0.62132034355964239</v>
      </c>
      <c r="K54">
        <v>11.5712658177434</v>
      </c>
      <c r="L54">
        <v>30.9445904446074</v>
      </c>
      <c r="M54">
        <f t="shared" si="3"/>
        <v>4.8051991261398275</v>
      </c>
      <c r="N54">
        <v>3.5</v>
      </c>
      <c r="O54">
        <v>3</v>
      </c>
      <c r="P54">
        <f t="shared" si="1"/>
        <v>-0.41690888371865431</v>
      </c>
      <c r="R54">
        <v>14.0935926437378</v>
      </c>
    </row>
    <row r="55" spans="1:18" x14ac:dyDescent="0.25">
      <c r="A55">
        <v>2.65</v>
      </c>
      <c r="B55" s="1">
        <v>8.5853999999999999</v>
      </c>
      <c r="C55" s="1">
        <v>34.709499999999998</v>
      </c>
      <c r="E55">
        <v>17.459499999999998</v>
      </c>
      <c r="F55">
        <f t="shared" si="2"/>
        <v>17.25</v>
      </c>
      <c r="G55">
        <v>12</v>
      </c>
      <c r="H55">
        <v>8</v>
      </c>
      <c r="I55">
        <f t="shared" si="0"/>
        <v>-0.63915596572951872</v>
      </c>
      <c r="K55">
        <v>11.533694885866501</v>
      </c>
      <c r="L55">
        <v>31.115509797162598</v>
      </c>
      <c r="M55">
        <f t="shared" si="3"/>
        <v>4.6485705665416956</v>
      </c>
      <c r="N55">
        <v>3.5</v>
      </c>
      <c r="O55">
        <v>3</v>
      </c>
      <c r="P55">
        <f t="shared" si="1"/>
        <v>-0.43224802513690452</v>
      </c>
      <c r="R55">
        <v>13.377555847168001</v>
      </c>
    </row>
    <row r="56" spans="1:18" x14ac:dyDescent="0.25">
      <c r="A56">
        <v>2.7</v>
      </c>
      <c r="B56" s="1">
        <v>8.5853999999999999</v>
      </c>
      <c r="C56" s="1">
        <v>34.709499999999998</v>
      </c>
      <c r="E56">
        <v>18.209499999999998</v>
      </c>
      <c r="F56">
        <f t="shared" si="2"/>
        <v>16.5</v>
      </c>
      <c r="G56">
        <v>12</v>
      </c>
      <c r="H56">
        <v>8</v>
      </c>
      <c r="I56">
        <f t="shared" si="0"/>
        <v>-0.65600960115899021</v>
      </c>
      <c r="K56">
        <v>11.496123953989599</v>
      </c>
      <c r="L56">
        <v>31.286429149717801</v>
      </c>
      <c r="M56">
        <f t="shared" si="3"/>
        <v>4.4932981185739873</v>
      </c>
      <c r="N56">
        <v>3.5</v>
      </c>
      <c r="O56">
        <v>3</v>
      </c>
      <c r="P56">
        <f t="shared" si="1"/>
        <v>-0.44696108686071456</v>
      </c>
      <c r="R56">
        <v>12.700410842895501</v>
      </c>
    </row>
    <row r="57" spans="1:18" x14ac:dyDescent="0.25">
      <c r="A57">
        <v>2.75</v>
      </c>
      <c r="B57" s="1">
        <v>8.5853999999999999</v>
      </c>
      <c r="C57" s="1">
        <v>34.709499999999998</v>
      </c>
      <c r="E57">
        <v>18.959499999999998</v>
      </c>
      <c r="F57">
        <f t="shared" si="2"/>
        <v>15.75</v>
      </c>
      <c r="G57">
        <v>12</v>
      </c>
      <c r="H57">
        <v>8</v>
      </c>
      <c r="I57">
        <f t="shared" si="0"/>
        <v>-0.67181348329844304</v>
      </c>
      <c r="K57">
        <v>11.458553022112699</v>
      </c>
      <c r="L57">
        <v>31.457348502273099</v>
      </c>
      <c r="M57">
        <f t="shared" si="3"/>
        <v>4.3395273536000039</v>
      </c>
      <c r="N57">
        <v>3.5</v>
      </c>
      <c r="O57">
        <v>3</v>
      </c>
      <c r="P57">
        <f t="shared" si="1"/>
        <v>-0.46102252656509357</v>
      </c>
      <c r="R57">
        <v>12.2202301025391</v>
      </c>
    </row>
    <row r="58" spans="1:18" x14ac:dyDescent="0.25">
      <c r="A58">
        <v>2.8</v>
      </c>
      <c r="B58" s="1">
        <v>8.5853999999999999</v>
      </c>
      <c r="C58" s="1">
        <v>34.709499999999998</v>
      </c>
      <c r="E58">
        <v>19.709499999999998</v>
      </c>
      <c r="F58">
        <f t="shared" si="2"/>
        <v>15</v>
      </c>
      <c r="G58">
        <v>12</v>
      </c>
      <c r="H58">
        <v>8</v>
      </c>
      <c r="I58">
        <f t="shared" si="0"/>
        <v>-0.68649167310370851</v>
      </c>
      <c r="K58">
        <v>11.4157622466135</v>
      </c>
      <c r="L58">
        <v>31.6269881635274</v>
      </c>
      <c r="M58">
        <f t="shared" si="3"/>
        <v>4.1848332904727155</v>
      </c>
      <c r="N58">
        <v>3.5</v>
      </c>
      <c r="O58">
        <v>3</v>
      </c>
      <c r="P58">
        <f t="shared" si="1"/>
        <v>-0.47462938530246523</v>
      </c>
      <c r="R58">
        <v>11.6607990264893</v>
      </c>
    </row>
    <row r="59" spans="1:18" x14ac:dyDescent="0.25">
      <c r="A59">
        <v>2.85</v>
      </c>
      <c r="B59" s="1">
        <v>8.5853999999999999</v>
      </c>
      <c r="C59" s="1">
        <v>34.709499999999998</v>
      </c>
      <c r="E59">
        <v>20.459499999999998</v>
      </c>
      <c r="F59">
        <f t="shared" si="2"/>
        <v>14.25</v>
      </c>
      <c r="G59">
        <v>12</v>
      </c>
      <c r="H59">
        <v>8</v>
      </c>
      <c r="I59">
        <f t="shared" si="0"/>
        <v>-0.69995860881768746</v>
      </c>
      <c r="K59">
        <v>11.3700195146663</v>
      </c>
      <c r="L59">
        <v>31.795904126284</v>
      </c>
      <c r="M59">
        <f t="shared" si="3"/>
        <v>4.030278744304824</v>
      </c>
      <c r="N59">
        <v>3.5</v>
      </c>
      <c r="O59">
        <v>3</v>
      </c>
      <c r="P59">
        <f t="shared" si="1"/>
        <v>-0.48765391971375149</v>
      </c>
      <c r="R59">
        <v>11.0439252853394</v>
      </c>
    </row>
    <row r="60" spans="1:18" x14ac:dyDescent="0.25">
      <c r="A60">
        <v>2.9</v>
      </c>
      <c r="B60" s="1">
        <v>8.5853999999999999</v>
      </c>
      <c r="C60" s="1">
        <v>34.709499999999998</v>
      </c>
      <c r="E60">
        <v>21.209499999999998</v>
      </c>
      <c r="F60">
        <f t="shared" si="2"/>
        <v>13.5</v>
      </c>
      <c r="G60">
        <v>12</v>
      </c>
      <c r="H60">
        <v>8</v>
      </c>
      <c r="I60">
        <f t="shared" si="0"/>
        <v>-0.71211730708738363</v>
      </c>
      <c r="K60">
        <v>11.3242767827191</v>
      </c>
      <c r="L60">
        <v>31.9648200890406</v>
      </c>
      <c r="M60">
        <f t="shared" si="3"/>
        <v>3.8774622944062029</v>
      </c>
      <c r="N60">
        <v>3.5</v>
      </c>
      <c r="O60">
        <v>3</v>
      </c>
      <c r="P60">
        <f t="shared" si="1"/>
        <v>-0.49993933197741525</v>
      </c>
      <c r="R60">
        <v>10.474497795105</v>
      </c>
    </row>
    <row r="61" spans="1:18" x14ac:dyDescent="0.25">
      <c r="A61">
        <v>2.95</v>
      </c>
      <c r="B61" s="1">
        <v>8.5853999999999999</v>
      </c>
      <c r="C61" s="1">
        <v>34.709499999999998</v>
      </c>
      <c r="E61">
        <v>21.959499999999998</v>
      </c>
      <c r="F61">
        <f t="shared" si="2"/>
        <v>12.75</v>
      </c>
      <c r="G61">
        <v>12</v>
      </c>
      <c r="H61">
        <v>8</v>
      </c>
      <c r="I61">
        <f t="shared" si="0"/>
        <v>-0.72285710713571261</v>
      </c>
      <c r="K61">
        <v>11.2785340507718</v>
      </c>
      <c r="L61">
        <v>32.1337360517973</v>
      </c>
      <c r="M61">
        <f t="shared" si="3"/>
        <v>3.7265977690498446</v>
      </c>
      <c r="N61">
        <v>3.5</v>
      </c>
      <c r="O61">
        <v>3</v>
      </c>
      <c r="P61">
        <f t="shared" si="1"/>
        <v>-0.51145526558221177</v>
      </c>
      <c r="R61">
        <v>9.9055051803588903</v>
      </c>
    </row>
    <row r="62" spans="1:18" x14ac:dyDescent="0.25">
      <c r="A62">
        <v>3</v>
      </c>
      <c r="B62" s="1">
        <v>8.5853999999999999</v>
      </c>
      <c r="C62" s="1">
        <v>34.709499999999998</v>
      </c>
      <c r="E62">
        <v>22.709499999999998</v>
      </c>
      <c r="F62">
        <f t="shared" si="2"/>
        <v>12</v>
      </c>
      <c r="G62">
        <v>12</v>
      </c>
      <c r="H62">
        <v>8</v>
      </c>
      <c r="I62">
        <f t="shared" si="0"/>
        <v>-0.73205080756887719</v>
      </c>
      <c r="K62">
        <v>11.232791318824599</v>
      </c>
      <c r="L62">
        <v>32.3026520145539</v>
      </c>
      <c r="M62">
        <f t="shared" si="3"/>
        <v>3.577932087118731</v>
      </c>
      <c r="N62">
        <v>3.5</v>
      </c>
      <c r="O62">
        <v>3</v>
      </c>
      <c r="P62">
        <f t="shared" si="1"/>
        <v>-0.52217146997344321</v>
      </c>
      <c r="R62">
        <v>9.3652639389038104</v>
      </c>
    </row>
    <row r="63" spans="1:18" x14ac:dyDescent="0.25">
      <c r="A63">
        <v>3.05</v>
      </c>
      <c r="B63" s="1">
        <v>8.5853999999999999</v>
      </c>
      <c r="C63" s="1">
        <v>34.709499999999998</v>
      </c>
      <c r="E63">
        <v>23.459499999999998</v>
      </c>
      <c r="F63">
        <f t="shared" si="2"/>
        <v>11.25</v>
      </c>
      <c r="G63">
        <v>12</v>
      </c>
      <c r="H63">
        <v>8</v>
      </c>
      <c r="I63">
        <f t="shared" si="0"/>
        <v>-0.73955098312484235</v>
      </c>
      <c r="K63">
        <v>11.1870485868773</v>
      </c>
      <c r="L63">
        <v>32.471567977310599</v>
      </c>
      <c r="M63">
        <f t="shared" si="3"/>
        <v>3.4317510264847764</v>
      </c>
      <c r="N63">
        <v>3.5</v>
      </c>
      <c r="O63">
        <v>3</v>
      </c>
      <c r="P63">
        <f t="shared" si="1"/>
        <v>-0.53205847174448317</v>
      </c>
      <c r="R63">
        <v>8.8292169570922905</v>
      </c>
    </row>
    <row r="64" spans="1:18" x14ac:dyDescent="0.25">
      <c r="A64">
        <v>3.1</v>
      </c>
      <c r="B64" s="1">
        <v>8.5853999999999999</v>
      </c>
      <c r="C64" s="1">
        <v>34.709499999999998</v>
      </c>
      <c r="E64">
        <v>24.209499999999998</v>
      </c>
      <c r="F64">
        <f t="shared" si="2"/>
        <v>10.5</v>
      </c>
      <c r="G64">
        <v>12</v>
      </c>
      <c r="H64">
        <v>8</v>
      </c>
      <c r="I64">
        <f t="shared" si="0"/>
        <v>-0.74518517460196509</v>
      </c>
      <c r="K64">
        <v>11.141305854930099</v>
      </c>
      <c r="L64">
        <v>32.640483940067199</v>
      </c>
      <c r="M64">
        <f t="shared" si="3"/>
        <v>3.2883859559859769</v>
      </c>
      <c r="N64">
        <v>3.5</v>
      </c>
      <c r="O64">
        <v>3</v>
      </c>
      <c r="P64">
        <f t="shared" si="1"/>
        <v>-0.54108849004134152</v>
      </c>
      <c r="R64">
        <v>8.2282981872558594</v>
      </c>
    </row>
    <row r="65" spans="1:18" x14ac:dyDescent="0.25">
      <c r="A65">
        <v>3.15</v>
      </c>
      <c r="B65" s="1">
        <v>8.5853999999999999</v>
      </c>
      <c r="C65" s="1">
        <v>34.709499999999998</v>
      </c>
      <c r="E65">
        <v>24.959499999999998</v>
      </c>
      <c r="F65">
        <f t="shared" si="2"/>
        <v>9.75</v>
      </c>
      <c r="G65">
        <v>12</v>
      </c>
      <c r="H65">
        <v>8</v>
      </c>
      <c r="I65">
        <f t="shared" si="0"/>
        <v>-0.74874949959959958</v>
      </c>
      <c r="K65">
        <v>11.0916983400195</v>
      </c>
      <c r="L65">
        <v>32.808252910062798</v>
      </c>
      <c r="M65">
        <f t="shared" si="3"/>
        <v>3.1458340493705599</v>
      </c>
      <c r="N65">
        <v>3.5</v>
      </c>
      <c r="O65">
        <v>3</v>
      </c>
      <c r="P65">
        <f t="shared" si="1"/>
        <v>-0.54936936950354864</v>
      </c>
      <c r="R65">
        <v>7.69850778579712</v>
      </c>
    </row>
    <row r="66" spans="1:18" x14ac:dyDescent="0.25">
      <c r="A66">
        <v>3.2</v>
      </c>
      <c r="B66" s="1">
        <v>8.5853999999999999</v>
      </c>
      <c r="C66" s="1">
        <v>34.709499999999998</v>
      </c>
      <c r="E66">
        <v>25.709499999999998</v>
      </c>
      <c r="F66">
        <f t="shared" si="2"/>
        <v>9</v>
      </c>
      <c r="G66">
        <v>12</v>
      </c>
      <c r="H66">
        <v>8</v>
      </c>
      <c r="I66">
        <f t="shared" si="0"/>
        <v>-0.75</v>
      </c>
      <c r="K66">
        <v>11.037889545612099</v>
      </c>
      <c r="L66">
        <v>32.974775021640902</v>
      </c>
      <c r="M66">
        <f t="shared" si="3"/>
        <v>3.0039932959112297</v>
      </c>
      <c r="N66">
        <v>3.5</v>
      </c>
      <c r="O66">
        <v>3</v>
      </c>
      <c r="P66">
        <f t="shared" si="1"/>
        <v>-0.55687067940519086</v>
      </c>
      <c r="R66">
        <v>7.1440858840942401</v>
      </c>
    </row>
    <row r="67" spans="1:18" x14ac:dyDescent="0.25">
      <c r="A67">
        <v>3.25</v>
      </c>
      <c r="B67" s="1">
        <v>8.5853999999999999</v>
      </c>
      <c r="C67" s="1">
        <v>34.709499999999998</v>
      </c>
      <c r="E67">
        <v>26.459499999999998</v>
      </c>
      <c r="F67">
        <f t="shared" si="2"/>
        <v>8.25</v>
      </c>
      <c r="G67">
        <v>12</v>
      </c>
      <c r="H67">
        <v>8</v>
      </c>
      <c r="I67">
        <f t="shared" ref="I67:I82" si="4">F67/G67-SQRT(2*F67/H67)</f>
        <v>-0.74864066163450715</v>
      </c>
      <c r="K67">
        <v>10.9840807512048</v>
      </c>
      <c r="L67">
        <v>33.141297133218998</v>
      </c>
      <c r="M67">
        <f t="shared" si="3"/>
        <v>2.865820925595417</v>
      </c>
      <c r="N67">
        <v>3.5</v>
      </c>
      <c r="O67">
        <v>3</v>
      </c>
      <c r="P67">
        <f t="shared" ref="P67:P82" si="5">M67/N67-SQRT(2*M67/O67)</f>
        <v>-0.56341950349001568</v>
      </c>
      <c r="R67">
        <v>6.5823740959167498</v>
      </c>
    </row>
    <row r="68" spans="1:18" x14ac:dyDescent="0.25">
      <c r="A68">
        <v>3.3</v>
      </c>
      <c r="B68" s="1">
        <v>8.5853999999999999</v>
      </c>
      <c r="C68" s="1">
        <v>34.709499999999998</v>
      </c>
      <c r="E68">
        <v>27.209499999999998</v>
      </c>
      <c r="F68">
        <f t="shared" si="2"/>
        <v>7.5</v>
      </c>
      <c r="G68">
        <v>12</v>
      </c>
      <c r="H68">
        <v>8</v>
      </c>
      <c r="I68">
        <f t="shared" si="4"/>
        <v>-0.7443063937629153</v>
      </c>
      <c r="K68">
        <v>10.930271956797499</v>
      </c>
      <c r="L68">
        <v>33.307819244797102</v>
      </c>
      <c r="M68">
        <f t="shared" si="3"/>
        <v>2.7318736122451739</v>
      </c>
      <c r="N68">
        <v>3.5</v>
      </c>
      <c r="O68">
        <v>3</v>
      </c>
      <c r="P68">
        <f t="shared" si="5"/>
        <v>-0.56900129706911728</v>
      </c>
      <c r="R68">
        <v>6.0262165069580096</v>
      </c>
    </row>
    <row r="69" spans="1:18" x14ac:dyDescent="0.25">
      <c r="A69">
        <v>3.35</v>
      </c>
      <c r="B69" s="1">
        <v>8.5853999999999999</v>
      </c>
      <c r="C69" s="1">
        <v>34.709499999999998</v>
      </c>
      <c r="E69">
        <v>27.959499999999998</v>
      </c>
      <c r="F69">
        <f t="shared" si="2"/>
        <v>6.75</v>
      </c>
      <c r="G69">
        <v>12</v>
      </c>
      <c r="H69">
        <v>8</v>
      </c>
      <c r="I69">
        <f t="shared" si="4"/>
        <v>-0.73653810567665801</v>
      </c>
      <c r="K69">
        <v>10.876463162390101</v>
      </c>
      <c r="L69">
        <v>33.474341356375199</v>
      </c>
      <c r="M69">
        <f t="shared" si="3"/>
        <v>2.6028037361625991</v>
      </c>
      <c r="N69">
        <v>3.5</v>
      </c>
      <c r="O69">
        <v>3</v>
      </c>
      <c r="P69">
        <f t="shared" si="5"/>
        <v>-0.57361263910429394</v>
      </c>
      <c r="R69">
        <v>5.4902672767639196</v>
      </c>
    </row>
    <row r="70" spans="1:18" x14ac:dyDescent="0.25">
      <c r="A70">
        <v>3.4</v>
      </c>
      <c r="B70" s="1">
        <v>8.5853999999999999</v>
      </c>
      <c r="C70" s="1">
        <v>34.709499999999998</v>
      </c>
      <c r="E70">
        <v>28.709499999999998</v>
      </c>
      <c r="F70">
        <f t="shared" si="2"/>
        <v>6</v>
      </c>
      <c r="G70">
        <v>12</v>
      </c>
      <c r="H70">
        <v>8</v>
      </c>
      <c r="I70">
        <f t="shared" si="4"/>
        <v>-0.72474487139158894</v>
      </c>
      <c r="K70">
        <v>10.8226543679828</v>
      </c>
      <c r="L70">
        <v>33.640863467953302</v>
      </c>
      <c r="M70">
        <f t="shared" si="3"/>
        <v>2.4793731354281685</v>
      </c>
      <c r="N70">
        <v>3.5</v>
      </c>
      <c r="O70">
        <v>3</v>
      </c>
      <c r="P70">
        <f t="shared" si="5"/>
        <v>-0.57726525971720366</v>
      </c>
      <c r="R70">
        <v>4.9784569740295401</v>
      </c>
    </row>
    <row r="71" spans="1:18" x14ac:dyDescent="0.25">
      <c r="A71">
        <v>3.45</v>
      </c>
      <c r="B71" s="1">
        <v>8.5853999999999999</v>
      </c>
      <c r="C71" s="1">
        <v>34.709499999999998</v>
      </c>
      <c r="E71">
        <v>29.459499999999998</v>
      </c>
      <c r="F71">
        <f t="shared" si="2"/>
        <v>5.25</v>
      </c>
      <c r="G71">
        <v>12</v>
      </c>
      <c r="H71">
        <v>8</v>
      </c>
      <c r="I71">
        <f t="shared" si="4"/>
        <v>-0.70814392373895996</v>
      </c>
      <c r="K71">
        <v>10.768845573575399</v>
      </c>
      <c r="L71">
        <v>33.807385579531399</v>
      </c>
      <c r="M71">
        <f t="shared" si="3"/>
        <v>2.3624658728505272</v>
      </c>
      <c r="N71">
        <v>3.5</v>
      </c>
      <c r="O71">
        <v>3</v>
      </c>
      <c r="P71">
        <f t="shared" si="5"/>
        <v>-0.57999072599464585</v>
      </c>
      <c r="R71">
        <v>4.4551353454589799</v>
      </c>
    </row>
    <row r="72" spans="1:18" x14ac:dyDescent="0.25">
      <c r="A72">
        <v>3.5</v>
      </c>
      <c r="B72" s="1">
        <v>8.5853999999999999</v>
      </c>
      <c r="C72" s="1">
        <v>34.709499999999998</v>
      </c>
      <c r="E72">
        <v>30.209499999999998</v>
      </c>
      <c r="F72">
        <f t="shared" si="2"/>
        <v>4.5</v>
      </c>
      <c r="G72">
        <v>12</v>
      </c>
      <c r="H72">
        <v>8</v>
      </c>
      <c r="I72">
        <f t="shared" si="4"/>
        <v>-0.68566017177982119</v>
      </c>
      <c r="K72">
        <v>10.7124992583388</v>
      </c>
      <c r="L72">
        <v>33.973019817262198</v>
      </c>
      <c r="M72">
        <f t="shared" si="3"/>
        <v>2.2509896300052072</v>
      </c>
      <c r="N72">
        <v>3.5</v>
      </c>
      <c r="O72">
        <v>3</v>
      </c>
      <c r="P72">
        <f t="shared" si="5"/>
        <v>-0.58187429066610086</v>
      </c>
      <c r="R72">
        <v>3.9279956817627002</v>
      </c>
    </row>
    <row r="73" spans="1:18" x14ac:dyDescent="0.25">
      <c r="A73">
        <v>3.55</v>
      </c>
      <c r="B73" s="1">
        <v>8.5853999999999999</v>
      </c>
      <c r="C73" s="1">
        <v>34.709499999999998</v>
      </c>
      <c r="E73">
        <v>30.959499999999998</v>
      </c>
      <c r="F73">
        <f t="shared" si="2"/>
        <v>3.75</v>
      </c>
      <c r="G73">
        <v>12</v>
      </c>
      <c r="H73">
        <v>8</v>
      </c>
      <c r="I73">
        <f t="shared" si="4"/>
        <v>-0.65574583655185426</v>
      </c>
      <c r="K73">
        <v>10.650748784364399</v>
      </c>
      <c r="L73">
        <v>34.136763149840803</v>
      </c>
      <c r="M73">
        <f t="shared" si="3"/>
        <v>2.143290251133938</v>
      </c>
      <c r="N73">
        <v>3.5</v>
      </c>
      <c r="O73">
        <v>3</v>
      </c>
      <c r="P73">
        <f t="shared" si="5"/>
        <v>-0.58298074817799772</v>
      </c>
      <c r="R73">
        <v>3.4083342552185099</v>
      </c>
    </row>
    <row r="74" spans="1:18" x14ac:dyDescent="0.25">
      <c r="A74">
        <v>3.6</v>
      </c>
      <c r="B74" s="1">
        <v>8.5853999999999999</v>
      </c>
      <c r="C74" s="1">
        <v>34.709499999999998</v>
      </c>
      <c r="E74">
        <v>31.709499999999998</v>
      </c>
      <c r="F74">
        <f t="shared" si="2"/>
        <v>3</v>
      </c>
      <c r="G74">
        <v>12</v>
      </c>
      <c r="H74">
        <v>8</v>
      </c>
      <c r="I74">
        <f t="shared" si="4"/>
        <v>-0.6160254037844386</v>
      </c>
      <c r="K74">
        <v>10.588998310389901</v>
      </c>
      <c r="L74">
        <v>34.300506482419301</v>
      </c>
      <c r="M74">
        <f t="shared" si="3"/>
        <v>2.0449161075262472</v>
      </c>
      <c r="N74">
        <v>3.5</v>
      </c>
      <c r="O74">
        <v>3</v>
      </c>
      <c r="P74">
        <f t="shared" si="5"/>
        <v>-0.58333296422062086</v>
      </c>
      <c r="R74">
        <v>2.9134788513183598</v>
      </c>
    </row>
    <row r="75" spans="1:18" x14ac:dyDescent="0.25">
      <c r="A75">
        <v>3.65</v>
      </c>
      <c r="B75" s="1">
        <v>8.5853999999999999</v>
      </c>
      <c r="C75" s="1">
        <v>34.709499999999998</v>
      </c>
      <c r="E75">
        <v>32.459499999999998</v>
      </c>
      <c r="F75">
        <f t="shared" si="2"/>
        <v>2.25</v>
      </c>
      <c r="G75">
        <v>12</v>
      </c>
      <c r="H75">
        <v>8</v>
      </c>
      <c r="I75">
        <f t="shared" si="4"/>
        <v>-0.5625</v>
      </c>
      <c r="K75">
        <v>10.5272478364154</v>
      </c>
      <c r="L75">
        <v>34.464249814997899</v>
      </c>
      <c r="M75">
        <f t="shared" si="3"/>
        <v>1.9572737859161999</v>
      </c>
      <c r="N75">
        <v>3.5</v>
      </c>
      <c r="O75">
        <v>3</v>
      </c>
      <c r="P75">
        <f t="shared" si="5"/>
        <v>-0.58307887480567311</v>
      </c>
      <c r="R75">
        <v>2.4417428970336901</v>
      </c>
    </row>
    <row r="76" spans="1:18" x14ac:dyDescent="0.25">
      <c r="A76">
        <v>3.7</v>
      </c>
      <c r="B76" s="1">
        <v>8.5853999999999999</v>
      </c>
      <c r="C76" s="1">
        <v>34.709499999999998</v>
      </c>
      <c r="E76">
        <v>33.209499999999998</v>
      </c>
      <c r="F76">
        <f t="shared" si="2"/>
        <v>1.5</v>
      </c>
      <c r="G76">
        <v>12</v>
      </c>
      <c r="H76">
        <v>8</v>
      </c>
      <c r="I76">
        <f t="shared" si="4"/>
        <v>-0.48737243569579447</v>
      </c>
      <c r="K76">
        <v>10.465497362441001</v>
      </c>
      <c r="L76">
        <v>34.627993147576397</v>
      </c>
      <c r="M76">
        <f t="shared" si="3"/>
        <v>1.8818632945167963</v>
      </c>
      <c r="N76">
        <v>3.5</v>
      </c>
      <c r="O76">
        <v>3</v>
      </c>
      <c r="P76">
        <f t="shared" si="5"/>
        <v>-0.58240313171742197</v>
      </c>
      <c r="R76">
        <v>2.05191874504089</v>
      </c>
    </row>
    <row r="77" spans="1:18" x14ac:dyDescent="0.25">
      <c r="A77">
        <v>3.75</v>
      </c>
      <c r="B77" s="1">
        <v>8.5853999999999999</v>
      </c>
      <c r="C77" s="1">
        <v>34.709499999999998</v>
      </c>
      <c r="E77">
        <v>33.959499999999998</v>
      </c>
      <c r="F77">
        <f t="shared" si="2"/>
        <v>0.75</v>
      </c>
      <c r="G77">
        <v>12</v>
      </c>
      <c r="H77">
        <v>8</v>
      </c>
      <c r="I77">
        <f t="shared" si="4"/>
        <v>-0.3705127018922193</v>
      </c>
      <c r="K77">
        <v>10.4037468884665</v>
      </c>
      <c r="L77">
        <v>34.791736480154903</v>
      </c>
      <c r="M77">
        <f t="shared" si="3"/>
        <v>1.8202055503332779</v>
      </c>
      <c r="N77">
        <v>3.5</v>
      </c>
      <c r="O77">
        <v>3</v>
      </c>
      <c r="P77">
        <f t="shared" si="5"/>
        <v>-0.58151758139491372</v>
      </c>
      <c r="R77">
        <v>0</v>
      </c>
    </row>
    <row r="78" spans="1:18" x14ac:dyDescent="0.25">
      <c r="A78">
        <v>3.8</v>
      </c>
      <c r="B78" s="1">
        <v>8.5853999999999999</v>
      </c>
      <c r="C78" s="1">
        <v>34.709499999999998</v>
      </c>
      <c r="E78">
        <v>34.709499999999998</v>
      </c>
      <c r="F78">
        <f t="shared" si="2"/>
        <v>0</v>
      </c>
      <c r="G78">
        <v>12</v>
      </c>
      <c r="H78">
        <v>8</v>
      </c>
      <c r="I78">
        <f t="shared" si="4"/>
        <v>0</v>
      </c>
      <c r="K78">
        <v>10.341996414492</v>
      </c>
      <c r="L78">
        <v>34.9554798127335</v>
      </c>
      <c r="M78">
        <f t="shared" si="3"/>
        <v>1.7737353330411385</v>
      </c>
      <c r="N78">
        <v>3.5</v>
      </c>
      <c r="O78">
        <v>3</v>
      </c>
      <c r="P78">
        <f t="shared" si="5"/>
        <v>-0.58064213889466387</v>
      </c>
      <c r="R78">
        <v>0</v>
      </c>
    </row>
    <row r="79" spans="1:18" x14ac:dyDescent="0.25">
      <c r="A79">
        <v>3.85</v>
      </c>
      <c r="B79" s="1">
        <v>8.5853999999999999</v>
      </c>
      <c r="C79" s="1">
        <v>34.709499999999998</v>
      </c>
      <c r="E79">
        <v>35.459499999999998</v>
      </c>
      <c r="F79">
        <f t="shared" si="2"/>
        <v>-0.75</v>
      </c>
      <c r="G79">
        <v>12</v>
      </c>
      <c r="H79">
        <v>8</v>
      </c>
      <c r="I79" t="e">
        <f t="shared" si="4"/>
        <v>#NUM!</v>
      </c>
      <c r="K79">
        <v>10.2796052971579</v>
      </c>
      <c r="L79">
        <v>35.118972883082499</v>
      </c>
      <c r="M79">
        <f t="shared" si="3"/>
        <v>1.7429858378362642</v>
      </c>
      <c r="N79">
        <v>3.5006826635550898</v>
      </c>
      <c r="O79">
        <v>3</v>
      </c>
      <c r="P79">
        <f t="shared" si="5"/>
        <v>-0.58005781881519736</v>
      </c>
      <c r="R79">
        <v>0</v>
      </c>
    </row>
    <row r="80" spans="1:18" x14ac:dyDescent="0.25">
      <c r="A80">
        <v>3.9</v>
      </c>
      <c r="B80" s="1">
        <v>8.5853999999999999</v>
      </c>
      <c r="C80" s="1">
        <v>34.709499999999998</v>
      </c>
      <c r="E80">
        <v>36.209499999999998</v>
      </c>
      <c r="F80">
        <f t="shared" si="2"/>
        <v>-1.5</v>
      </c>
      <c r="G80">
        <v>12</v>
      </c>
      <c r="H80">
        <v>8</v>
      </c>
      <c r="I80" t="e">
        <f t="shared" si="4"/>
        <v>#NUM!</v>
      </c>
      <c r="K80">
        <v>10.211974581667301</v>
      </c>
      <c r="L80">
        <v>35.283901523743097</v>
      </c>
      <c r="M80">
        <f t="shared" si="3"/>
        <v>1.7250165159222528</v>
      </c>
      <c r="N80">
        <v>3.70771137166818</v>
      </c>
      <c r="O80">
        <v>3</v>
      </c>
      <c r="P80">
        <f t="shared" si="5"/>
        <v>-0.607134638230308</v>
      </c>
      <c r="R80">
        <v>0</v>
      </c>
    </row>
    <row r="81" spans="1:18" x14ac:dyDescent="0.25">
      <c r="A81">
        <v>3.95</v>
      </c>
      <c r="B81" s="1">
        <v>8.5853999999999999</v>
      </c>
      <c r="C81" s="1">
        <v>34.709499999999998</v>
      </c>
      <c r="E81">
        <v>36.959499999999998</v>
      </c>
      <c r="F81">
        <f t="shared" si="2"/>
        <v>-2.25</v>
      </c>
      <c r="G81">
        <v>12</v>
      </c>
      <c r="H81">
        <v>8</v>
      </c>
      <c r="I81" t="e">
        <f t="shared" si="4"/>
        <v>#NUM!</v>
      </c>
      <c r="K81">
        <v>10.135174298902699</v>
      </c>
      <c r="L81">
        <v>35.467407744201203</v>
      </c>
      <c r="M81">
        <f t="shared" si="3"/>
        <v>1.7251737669752321</v>
      </c>
      <c r="N81">
        <v>4.2554757902274103</v>
      </c>
      <c r="O81">
        <v>3</v>
      </c>
      <c r="P81">
        <f t="shared" si="5"/>
        <v>-0.66703362881640182</v>
      </c>
      <c r="R81">
        <v>0</v>
      </c>
    </row>
    <row r="82" spans="1:18" x14ac:dyDescent="0.25">
      <c r="A82">
        <v>4</v>
      </c>
      <c r="B82" s="1">
        <v>8.5853999999999999</v>
      </c>
      <c r="C82" s="1">
        <v>34.709499999999998</v>
      </c>
      <c r="E82">
        <v>37.709499999999998</v>
      </c>
      <c r="F82">
        <f t="shared" si="2"/>
        <v>-3</v>
      </c>
      <c r="G82">
        <v>12</v>
      </c>
      <c r="H82">
        <v>8</v>
      </c>
      <c r="I82" t="e">
        <f t="shared" si="4"/>
        <v>#NUM!</v>
      </c>
      <c r="K82">
        <v>10.048271297022699</v>
      </c>
      <c r="L82">
        <v>35.670458330976203</v>
      </c>
      <c r="M82">
        <f t="shared" si="3"/>
        <v>1.7502666498352324</v>
      </c>
      <c r="N82">
        <v>4.4977608668804496</v>
      </c>
      <c r="O82">
        <v>3</v>
      </c>
      <c r="P82">
        <f t="shared" si="5"/>
        <v>-0.6910639609541086</v>
      </c>
      <c r="R8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非-真值</vt:lpstr>
      <vt:lpstr>预测y2=0</vt:lpstr>
      <vt:lpstr>机动车</vt:lpstr>
      <vt:lpstr>模型To（全局坐标）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2023-03-19T08:50:12Z</dcterms:modified>
</cp:coreProperties>
</file>