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非-真值" sheetId="1" r:id="rId1"/>
    <sheet name="预测y2=0" sheetId="2" r:id="rId2"/>
    <sheet name="机动车" sheetId="3" r:id="rId3"/>
    <sheet name="To（全局坐标）" sheetId="4" r:id="rId4"/>
    <sheet name="Tp图" sheetId="6" r:id="rId5"/>
  </sheets>
  <calcPr calcId="14562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2" i="6"/>
  <c r="P16" i="4" l="1"/>
  <c r="M16" i="4"/>
  <c r="P19" i="4"/>
  <c r="P23" i="4"/>
  <c r="P27" i="4"/>
  <c r="P31" i="4"/>
  <c r="P35" i="4"/>
  <c r="P39" i="4"/>
  <c r="P43" i="4"/>
  <c r="P47" i="4"/>
  <c r="P51" i="4"/>
  <c r="P55" i="4"/>
  <c r="P59" i="4"/>
  <c r="P63" i="4"/>
  <c r="M17" i="4"/>
  <c r="P17" i="4" s="1"/>
  <c r="M18" i="4"/>
  <c r="P18" i="4" s="1"/>
  <c r="M19" i="4"/>
  <c r="M20" i="4"/>
  <c r="P20" i="4" s="1"/>
  <c r="M21" i="4"/>
  <c r="P21" i="4" s="1"/>
  <c r="M22" i="4"/>
  <c r="P22" i="4" s="1"/>
  <c r="M23" i="4"/>
  <c r="M24" i="4"/>
  <c r="P24" i="4" s="1"/>
  <c r="M25" i="4"/>
  <c r="P25" i="4" s="1"/>
  <c r="M26" i="4"/>
  <c r="P26" i="4" s="1"/>
  <c r="M27" i="4"/>
  <c r="M28" i="4"/>
  <c r="P28" i="4" s="1"/>
  <c r="M29" i="4"/>
  <c r="P29" i="4" s="1"/>
  <c r="M30" i="4"/>
  <c r="P30" i="4" s="1"/>
  <c r="M31" i="4"/>
  <c r="M32" i="4"/>
  <c r="P32" i="4" s="1"/>
  <c r="M33" i="4"/>
  <c r="P33" i="4" s="1"/>
  <c r="M34" i="4"/>
  <c r="P34" i="4" s="1"/>
  <c r="M35" i="4"/>
  <c r="M36" i="4"/>
  <c r="P36" i="4" s="1"/>
  <c r="M37" i="4"/>
  <c r="P37" i="4" s="1"/>
  <c r="M38" i="4"/>
  <c r="P38" i="4" s="1"/>
  <c r="M39" i="4"/>
  <c r="M40" i="4"/>
  <c r="P40" i="4" s="1"/>
  <c r="M41" i="4"/>
  <c r="P41" i="4" s="1"/>
  <c r="M42" i="4"/>
  <c r="P42" i="4" s="1"/>
  <c r="M43" i="4"/>
  <c r="M44" i="4"/>
  <c r="P44" i="4" s="1"/>
  <c r="M45" i="4"/>
  <c r="P45" i="4" s="1"/>
  <c r="M46" i="4"/>
  <c r="P46" i="4" s="1"/>
  <c r="M47" i="4"/>
  <c r="M48" i="4"/>
  <c r="P48" i="4" s="1"/>
  <c r="M49" i="4"/>
  <c r="P49" i="4" s="1"/>
  <c r="M50" i="4"/>
  <c r="P50" i="4" s="1"/>
  <c r="M51" i="4"/>
  <c r="M52" i="4"/>
  <c r="P52" i="4" s="1"/>
  <c r="M53" i="4"/>
  <c r="P53" i="4" s="1"/>
  <c r="M54" i="4"/>
  <c r="P54" i="4" s="1"/>
  <c r="M55" i="4"/>
  <c r="M56" i="4"/>
  <c r="P56" i="4" s="1"/>
  <c r="M57" i="4"/>
  <c r="P57" i="4" s="1"/>
  <c r="M58" i="4"/>
  <c r="P58" i="4" s="1"/>
  <c r="M59" i="4"/>
  <c r="M60" i="4"/>
  <c r="P60" i="4" s="1"/>
  <c r="M61" i="4"/>
  <c r="P61" i="4" s="1"/>
  <c r="M62" i="4"/>
  <c r="P62" i="4" s="1"/>
  <c r="M63" i="4"/>
  <c r="M64" i="4"/>
  <c r="P64" i="4" s="1"/>
  <c r="M65" i="4"/>
  <c r="P65" i="4" s="1"/>
  <c r="M74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16" i="4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3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3" i="2"/>
  <c r="I55" i="4" l="1"/>
  <c r="I57" i="4"/>
  <c r="I59" i="4"/>
  <c r="I61" i="4"/>
  <c r="I63" i="4"/>
  <c r="I65" i="4"/>
  <c r="I54" i="4"/>
  <c r="I51" i="4"/>
  <c r="I52" i="4"/>
  <c r="I53" i="4"/>
  <c r="I56" i="4"/>
  <c r="I58" i="4"/>
  <c r="I60" i="4"/>
  <c r="I62" i="4"/>
  <c r="I64" i="4"/>
  <c r="M69" i="4"/>
  <c r="P69" i="4" s="1"/>
  <c r="I70" i="4"/>
  <c r="M66" i="4"/>
  <c r="P66" i="4" s="1"/>
  <c r="M67" i="4"/>
  <c r="P67" i="4" s="1"/>
  <c r="I66" i="4"/>
  <c r="I67" i="4"/>
  <c r="M68" i="4"/>
  <c r="P68" i="4" s="1"/>
  <c r="I68" i="4"/>
  <c r="I69" i="4"/>
  <c r="M71" i="4"/>
  <c r="P71" i="4" s="1"/>
  <c r="M72" i="4"/>
  <c r="P72" i="4" s="1"/>
  <c r="M73" i="4"/>
  <c r="P73" i="4" s="1"/>
  <c r="P74" i="4"/>
  <c r="M70" i="4"/>
  <c r="P70" i="4" s="1"/>
  <c r="I71" i="4"/>
  <c r="I72" i="4"/>
  <c r="I73" i="4"/>
  <c r="I74" i="4"/>
</calcChain>
</file>

<file path=xl/sharedStrings.xml><?xml version="1.0" encoding="utf-8"?>
<sst xmlns="http://schemas.openxmlformats.org/spreadsheetml/2006/main" count="37" uniqueCount="31">
  <si>
    <t>时间</t>
    <phoneticPr fontId="1" type="noConversion"/>
  </si>
  <si>
    <t>X</t>
    <phoneticPr fontId="1" type="noConversion"/>
  </si>
  <si>
    <t>Y</t>
    <phoneticPr fontId="1" type="noConversion"/>
  </si>
  <si>
    <t>V</t>
    <phoneticPr fontId="1" type="noConversion"/>
  </si>
  <si>
    <t>range_X</t>
    <phoneticPr fontId="1" type="noConversion"/>
  </si>
  <si>
    <t>range_Y</t>
    <phoneticPr fontId="1" type="noConversion"/>
  </si>
  <si>
    <t>V21_X</t>
    <phoneticPr fontId="1" type="noConversion"/>
  </si>
  <si>
    <t>V21_Y</t>
    <phoneticPr fontId="1" type="noConversion"/>
  </si>
  <si>
    <t>a_X</t>
    <phoneticPr fontId="1" type="noConversion"/>
  </si>
  <si>
    <t>a_Y</t>
    <phoneticPr fontId="1" type="noConversion"/>
  </si>
  <si>
    <t>2.6+Y</t>
    <phoneticPr fontId="1" type="noConversion"/>
  </si>
  <si>
    <t>2.6+X</t>
    <phoneticPr fontId="1" type="noConversion"/>
  </si>
  <si>
    <t>全局X1</t>
    <phoneticPr fontId="1" type="noConversion"/>
  </si>
  <si>
    <t>全局Y1</t>
    <phoneticPr fontId="1" type="noConversion"/>
  </si>
  <si>
    <t>冲突点X</t>
    <phoneticPr fontId="1" type="noConversion"/>
  </si>
  <si>
    <t>冲突点Y</t>
    <phoneticPr fontId="1" type="noConversion"/>
  </si>
  <si>
    <t>全局D1</t>
    <phoneticPr fontId="1" type="noConversion"/>
  </si>
  <si>
    <t>V1</t>
    <phoneticPr fontId="1" type="noConversion"/>
  </si>
  <si>
    <t>a1</t>
    <phoneticPr fontId="1" type="noConversion"/>
  </si>
  <si>
    <t>T1</t>
    <phoneticPr fontId="1" type="noConversion"/>
  </si>
  <si>
    <t>全局X2</t>
    <phoneticPr fontId="1" type="noConversion"/>
  </si>
  <si>
    <t>全局Y2</t>
    <phoneticPr fontId="1" type="noConversion"/>
  </si>
  <si>
    <t>D2</t>
    <phoneticPr fontId="1" type="noConversion"/>
  </si>
  <si>
    <t>V2</t>
    <phoneticPr fontId="1" type="noConversion"/>
  </si>
  <si>
    <t>a2</t>
    <phoneticPr fontId="1" type="noConversion"/>
  </si>
  <si>
    <t>T2</t>
    <phoneticPr fontId="1" type="noConversion"/>
  </si>
  <si>
    <t>时间t</t>
    <phoneticPr fontId="1" type="noConversion"/>
  </si>
  <si>
    <t>d</t>
    <phoneticPr fontId="1" type="noConversion"/>
  </si>
  <si>
    <t>V21</t>
    <phoneticPr fontId="1" type="noConversion"/>
  </si>
  <si>
    <t>Tp</t>
    <phoneticPr fontId="1" type="noConversion"/>
  </si>
  <si>
    <t>严重程度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</si>
</sst>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3" fillId="0" borderId="0" xfId="0" applyFont="1" applyFill="1"/>
    <xf numFmtId="0" fontId="3" fillId="2" borderId="0" xfId="0" applyFon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45" workbookViewId="0">
      <selection activeCell="B2" sqref="B2:C74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-4.5824999999999996</v>
      </c>
      <c r="C2">
        <v>8.0220000000000002</v>
      </c>
      <c r="D2">
        <v>5</v>
      </c>
    </row>
    <row r="3" spans="1:4">
      <c r="A3">
        <v>0.05</v>
      </c>
      <c r="B3">
        <v>-4.4414023583141997</v>
      </c>
      <c r="C3">
        <v>7.8156244183867498</v>
      </c>
      <c r="D3">
        <v>5</v>
      </c>
    </row>
    <row r="4" spans="1:4">
      <c r="A4">
        <v>0.1</v>
      </c>
      <c r="B4">
        <v>-4.2981444524234904</v>
      </c>
      <c r="C4">
        <v>7.6107425070931702</v>
      </c>
      <c r="D4">
        <v>5</v>
      </c>
    </row>
    <row r="5" spans="1:4">
      <c r="A5">
        <v>0.15</v>
      </c>
      <c r="B5">
        <v>-4.1527420930861396</v>
      </c>
      <c r="C5">
        <v>7.4073768780536504</v>
      </c>
      <c r="D5">
        <v>5</v>
      </c>
    </row>
    <row r="6" spans="1:4">
      <c r="A6">
        <v>0.2</v>
      </c>
      <c r="B6">
        <v>-4.0052113277345098</v>
      </c>
      <c r="C6">
        <v>7.20554997585708</v>
      </c>
      <c r="D6">
        <v>5</v>
      </c>
    </row>
    <row r="7" spans="1:4">
      <c r="A7">
        <v>0.25</v>
      </c>
      <c r="B7">
        <v>-3.8555684387039602</v>
      </c>
      <c r="C7">
        <v>7.0052840752696603</v>
      </c>
      <c r="D7">
        <v>5</v>
      </c>
    </row>
    <row r="8" spans="1:4">
      <c r="A8">
        <v>0.3</v>
      </c>
      <c r="B8">
        <v>-3.7038299414358402</v>
      </c>
      <c r="C8">
        <v>6.8066012787765597</v>
      </c>
      <c r="D8">
        <v>5</v>
      </c>
    </row>
    <row r="9" spans="1:4">
      <c r="A9">
        <v>0.35</v>
      </c>
      <c r="B9">
        <v>-3.5500125826547699</v>
      </c>
      <c r="C9">
        <v>6.6095235141425901</v>
      </c>
      <c r="D9">
        <v>5</v>
      </c>
    </row>
    <row r="10" spans="1:4">
      <c r="A10">
        <v>0.4</v>
      </c>
      <c r="B10">
        <v>-3.3941333385203798</v>
      </c>
      <c r="C10">
        <v>6.4140725319921099</v>
      </c>
      <c r="D10">
        <v>5</v>
      </c>
    </row>
    <row r="11" spans="1:4">
      <c r="A11">
        <v>0.45</v>
      </c>
      <c r="B11">
        <v>-3.23620941275367</v>
      </c>
      <c r="C11">
        <v>6.2202699034084503</v>
      </c>
      <c r="D11">
        <v>5</v>
      </c>
    </row>
    <row r="12" spans="1:4">
      <c r="A12">
        <v>0.5</v>
      </c>
      <c r="B12">
        <v>-3.07625823473838</v>
      </c>
      <c r="C12">
        <v>6.02813701755331</v>
      </c>
      <c r="D12">
        <v>5</v>
      </c>
    </row>
    <row r="13" spans="1:4">
      <c r="A13">
        <v>0.55000000000000004</v>
      </c>
      <c r="B13">
        <v>-2.9142974575973302</v>
      </c>
      <c r="C13">
        <v>5.8376950793060596</v>
      </c>
      <c r="D13">
        <v>5</v>
      </c>
    </row>
    <row r="14" spans="1:4">
      <c r="A14">
        <v>0.6</v>
      </c>
      <c r="B14">
        <v>-2.75034495624416</v>
      </c>
      <c r="C14">
        <v>5.6489651069234501</v>
      </c>
      <c r="D14">
        <v>5</v>
      </c>
    </row>
    <row r="15" spans="1:4">
      <c r="A15">
        <v>0.65</v>
      </c>
      <c r="B15">
        <v>-2.5844188254105398</v>
      </c>
      <c r="C15">
        <v>5.4619679297199202</v>
      </c>
      <c r="D15">
        <v>5</v>
      </c>
    </row>
    <row r="16" spans="1:4">
      <c r="A16">
        <v>0.7</v>
      </c>
      <c r="B16">
        <v>-2.4165373776490999</v>
      </c>
      <c r="C16">
        <v>5.2767241857687903</v>
      </c>
      <c r="D16">
        <v>5</v>
      </c>
    </row>
    <row r="17" spans="1:4">
      <c r="A17">
        <v>0.75</v>
      </c>
      <c r="B17">
        <v>-2.2467191413124099</v>
      </c>
      <c r="C17">
        <v>5.0932543196245197</v>
      </c>
      <c r="D17">
        <v>5</v>
      </c>
    </row>
    <row r="18" spans="1:4">
      <c r="A18">
        <v>0.8</v>
      </c>
      <c r="B18">
        <v>-2.0749828585080401</v>
      </c>
      <c r="C18">
        <v>4.9115785800662701</v>
      </c>
      <c r="D18">
        <v>5</v>
      </c>
    </row>
    <row r="19" spans="1:4">
      <c r="A19">
        <v>0.85</v>
      </c>
      <c r="B19">
        <v>-1.9013474830301</v>
      </c>
      <c r="C19">
        <v>4.7317170178631596</v>
      </c>
      <c r="D19">
        <v>5</v>
      </c>
    </row>
    <row r="20" spans="1:4">
      <c r="A20">
        <v>0.9</v>
      </c>
      <c r="B20">
        <v>-1.72583217826738</v>
      </c>
      <c r="C20">
        <v>4.5536894835614499</v>
      </c>
      <c r="D20">
        <v>5</v>
      </c>
    </row>
    <row r="21" spans="1:4">
      <c r="A21">
        <v>0.95</v>
      </c>
      <c r="B21">
        <v>-1.5484563150883399</v>
      </c>
      <c r="C21">
        <v>4.3775156252935501</v>
      </c>
      <c r="D21">
        <v>5</v>
      </c>
    </row>
    <row r="22" spans="1:4">
      <c r="A22">
        <v>1</v>
      </c>
      <c r="B22">
        <v>-1.3692394697033199</v>
      </c>
      <c r="C22">
        <v>4.2032148866096897</v>
      </c>
      <c r="D22">
        <v>5</v>
      </c>
    </row>
    <row r="23" spans="1:4">
      <c r="A23">
        <v>1.05</v>
      </c>
      <c r="B23">
        <v>-1.1882014215038901</v>
      </c>
      <c r="C23">
        <v>4.0308065043318901</v>
      </c>
      <c r="D23">
        <v>5</v>
      </c>
    </row>
    <row r="24" spans="1:4">
      <c r="A24">
        <v>1.1000000000000001</v>
      </c>
      <c r="B24">
        <v>-1.0053621508799699</v>
      </c>
      <c r="C24">
        <v>3.8603095064309998</v>
      </c>
      <c r="D24">
        <v>5</v>
      </c>
    </row>
    <row r="25" spans="1:4">
      <c r="A25">
        <v>1.1499999999999999</v>
      </c>
      <c r="B25">
        <v>-0.82074183701460901</v>
      </c>
      <c r="C25">
        <v>3.69174270992659</v>
      </c>
      <c r="D25">
        <v>5</v>
      </c>
    </row>
    <row r="26" spans="1:4">
      <c r="A26">
        <v>1.2</v>
      </c>
      <c r="B26">
        <v>-0.634360855656945</v>
      </c>
      <c r="C26">
        <v>3.5251247188102099</v>
      </c>
      <c r="D26">
        <v>5</v>
      </c>
    </row>
    <row r="27" spans="1:4">
      <c r="A27">
        <v>1.25</v>
      </c>
      <c r="B27">
        <v>-0.44623977687341398</v>
      </c>
      <c r="C27">
        <v>3.3604739219921398</v>
      </c>
      <c r="D27">
        <v>5</v>
      </c>
    </row>
    <row r="28" spans="1:4">
      <c r="A28">
        <v>1.3</v>
      </c>
      <c r="B28">
        <v>-0.25639936277751102</v>
      </c>
      <c r="C28">
        <v>3.1978084912719198</v>
      </c>
      <c r="D28">
        <v>5</v>
      </c>
    </row>
    <row r="29" spans="1:4">
      <c r="A29">
        <v>1.35</v>
      </c>
      <c r="B29">
        <v>-6.4860565238354304E-2</v>
      </c>
      <c r="C29">
        <v>3.0371463793327398</v>
      </c>
      <c r="D29">
        <v>5</v>
      </c>
    </row>
    <row r="30" spans="1:4">
      <c r="A30">
        <v>1.4</v>
      </c>
      <c r="B30">
        <v>0.12835547643165901</v>
      </c>
      <c r="C30">
        <v>2.8785053177601601</v>
      </c>
      <c r="D30">
        <v>5</v>
      </c>
    </row>
    <row r="31" spans="1:4">
      <c r="A31">
        <v>1.45</v>
      </c>
      <c r="B31">
        <v>0.32322743780992502</v>
      </c>
      <c r="C31">
        <v>2.7219028150850999</v>
      </c>
      <c r="D31">
        <v>5</v>
      </c>
    </row>
    <row r="32" spans="1:4">
      <c r="A32">
        <v>1.5</v>
      </c>
      <c r="B32">
        <v>0.51973381171709898</v>
      </c>
      <c r="C32">
        <v>2.5673561548515198</v>
      </c>
      <c r="D32">
        <v>5</v>
      </c>
    </row>
    <row r="33" spans="1:4">
      <c r="A33">
        <v>1.55</v>
      </c>
      <c r="B33">
        <v>0.71785291059078005</v>
      </c>
      <c r="C33">
        <v>2.4148823937088699</v>
      </c>
      <c r="D33">
        <v>5</v>
      </c>
    </row>
    <row r="34" spans="1:4">
      <c r="A34">
        <v>1.6</v>
      </c>
      <c r="B34">
        <v>0.91756286887904903</v>
      </c>
      <c r="C34">
        <v>2.2644983595297101</v>
      </c>
      <c r="D34">
        <v>5</v>
      </c>
    </row>
    <row r="35" spans="1:4">
      <c r="A35">
        <v>1.65</v>
      </c>
      <c r="B35">
        <v>1.11884164545368</v>
      </c>
      <c r="C35">
        <v>2.1162206495523601</v>
      </c>
      <c r="D35">
        <v>5</v>
      </c>
    </row>
    <row r="36" spans="1:4">
      <c r="A36">
        <v>1.7</v>
      </c>
      <c r="B36">
        <v>1.3216670260427199</v>
      </c>
      <c r="C36">
        <v>1.9700656285492599</v>
      </c>
      <c r="D36">
        <v>5</v>
      </c>
    </row>
    <row r="37" spans="1:4">
      <c r="A37">
        <v>1.75</v>
      </c>
      <c r="B37">
        <v>1.5260166256822001</v>
      </c>
      <c r="C37">
        <v>1.8260494270208101</v>
      </c>
      <c r="D37">
        <v>5</v>
      </c>
    </row>
    <row r="38" spans="1:4">
      <c r="A38">
        <v>1.8</v>
      </c>
      <c r="B38">
        <v>1.7318678911866701</v>
      </c>
      <c r="C38">
        <v>1.68418793941509</v>
      </c>
      <c r="D38">
        <v>5</v>
      </c>
    </row>
    <row r="39" spans="1:4">
      <c r="A39">
        <v>1.85</v>
      </c>
      <c r="B39">
        <v>1.9391981036382699</v>
      </c>
      <c r="C39">
        <v>1.5444968223736599</v>
      </c>
      <c r="D39">
        <v>5</v>
      </c>
    </row>
    <row r="40" spans="1:4">
      <c r="A40">
        <v>1.9</v>
      </c>
      <c r="B40">
        <v>2.1479843808941199</v>
      </c>
      <c r="C40">
        <v>1.40699149300369</v>
      </c>
      <c r="D40">
        <v>5</v>
      </c>
    </row>
    <row r="41" spans="1:4">
      <c r="A41">
        <v>1.95</v>
      </c>
      <c r="B41">
        <v>2.3582036801117501</v>
      </c>
      <c r="C41">
        <v>1.2716871271763099</v>
      </c>
      <c r="D41">
        <v>5</v>
      </c>
    </row>
    <row r="42" spans="1:4">
      <c r="A42">
        <v>2</v>
      </c>
      <c r="B42">
        <v>2.5697319887310401</v>
      </c>
      <c r="C42">
        <v>1.1384517177287199</v>
      </c>
      <c r="D42">
        <v>4.9982427508970204</v>
      </c>
    </row>
    <row r="43" spans="1:4">
      <c r="A43">
        <v>2.0499999999999998</v>
      </c>
      <c r="B43">
        <v>2.7800187863506101</v>
      </c>
      <c r="C43">
        <v>1.00632148575365</v>
      </c>
      <c r="D43">
        <v>4.9046561629158196</v>
      </c>
    </row>
    <row r="44" spans="1:4">
      <c r="A44">
        <v>2.1</v>
      </c>
      <c r="B44">
        <v>2.9815281326816501</v>
      </c>
      <c r="C44">
        <v>0.87930248501669805</v>
      </c>
      <c r="D44">
        <v>4.5846343464768902</v>
      </c>
    </row>
    <row r="45" spans="1:4">
      <c r="A45">
        <v>2.15</v>
      </c>
      <c r="B45">
        <v>3.1654514418996298</v>
      </c>
      <c r="C45">
        <v>0.76302264713068302</v>
      </c>
      <c r="D45">
        <v>4.1103872875191003</v>
      </c>
    </row>
    <row r="46" spans="1:4">
      <c r="A46">
        <v>2.2000000000000002</v>
      </c>
      <c r="B46">
        <v>3.3298069967590198</v>
      </c>
      <c r="C46">
        <v>0.65883386724196702</v>
      </c>
      <c r="D46">
        <v>3.7030661522828998</v>
      </c>
    </row>
    <row r="47" spans="1:4">
      <c r="A47">
        <v>2.25</v>
      </c>
      <c r="B47">
        <v>3.4813641578960901</v>
      </c>
      <c r="C47">
        <v>0.56252352101593095</v>
      </c>
      <c r="D47">
        <v>3.5191891979656602</v>
      </c>
    </row>
    <row r="48" spans="1:4">
      <c r="A48">
        <v>2.2999999999999998</v>
      </c>
      <c r="B48">
        <v>3.6291238950932501</v>
      </c>
      <c r="C48">
        <v>0.46840902698952702</v>
      </c>
      <c r="D48">
        <v>3.5</v>
      </c>
    </row>
    <row r="49" spans="1:4">
      <c r="A49">
        <v>2.35</v>
      </c>
      <c r="B49">
        <v>3.7766286837833301</v>
      </c>
      <c r="C49">
        <v>0.37424250113871299</v>
      </c>
      <c r="D49">
        <v>3.5</v>
      </c>
    </row>
    <row r="50" spans="1:4">
      <c r="A50">
        <v>2.4</v>
      </c>
      <c r="B50">
        <v>3.9240361313929202</v>
      </c>
      <c r="C50">
        <v>0.27992367127643503</v>
      </c>
      <c r="D50">
        <v>3.5</v>
      </c>
    </row>
    <row r="51" spans="1:4">
      <c r="A51">
        <v>2.4500000000000002</v>
      </c>
      <c r="B51">
        <v>4.0713460806625701</v>
      </c>
      <c r="C51">
        <v>0.18545263802526599</v>
      </c>
      <c r="D51">
        <v>3.5</v>
      </c>
    </row>
    <row r="52" spans="1:4">
      <c r="A52">
        <v>2.5</v>
      </c>
      <c r="B52">
        <v>4.2185583744368396</v>
      </c>
      <c r="C52">
        <v>9.0829502170234597E-2</v>
      </c>
      <c r="D52">
        <v>3.5</v>
      </c>
    </row>
    <row r="53" spans="1:4">
      <c r="A53">
        <v>2.5499999999999998</v>
      </c>
      <c r="B53">
        <v>4.3656728556648403</v>
      </c>
      <c r="C53">
        <v>-3.9456353415570104E-3</v>
      </c>
      <c r="D53">
        <v>3.5</v>
      </c>
    </row>
    <row r="54" spans="1:4">
      <c r="A54">
        <v>2.6</v>
      </c>
      <c r="B54">
        <v>4.5127175528229104</v>
      </c>
      <c r="C54">
        <v>-9.8841299923183398E-2</v>
      </c>
      <c r="D54">
        <v>3.5018640079521401</v>
      </c>
    </row>
    <row r="55" spans="1:4">
      <c r="A55">
        <v>2.65</v>
      </c>
      <c r="B55">
        <v>4.6613869225808902</v>
      </c>
      <c r="C55">
        <v>-0.19194137221445801</v>
      </c>
      <c r="D55">
        <v>3.5148543144087698</v>
      </c>
    </row>
    <row r="56" spans="1:4">
      <c r="A56">
        <v>2.7</v>
      </c>
      <c r="B56">
        <v>4.8126410565324003</v>
      </c>
      <c r="C56">
        <v>-0.28205612355686199</v>
      </c>
      <c r="D56">
        <v>3.5278446208654</v>
      </c>
    </row>
    <row r="57" spans="1:4">
      <c r="A57">
        <v>2.75</v>
      </c>
      <c r="B57">
        <v>4.9664275188629601</v>
      </c>
      <c r="C57">
        <v>-0.3691039579075</v>
      </c>
      <c r="D57">
        <v>3.5408349273220399</v>
      </c>
    </row>
    <row r="58" spans="1:4">
      <c r="A58">
        <v>2.8</v>
      </c>
      <c r="B58">
        <v>5.1226913111370598</v>
      </c>
      <c r="C58">
        <v>-0.45300385201071203</v>
      </c>
      <c r="D58">
        <v>3.55382523377867</v>
      </c>
    </row>
    <row r="59" spans="1:4">
      <c r="A59">
        <v>2.85</v>
      </c>
      <c r="B59">
        <v>5.2813748593568199</v>
      </c>
      <c r="C59">
        <v>-0.53367543068096002</v>
      </c>
      <c r="D59">
        <v>3.5668155402353099</v>
      </c>
    </row>
    <row r="60" spans="1:4">
      <c r="A60">
        <v>2.9</v>
      </c>
      <c r="B60">
        <v>5.4424180029819498</v>
      </c>
      <c r="C60">
        <v>-0.61103904340765103</v>
      </c>
      <c r="D60">
        <v>3.57980584669194</v>
      </c>
    </row>
    <row r="61" spans="1:4">
      <c r="A61">
        <v>2.95</v>
      </c>
      <c r="B61">
        <v>5.6057579859777498</v>
      </c>
      <c r="C61">
        <v>-0.68501584224263501</v>
      </c>
      <c r="D61">
        <v>3.5927961531485799</v>
      </c>
    </row>
    <row r="62" spans="1:4">
      <c r="A62">
        <v>3</v>
      </c>
      <c r="B62">
        <v>5.7713294499577703</v>
      </c>
      <c r="C62">
        <v>-0.75552786092854496</v>
      </c>
      <c r="D62">
        <v>3.60578645960521</v>
      </c>
    </row>
    <row r="63" spans="1:4">
      <c r="A63">
        <v>3.05</v>
      </c>
      <c r="B63">
        <v>5.9390644294875496</v>
      </c>
      <c r="C63">
        <v>-0.82249809522333495</v>
      </c>
      <c r="D63">
        <v>3.6187767660618402</v>
      </c>
    </row>
    <row r="64" spans="1:4">
      <c r="A64">
        <v>3.1</v>
      </c>
      <c r="B64">
        <v>6.1088923496153402</v>
      </c>
      <c r="C64">
        <v>-0.88585058437375597</v>
      </c>
      <c r="D64">
        <v>3.6317670725184801</v>
      </c>
    </row>
    <row r="65" spans="1:4">
      <c r="A65">
        <v>3.15</v>
      </c>
      <c r="B65">
        <v>6.2807400256954198</v>
      </c>
      <c r="C65">
        <v>-0.94551049368764795</v>
      </c>
      <c r="D65">
        <v>3.6447573789751102</v>
      </c>
    </row>
    <row r="66" spans="1:4">
      <c r="A66">
        <v>3.2</v>
      </c>
      <c r="B66">
        <v>6.45453166556897</v>
      </c>
      <c r="C66">
        <v>-1.00140419815218</v>
      </c>
      <c r="D66">
        <v>3.6577476854317501</v>
      </c>
    </row>
    <row r="67" spans="1:4">
      <c r="A67">
        <v>3.25</v>
      </c>
      <c r="B67">
        <v>6.6301888741669703</v>
      </c>
      <c r="C67">
        <v>-1.05345936704235</v>
      </c>
      <c r="D67">
        <v>3.6707379918883798</v>
      </c>
    </row>
    <row r="68" spans="1:4">
      <c r="A68">
        <v>3.3</v>
      </c>
      <c r="B68">
        <v>6.8076306605986296</v>
      </c>
      <c r="C68">
        <v>-1.1016050494610901</v>
      </c>
      <c r="D68">
        <v>3.6837282983450099</v>
      </c>
    </row>
    <row r="69" spans="1:4">
      <c r="A69">
        <v>3.35</v>
      </c>
      <c r="B69">
        <v>6.98677344778823</v>
      </c>
      <c r="C69">
        <v>-1.14577176074973</v>
      </c>
      <c r="D69">
        <v>3.6967186048016498</v>
      </c>
    </row>
    <row r="70" spans="1:4">
      <c r="A70">
        <v>3.4</v>
      </c>
      <c r="B70">
        <v>7.1675310847221301</v>
      </c>
      <c r="C70">
        <v>-1.1858915697041901</v>
      </c>
      <c r="D70">
        <v>3.70970891125828</v>
      </c>
    </row>
    <row r="71" spans="1:4">
      <c r="A71">
        <v>3.45</v>
      </c>
      <c r="B71">
        <v>7.3498148613668599</v>
      </c>
      <c r="C71">
        <v>-1.2218981865299099</v>
      </c>
      <c r="D71">
        <v>3.7226992177149199</v>
      </c>
    </row>
    <row r="72" spans="1:4">
      <c r="A72">
        <v>3.5</v>
      </c>
      <c r="B72">
        <v>7.5335335263176697</v>
      </c>
      <c r="C72">
        <v>-1.2537270514651999</v>
      </c>
      <c r="D72">
        <v>3.73568952417155</v>
      </c>
    </row>
    <row r="73" spans="1:4">
      <c r="A73">
        <v>3.55</v>
      </c>
      <c r="B73">
        <v>7.7185933072360697</v>
      </c>
      <c r="C73">
        <v>-1.2813154239999001</v>
      </c>
      <c r="D73">
        <v>3.7486798306281899</v>
      </c>
    </row>
    <row r="74" spans="1:4">
      <c r="A74">
        <v>3.6</v>
      </c>
      <c r="B74">
        <v>7.9048979341331602</v>
      </c>
      <c r="C74">
        <v>-1.3046024726132499</v>
      </c>
      <c r="D74">
        <v>3.76167013708482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pane ySplit="1" topLeftCell="A2" activePane="bottomLeft" state="frozen"/>
      <selection pane="bottomLeft" activeCell="J16" sqref="J16"/>
    </sheetView>
  </sheetViews>
  <sheetFormatPr defaultRowHeight="14.4"/>
  <cols>
    <col min="1" max="16384" width="8.88671875" style="1"/>
  </cols>
  <sheetData>
    <row r="1" spans="1:10">
      <c r="A1" s="6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4" t="s">
        <v>9</v>
      </c>
      <c r="I1" s="1" t="s">
        <v>11</v>
      </c>
      <c r="J1" s="1" t="s">
        <v>10</v>
      </c>
    </row>
    <row r="2" spans="1:10">
      <c r="A2" s="6">
        <v>0</v>
      </c>
      <c r="B2" s="6">
        <v>59.553557358497699</v>
      </c>
      <c r="C2" s="6">
        <v>9.5285691773596302</v>
      </c>
      <c r="D2" s="6">
        <v>-19.098001693833101</v>
      </c>
      <c r="E2" s="6">
        <v>-3.0556802710132902</v>
      </c>
      <c r="F2" s="6"/>
      <c r="G2" s="4"/>
    </row>
    <row r="3" spans="1:10">
      <c r="A3" s="6">
        <v>0.05</v>
      </c>
      <c r="B3" s="6">
        <v>58.602861995788601</v>
      </c>
      <c r="C3" s="6">
        <v>9.3764579193261692</v>
      </c>
      <c r="D3" s="6">
        <v>-18.9737461152313</v>
      </c>
      <c r="E3" s="6">
        <v>-3.0357993784370101</v>
      </c>
      <c r="F3" s="6"/>
      <c r="G3" s="4">
        <f>(E3-E2)/0.05</f>
        <v>0.39761785152560236</v>
      </c>
      <c r="J3" s="1">
        <f>C3+E3*2.6+0.5*G3*2.6*2.6</f>
        <v>2.8273278735464782</v>
      </c>
    </row>
    <row r="4" spans="1:10">
      <c r="A4" s="6">
        <v>0.1</v>
      </c>
      <c r="B4" s="6">
        <v>57.654309747529197</v>
      </c>
      <c r="C4" s="6">
        <v>9.2246895596046699</v>
      </c>
      <c r="D4" s="6">
        <v>-18.9477938674505</v>
      </c>
      <c r="E4" s="6">
        <v>-3.0316470187920799</v>
      </c>
      <c r="F4" s="6"/>
      <c r="G4" s="4">
        <f t="shared" ref="G4:G67" si="0">(E4-E3)/0.05</f>
        <v>8.3047192898604294E-2</v>
      </c>
      <c r="J4" s="1">
        <f t="shared" ref="J4:J67" si="1">C4+E4*2.6+0.5*G4*2.6*2.6</f>
        <v>1.6231068227425447</v>
      </c>
    </row>
    <row r="5" spans="1:10">
      <c r="A5" s="6">
        <v>0.15</v>
      </c>
      <c r="B5" s="6">
        <v>56.709113413109499</v>
      </c>
      <c r="C5" s="6">
        <v>9.0734581460975097</v>
      </c>
      <c r="D5" s="6">
        <v>-18.921848688263001</v>
      </c>
      <c r="E5" s="6">
        <v>-3.02749579012209</v>
      </c>
      <c r="F5" s="6"/>
      <c r="G5" s="4">
        <f t="shared" si="0"/>
        <v>8.3024573399796964E-2</v>
      </c>
      <c r="J5" s="1">
        <f t="shared" si="1"/>
        <v>1.482592149871389</v>
      </c>
    </row>
    <row r="6" spans="1:10">
      <c r="A6" s="6">
        <v>0.2</v>
      </c>
      <c r="B6" s="6">
        <v>55.764738166475396</v>
      </c>
      <c r="C6" s="6">
        <v>8.9223581066360609</v>
      </c>
      <c r="D6" s="6">
        <v>-18.895910728372399</v>
      </c>
      <c r="E6" s="6">
        <v>-3.0233457165395898</v>
      </c>
      <c r="F6" s="6"/>
      <c r="G6" s="4">
        <f t="shared" si="0"/>
        <v>8.3001471650003822E-2</v>
      </c>
      <c r="J6" s="1">
        <f t="shared" si="1"/>
        <v>1.3422042178101397</v>
      </c>
    </row>
    <row r="7" spans="1:10">
      <c r="A7" s="6">
        <v>0.25</v>
      </c>
      <c r="B7" s="6">
        <v>54.8208299606002</v>
      </c>
      <c r="C7" s="6">
        <v>8.7713327936960308</v>
      </c>
      <c r="D7" s="6">
        <v>-18.869980137685602</v>
      </c>
      <c r="E7" s="6">
        <v>-3.0191968220296901</v>
      </c>
      <c r="F7" s="6"/>
      <c r="G7" s="4">
        <f t="shared" si="0"/>
        <v>8.2977890197994952E-2</v>
      </c>
      <c r="J7" s="1">
        <f t="shared" si="1"/>
        <v>1.2018863252880592</v>
      </c>
    </row>
    <row r="8" spans="1:10">
      <c r="A8" s="6">
        <v>0.3</v>
      </c>
      <c r="B8" s="6">
        <v>53.882371819063799</v>
      </c>
      <c r="C8" s="6">
        <v>8.62117949105021</v>
      </c>
      <c r="D8" s="6">
        <v>-18.844057065295999</v>
      </c>
      <c r="E8" s="6">
        <v>-3.0150491304473501</v>
      </c>
      <c r="F8" s="6"/>
      <c r="G8" s="4">
        <f t="shared" si="0"/>
        <v>8.2953831646799259E-2</v>
      </c>
      <c r="J8" s="1">
        <f t="shared" si="1"/>
        <v>1.0624357028532807</v>
      </c>
    </row>
    <row r="9" spans="1:10">
      <c r="A9" s="6">
        <v>0.35</v>
      </c>
      <c r="B9" s="6">
        <v>52.943740420471798</v>
      </c>
      <c r="C9" s="6">
        <v>8.4709984672754803</v>
      </c>
      <c r="D9" s="6">
        <v>-18.8181416594674</v>
      </c>
      <c r="E9" s="6">
        <v>-3.0109026655147901</v>
      </c>
      <c r="F9" s="6"/>
      <c r="G9" s="4">
        <f t="shared" si="0"/>
        <v>8.2929298651199801E-2</v>
      </c>
      <c r="J9" s="1">
        <f t="shared" si="1"/>
        <v>0.92295256637808065</v>
      </c>
    </row>
    <row r="10" spans="1:10">
      <c r="A10" s="6">
        <v>0.4</v>
      </c>
      <c r="B10" s="6">
        <v>52.005003561063198</v>
      </c>
      <c r="C10" s="6">
        <v>8.3208005697701104</v>
      </c>
      <c r="D10" s="6">
        <v>-18.792234067617599</v>
      </c>
      <c r="E10" s="6">
        <v>-3.0067574508188102</v>
      </c>
      <c r="F10" s="6"/>
      <c r="G10" s="4">
        <f t="shared" si="0"/>
        <v>8.290429391959897E-2</v>
      </c>
      <c r="J10" s="1">
        <f t="shared" si="1"/>
        <v>0.783447711089448</v>
      </c>
    </row>
    <row r="11" spans="1:10">
      <c r="A11" s="6">
        <v>0.45</v>
      </c>
      <c r="B11" s="6">
        <v>51.069396628030297</v>
      </c>
      <c r="C11" s="6">
        <v>8.1711034604848507</v>
      </c>
      <c r="D11" s="6">
        <v>-18.766334436301701</v>
      </c>
      <c r="E11" s="6">
        <v>-3.0026135098082798</v>
      </c>
      <c r="F11" s="6"/>
      <c r="G11" s="4">
        <f t="shared" si="0"/>
        <v>8.2878820210607884E-2</v>
      </c>
      <c r="J11" s="1">
        <f t="shared" si="1"/>
        <v>0.64443874729517781</v>
      </c>
    </row>
    <row r="12" spans="1:10">
      <c r="A12" s="6">
        <v>0.5</v>
      </c>
      <c r="B12" s="6">
        <v>50.135397972449198</v>
      </c>
      <c r="C12" s="6">
        <v>8.0216636755918707</v>
      </c>
      <c r="D12" s="6">
        <v>-18.740442911196599</v>
      </c>
      <c r="E12" s="6">
        <v>-2.9984708657914498</v>
      </c>
      <c r="F12" s="6"/>
      <c r="G12" s="4">
        <f t="shared" si="0"/>
        <v>8.28528803365991E-2</v>
      </c>
      <c r="J12" s="1">
        <f t="shared" si="1"/>
        <v>0.50568216007180544</v>
      </c>
    </row>
    <row r="13" spans="1:10">
      <c r="A13" s="6">
        <v>0.55000000000000004</v>
      </c>
      <c r="B13" s="6">
        <v>49.204608338856197</v>
      </c>
      <c r="C13" s="6">
        <v>7.87273733421699</v>
      </c>
      <c r="D13" s="4">
        <v>-18.714559637084101</v>
      </c>
      <c r="E13" s="6">
        <v>-2.9943295419334501</v>
      </c>
      <c r="F13" s="6"/>
      <c r="G13" s="4">
        <f t="shared" si="0"/>
        <v>8.2826477159994027E-2</v>
      </c>
      <c r="J13" s="1">
        <f t="shared" si="1"/>
        <v>0.3674340179907995</v>
      </c>
    </row>
    <row r="14" spans="1:10">
      <c r="A14" s="6">
        <v>0.6</v>
      </c>
      <c r="B14" s="6">
        <v>48.275788562657198</v>
      </c>
      <c r="C14" s="6">
        <v>7.7241261700251496</v>
      </c>
      <c r="D14" s="6">
        <v>-18.688684757835802</v>
      </c>
      <c r="E14" s="6">
        <v>-2.9901895612537199</v>
      </c>
      <c r="F14" s="6"/>
      <c r="G14" s="4">
        <f t="shared" si="0"/>
        <v>8.2799613594604082E-2</v>
      </c>
      <c r="J14" s="1">
        <f t="shared" si="1"/>
        <v>0.22949600471523957</v>
      </c>
    </row>
    <row r="15" spans="1:10">
      <c r="A15" s="6">
        <v>0.65</v>
      </c>
      <c r="B15" s="6">
        <v>47.343936787983601</v>
      </c>
      <c r="C15" s="6">
        <v>7.5750298860773704</v>
      </c>
      <c r="D15" s="6">
        <v>-18.662818416396401</v>
      </c>
      <c r="E15" s="6">
        <v>-2.98605094662343</v>
      </c>
      <c r="F15" s="6"/>
      <c r="G15" s="4">
        <f t="shared" si="0"/>
        <v>8.2772292605799436E-2</v>
      </c>
      <c r="J15" s="1">
        <f t="shared" si="1"/>
        <v>9.1067773864054069E-2</v>
      </c>
    </row>
    <row r="16" spans="1:10" s="3" customFormat="1">
      <c r="A16" s="2">
        <v>0.7</v>
      </c>
      <c r="B16" s="2">
        <v>46.4152601371784</v>
      </c>
      <c r="C16" s="2">
        <v>7.4264416219485501</v>
      </c>
      <c r="D16" s="2">
        <v>-18.636960754768801</v>
      </c>
      <c r="E16" s="2">
        <v>-2.9819137207630102</v>
      </c>
      <c r="F16" s="2"/>
      <c r="G16" s="5">
        <f t="shared" si="0"/>
        <v>8.2744517208395152E-2</v>
      </c>
      <c r="J16" s="3">
        <f t="shared" si="1"/>
        <v>-4.6857583870901443E-2</v>
      </c>
    </row>
    <row r="17" spans="1:10">
      <c r="A17" s="6">
        <v>0.75</v>
      </c>
      <c r="B17" s="6">
        <v>45.488982719948901</v>
      </c>
      <c r="C17" s="6">
        <v>7.2782372351918196</v>
      </c>
      <c r="D17" s="6">
        <v>-18.611111913997501</v>
      </c>
      <c r="E17" s="6">
        <v>-2.9777779062395999</v>
      </c>
      <c r="F17" s="6"/>
      <c r="G17" s="4">
        <f t="shared" si="0"/>
        <v>8.27162904682055E-2</v>
      </c>
      <c r="J17" s="1">
        <f t="shared" si="1"/>
        <v>-0.18440425924860582</v>
      </c>
    </row>
    <row r="18" spans="1:10">
      <c r="A18" s="6">
        <v>0.8</v>
      </c>
      <c r="B18" s="6">
        <v>44.563420929688498</v>
      </c>
      <c r="C18" s="6">
        <v>7.1301473487501497</v>
      </c>
      <c r="D18" s="6">
        <v>-18.5852720341537</v>
      </c>
      <c r="E18" s="6">
        <v>-2.9736435254645901</v>
      </c>
      <c r="F18" s="6"/>
      <c r="G18" s="4">
        <f t="shared" si="0"/>
        <v>8.2687615500196543E-2</v>
      </c>
      <c r="J18" s="1">
        <f t="shared" si="1"/>
        <v>-0.3218416770671208</v>
      </c>
    </row>
    <row r="19" spans="1:10">
      <c r="A19" s="6">
        <v>0.85</v>
      </c>
      <c r="B19" s="6">
        <v>43.836617658727299</v>
      </c>
      <c r="C19" s="6">
        <v>7.0138588253963698</v>
      </c>
      <c r="D19" s="6">
        <v>-18.549710403426399</v>
      </c>
      <c r="E19" s="6">
        <v>-2.9679536645482201</v>
      </c>
      <c r="F19" s="6"/>
      <c r="G19" s="4">
        <f t="shared" si="0"/>
        <v>0.11379721832740053</v>
      </c>
      <c r="J19" s="1">
        <f t="shared" si="1"/>
        <v>-0.31818610448238915</v>
      </c>
    </row>
    <row r="20" spans="1:10">
      <c r="A20" s="6">
        <v>0.9</v>
      </c>
      <c r="B20" s="6">
        <v>42.921454012852898</v>
      </c>
      <c r="C20" s="6">
        <v>6.8674326420564604</v>
      </c>
      <c r="D20" s="6">
        <v>-18.523902400103101</v>
      </c>
      <c r="E20" s="6">
        <v>-2.9638243840165002</v>
      </c>
      <c r="F20" s="6"/>
      <c r="G20" s="4">
        <f t="shared" si="0"/>
        <v>8.2585610634398066E-2</v>
      </c>
      <c r="J20" s="1">
        <f t="shared" si="1"/>
        <v>-0.5593713924421746</v>
      </c>
    </row>
    <row r="21" spans="1:10">
      <c r="A21" s="4">
        <v>0.95</v>
      </c>
      <c r="B21" s="6">
        <v>41.748709839003403</v>
      </c>
      <c r="C21" s="6">
        <v>6.1231441097205002</v>
      </c>
      <c r="D21" s="6">
        <v>-18.407957315463701</v>
      </c>
      <c r="E21" s="6">
        <v>-2.6998337396013401</v>
      </c>
      <c r="F21" s="6"/>
      <c r="G21" s="4">
        <f t="shared" si="0"/>
        <v>5.2798128883032014</v>
      </c>
      <c r="J21" s="1">
        <f t="shared" si="1"/>
        <v>16.949343949221838</v>
      </c>
    </row>
    <row r="22" spans="1:10">
      <c r="A22" s="6">
        <v>1</v>
      </c>
      <c r="B22" s="6">
        <v>40.829219982127299</v>
      </c>
      <c r="C22" s="6">
        <v>5.9882855973786597</v>
      </c>
      <c r="D22" s="6">
        <v>-18.3841349023851</v>
      </c>
      <c r="E22" s="6">
        <v>-2.6963397856831399</v>
      </c>
      <c r="F22" s="6"/>
      <c r="G22" s="4">
        <f t="shared" si="0"/>
        <v>6.9879078364003533E-2</v>
      </c>
      <c r="J22" s="1">
        <f t="shared" si="1"/>
        <v>-0.78600656052717233</v>
      </c>
    </row>
    <row r="23" spans="1:10">
      <c r="A23" s="6">
        <v>1.05</v>
      </c>
      <c r="B23" s="6">
        <v>39.936997549926403</v>
      </c>
      <c r="C23" s="6">
        <v>5.8574263073225303</v>
      </c>
      <c r="D23" s="6">
        <v>-18.360322315772901</v>
      </c>
      <c r="E23" s="6">
        <v>-2.6928472729800199</v>
      </c>
      <c r="F23" s="6"/>
      <c r="G23" s="4">
        <f t="shared" si="0"/>
        <v>6.9850254062400197E-2</v>
      </c>
      <c r="J23" s="1">
        <f t="shared" si="1"/>
        <v>-0.90788274369460864</v>
      </c>
    </row>
    <row r="24" spans="1:10">
      <c r="A24" s="4">
        <v>1.1000000000000001</v>
      </c>
      <c r="B24" s="4">
        <v>39.045346173364898</v>
      </c>
      <c r="C24" s="4">
        <v>5.72665077209352</v>
      </c>
      <c r="D24" s="4">
        <v>-18.320446411582001</v>
      </c>
      <c r="E24" s="4">
        <v>-2.6869988070320301</v>
      </c>
      <c r="F24" s="4"/>
      <c r="G24" s="4">
        <f t="shared" si="0"/>
        <v>0.11696931895979645</v>
      </c>
      <c r="J24" s="1">
        <f t="shared" si="1"/>
        <v>-0.86418982810564637</v>
      </c>
    </row>
    <row r="25" spans="1:10">
      <c r="A25" s="6">
        <v>1.1499999999999999</v>
      </c>
      <c r="B25" s="6">
        <v>38.192910288653799</v>
      </c>
      <c r="C25" s="6">
        <v>5.6016268423358904</v>
      </c>
      <c r="D25" s="6">
        <v>-18.296674730962099</v>
      </c>
      <c r="E25" s="6">
        <v>-2.6835122938744398</v>
      </c>
      <c r="F25" s="6"/>
      <c r="G25" s="4">
        <f t="shared" si="0"/>
        <v>6.9730263151805971E-2</v>
      </c>
      <c r="J25" s="1">
        <f t="shared" si="1"/>
        <v>-1.139816832284549</v>
      </c>
    </row>
    <row r="26" spans="1:10">
      <c r="A26" s="6">
        <v>1.2</v>
      </c>
      <c r="B26" s="6">
        <v>37.342249490150898</v>
      </c>
      <c r="C26" s="6">
        <v>5.4768632585554702</v>
      </c>
      <c r="D26" s="6">
        <v>-18.288944836861599</v>
      </c>
      <c r="E26" s="6">
        <v>-2.6823785760730301</v>
      </c>
      <c r="F26" s="6"/>
      <c r="G26" s="4">
        <f t="shared" si="0"/>
        <v>2.2674356028193898E-2</v>
      </c>
      <c r="J26" s="1">
        <f t="shared" si="1"/>
        <v>-1.4206817158591127</v>
      </c>
    </row>
    <row r="27" spans="1:10">
      <c r="A27" s="6">
        <v>1.25</v>
      </c>
      <c r="B27" s="6">
        <v>36.381837744796997</v>
      </c>
      <c r="C27" s="6">
        <v>5.3360028692368999</v>
      </c>
      <c r="D27" s="6">
        <v>-18.265172872688002</v>
      </c>
      <c r="E27" s="6">
        <v>-2.67889202132758</v>
      </c>
      <c r="F27" s="6"/>
      <c r="G27" s="4">
        <f t="shared" si="0"/>
        <v>6.9731094909002422E-2</v>
      </c>
      <c r="J27" s="1">
        <f t="shared" si="1"/>
        <v>-1.3934252854223801</v>
      </c>
    </row>
    <row r="28" spans="1:10">
      <c r="A28" s="6">
        <v>1.3</v>
      </c>
      <c r="B28" s="6">
        <v>35.337179632094497</v>
      </c>
      <c r="C28" s="6">
        <v>4.7116239509459401</v>
      </c>
      <c r="D28" s="6">
        <v>-18.1421059980722</v>
      </c>
      <c r="E28" s="6">
        <v>-2.41894746640962</v>
      </c>
      <c r="F28" s="6"/>
      <c r="G28" s="4">
        <f t="shared" si="0"/>
        <v>5.1988910983591996</v>
      </c>
      <c r="J28" s="1">
        <f t="shared" si="1"/>
        <v>15.994612450735023</v>
      </c>
    </row>
    <row r="29" spans="1:10">
      <c r="A29" s="6">
        <v>1.35</v>
      </c>
      <c r="B29" s="6">
        <v>34.369323214329199</v>
      </c>
      <c r="C29" s="6">
        <v>4.5825764285772204</v>
      </c>
      <c r="D29" s="6">
        <v>-18.1203656570314</v>
      </c>
      <c r="E29" s="6">
        <v>-2.4160487542708502</v>
      </c>
      <c r="F29" s="6"/>
      <c r="G29" s="4">
        <f t="shared" si="0"/>
        <v>5.7974242775395979E-2</v>
      </c>
      <c r="J29" s="1">
        <f t="shared" si="1"/>
        <v>-1.5031973919461519</v>
      </c>
    </row>
    <row r="30" spans="1:10">
      <c r="A30" s="6">
        <v>1.4</v>
      </c>
      <c r="B30" s="6">
        <v>33.540676019148201</v>
      </c>
      <c r="C30" s="6">
        <v>4.4720901358864298</v>
      </c>
      <c r="D30" s="6">
        <v>-18.098636213666602</v>
      </c>
      <c r="E30" s="6">
        <v>-2.4131514951555402</v>
      </c>
      <c r="F30" s="6"/>
      <c r="G30" s="4">
        <f t="shared" si="0"/>
        <v>5.7945182306200493E-2</v>
      </c>
      <c r="J30" s="1">
        <f t="shared" si="1"/>
        <v>-1.606249035323017</v>
      </c>
    </row>
    <row r="31" spans="1:10">
      <c r="A31" s="4">
        <v>1.45</v>
      </c>
      <c r="B31" s="4">
        <v>32.714647143718999</v>
      </c>
      <c r="C31" s="4">
        <v>4.3619529524958596</v>
      </c>
      <c r="D31" s="4">
        <v>-18.076917791370001</v>
      </c>
      <c r="E31" s="4">
        <v>-2.4102557055160001</v>
      </c>
      <c r="F31" s="4"/>
      <c r="G31" s="4">
        <f t="shared" si="0"/>
        <v>5.791579279080139E-2</v>
      </c>
      <c r="J31" s="1">
        <f t="shared" si="1"/>
        <v>-1.7089565022128324</v>
      </c>
    </row>
    <row r="32" spans="1:10">
      <c r="A32" s="6">
        <v>1.5</v>
      </c>
      <c r="B32" s="6">
        <v>31.777385307233899</v>
      </c>
      <c r="C32" s="6">
        <v>4.23698470763118</v>
      </c>
      <c r="D32" s="6">
        <v>-18.071109151057801</v>
      </c>
      <c r="E32" s="6">
        <v>-2.40948122014104</v>
      </c>
      <c r="F32" s="6"/>
      <c r="G32" s="4">
        <f t="shared" si="0"/>
        <v>1.5489707499201089E-2</v>
      </c>
      <c r="J32" s="1">
        <f t="shared" si="1"/>
        <v>-1.9753112533882251</v>
      </c>
    </row>
    <row r="33" spans="1:10">
      <c r="A33" s="6">
        <v>1.55</v>
      </c>
      <c r="B33" s="6">
        <v>30.8926746066535</v>
      </c>
      <c r="C33" s="6">
        <v>4.1190232808871299</v>
      </c>
      <c r="D33" s="6">
        <v>-18.049394031621201</v>
      </c>
      <c r="E33" s="6">
        <v>-2.40658587088283</v>
      </c>
      <c r="F33" s="6"/>
      <c r="G33" s="4">
        <f t="shared" si="0"/>
        <v>5.7906985164200009E-2</v>
      </c>
      <c r="J33" s="1">
        <f t="shared" si="1"/>
        <v>-1.9423743735532322</v>
      </c>
    </row>
    <row r="34" spans="1:10">
      <c r="A34" s="6">
        <v>1.6</v>
      </c>
      <c r="B34" s="6">
        <v>29.922834705663998</v>
      </c>
      <c r="C34" s="6">
        <v>3.5907401646796799</v>
      </c>
      <c r="D34" s="6">
        <v>-17.933652475592801</v>
      </c>
      <c r="E34" s="6">
        <v>-2.1520382970711398</v>
      </c>
      <c r="F34" s="6"/>
      <c r="G34" s="4">
        <f t="shared" si="0"/>
        <v>5.0909514762338048</v>
      </c>
      <c r="J34" s="1">
        <f t="shared" si="1"/>
        <v>15.202856581964976</v>
      </c>
    </row>
    <row r="35" spans="1:10">
      <c r="A35" s="6">
        <v>1.65</v>
      </c>
      <c r="B35" s="6">
        <v>29.103247017554299</v>
      </c>
      <c r="C35" s="6">
        <v>3.4923896421065201</v>
      </c>
      <c r="D35" s="6">
        <v>-17.9139916129173</v>
      </c>
      <c r="E35" s="6">
        <v>-2.1496789935500802</v>
      </c>
      <c r="F35" s="6"/>
      <c r="G35" s="4">
        <f t="shared" si="0"/>
        <v>4.7186070421192383E-2</v>
      </c>
      <c r="J35" s="1">
        <f t="shared" si="1"/>
        <v>-1.9372868231000584</v>
      </c>
    </row>
    <row r="36" spans="1:10">
      <c r="A36" s="6">
        <v>1.7</v>
      </c>
      <c r="B36" s="6">
        <v>28.176770359199001</v>
      </c>
      <c r="C36" s="6">
        <v>3.3812124431038799</v>
      </c>
      <c r="D36" s="6">
        <v>-17.9101519501456</v>
      </c>
      <c r="E36" s="6">
        <v>-2.1492182340174701</v>
      </c>
      <c r="F36" s="6"/>
      <c r="G36" s="4">
        <f t="shared" si="0"/>
        <v>9.2151906522008886E-3</v>
      </c>
      <c r="J36" s="1">
        <f t="shared" si="1"/>
        <v>-2.1756076209371034</v>
      </c>
    </row>
    <row r="37" spans="1:10">
      <c r="A37" s="6">
        <v>1.75</v>
      </c>
      <c r="B37" s="6">
        <v>27.263355392885099</v>
      </c>
      <c r="C37" s="6">
        <v>2.9080912419077398</v>
      </c>
      <c r="D37" s="6">
        <v>-17.773805318345499</v>
      </c>
      <c r="E37" s="6">
        <v>-1.8958725672901899</v>
      </c>
      <c r="F37" s="6"/>
      <c r="G37" s="4">
        <f t="shared" si="0"/>
        <v>5.0669133345456041</v>
      </c>
      <c r="J37" s="1">
        <f t="shared" si="1"/>
        <v>15.10498963771739</v>
      </c>
    </row>
    <row r="38" spans="1:10">
      <c r="A38" s="6">
        <v>1.8</v>
      </c>
      <c r="B38" s="6">
        <v>26.415181633837499</v>
      </c>
      <c r="C38" s="6">
        <v>2.8176193742760001</v>
      </c>
      <c r="D38" s="6">
        <v>-17.7562342860165</v>
      </c>
      <c r="E38" s="6">
        <v>-1.8939983238417599</v>
      </c>
      <c r="F38" s="6"/>
      <c r="G38" s="4">
        <f t="shared" si="0"/>
        <v>3.748486896860026E-2</v>
      </c>
      <c r="J38" s="1">
        <f t="shared" si="1"/>
        <v>-1.9800774105987067</v>
      </c>
    </row>
    <row r="39" spans="1:10">
      <c r="A39" s="6">
        <v>1.85</v>
      </c>
      <c r="B39" s="6">
        <v>25.577657195290701</v>
      </c>
      <c r="C39" s="6">
        <v>2.7282834341643398</v>
      </c>
      <c r="D39" s="6">
        <v>-17.7764003606665</v>
      </c>
      <c r="E39" s="6">
        <v>-1.89614937180442</v>
      </c>
      <c r="F39" s="6"/>
      <c r="G39" s="4">
        <f t="shared" si="0"/>
        <v>-4.3020959253201596E-2</v>
      </c>
      <c r="J39" s="1">
        <f t="shared" si="1"/>
        <v>-2.3471157748029738</v>
      </c>
    </row>
    <row r="40" spans="1:10">
      <c r="A40" s="6">
        <v>1.9</v>
      </c>
      <c r="B40" s="6">
        <v>24.594180410379099</v>
      </c>
      <c r="C40" s="6">
        <v>2.2954568383020502</v>
      </c>
      <c r="D40" s="6">
        <v>-17.641743587766701</v>
      </c>
      <c r="E40" s="6">
        <v>-1.6465627348582299</v>
      </c>
      <c r="F40" s="6"/>
      <c r="G40" s="4">
        <f t="shared" si="0"/>
        <v>4.991732738923802</v>
      </c>
      <c r="J40" s="1">
        <f t="shared" si="1"/>
        <v>14.886450385233106</v>
      </c>
    </row>
    <row r="41" spans="1:10">
      <c r="A41" s="6">
        <v>1.95</v>
      </c>
      <c r="B41" s="6">
        <v>23.741575048876701</v>
      </c>
      <c r="C41" s="6">
        <v>2.5324346718801798</v>
      </c>
      <c r="D41" s="6">
        <v>-17.741245446171298</v>
      </c>
      <c r="E41" s="6">
        <v>-1.8923995142582699</v>
      </c>
      <c r="F41" s="6"/>
      <c r="G41" s="4">
        <f t="shared" si="0"/>
        <v>-4.9167355880008001</v>
      </c>
      <c r="J41" s="1">
        <f t="shared" si="1"/>
        <v>-19.006370352634029</v>
      </c>
    </row>
    <row r="42" spans="1:10">
      <c r="A42" s="4">
        <v>2</v>
      </c>
      <c r="B42" s="4">
        <v>22.8756794616944</v>
      </c>
      <c r="C42" s="4">
        <v>1.8300543569355501</v>
      </c>
      <c r="D42" s="4">
        <v>-17.656711019029501</v>
      </c>
      <c r="E42" s="4">
        <v>-1.41253688152236</v>
      </c>
      <c r="F42" s="4"/>
      <c r="G42" s="4">
        <f t="shared" si="0"/>
        <v>9.5972526547181971</v>
      </c>
      <c r="J42" s="1">
        <f t="shared" si="1"/>
        <v>30.596172437924924</v>
      </c>
    </row>
    <row r="43" spans="1:10">
      <c r="A43" s="6">
        <v>2.0499999999999998</v>
      </c>
      <c r="B43" s="6">
        <v>22.010303362171001</v>
      </c>
      <c r="C43" s="6">
        <v>2.0542949804692898</v>
      </c>
      <c r="D43" s="6">
        <v>-17.858532777877201</v>
      </c>
      <c r="E43" s="6">
        <v>-1.6667963926018801</v>
      </c>
      <c r="F43" s="6"/>
      <c r="G43" s="4">
        <f t="shared" si="0"/>
        <v>-5.085190221590401</v>
      </c>
      <c r="J43" s="1">
        <f t="shared" si="1"/>
        <v>-19.467318589271155</v>
      </c>
    </row>
    <row r="44" spans="1:10">
      <c r="A44" s="6">
        <v>2.1</v>
      </c>
      <c r="B44" s="6">
        <v>21.0844450646652</v>
      </c>
      <c r="C44" s="6">
        <v>1.4056296709776801</v>
      </c>
      <c r="D44" s="6">
        <v>-17.587942701946702</v>
      </c>
      <c r="E44" s="6">
        <v>-1.17252951346311</v>
      </c>
      <c r="F44" s="6"/>
      <c r="G44" s="4">
        <f t="shared" si="0"/>
        <v>9.8853375827754011</v>
      </c>
      <c r="J44" s="1">
        <f t="shared" si="1"/>
        <v>31.769493965754453</v>
      </c>
    </row>
    <row r="45" spans="1:10">
      <c r="A45" s="6">
        <v>2.15</v>
      </c>
      <c r="B45" s="6">
        <v>20.281645973126899</v>
      </c>
      <c r="C45" s="6">
        <v>1.35210973154179</v>
      </c>
      <c r="D45" s="6">
        <v>-17.335912343025701</v>
      </c>
      <c r="E45" s="6">
        <v>-1.15572748953505</v>
      </c>
      <c r="F45" s="6"/>
      <c r="G45" s="4">
        <f t="shared" si="0"/>
        <v>0.33604047856119923</v>
      </c>
      <c r="J45" s="1">
        <f t="shared" si="1"/>
        <v>-0.51696492371248648</v>
      </c>
    </row>
    <row r="46" spans="1:10">
      <c r="A46" s="6">
        <v>2.2000000000000002</v>
      </c>
      <c r="B46" s="6">
        <v>19.409549686299901</v>
      </c>
      <c r="C46" s="6">
        <v>1.2939699790866599</v>
      </c>
      <c r="D46" s="6">
        <v>-17.115716885267599</v>
      </c>
      <c r="E46" s="6">
        <v>-1.1410477923511699</v>
      </c>
      <c r="F46" s="6"/>
      <c r="G46" s="4">
        <f t="shared" si="0"/>
        <v>0.29359394367760139</v>
      </c>
      <c r="J46" s="1">
        <f t="shared" si="1"/>
        <v>-0.6804067513960893</v>
      </c>
    </row>
    <row r="47" spans="1:10">
      <c r="A47" s="6">
        <v>2.25</v>
      </c>
      <c r="B47" s="6">
        <v>18.541314874823399</v>
      </c>
      <c r="C47" s="6">
        <v>1.2360876583215601</v>
      </c>
      <c r="D47" s="6">
        <v>-17.006430121081099</v>
      </c>
      <c r="E47" s="6">
        <v>-1.1337620080720701</v>
      </c>
      <c r="F47" s="6"/>
      <c r="G47" s="4">
        <f t="shared" si="0"/>
        <v>0.14571568558199743</v>
      </c>
      <c r="J47" s="1">
        <f t="shared" si="1"/>
        <v>-1.2191745453986707</v>
      </c>
    </row>
    <row r="48" spans="1:10">
      <c r="A48" s="6">
        <v>2.2999999999999998</v>
      </c>
      <c r="B48" s="6">
        <v>17.645153214629001</v>
      </c>
      <c r="C48" s="6">
        <v>1.1763435476419299</v>
      </c>
      <c r="D48" s="6">
        <v>-16.9955895919305</v>
      </c>
      <c r="E48" s="6">
        <v>-1.1330393061287001</v>
      </c>
      <c r="F48" s="6"/>
      <c r="G48" s="4">
        <f t="shared" si="0"/>
        <v>1.445403886739971E-2</v>
      </c>
      <c r="J48" s="1">
        <f t="shared" si="1"/>
        <v>-1.7207039969208793</v>
      </c>
    </row>
    <row r="49" spans="1:10">
      <c r="A49" s="6">
        <v>2.35</v>
      </c>
      <c r="B49" s="6">
        <v>16.7620117868445</v>
      </c>
      <c r="C49" s="6">
        <v>1.1174674524563</v>
      </c>
      <c r="D49" s="6">
        <v>-16.996586188967399</v>
      </c>
      <c r="E49" s="6">
        <v>-1.13310574593116</v>
      </c>
      <c r="F49" s="6"/>
      <c r="G49" s="4">
        <f t="shared" si="0"/>
        <v>-1.328796049198111E-3</v>
      </c>
      <c r="J49" s="1">
        <f t="shared" si="1"/>
        <v>-1.8330988176110057</v>
      </c>
    </row>
    <row r="50" spans="1:10">
      <c r="A50" s="6">
        <v>2.4</v>
      </c>
      <c r="B50" s="6">
        <v>16.0228304716304</v>
      </c>
      <c r="C50" s="6">
        <v>0.85455095848695195</v>
      </c>
      <c r="D50" s="6">
        <v>-16.990208738820101</v>
      </c>
      <c r="E50" s="6">
        <v>-0.906144466070404</v>
      </c>
      <c r="F50" s="6"/>
      <c r="G50" s="4">
        <f t="shared" si="0"/>
        <v>4.5392255972151192</v>
      </c>
      <c r="J50" s="1">
        <f t="shared" si="1"/>
        <v>13.841157865291004</v>
      </c>
    </row>
    <row r="51" spans="1:10">
      <c r="A51" s="6">
        <v>2.4500000000000002</v>
      </c>
      <c r="B51" s="6">
        <v>15.170794180794401</v>
      </c>
      <c r="C51" s="6">
        <v>0.60683176723177801</v>
      </c>
      <c r="D51" s="6">
        <v>-16.956158491101501</v>
      </c>
      <c r="E51" s="6">
        <v>-0.67824633964406</v>
      </c>
      <c r="F51" s="6"/>
      <c r="G51" s="4">
        <f t="shared" si="0"/>
        <v>4.5579625285268799</v>
      </c>
      <c r="J51" s="1">
        <f t="shared" si="1"/>
        <v>14.249304630578079</v>
      </c>
    </row>
    <row r="52" spans="1:10">
      <c r="A52" s="6">
        <v>2.5</v>
      </c>
      <c r="B52" s="6">
        <v>14.2823414406453</v>
      </c>
      <c r="C52" s="6">
        <v>0.57129365762581297</v>
      </c>
      <c r="D52" s="6">
        <v>-16.9567669192068</v>
      </c>
      <c r="E52" s="6">
        <v>-0.67827067676827302</v>
      </c>
      <c r="F52" s="6"/>
      <c r="G52" s="4">
        <f t="shared" si="0"/>
        <v>-4.8674248426028299E-4</v>
      </c>
      <c r="J52" s="1">
        <f t="shared" si="1"/>
        <v>-1.1938552915684966</v>
      </c>
    </row>
    <row r="53" spans="1:10">
      <c r="A53" s="6">
        <v>2.5499999999999998</v>
      </c>
      <c r="B53" s="6">
        <v>13.382216987924901</v>
      </c>
      <c r="C53" s="6">
        <v>0.53528867951699799</v>
      </c>
      <c r="D53" s="6">
        <v>-16.957375334729399</v>
      </c>
      <c r="E53" s="6">
        <v>-0.67829501338917697</v>
      </c>
      <c r="F53" s="6"/>
      <c r="G53" s="4">
        <f t="shared" si="0"/>
        <v>-4.8673241807906109E-4</v>
      </c>
      <c r="J53" s="1">
        <f t="shared" si="1"/>
        <v>-1.2299235108679694</v>
      </c>
    </row>
    <row r="54" spans="1:10">
      <c r="A54" s="6">
        <v>2.6</v>
      </c>
      <c r="B54" s="6">
        <v>12.576348553176899</v>
      </c>
      <c r="C54" s="6">
        <v>0.33536929475138499</v>
      </c>
      <c r="D54" s="6">
        <v>-16.865472623247499</v>
      </c>
      <c r="E54" s="6">
        <v>-0.44974593661993501</v>
      </c>
      <c r="F54" s="6"/>
      <c r="G54" s="4">
        <f t="shared" si="0"/>
        <v>4.5709815353848393</v>
      </c>
      <c r="J54" s="1">
        <f t="shared" si="1"/>
        <v>14.615947449140313</v>
      </c>
    </row>
    <row r="55" spans="1:10">
      <c r="A55" s="6">
        <v>2.65</v>
      </c>
      <c r="B55" s="6">
        <v>11.797202175751201</v>
      </c>
      <c r="C55" s="6">
        <v>0.15729602901001599</v>
      </c>
      <c r="D55" s="6">
        <v>-16.372840034632802</v>
      </c>
      <c r="E55" s="6">
        <v>-0.21830453379510401</v>
      </c>
      <c r="F55" s="6"/>
      <c r="G55" s="4">
        <f t="shared" si="0"/>
        <v>4.6288280564966193</v>
      </c>
      <c r="J55" s="1">
        <f t="shared" si="1"/>
        <v>15.235143072101321</v>
      </c>
    </row>
    <row r="56" spans="1:10">
      <c r="A56" s="6">
        <v>2.7</v>
      </c>
      <c r="B56" s="6">
        <v>10.8867156442208</v>
      </c>
      <c r="C56" s="6">
        <v>0</v>
      </c>
      <c r="D56" s="6">
        <v>-16.236041277681998</v>
      </c>
      <c r="E56" s="6">
        <v>0</v>
      </c>
      <c r="F56" s="6"/>
      <c r="G56" s="4">
        <f t="shared" si="0"/>
        <v>4.3660906759020799</v>
      </c>
      <c r="J56" s="1">
        <f t="shared" si="1"/>
        <v>14.757386484549032</v>
      </c>
    </row>
    <row r="57" spans="1:10">
      <c r="A57" s="6">
        <v>2.75</v>
      </c>
      <c r="B57" s="6">
        <v>10.045502724115501</v>
      </c>
      <c r="C57" s="6">
        <v>-0.133940036321539</v>
      </c>
      <c r="D57" s="6">
        <v>-16.128080187902299</v>
      </c>
      <c r="E57" s="6">
        <v>0.21504106917203</v>
      </c>
      <c r="F57" s="6"/>
      <c r="G57" s="4">
        <f t="shared" si="0"/>
        <v>4.3008213834406002</v>
      </c>
      <c r="J57" s="1">
        <f t="shared" si="1"/>
        <v>14.961943019554969</v>
      </c>
    </row>
    <row r="58" spans="1:10">
      <c r="A58" s="6">
        <v>2.8</v>
      </c>
      <c r="B58" s="6">
        <v>9.2118957463038402</v>
      </c>
      <c r="C58" s="6">
        <v>-0.245650553234769</v>
      </c>
      <c r="D58" s="6">
        <v>-15.991480812555499</v>
      </c>
      <c r="E58" s="6">
        <v>0.42643948833481299</v>
      </c>
      <c r="F58" s="6"/>
      <c r="G58" s="4">
        <f t="shared" si="0"/>
        <v>4.2279683832556598</v>
      </c>
      <c r="J58" s="1">
        <f t="shared" si="1"/>
        <v>15.153625251839875</v>
      </c>
    </row>
    <row r="59" spans="1:10">
      <c r="A59" s="6">
        <v>2.85</v>
      </c>
      <c r="B59" s="6">
        <v>8.3945231843633792</v>
      </c>
      <c r="C59" s="6">
        <v>-0.44770790316604703</v>
      </c>
      <c r="D59" s="6">
        <v>-15.7722976822278</v>
      </c>
      <c r="E59" s="6">
        <v>0.84118920971881705</v>
      </c>
      <c r="F59" s="6"/>
      <c r="G59" s="4">
        <f t="shared" si="0"/>
        <v>8.2949944276800807</v>
      </c>
      <c r="J59" s="1">
        <f t="shared" si="1"/>
        <v>29.776465207661548</v>
      </c>
    </row>
    <row r="60" spans="1:10">
      <c r="A60" s="6">
        <v>2.9</v>
      </c>
      <c r="B60" s="6">
        <v>7.5727814338203201</v>
      </c>
      <c r="C60" s="6">
        <v>-0.60582251470562598</v>
      </c>
      <c r="D60" s="6">
        <v>-15.5133709150812</v>
      </c>
      <c r="E60" s="6">
        <v>1.2410696732064901</v>
      </c>
      <c r="F60" s="6"/>
      <c r="G60" s="4">
        <f t="shared" si="0"/>
        <v>7.9976092697534602</v>
      </c>
      <c r="J60" s="1">
        <f t="shared" si="1"/>
        <v>29.652877967397945</v>
      </c>
    </row>
    <row r="61" spans="1:10">
      <c r="A61" s="6">
        <v>2.95</v>
      </c>
      <c r="B61" s="6">
        <v>6.7639677822687396</v>
      </c>
      <c r="C61" s="6">
        <v>-0.81167613387224902</v>
      </c>
      <c r="D61" s="6">
        <v>-15.115160445482401</v>
      </c>
      <c r="E61" s="6">
        <v>1.8138192534578901</v>
      </c>
      <c r="F61" s="6"/>
      <c r="G61" s="4">
        <f t="shared" si="0"/>
        <v>11.454991605027999</v>
      </c>
      <c r="J61" s="1">
        <f t="shared" si="1"/>
        <v>42.622125550112898</v>
      </c>
    </row>
    <row r="62" spans="1:10">
      <c r="A62" s="6">
        <v>3</v>
      </c>
      <c r="B62" s="6">
        <v>5.9639995003928901</v>
      </c>
      <c r="C62" s="6">
        <v>-1.0337599134014299</v>
      </c>
      <c r="D62" s="6">
        <v>-14.5553346940486</v>
      </c>
      <c r="E62" s="6">
        <v>2.5229246803017502</v>
      </c>
      <c r="F62" s="6"/>
      <c r="G62" s="4">
        <f t="shared" si="0"/>
        <v>14.182108536877202</v>
      </c>
      <c r="J62" s="1">
        <f t="shared" si="1"/>
        <v>53.461371110028068</v>
      </c>
    </row>
    <row r="63" spans="1:10">
      <c r="A63" s="6">
        <v>3.05</v>
      </c>
      <c r="B63" s="6">
        <v>5.1443661859338503</v>
      </c>
      <c r="C63" s="6">
        <v>-1.16605633547834</v>
      </c>
      <c r="D63" s="6">
        <v>-13.9687726227144</v>
      </c>
      <c r="E63" s="6">
        <v>3.16625512781527</v>
      </c>
      <c r="F63" s="6"/>
      <c r="G63" s="4">
        <f t="shared" si="0"/>
        <v>12.866608950270395</v>
      </c>
      <c r="J63" s="1">
        <f t="shared" si="1"/>
        <v>50.555345248755302</v>
      </c>
    </row>
    <row r="64" spans="1:10">
      <c r="A64" s="6">
        <v>3.1</v>
      </c>
      <c r="B64" s="6">
        <v>4.3349577802550696</v>
      </c>
      <c r="C64" s="6">
        <v>-1.3293870526115601</v>
      </c>
      <c r="D64" s="6">
        <v>-12.993877450106901</v>
      </c>
      <c r="E64" s="6">
        <v>3.9847890846994498</v>
      </c>
      <c r="F64" s="6"/>
      <c r="G64" s="4">
        <f t="shared" si="0"/>
        <v>16.370679137683595</v>
      </c>
      <c r="J64" s="1">
        <f t="shared" si="1"/>
        <v>64.363960052977561</v>
      </c>
    </row>
    <row r="65" spans="1:10">
      <c r="A65" s="6">
        <v>3.15</v>
      </c>
      <c r="B65" s="6">
        <v>3.7597025582793799</v>
      </c>
      <c r="C65" s="6">
        <v>-1.0025873488745001</v>
      </c>
      <c r="D65" s="6">
        <v>-13.699478017194499</v>
      </c>
      <c r="E65" s="6">
        <v>3.6531941379185402</v>
      </c>
      <c r="F65" s="6"/>
      <c r="G65" s="4">
        <f t="shared" si="0"/>
        <v>-6.6318989356181923</v>
      </c>
      <c r="J65" s="1">
        <f t="shared" si="1"/>
        <v>-13.920100992675785</v>
      </c>
    </row>
    <row r="66" spans="1:10">
      <c r="A66" s="6">
        <v>3.2</v>
      </c>
      <c r="B66" s="6">
        <v>3.0071710476409002</v>
      </c>
      <c r="C66" s="6">
        <v>-1.0424859631821799</v>
      </c>
      <c r="D66" s="6">
        <v>-12.788705406936799</v>
      </c>
      <c r="E66" s="6">
        <v>4.4334178744047401</v>
      </c>
      <c r="F66" s="6"/>
      <c r="G66" s="4">
        <f t="shared" si="0"/>
        <v>15.604474729723998</v>
      </c>
      <c r="J66" s="1">
        <f t="shared" si="1"/>
        <v>63.227525096737253</v>
      </c>
    </row>
    <row r="67" spans="1:10">
      <c r="A67" s="6">
        <v>3.25</v>
      </c>
      <c r="B67" s="6">
        <v>2.2521482878605399</v>
      </c>
      <c r="C67" s="6">
        <v>-1.1110598220112</v>
      </c>
      <c r="D67" s="6">
        <v>-11.0096776013827</v>
      </c>
      <c r="E67" s="6">
        <v>5.4314409500154399</v>
      </c>
      <c r="F67" s="6"/>
      <c r="G67" s="4">
        <f t="shared" si="0"/>
        <v>19.960461512213996</v>
      </c>
      <c r="J67" s="1">
        <f t="shared" si="1"/>
        <v>80.477046559312242</v>
      </c>
    </row>
    <row r="68" spans="1:10">
      <c r="A68" s="6">
        <v>3.3</v>
      </c>
      <c r="B68" s="6">
        <v>1.4550201460877901</v>
      </c>
      <c r="C68" s="6">
        <v>-1.28041772855725</v>
      </c>
      <c r="D68" s="6">
        <v>-6.7817500488949998</v>
      </c>
      <c r="E68" s="6">
        <v>5.9679400430275997</v>
      </c>
      <c r="F68" s="6"/>
      <c r="G68" s="4">
        <f t="shared" ref="G68:G74" si="2">(E68-E67)/0.05</f>
        <v>10.729981860243196</v>
      </c>
      <c r="J68" s="1">
        <f t="shared" ref="J68:J74" si="3">C68+E68*2.6+0.5*G68*2.6*2.6</f>
        <v>50.503565070936517</v>
      </c>
    </row>
    <row r="69" spans="1:10">
      <c r="A69" s="6">
        <v>3.35</v>
      </c>
      <c r="B69" s="6">
        <v>0</v>
      </c>
      <c r="C69" s="6">
        <v>0</v>
      </c>
      <c r="D69" s="6">
        <v>0</v>
      </c>
      <c r="E69" s="6">
        <v>0</v>
      </c>
      <c r="F69" s="6"/>
      <c r="G69" s="4">
        <f t="shared" si="2"/>
        <v>-119.35880086055199</v>
      </c>
      <c r="J69" s="1">
        <f t="shared" si="3"/>
        <v>-403.43274690866576</v>
      </c>
    </row>
    <row r="70" spans="1:10">
      <c r="A70" s="4">
        <v>3.4</v>
      </c>
      <c r="B70" s="4">
        <v>0</v>
      </c>
      <c r="C70" s="4">
        <v>0</v>
      </c>
      <c r="D70" s="4">
        <v>0</v>
      </c>
      <c r="E70" s="4">
        <v>0</v>
      </c>
      <c r="F70" s="4"/>
      <c r="G70" s="4">
        <f t="shared" si="2"/>
        <v>0</v>
      </c>
      <c r="J70" s="1">
        <f t="shared" si="3"/>
        <v>0</v>
      </c>
    </row>
    <row r="71" spans="1:10">
      <c r="A71" s="6">
        <v>3.45</v>
      </c>
      <c r="B71" s="6">
        <v>0</v>
      </c>
      <c r="C71" s="6">
        <v>0</v>
      </c>
      <c r="D71" s="6">
        <v>0</v>
      </c>
      <c r="E71" s="6">
        <v>0</v>
      </c>
      <c r="F71" s="6"/>
      <c r="G71" s="4">
        <f t="shared" si="2"/>
        <v>0</v>
      </c>
      <c r="J71" s="1">
        <f t="shared" si="3"/>
        <v>0</v>
      </c>
    </row>
    <row r="72" spans="1:10">
      <c r="A72" s="6">
        <v>3.5</v>
      </c>
      <c r="B72" s="6">
        <v>0</v>
      </c>
      <c r="C72" s="6">
        <v>0</v>
      </c>
      <c r="D72" s="6">
        <v>0</v>
      </c>
      <c r="E72" s="6">
        <v>0</v>
      </c>
      <c r="F72" s="6"/>
      <c r="G72" s="4">
        <f t="shared" si="2"/>
        <v>0</v>
      </c>
      <c r="J72" s="1">
        <f t="shared" si="3"/>
        <v>0</v>
      </c>
    </row>
    <row r="73" spans="1:10">
      <c r="A73" s="6">
        <v>3.55</v>
      </c>
      <c r="B73" s="6">
        <v>0</v>
      </c>
      <c r="C73" s="6">
        <v>0</v>
      </c>
      <c r="D73" s="6">
        <v>0</v>
      </c>
      <c r="E73" s="6">
        <v>0</v>
      </c>
      <c r="F73" s="6"/>
      <c r="G73" s="4">
        <f t="shared" si="2"/>
        <v>0</v>
      </c>
      <c r="J73" s="1">
        <f t="shared" si="3"/>
        <v>0</v>
      </c>
    </row>
    <row r="74" spans="1:10">
      <c r="A74" s="6">
        <v>3.6</v>
      </c>
      <c r="B74" s="6">
        <v>0</v>
      </c>
      <c r="C74" s="6">
        <v>0</v>
      </c>
      <c r="D74" s="6">
        <v>0</v>
      </c>
      <c r="E74" s="6">
        <v>0</v>
      </c>
      <c r="F74" s="6"/>
      <c r="G74" s="4">
        <f t="shared" si="2"/>
        <v>0</v>
      </c>
      <c r="J74" s="1">
        <f t="shared" si="3"/>
        <v>0</v>
      </c>
    </row>
    <row r="75" spans="1:10">
      <c r="A75" s="6"/>
      <c r="B75" s="6"/>
      <c r="C75" s="6"/>
      <c r="D75" s="6"/>
      <c r="E75" s="6"/>
      <c r="F75" s="6"/>
      <c r="G75" s="4"/>
    </row>
    <row r="76" spans="1:10">
      <c r="A76" s="6"/>
      <c r="B76" s="6"/>
      <c r="C76" s="6"/>
      <c r="D76" s="6"/>
      <c r="E76" s="6"/>
      <c r="F76" s="6"/>
      <c r="G76" s="4"/>
    </row>
    <row r="77" spans="1:10">
      <c r="A77" s="6"/>
      <c r="B77" s="6"/>
      <c r="C77" s="6"/>
      <c r="D77" s="6"/>
      <c r="E77" s="6"/>
      <c r="F77" s="6"/>
      <c r="G77" s="4"/>
    </row>
    <row r="78" spans="1:10">
      <c r="A78" s="6"/>
      <c r="B78" s="6"/>
      <c r="C78" s="6"/>
      <c r="D78" s="6"/>
      <c r="E78" s="6"/>
      <c r="F78" s="6"/>
      <c r="G78" s="4"/>
    </row>
    <row r="79" spans="1:10">
      <c r="A79" s="6"/>
      <c r="B79" s="6"/>
      <c r="C79" s="6"/>
      <c r="D79" s="6"/>
      <c r="E79" s="6"/>
      <c r="F79" s="6"/>
      <c r="G79" s="4"/>
    </row>
    <row r="80" spans="1:10">
      <c r="A80" s="6"/>
      <c r="B80" s="6"/>
      <c r="C80" s="6"/>
      <c r="D80" s="6"/>
      <c r="E80" s="6"/>
      <c r="F80" s="6"/>
      <c r="G80" s="4"/>
    </row>
    <row r="81" spans="1:7">
      <c r="A81" s="6"/>
      <c r="B81" s="6"/>
      <c r="C81" s="6"/>
      <c r="D81" s="6"/>
      <c r="E81" s="6"/>
      <c r="F81" s="6"/>
      <c r="G81" s="4"/>
    </row>
    <row r="82" spans="1:7">
      <c r="A82" s="6"/>
      <c r="B82" s="6"/>
      <c r="C82" s="6"/>
      <c r="D82" s="6"/>
      <c r="E82" s="6"/>
      <c r="F82" s="6"/>
      <c r="G82" s="4"/>
    </row>
    <row r="83" spans="1:7">
      <c r="A83" s="6"/>
      <c r="B83" s="6"/>
      <c r="C83" s="6"/>
      <c r="D83" s="6"/>
      <c r="E83" s="6"/>
      <c r="F83" s="6"/>
      <c r="G83" s="4"/>
    </row>
    <row r="84" spans="1:7">
      <c r="A84" s="6"/>
      <c r="B84" s="6"/>
      <c r="C84" s="6"/>
      <c r="D84" s="6"/>
      <c r="E84" s="6"/>
      <c r="F84" s="6"/>
      <c r="G84" s="4"/>
    </row>
    <row r="85" spans="1:7">
      <c r="A85" s="6"/>
      <c r="B85" s="6"/>
      <c r="C85" s="6"/>
      <c r="D85" s="6"/>
      <c r="E85" s="6"/>
      <c r="F85" s="6"/>
      <c r="G85" s="4"/>
    </row>
    <row r="86" spans="1:7">
      <c r="A86" s="6"/>
      <c r="B86" s="6"/>
      <c r="C86" s="6"/>
      <c r="D86" s="6"/>
      <c r="E86" s="6"/>
      <c r="F86" s="6"/>
      <c r="G86" s="4"/>
    </row>
    <row r="87" spans="1:7">
      <c r="A87" s="6"/>
      <c r="B87" s="6"/>
      <c r="C87" s="6"/>
      <c r="D87" s="6"/>
      <c r="E87" s="6"/>
      <c r="F87" s="6"/>
      <c r="G87" s="4"/>
    </row>
    <row r="88" spans="1:7">
      <c r="A88" s="6"/>
      <c r="B88" s="6"/>
      <c r="C88" s="6"/>
      <c r="D88" s="6"/>
      <c r="E88" s="6"/>
      <c r="F88" s="6"/>
      <c r="G88" s="4"/>
    </row>
    <row r="89" spans="1:7">
      <c r="A89" s="6"/>
      <c r="B89" s="6"/>
      <c r="C89" s="6"/>
      <c r="D89" s="6"/>
      <c r="E89" s="6"/>
      <c r="F89" s="6"/>
      <c r="G89" s="4"/>
    </row>
    <row r="90" spans="1:7">
      <c r="A90" s="6"/>
      <c r="B90" s="6"/>
      <c r="C90" s="6"/>
      <c r="D90" s="6"/>
      <c r="E90" s="6"/>
      <c r="F90" s="6"/>
      <c r="G90" s="4"/>
    </row>
    <row r="91" spans="1:7">
      <c r="A91" s="6"/>
      <c r="B91" s="6"/>
      <c r="C91" s="6"/>
      <c r="D91" s="6"/>
      <c r="E91" s="6"/>
      <c r="F91" s="6"/>
      <c r="G91" s="4"/>
    </row>
    <row r="92" spans="1:7">
      <c r="A92" s="6"/>
      <c r="B92" s="6"/>
      <c r="C92" s="6"/>
      <c r="D92" s="6"/>
      <c r="E92" s="6"/>
      <c r="F92" s="6"/>
      <c r="G92" s="4"/>
    </row>
    <row r="93" spans="1:7">
      <c r="A93" s="6"/>
      <c r="B93" s="6"/>
      <c r="C93" s="6"/>
      <c r="D93" s="6"/>
      <c r="E93" s="6"/>
      <c r="F93" s="6"/>
      <c r="G93" s="4"/>
    </row>
    <row r="94" spans="1:7">
      <c r="A94" s="6"/>
      <c r="B94" s="6"/>
      <c r="C94" s="6"/>
      <c r="D94" s="6"/>
      <c r="E94" s="6"/>
      <c r="F94" s="6"/>
      <c r="G94" s="4"/>
    </row>
    <row r="95" spans="1:7">
      <c r="A95" s="6"/>
      <c r="B95" s="6"/>
      <c r="C95" s="6"/>
      <c r="D95" s="6"/>
      <c r="E95" s="6"/>
      <c r="F95" s="6"/>
      <c r="G95" s="4"/>
    </row>
    <row r="96" spans="1:7">
      <c r="A96" s="6"/>
      <c r="B96" s="6"/>
      <c r="C96" s="6"/>
      <c r="D96" s="6"/>
      <c r="E96" s="6"/>
      <c r="F96" s="6"/>
      <c r="G96" s="4"/>
    </row>
    <row r="97" spans="1:7">
      <c r="A97" s="6"/>
      <c r="B97" s="6"/>
      <c r="C97" s="6"/>
      <c r="D97" s="6"/>
      <c r="E97" s="6"/>
      <c r="F97" s="6"/>
      <c r="G97" s="4"/>
    </row>
    <row r="98" spans="1:7">
      <c r="A98" s="6"/>
      <c r="B98" s="6"/>
      <c r="C98" s="6"/>
      <c r="D98" s="6"/>
      <c r="E98" s="6"/>
      <c r="F98" s="6"/>
      <c r="G98" s="4"/>
    </row>
    <row r="99" spans="1:7">
      <c r="A99" s="6"/>
      <c r="B99" s="6"/>
      <c r="C99" s="6"/>
      <c r="D99" s="6"/>
      <c r="E99" s="6"/>
      <c r="F99" s="6"/>
      <c r="G99" s="4"/>
    </row>
    <row r="100" spans="1:7">
      <c r="A100" s="6"/>
      <c r="B100" s="6"/>
      <c r="C100" s="6"/>
      <c r="D100" s="6"/>
      <c r="E100" s="6"/>
      <c r="F100" s="6"/>
      <c r="G100" s="4"/>
    </row>
    <row r="101" spans="1:7">
      <c r="A101" s="6"/>
      <c r="B101" s="6"/>
      <c r="C101" s="6"/>
      <c r="D101" s="6"/>
      <c r="E101" s="6"/>
      <c r="F101" s="6"/>
      <c r="G101" s="4"/>
    </row>
    <row r="102" spans="1:7">
      <c r="A102" s="6"/>
      <c r="B102" s="6"/>
      <c r="C102" s="6"/>
      <c r="D102" s="6"/>
      <c r="E102" s="6"/>
      <c r="F102" s="6"/>
      <c r="G102" s="4"/>
    </row>
    <row r="103" spans="1:7">
      <c r="A103" s="6"/>
      <c r="B103" s="6"/>
      <c r="C103" s="6"/>
      <c r="D103" s="6"/>
      <c r="E103" s="6"/>
      <c r="F103" s="6"/>
      <c r="G103" s="4"/>
    </row>
    <row r="104" spans="1:7">
      <c r="A104" s="6"/>
      <c r="B104" s="6"/>
      <c r="C104" s="6"/>
      <c r="D104" s="6"/>
      <c r="E104" s="6"/>
      <c r="F104" s="6"/>
      <c r="G104" s="4"/>
    </row>
    <row r="105" spans="1:7">
      <c r="A105" s="6"/>
      <c r="B105" s="6"/>
      <c r="C105" s="6"/>
      <c r="D105" s="6"/>
      <c r="E105" s="6"/>
      <c r="F105" s="6"/>
      <c r="G105" s="4"/>
    </row>
    <row r="106" spans="1:7">
      <c r="A106" s="6"/>
      <c r="B106" s="6"/>
      <c r="C106" s="6"/>
      <c r="D106" s="6"/>
      <c r="E106" s="6"/>
      <c r="F106" s="6"/>
      <c r="G106" s="4"/>
    </row>
    <row r="107" spans="1:7">
      <c r="A107" s="6"/>
      <c r="B107" s="6"/>
      <c r="C107" s="6"/>
      <c r="D107" s="6"/>
      <c r="E107" s="6"/>
      <c r="F107" s="6"/>
      <c r="G107" s="4"/>
    </row>
    <row r="108" spans="1:7">
      <c r="A108" s="6"/>
      <c r="B108" s="6"/>
      <c r="C108" s="6"/>
      <c r="D108" s="6"/>
      <c r="E108" s="6"/>
      <c r="F108" s="6"/>
      <c r="G108" s="4"/>
    </row>
    <row r="109" spans="1:7">
      <c r="A109" s="6"/>
      <c r="B109" s="6"/>
      <c r="C109" s="6"/>
      <c r="D109" s="6"/>
      <c r="E109" s="6"/>
      <c r="F109" s="6"/>
      <c r="G109" s="4"/>
    </row>
    <row r="110" spans="1:7">
      <c r="A110" s="6"/>
      <c r="B110" s="6"/>
      <c r="C110" s="6"/>
      <c r="D110" s="6"/>
      <c r="E110" s="6"/>
      <c r="F110" s="6"/>
      <c r="G110" s="4"/>
    </row>
    <row r="111" spans="1:7">
      <c r="A111" s="6"/>
      <c r="B111" s="6"/>
      <c r="C111" s="6"/>
      <c r="D111" s="6"/>
      <c r="E111" s="6"/>
      <c r="F111" s="6"/>
      <c r="G111" s="4"/>
    </row>
    <row r="112" spans="1:7">
      <c r="A112" s="6"/>
      <c r="B112" s="6"/>
      <c r="C112" s="6"/>
      <c r="D112" s="6"/>
      <c r="E112" s="6"/>
      <c r="F112" s="6"/>
      <c r="G112" s="4"/>
    </row>
    <row r="113" spans="1:7">
      <c r="A113" s="6"/>
      <c r="B113" s="6"/>
      <c r="C113" s="6"/>
      <c r="D113" s="6"/>
      <c r="E113" s="6"/>
      <c r="F113" s="6"/>
      <c r="G113" s="4"/>
    </row>
    <row r="114" spans="1:7">
      <c r="A114" s="6"/>
      <c r="B114" s="6"/>
      <c r="C114" s="6"/>
      <c r="D114" s="6"/>
      <c r="E114" s="6"/>
      <c r="F114" s="6"/>
      <c r="G114" s="4"/>
    </row>
    <row r="115" spans="1:7">
      <c r="A115" s="6"/>
      <c r="B115" s="6"/>
      <c r="C115" s="6"/>
      <c r="D115" s="6"/>
      <c r="E115" s="6"/>
      <c r="F115" s="6"/>
      <c r="G115" s="4"/>
    </row>
    <row r="116" spans="1:7">
      <c r="A116" s="6"/>
      <c r="B116" s="6"/>
      <c r="C116" s="6"/>
      <c r="D116" s="6"/>
      <c r="E116" s="6"/>
      <c r="F116" s="6"/>
      <c r="G116" s="4"/>
    </row>
    <row r="117" spans="1:7">
      <c r="A117" s="6"/>
      <c r="B117" s="6"/>
      <c r="C117" s="6"/>
      <c r="D117" s="6"/>
      <c r="E117" s="6"/>
      <c r="F117" s="6"/>
      <c r="G117" s="4"/>
    </row>
    <row r="118" spans="1:7">
      <c r="A118" s="6"/>
      <c r="B118" s="6"/>
      <c r="C118" s="6"/>
      <c r="D118" s="6"/>
      <c r="E118" s="6"/>
      <c r="F118" s="6"/>
      <c r="G118" s="4"/>
    </row>
    <row r="119" spans="1:7">
      <c r="A119" s="6"/>
      <c r="B119" s="6"/>
      <c r="C119" s="6"/>
      <c r="D119" s="6"/>
      <c r="E119" s="6"/>
      <c r="F119" s="6"/>
      <c r="G119" s="4"/>
    </row>
    <row r="120" spans="1:7">
      <c r="A120" s="4"/>
      <c r="B120" s="6"/>
      <c r="C120" s="6"/>
      <c r="D120" s="6"/>
      <c r="E120" s="6"/>
      <c r="F120" s="6"/>
      <c r="G120" s="4"/>
    </row>
    <row r="121" spans="1:7">
      <c r="A121" s="6"/>
      <c r="B121" s="6"/>
      <c r="C121" s="6"/>
      <c r="D121" s="6"/>
      <c r="E121" s="6"/>
      <c r="F121" s="6"/>
      <c r="G121" s="4"/>
    </row>
    <row r="122" spans="1:7">
      <c r="A122" s="6"/>
      <c r="B122" s="6"/>
      <c r="C122" s="6"/>
      <c r="D122" s="6"/>
      <c r="E122" s="6"/>
      <c r="F122" s="6"/>
      <c r="G122" s="4"/>
    </row>
    <row r="123" spans="1:7">
      <c r="A123" s="6"/>
      <c r="B123" s="6"/>
      <c r="C123" s="6"/>
      <c r="D123" s="6"/>
      <c r="E123" s="6"/>
      <c r="F123" s="6"/>
      <c r="G123" s="4"/>
    </row>
    <row r="124" spans="1:7">
      <c r="A124" s="6"/>
      <c r="B124" s="6"/>
      <c r="C124" s="6"/>
      <c r="D124" s="6"/>
      <c r="E124" s="6"/>
      <c r="F124" s="6"/>
      <c r="G124" s="4"/>
    </row>
    <row r="125" spans="1:7">
      <c r="A125" s="6"/>
      <c r="B125" s="6"/>
      <c r="C125" s="6"/>
      <c r="D125" s="6"/>
      <c r="E125" s="6"/>
      <c r="F125" s="6"/>
      <c r="G125" s="4"/>
    </row>
    <row r="126" spans="1:7">
      <c r="A126" s="6"/>
      <c r="B126" s="6"/>
      <c r="C126" s="6"/>
      <c r="D126" s="6"/>
      <c r="E126" s="6"/>
      <c r="F126" s="6"/>
      <c r="G126" s="4"/>
    </row>
    <row r="127" spans="1:7">
      <c r="A127" s="6"/>
      <c r="B127" s="6"/>
      <c r="C127" s="6"/>
      <c r="D127" s="6"/>
      <c r="E127" s="6"/>
      <c r="F127" s="6"/>
      <c r="G127" s="4"/>
    </row>
    <row r="128" spans="1:7">
      <c r="A128" s="6"/>
      <c r="B128" s="6"/>
      <c r="C128" s="6"/>
      <c r="D128" s="6"/>
      <c r="E128" s="6"/>
      <c r="F128" s="6"/>
      <c r="G128" s="4"/>
    </row>
    <row r="129" spans="1:7">
      <c r="A129" s="6"/>
      <c r="B129" s="6"/>
      <c r="C129" s="6"/>
      <c r="D129" s="6"/>
      <c r="E129" s="6"/>
      <c r="F129" s="6"/>
      <c r="G129" s="4"/>
    </row>
    <row r="130" spans="1:7">
      <c r="A130" s="6"/>
      <c r="B130" s="6"/>
      <c r="C130" s="6"/>
      <c r="D130" s="6"/>
      <c r="E130" s="6"/>
      <c r="F130" s="6"/>
      <c r="G130" s="4"/>
    </row>
    <row r="131" spans="1:7">
      <c r="A131" s="6"/>
      <c r="B131" s="6"/>
      <c r="C131" s="6"/>
      <c r="D131" s="6"/>
      <c r="E131" s="6"/>
      <c r="F131" s="6"/>
      <c r="G131" s="4"/>
    </row>
    <row r="132" spans="1:7">
      <c r="A132" s="6"/>
      <c r="B132" s="6"/>
      <c r="C132" s="6"/>
      <c r="D132" s="6"/>
      <c r="E132" s="6"/>
      <c r="F132" s="6"/>
      <c r="G132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pane ySplit="1" topLeftCell="A41" activePane="bottomLeft" state="frozen"/>
      <selection pane="bottomLeft" activeCell="C2" sqref="C2:C74"/>
    </sheetView>
  </sheetViews>
  <sheetFormatPr defaultRowHeight="14.4"/>
  <cols>
    <col min="1" max="16384" width="8.88671875" style="1"/>
  </cols>
  <sheetData>
    <row r="1" spans="1:7">
      <c r="A1" s="1" t="s">
        <v>0</v>
      </c>
      <c r="B1" s="1" t="s">
        <v>12</v>
      </c>
      <c r="C1" s="1" t="s">
        <v>13</v>
      </c>
      <c r="D1" s="1" t="s">
        <v>17</v>
      </c>
    </row>
    <row r="2" spans="1:7">
      <c r="A2" s="1">
        <v>0</v>
      </c>
      <c r="B2" s="1">
        <v>5.25</v>
      </c>
      <c r="C2" s="1">
        <v>-52.432099999999998</v>
      </c>
      <c r="D2" s="1">
        <v>15</v>
      </c>
    </row>
    <row r="3" spans="1:7">
      <c r="A3" s="1">
        <v>0.05</v>
      </c>
      <c r="B3" s="1">
        <v>5.25</v>
      </c>
      <c r="C3" s="1">
        <v>-51.682099999999998</v>
      </c>
      <c r="D3" s="1">
        <v>15</v>
      </c>
    </row>
    <row r="4" spans="1:7">
      <c r="A4" s="1">
        <v>0.1</v>
      </c>
      <c r="B4" s="1">
        <v>5.25</v>
      </c>
      <c r="C4" s="1">
        <v>-50.932099999999998</v>
      </c>
      <c r="D4" s="1">
        <v>15</v>
      </c>
    </row>
    <row r="5" spans="1:7">
      <c r="A5" s="1">
        <v>0.15</v>
      </c>
      <c r="B5" s="1">
        <v>5.25</v>
      </c>
      <c r="C5" s="1">
        <v>-50.182099999999998</v>
      </c>
      <c r="D5" s="1">
        <v>15</v>
      </c>
    </row>
    <row r="6" spans="1:7">
      <c r="A6" s="1">
        <v>0.2</v>
      </c>
      <c r="B6" s="1">
        <v>5.25</v>
      </c>
      <c r="C6" s="1">
        <v>-49.432099999999998</v>
      </c>
      <c r="D6" s="1">
        <v>15</v>
      </c>
    </row>
    <row r="7" spans="1:7">
      <c r="A7" s="1">
        <v>0.25</v>
      </c>
      <c r="B7" s="1">
        <v>5.25</v>
      </c>
      <c r="C7" s="1">
        <v>-48.682099999999998</v>
      </c>
      <c r="D7" s="1">
        <v>15</v>
      </c>
    </row>
    <row r="8" spans="1:7">
      <c r="A8" s="1">
        <v>0.3</v>
      </c>
      <c r="B8" s="1">
        <v>5.25</v>
      </c>
      <c r="C8" s="1">
        <v>-47.932099999999998</v>
      </c>
      <c r="D8" s="1">
        <v>15</v>
      </c>
    </row>
    <row r="9" spans="1:7">
      <c r="A9" s="1">
        <v>0.35</v>
      </c>
      <c r="B9" s="1">
        <v>5.25</v>
      </c>
      <c r="C9" s="1">
        <v>-47.182099999999998</v>
      </c>
      <c r="D9" s="1">
        <v>15</v>
      </c>
    </row>
    <row r="10" spans="1:7">
      <c r="A10" s="1">
        <v>0.4</v>
      </c>
      <c r="B10" s="1">
        <v>5.25</v>
      </c>
      <c r="C10" s="1">
        <v>-46.432099999999998</v>
      </c>
      <c r="D10" s="1">
        <v>15</v>
      </c>
    </row>
    <row r="11" spans="1:7">
      <c r="A11" s="1">
        <v>0.45</v>
      </c>
      <c r="B11" s="1">
        <v>5.25</v>
      </c>
      <c r="C11" s="1">
        <v>-45.682099999999998</v>
      </c>
      <c r="D11" s="1">
        <v>15</v>
      </c>
    </row>
    <row r="12" spans="1:7">
      <c r="A12" s="1">
        <v>0.5</v>
      </c>
      <c r="B12" s="1">
        <v>5.25</v>
      </c>
      <c r="C12" s="1">
        <v>-44.932099999999998</v>
      </c>
      <c r="D12" s="1">
        <v>15</v>
      </c>
    </row>
    <row r="13" spans="1:7">
      <c r="A13" s="1">
        <v>0.55000000000000004</v>
      </c>
      <c r="B13" s="1">
        <v>5.25</v>
      </c>
      <c r="C13" s="1">
        <v>-44.182099999999998</v>
      </c>
      <c r="D13" s="1">
        <v>15</v>
      </c>
    </row>
    <row r="14" spans="1:7">
      <c r="A14" s="1">
        <v>0.6</v>
      </c>
      <c r="B14" s="1">
        <v>5.25</v>
      </c>
      <c r="C14" s="1">
        <v>-43.432099999999998</v>
      </c>
      <c r="D14" s="1">
        <v>15</v>
      </c>
    </row>
    <row r="15" spans="1:7">
      <c r="A15" s="1">
        <v>0.65</v>
      </c>
      <c r="B15" s="1">
        <v>5.25</v>
      </c>
      <c r="C15" s="1">
        <v>-42.682099999999998</v>
      </c>
      <c r="D15" s="1">
        <v>15</v>
      </c>
    </row>
    <row r="16" spans="1:7">
      <c r="A16" s="3">
        <v>0.7</v>
      </c>
      <c r="B16" s="1">
        <v>5.25</v>
      </c>
      <c r="C16" s="1">
        <v>-41.932099999999998</v>
      </c>
      <c r="D16" s="1">
        <v>15</v>
      </c>
      <c r="F16" s="1">
        <v>5.25</v>
      </c>
      <c r="G16" s="1">
        <v>-2.9320999999999802</v>
      </c>
    </row>
    <row r="17" spans="1:4">
      <c r="A17" s="1">
        <v>0.75</v>
      </c>
      <c r="B17" s="1">
        <v>5.25</v>
      </c>
      <c r="C17" s="1">
        <v>-41.182099999999998</v>
      </c>
      <c r="D17" s="1">
        <v>15</v>
      </c>
    </row>
    <row r="18" spans="1:4">
      <c r="A18" s="1">
        <v>0.8</v>
      </c>
      <c r="B18" s="1">
        <v>5.25</v>
      </c>
      <c r="C18" s="1">
        <v>-40.432099999999998</v>
      </c>
      <c r="D18" s="1">
        <v>15</v>
      </c>
    </row>
    <row r="19" spans="1:4">
      <c r="A19" s="1">
        <v>0.85</v>
      </c>
      <c r="B19" s="1">
        <v>5.25</v>
      </c>
      <c r="C19" s="1">
        <v>-39.682099999999998</v>
      </c>
      <c r="D19" s="1">
        <v>15</v>
      </c>
    </row>
    <row r="20" spans="1:4">
      <c r="A20" s="1">
        <v>0.9</v>
      </c>
      <c r="B20" s="1">
        <v>5.25</v>
      </c>
      <c r="C20" s="1">
        <v>-38.932099999999998</v>
      </c>
      <c r="D20" s="1">
        <v>15</v>
      </c>
    </row>
    <row r="21" spans="1:4">
      <c r="A21" s="1">
        <v>0.95</v>
      </c>
      <c r="B21" s="1">
        <v>5.25</v>
      </c>
      <c r="C21" s="1">
        <v>-38.182099999999998</v>
      </c>
      <c r="D21" s="1">
        <v>15</v>
      </c>
    </row>
    <row r="22" spans="1:4">
      <c r="A22" s="1">
        <v>1</v>
      </c>
      <c r="B22" s="1">
        <v>5.25</v>
      </c>
      <c r="C22" s="1">
        <v>-37.432099999999998</v>
      </c>
      <c r="D22" s="1">
        <v>15</v>
      </c>
    </row>
    <row r="23" spans="1:4">
      <c r="A23" s="1">
        <v>1.05</v>
      </c>
      <c r="B23" s="1">
        <v>5.25</v>
      </c>
      <c r="C23" s="1">
        <v>-36.682099999999998</v>
      </c>
      <c r="D23" s="1">
        <v>15</v>
      </c>
    </row>
    <row r="24" spans="1:4">
      <c r="A24" s="1">
        <v>1.1000000000000001</v>
      </c>
      <c r="B24" s="1">
        <v>5.25</v>
      </c>
      <c r="C24" s="1">
        <v>-35.932099999999998</v>
      </c>
      <c r="D24" s="1">
        <v>15</v>
      </c>
    </row>
    <row r="25" spans="1:4">
      <c r="A25" s="1">
        <v>1.1499999999999999</v>
      </c>
      <c r="B25" s="1">
        <v>5.25</v>
      </c>
      <c r="C25" s="1">
        <v>-35.182099999999998</v>
      </c>
      <c r="D25" s="1">
        <v>15</v>
      </c>
    </row>
    <row r="26" spans="1:4">
      <c r="A26" s="1">
        <v>1.2</v>
      </c>
      <c r="B26" s="1">
        <v>5.25</v>
      </c>
      <c r="C26" s="1">
        <v>-34.432099999999998</v>
      </c>
      <c r="D26" s="1">
        <v>15</v>
      </c>
    </row>
    <row r="27" spans="1:4">
      <c r="A27" s="1">
        <v>1.25</v>
      </c>
      <c r="B27" s="1">
        <v>5.25</v>
      </c>
      <c r="C27" s="1">
        <v>-33.682099999999998</v>
      </c>
      <c r="D27" s="1">
        <v>15</v>
      </c>
    </row>
    <row r="28" spans="1:4">
      <c r="A28" s="1">
        <v>1.3</v>
      </c>
      <c r="B28" s="1">
        <v>5.25</v>
      </c>
      <c r="C28" s="1">
        <v>-32.932099999999998</v>
      </c>
      <c r="D28" s="1">
        <v>15</v>
      </c>
    </row>
    <row r="29" spans="1:4">
      <c r="A29" s="1">
        <v>1.35</v>
      </c>
      <c r="B29" s="1">
        <v>5.25</v>
      </c>
      <c r="C29" s="1">
        <v>-32.182099999999998</v>
      </c>
      <c r="D29" s="1">
        <v>15</v>
      </c>
    </row>
    <row r="30" spans="1:4">
      <c r="A30" s="1">
        <v>1.4</v>
      </c>
      <c r="B30" s="1">
        <v>5.25</v>
      </c>
      <c r="C30" s="1">
        <v>-31.432099999999998</v>
      </c>
      <c r="D30" s="1">
        <v>15</v>
      </c>
    </row>
    <row r="31" spans="1:4">
      <c r="A31" s="1">
        <v>1.45</v>
      </c>
      <c r="B31" s="1">
        <v>5.25</v>
      </c>
      <c r="C31" s="1">
        <v>-30.682099999999998</v>
      </c>
      <c r="D31" s="1">
        <v>15</v>
      </c>
    </row>
    <row r="32" spans="1:4">
      <c r="A32" s="1">
        <v>1.5</v>
      </c>
      <c r="B32" s="1">
        <v>5.25</v>
      </c>
      <c r="C32" s="1">
        <v>-29.932099999999998</v>
      </c>
      <c r="D32" s="1">
        <v>15</v>
      </c>
    </row>
    <row r="33" spans="1:4">
      <c r="A33" s="1">
        <v>1.55</v>
      </c>
      <c r="B33" s="1">
        <v>5.25</v>
      </c>
      <c r="C33" s="1">
        <v>-29.182099999999998</v>
      </c>
      <c r="D33" s="1">
        <v>15</v>
      </c>
    </row>
    <row r="34" spans="1:4">
      <c r="A34" s="1">
        <v>1.6</v>
      </c>
      <c r="B34" s="1">
        <v>5.25</v>
      </c>
      <c r="C34" s="1">
        <v>-28.432099999999998</v>
      </c>
      <c r="D34" s="1">
        <v>15</v>
      </c>
    </row>
    <row r="35" spans="1:4">
      <c r="A35" s="1">
        <v>1.65</v>
      </c>
      <c r="B35" s="1">
        <v>5.25</v>
      </c>
      <c r="C35" s="1">
        <v>-27.682099999999998</v>
      </c>
      <c r="D35" s="1">
        <v>15</v>
      </c>
    </row>
    <row r="36" spans="1:4">
      <c r="A36" s="1">
        <v>1.7</v>
      </c>
      <c r="B36" s="1">
        <v>5.25</v>
      </c>
      <c r="C36" s="1">
        <v>-26.932099999999998</v>
      </c>
      <c r="D36" s="1">
        <v>15</v>
      </c>
    </row>
    <row r="37" spans="1:4">
      <c r="A37" s="1">
        <v>1.75</v>
      </c>
      <c r="B37" s="1">
        <v>5.25</v>
      </c>
      <c r="C37" s="1">
        <v>-26.182099999999998</v>
      </c>
      <c r="D37" s="1">
        <v>15</v>
      </c>
    </row>
    <row r="38" spans="1:4">
      <c r="A38" s="1">
        <v>1.8</v>
      </c>
      <c r="B38" s="1">
        <v>5.25</v>
      </c>
      <c r="C38" s="1">
        <v>-25.432099999999998</v>
      </c>
      <c r="D38" s="1">
        <v>15</v>
      </c>
    </row>
    <row r="39" spans="1:4">
      <c r="A39" s="1">
        <v>1.85</v>
      </c>
      <c r="B39" s="1">
        <v>5.25</v>
      </c>
      <c r="C39" s="1">
        <v>-24.682099999999998</v>
      </c>
      <c r="D39" s="1">
        <v>15</v>
      </c>
    </row>
    <row r="40" spans="1:4">
      <c r="A40" s="1">
        <v>1.9</v>
      </c>
      <c r="B40" s="1">
        <v>5.25</v>
      </c>
      <c r="C40" s="1">
        <v>-23.932099999999998</v>
      </c>
      <c r="D40" s="1">
        <v>15</v>
      </c>
    </row>
    <row r="41" spans="1:4">
      <c r="A41" s="1">
        <v>1.95</v>
      </c>
      <c r="B41" s="1">
        <v>5.25</v>
      </c>
      <c r="C41" s="1">
        <v>-23.182099999999998</v>
      </c>
      <c r="D41" s="1">
        <v>15</v>
      </c>
    </row>
    <row r="42" spans="1:4">
      <c r="A42" s="1">
        <v>2</v>
      </c>
      <c r="B42" s="1">
        <v>5.25</v>
      </c>
      <c r="C42" s="1">
        <v>-22.432099999999998</v>
      </c>
      <c r="D42" s="1">
        <v>15</v>
      </c>
    </row>
    <row r="43" spans="1:4">
      <c r="A43" s="1">
        <v>2.0499999999999998</v>
      </c>
      <c r="B43" s="1">
        <v>5.25</v>
      </c>
      <c r="C43" s="1">
        <v>-21.682099999999998</v>
      </c>
      <c r="D43" s="1">
        <v>15</v>
      </c>
    </row>
    <row r="44" spans="1:4">
      <c r="A44" s="1">
        <v>2.1</v>
      </c>
      <c r="B44" s="1">
        <v>5.25</v>
      </c>
      <c r="C44" s="1">
        <v>-20.932099999999998</v>
      </c>
      <c r="D44" s="1">
        <v>15</v>
      </c>
    </row>
    <row r="45" spans="1:4">
      <c r="A45" s="1">
        <v>2.15</v>
      </c>
      <c r="B45" s="1">
        <v>5.25</v>
      </c>
      <c r="C45" s="1">
        <v>-20.182099999999998</v>
      </c>
      <c r="D45" s="1">
        <v>15</v>
      </c>
    </row>
    <row r="46" spans="1:4">
      <c r="A46" s="1">
        <v>2.2000000000000002</v>
      </c>
      <c r="B46" s="1">
        <v>5.25</v>
      </c>
      <c r="C46" s="1">
        <v>-19.432099999999998</v>
      </c>
      <c r="D46" s="1">
        <v>15</v>
      </c>
    </row>
    <row r="47" spans="1:4">
      <c r="A47" s="1">
        <v>2.25</v>
      </c>
      <c r="B47" s="1">
        <v>5.25</v>
      </c>
      <c r="C47" s="1">
        <v>-18.682099999999998</v>
      </c>
      <c r="D47" s="1">
        <v>15</v>
      </c>
    </row>
    <row r="48" spans="1:4">
      <c r="A48" s="1">
        <v>2.2999999999999998</v>
      </c>
      <c r="B48" s="1">
        <v>5.25</v>
      </c>
      <c r="C48" s="1">
        <v>-17.932099999999998</v>
      </c>
      <c r="D48" s="1">
        <v>15</v>
      </c>
    </row>
    <row r="49" spans="1:4">
      <c r="A49" s="1">
        <v>2.35</v>
      </c>
      <c r="B49" s="1">
        <v>5.25</v>
      </c>
      <c r="C49" s="1">
        <v>-17.182099999999998</v>
      </c>
      <c r="D49" s="1">
        <v>15</v>
      </c>
    </row>
    <row r="50" spans="1:4">
      <c r="A50" s="1">
        <v>2.4</v>
      </c>
      <c r="B50" s="1">
        <v>5.25</v>
      </c>
      <c r="C50" s="1">
        <v>-16.432099999999998</v>
      </c>
      <c r="D50" s="1">
        <v>15</v>
      </c>
    </row>
    <row r="51" spans="1:4">
      <c r="A51" s="1">
        <v>2.4500000000000002</v>
      </c>
      <c r="B51" s="1">
        <v>5.25</v>
      </c>
      <c r="C51" s="1">
        <v>-15.6821</v>
      </c>
      <c r="D51" s="1">
        <v>15</v>
      </c>
    </row>
    <row r="52" spans="1:4">
      <c r="A52" s="1">
        <v>2.5</v>
      </c>
      <c r="B52" s="1">
        <v>5.25</v>
      </c>
      <c r="C52" s="1">
        <v>-14.9321</v>
      </c>
      <c r="D52" s="1">
        <v>15</v>
      </c>
    </row>
    <row r="53" spans="1:4">
      <c r="A53" s="1">
        <v>2.5499999999999998</v>
      </c>
      <c r="B53" s="1">
        <v>5.25</v>
      </c>
      <c r="C53" s="1">
        <v>-14.1821</v>
      </c>
      <c r="D53" s="1">
        <v>15</v>
      </c>
    </row>
    <row r="54" spans="1:4">
      <c r="A54" s="1">
        <v>2.6</v>
      </c>
      <c r="B54" s="1">
        <v>5.25</v>
      </c>
      <c r="C54" s="1">
        <v>-13.4321</v>
      </c>
      <c r="D54" s="1">
        <v>15</v>
      </c>
    </row>
    <row r="55" spans="1:4">
      <c r="A55" s="1">
        <v>2.65</v>
      </c>
      <c r="B55" s="1">
        <v>5.25</v>
      </c>
      <c r="C55" s="1">
        <v>-12.6821</v>
      </c>
      <c r="D55" s="1">
        <v>15</v>
      </c>
    </row>
    <row r="56" spans="1:4">
      <c r="A56" s="1">
        <v>2.7</v>
      </c>
      <c r="B56" s="1">
        <v>5.25</v>
      </c>
      <c r="C56" s="1">
        <v>-11.9321</v>
      </c>
      <c r="D56" s="1">
        <v>15</v>
      </c>
    </row>
    <row r="57" spans="1:4">
      <c r="A57" s="1">
        <v>2.75</v>
      </c>
      <c r="B57" s="1">
        <v>5.25</v>
      </c>
      <c r="C57" s="1">
        <v>-11.1821</v>
      </c>
      <c r="D57" s="1">
        <v>15</v>
      </c>
    </row>
    <row r="58" spans="1:4">
      <c r="A58" s="1">
        <v>2.8</v>
      </c>
      <c r="B58" s="1">
        <v>5.25</v>
      </c>
      <c r="C58" s="1">
        <v>-10.4321</v>
      </c>
      <c r="D58" s="1">
        <v>15</v>
      </c>
    </row>
    <row r="59" spans="1:4">
      <c r="A59" s="1">
        <v>2.85</v>
      </c>
      <c r="B59" s="1">
        <v>5.25</v>
      </c>
      <c r="C59" s="1">
        <v>-9.6820999999999895</v>
      </c>
      <c r="D59" s="1">
        <v>15</v>
      </c>
    </row>
    <row r="60" spans="1:4">
      <c r="A60" s="1">
        <v>2.9</v>
      </c>
      <c r="B60" s="1">
        <v>5.25</v>
      </c>
      <c r="C60" s="1">
        <v>-8.9320999999999806</v>
      </c>
      <c r="D60" s="1">
        <v>15</v>
      </c>
    </row>
    <row r="61" spans="1:4">
      <c r="A61" s="1">
        <v>2.95</v>
      </c>
      <c r="B61" s="1">
        <v>5.25</v>
      </c>
      <c r="C61" s="1">
        <v>-8.1820999999999895</v>
      </c>
      <c r="D61" s="1">
        <v>15</v>
      </c>
    </row>
    <row r="62" spans="1:4">
      <c r="A62" s="1">
        <v>3</v>
      </c>
      <c r="B62" s="1">
        <v>5.25</v>
      </c>
      <c r="C62" s="1">
        <v>-7.4320999999999904</v>
      </c>
      <c r="D62" s="1">
        <v>15</v>
      </c>
    </row>
    <row r="63" spans="1:4">
      <c r="A63" s="1">
        <v>3.05</v>
      </c>
      <c r="B63" s="1">
        <v>5.25</v>
      </c>
      <c r="C63" s="1">
        <v>-6.6820999999999797</v>
      </c>
      <c r="D63" s="1">
        <v>15</v>
      </c>
    </row>
    <row r="64" spans="1:4">
      <c r="A64" s="1">
        <v>3.1</v>
      </c>
      <c r="B64" s="1">
        <v>5.25</v>
      </c>
      <c r="C64" s="1">
        <v>-5.9320999999999904</v>
      </c>
      <c r="D64" s="1">
        <v>15</v>
      </c>
    </row>
    <row r="65" spans="1:4">
      <c r="A65" s="1">
        <v>3.15</v>
      </c>
      <c r="B65" s="1">
        <v>5.25</v>
      </c>
      <c r="C65" s="1">
        <v>-5.1820999999999797</v>
      </c>
      <c r="D65" s="1">
        <v>15</v>
      </c>
    </row>
    <row r="66" spans="1:4">
      <c r="A66" s="1">
        <v>3.2</v>
      </c>
      <c r="B66" s="1">
        <v>5.25</v>
      </c>
      <c r="C66" s="1">
        <v>-4.4320999999999904</v>
      </c>
      <c r="D66" s="1">
        <v>15</v>
      </c>
    </row>
    <row r="67" spans="1:4">
      <c r="A67" s="1">
        <v>3.25</v>
      </c>
      <c r="B67" s="1">
        <v>5.25</v>
      </c>
      <c r="C67" s="1">
        <v>-3.6820999999999899</v>
      </c>
      <c r="D67" s="1">
        <v>15</v>
      </c>
    </row>
    <row r="68" spans="1:4">
      <c r="A68" s="1">
        <v>3.3</v>
      </c>
      <c r="B68" s="1">
        <v>5.25</v>
      </c>
      <c r="C68" s="1">
        <v>-2.9320999999999802</v>
      </c>
      <c r="D68" s="1">
        <v>15</v>
      </c>
    </row>
    <row r="69" spans="1:4">
      <c r="A69" s="1">
        <v>3.35</v>
      </c>
      <c r="B69" s="1">
        <v>5.25</v>
      </c>
      <c r="C69" s="1">
        <v>-2.1820999999999899</v>
      </c>
      <c r="D69" s="1">
        <v>15</v>
      </c>
    </row>
    <row r="70" spans="1:4">
      <c r="A70" s="1">
        <v>3.4</v>
      </c>
      <c r="B70" s="1">
        <v>5.25</v>
      </c>
      <c r="C70" s="1">
        <v>-1.4320999999999799</v>
      </c>
      <c r="D70" s="1">
        <v>15</v>
      </c>
    </row>
    <row r="71" spans="1:4">
      <c r="A71" s="1">
        <v>3.45</v>
      </c>
      <c r="B71" s="1">
        <v>5.25</v>
      </c>
      <c r="C71" s="1">
        <v>-0.68209999999999105</v>
      </c>
      <c r="D71" s="1">
        <v>15</v>
      </c>
    </row>
    <row r="72" spans="1:4">
      <c r="A72" s="1">
        <v>3.5</v>
      </c>
      <c r="B72" s="1">
        <v>5.25</v>
      </c>
      <c r="C72" s="1">
        <v>6.7900000000008703E-2</v>
      </c>
      <c r="D72" s="1">
        <v>15</v>
      </c>
    </row>
    <row r="73" spans="1:4">
      <c r="A73" s="1">
        <v>3.55</v>
      </c>
      <c r="B73" s="1">
        <v>5.25</v>
      </c>
      <c r="C73" s="1">
        <v>0.81790000000001595</v>
      </c>
      <c r="D73" s="1">
        <v>15</v>
      </c>
    </row>
    <row r="74" spans="1:4">
      <c r="A74" s="1">
        <v>3.6</v>
      </c>
      <c r="B74" s="1">
        <v>5.25</v>
      </c>
      <c r="C74" s="1">
        <v>1.5679000000000101</v>
      </c>
      <c r="D74" s="1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opLeftCell="B1" workbookViewId="0">
      <pane ySplit="1" topLeftCell="A2" activePane="bottomLeft" state="frozen"/>
      <selection pane="bottomLeft" activeCell="U61" sqref="U61"/>
    </sheetView>
  </sheetViews>
  <sheetFormatPr defaultRowHeight="14.4"/>
  <cols>
    <col min="1" max="16384" width="8.88671875" style="1"/>
  </cols>
  <sheetData>
    <row r="1" spans="1:19">
      <c r="A1" s="1" t="s">
        <v>0</v>
      </c>
      <c r="B1" s="1" t="s">
        <v>14</v>
      </c>
      <c r="C1" s="1" t="s">
        <v>15</v>
      </c>
      <c r="E1" s="1" t="s">
        <v>13</v>
      </c>
      <c r="F1" s="1" t="s">
        <v>16</v>
      </c>
      <c r="G1" s="1" t="s">
        <v>17</v>
      </c>
      <c r="H1" s="1" t="s">
        <v>18</v>
      </c>
      <c r="I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S1" s="1" t="s">
        <v>30</v>
      </c>
    </row>
    <row r="2" spans="1:19">
      <c r="A2" s="1">
        <v>0</v>
      </c>
      <c r="B2" s="1">
        <v>99999</v>
      </c>
      <c r="C2" s="1">
        <v>99999</v>
      </c>
      <c r="E2" s="1">
        <v>-52.432099999999998</v>
      </c>
      <c r="G2" s="1">
        <v>15</v>
      </c>
      <c r="H2" s="1">
        <v>8</v>
      </c>
      <c r="K2">
        <v>-4.5824999999999996</v>
      </c>
      <c r="L2">
        <v>8.0220000000000002</v>
      </c>
      <c r="N2" s="1">
        <v>5</v>
      </c>
      <c r="S2" s="1">
        <v>0</v>
      </c>
    </row>
    <row r="3" spans="1:19">
      <c r="A3" s="1">
        <v>0.05</v>
      </c>
      <c r="B3" s="1">
        <v>99999</v>
      </c>
      <c r="C3" s="1">
        <v>99999</v>
      </c>
      <c r="E3" s="1">
        <v>-51.682099999999998</v>
      </c>
      <c r="G3" s="1">
        <v>15</v>
      </c>
      <c r="H3" s="1">
        <v>8</v>
      </c>
      <c r="K3">
        <v>-4.4414023583141997</v>
      </c>
      <c r="L3">
        <v>7.8156244183867498</v>
      </c>
      <c r="N3" s="1">
        <v>5</v>
      </c>
      <c r="S3" s="1">
        <v>0</v>
      </c>
    </row>
    <row r="4" spans="1:19">
      <c r="A4" s="1">
        <v>0.1</v>
      </c>
      <c r="B4" s="1">
        <v>99999</v>
      </c>
      <c r="C4" s="1">
        <v>99999</v>
      </c>
      <c r="E4" s="1">
        <v>-50.932099999999998</v>
      </c>
      <c r="G4" s="1">
        <v>15</v>
      </c>
      <c r="H4" s="1">
        <v>8</v>
      </c>
      <c r="K4">
        <v>-4.2981444524234904</v>
      </c>
      <c r="L4">
        <v>7.6107425070931702</v>
      </c>
      <c r="N4" s="1">
        <v>5</v>
      </c>
      <c r="S4" s="1">
        <v>0</v>
      </c>
    </row>
    <row r="5" spans="1:19">
      <c r="A5" s="1">
        <v>0.15</v>
      </c>
      <c r="B5" s="1">
        <v>99999</v>
      </c>
      <c r="C5" s="1">
        <v>99999</v>
      </c>
      <c r="E5" s="1">
        <v>-50.182099999999998</v>
      </c>
      <c r="G5" s="1">
        <v>15</v>
      </c>
      <c r="H5" s="1">
        <v>8</v>
      </c>
      <c r="K5">
        <v>-4.1527420930861396</v>
      </c>
      <c r="L5">
        <v>7.4073768780536504</v>
      </c>
      <c r="N5" s="1">
        <v>5</v>
      </c>
      <c r="S5" s="1">
        <v>0</v>
      </c>
    </row>
    <row r="6" spans="1:19">
      <c r="A6" s="1">
        <v>0.2</v>
      </c>
      <c r="B6" s="1">
        <v>99999</v>
      </c>
      <c r="C6" s="1">
        <v>99999</v>
      </c>
      <c r="E6" s="1">
        <v>-49.432099999999998</v>
      </c>
      <c r="G6" s="1">
        <v>15</v>
      </c>
      <c r="H6" s="1">
        <v>8</v>
      </c>
      <c r="K6">
        <v>-4.0052113277345098</v>
      </c>
      <c r="L6">
        <v>7.20554997585708</v>
      </c>
      <c r="N6" s="1">
        <v>5</v>
      </c>
      <c r="S6" s="1">
        <v>0</v>
      </c>
    </row>
    <row r="7" spans="1:19">
      <c r="A7" s="1">
        <v>0.25</v>
      </c>
      <c r="B7" s="1">
        <v>99999</v>
      </c>
      <c r="C7" s="1">
        <v>99999</v>
      </c>
      <c r="E7" s="1">
        <v>-48.682099999999998</v>
      </c>
      <c r="G7" s="1">
        <v>15</v>
      </c>
      <c r="H7" s="1">
        <v>8</v>
      </c>
      <c r="K7">
        <v>-3.8555684387039602</v>
      </c>
      <c r="L7">
        <v>7.0052840752696603</v>
      </c>
      <c r="N7" s="1">
        <v>5</v>
      </c>
      <c r="S7" s="1">
        <v>0</v>
      </c>
    </row>
    <row r="8" spans="1:19">
      <c r="A8" s="1">
        <v>0.3</v>
      </c>
      <c r="B8" s="1">
        <v>99999</v>
      </c>
      <c r="C8" s="1">
        <v>99999</v>
      </c>
      <c r="E8" s="1">
        <v>-47.932099999999998</v>
      </c>
      <c r="G8" s="1">
        <v>15</v>
      </c>
      <c r="H8" s="1">
        <v>8</v>
      </c>
      <c r="K8">
        <v>-3.7038299414358402</v>
      </c>
      <c r="L8">
        <v>6.8066012787765597</v>
      </c>
      <c r="N8" s="1">
        <v>5</v>
      </c>
      <c r="S8" s="1">
        <v>0</v>
      </c>
    </row>
    <row r="9" spans="1:19">
      <c r="A9" s="1">
        <v>0.35</v>
      </c>
      <c r="B9" s="1">
        <v>99999</v>
      </c>
      <c r="C9" s="1">
        <v>99999</v>
      </c>
      <c r="E9" s="1">
        <v>-47.182099999999998</v>
      </c>
      <c r="G9" s="1">
        <v>15</v>
      </c>
      <c r="H9" s="1">
        <v>8</v>
      </c>
      <c r="K9">
        <v>-3.5500125826547699</v>
      </c>
      <c r="L9">
        <v>6.6095235141425901</v>
      </c>
      <c r="N9" s="1">
        <v>5</v>
      </c>
      <c r="S9" s="1">
        <v>0</v>
      </c>
    </row>
    <row r="10" spans="1:19">
      <c r="A10" s="1">
        <v>0.4</v>
      </c>
      <c r="B10" s="1">
        <v>99999</v>
      </c>
      <c r="C10" s="1">
        <v>99999</v>
      </c>
      <c r="E10" s="1">
        <v>-46.432099999999998</v>
      </c>
      <c r="G10" s="1">
        <v>15</v>
      </c>
      <c r="H10" s="1">
        <v>8</v>
      </c>
      <c r="K10">
        <v>-3.3941333385203798</v>
      </c>
      <c r="L10">
        <v>6.4140725319921099</v>
      </c>
      <c r="N10" s="1">
        <v>5</v>
      </c>
      <c r="S10" s="1">
        <v>0</v>
      </c>
    </row>
    <row r="11" spans="1:19">
      <c r="A11" s="1">
        <v>0.45</v>
      </c>
      <c r="B11" s="1">
        <v>99999</v>
      </c>
      <c r="C11" s="1">
        <v>99999</v>
      </c>
      <c r="E11" s="1">
        <v>-45.682099999999998</v>
      </c>
      <c r="G11" s="1">
        <v>15</v>
      </c>
      <c r="H11" s="1">
        <v>8</v>
      </c>
      <c r="K11">
        <v>-3.23620941275367</v>
      </c>
      <c r="L11">
        <v>6.2202699034084503</v>
      </c>
      <c r="N11" s="1">
        <v>5</v>
      </c>
      <c r="S11" s="1">
        <v>0</v>
      </c>
    </row>
    <row r="12" spans="1:19">
      <c r="A12" s="1">
        <v>0.5</v>
      </c>
      <c r="B12" s="1">
        <v>99999</v>
      </c>
      <c r="C12" s="1">
        <v>99999</v>
      </c>
      <c r="E12" s="1">
        <v>-44.932099999999998</v>
      </c>
      <c r="G12" s="1">
        <v>15</v>
      </c>
      <c r="H12" s="1">
        <v>8</v>
      </c>
      <c r="K12">
        <v>-3.07625823473838</v>
      </c>
      <c r="L12">
        <v>6.02813701755331</v>
      </c>
      <c r="N12">
        <v>4.9982427508970204</v>
      </c>
      <c r="S12" s="1">
        <v>0</v>
      </c>
    </row>
    <row r="13" spans="1:19">
      <c r="A13" s="1">
        <v>0.55000000000000004</v>
      </c>
      <c r="B13" s="1">
        <v>99999</v>
      </c>
      <c r="C13" s="1">
        <v>99999</v>
      </c>
      <c r="E13" s="1">
        <v>-44.182099999999998</v>
      </c>
      <c r="G13" s="1">
        <v>15</v>
      </c>
      <c r="H13" s="1">
        <v>8</v>
      </c>
      <c r="K13">
        <v>-2.9142974575973302</v>
      </c>
      <c r="L13">
        <v>5.8376950793060596</v>
      </c>
      <c r="N13">
        <v>4.9046561629158196</v>
      </c>
      <c r="S13" s="1">
        <v>0</v>
      </c>
    </row>
    <row r="14" spans="1:19">
      <c r="A14" s="1">
        <v>0.6</v>
      </c>
      <c r="B14" s="1">
        <v>99999</v>
      </c>
      <c r="C14" s="1">
        <v>99999</v>
      </c>
      <c r="E14" s="1">
        <v>-43.432099999999998</v>
      </c>
      <c r="G14" s="1">
        <v>15</v>
      </c>
      <c r="H14" s="1">
        <v>8</v>
      </c>
      <c r="K14">
        <v>-2.75034495624416</v>
      </c>
      <c r="L14">
        <v>5.6489651069234501</v>
      </c>
      <c r="N14">
        <v>4.5846343464768902</v>
      </c>
      <c r="S14" s="1">
        <v>0</v>
      </c>
    </row>
    <row r="15" spans="1:19">
      <c r="A15" s="1">
        <v>0.65</v>
      </c>
      <c r="B15" s="1">
        <v>99999</v>
      </c>
      <c r="C15" s="1">
        <v>99999</v>
      </c>
      <c r="E15" s="1">
        <v>-42.682099999999998</v>
      </c>
      <c r="G15" s="1">
        <v>15</v>
      </c>
      <c r="H15" s="1">
        <v>8</v>
      </c>
      <c r="K15">
        <v>-2.5844188254105398</v>
      </c>
      <c r="L15">
        <v>5.4619679297199202</v>
      </c>
      <c r="N15">
        <v>4.1103872875191003</v>
      </c>
      <c r="S15" s="1">
        <v>0</v>
      </c>
    </row>
    <row r="16" spans="1:19" s="3" customFormat="1">
      <c r="A16" s="3">
        <v>0.7</v>
      </c>
      <c r="B16" s="3">
        <v>5.25</v>
      </c>
      <c r="C16" s="3">
        <v>-2.9320999999999802</v>
      </c>
      <c r="E16" s="3">
        <v>-41.932099999999998</v>
      </c>
      <c r="F16" s="3">
        <f>C16-E16</f>
        <v>39.000000000000021</v>
      </c>
      <c r="G16" s="3">
        <v>15</v>
      </c>
      <c r="H16" s="3">
        <v>8</v>
      </c>
      <c r="I16" s="3">
        <f t="shared" ref="I16:I50" si="0">F16/G16-SQRT(2*F16/H16)</f>
        <v>-0.52249899919919862</v>
      </c>
      <c r="K16" s="3">
        <v>-2.4165373776490999</v>
      </c>
      <c r="L16" s="3">
        <v>5.2767241857687903</v>
      </c>
      <c r="M16" s="3">
        <f>SQRT((B16-K16)^2+(C16-L16)^2)</f>
        <v>11.232123124136107</v>
      </c>
      <c r="N16" s="3">
        <v>3.7030661522828998</v>
      </c>
      <c r="O16" s="3">
        <v>3.4</v>
      </c>
      <c r="P16" s="3">
        <f>M16/N16-SQRT(2*M16/O16)</f>
        <v>0.46276131580544311</v>
      </c>
      <c r="S16" s="3">
        <v>0</v>
      </c>
    </row>
    <row r="17" spans="1:19">
      <c r="A17" s="1">
        <v>0.75</v>
      </c>
      <c r="B17" s="1">
        <v>5.25</v>
      </c>
      <c r="C17" s="1">
        <v>-2.9320999999999802</v>
      </c>
      <c r="E17" s="1">
        <v>-41.182099999999998</v>
      </c>
      <c r="F17" s="1">
        <f t="shared" ref="F17:F74" si="1">C17-E17</f>
        <v>38.250000000000021</v>
      </c>
      <c r="G17" s="1">
        <v>15</v>
      </c>
      <c r="H17" s="1">
        <v>8</v>
      </c>
      <c r="I17" s="1">
        <f t="shared" si="0"/>
        <v>-0.54232921921324451</v>
      </c>
      <c r="K17">
        <v>-2.2467191413124099</v>
      </c>
      <c r="L17">
        <v>5.0932543196245197</v>
      </c>
      <c r="M17" s="1">
        <f t="shared" ref="M17:M65" si="2">SQRT((B17-K17)^2+(C17-L17)^2)</f>
        <v>10.982126835874528</v>
      </c>
      <c r="N17">
        <v>3.5191891979656602</v>
      </c>
      <c r="O17" s="1">
        <v>3.4</v>
      </c>
      <c r="P17" s="1">
        <f t="shared" ref="P17:P65" si="3">M17/N17-SQRT(2*M17/O17)</f>
        <v>0.5789735269808971</v>
      </c>
      <c r="S17" s="1">
        <v>2</v>
      </c>
    </row>
    <row r="18" spans="1:19">
      <c r="A18" s="1">
        <v>0.8</v>
      </c>
      <c r="B18" s="1">
        <v>5.25</v>
      </c>
      <c r="C18" s="1">
        <v>-2.9320999999999802</v>
      </c>
      <c r="E18" s="1">
        <v>-40.432099999999998</v>
      </c>
      <c r="F18" s="1">
        <f t="shared" si="1"/>
        <v>37.500000000000021</v>
      </c>
      <c r="G18" s="1">
        <v>15</v>
      </c>
      <c r="H18" s="1">
        <v>8</v>
      </c>
      <c r="I18" s="1">
        <f t="shared" si="0"/>
        <v>-0.56186217847897213</v>
      </c>
      <c r="K18">
        <v>-2.0749828585080401</v>
      </c>
      <c r="L18">
        <v>4.9115785800662701</v>
      </c>
      <c r="M18" s="1">
        <f t="shared" si="2"/>
        <v>10.732132478907754</v>
      </c>
      <c r="N18">
        <v>3.5</v>
      </c>
      <c r="O18" s="1">
        <v>3.4</v>
      </c>
      <c r="P18" s="1">
        <f t="shared" si="3"/>
        <v>0.55375135644187257</v>
      </c>
      <c r="S18" s="1">
        <v>2</v>
      </c>
    </row>
    <row r="19" spans="1:19">
      <c r="A19" s="1">
        <v>0.85</v>
      </c>
      <c r="B19" s="1">
        <v>5.25</v>
      </c>
      <c r="C19" s="1">
        <v>-2.9320999999999802</v>
      </c>
      <c r="E19" s="1">
        <v>-39.682099999999998</v>
      </c>
      <c r="F19" s="1">
        <f t="shared" si="1"/>
        <v>36.750000000000021</v>
      </c>
      <c r="G19" s="1">
        <v>15</v>
      </c>
      <c r="H19" s="1">
        <v>8</v>
      </c>
      <c r="I19" s="1">
        <f t="shared" si="0"/>
        <v>-0.58108891324553458</v>
      </c>
      <c r="K19">
        <v>-1.9013474830301</v>
      </c>
      <c r="L19">
        <v>4.7317170178631596</v>
      </c>
      <c r="M19" s="1">
        <f t="shared" si="2"/>
        <v>10.482168769216113</v>
      </c>
      <c r="N19">
        <v>3.5</v>
      </c>
      <c r="O19" s="1">
        <v>3.4</v>
      </c>
      <c r="P19" s="1">
        <f t="shared" si="3"/>
        <v>0.51176589233541225</v>
      </c>
      <c r="S19" s="1">
        <v>2</v>
      </c>
    </row>
    <row r="20" spans="1:19">
      <c r="A20" s="1">
        <v>0.9</v>
      </c>
      <c r="B20" s="1">
        <v>5.25</v>
      </c>
      <c r="C20" s="1">
        <v>-2.9320999999999802</v>
      </c>
      <c r="E20" s="1">
        <v>-38.932099999999998</v>
      </c>
      <c r="F20" s="1">
        <f t="shared" si="1"/>
        <v>36.000000000000021</v>
      </c>
      <c r="G20" s="1">
        <v>15</v>
      </c>
      <c r="H20" s="1">
        <v>8</v>
      </c>
      <c r="I20" s="1">
        <f t="shared" si="0"/>
        <v>-0.59999999999999964</v>
      </c>
      <c r="K20">
        <v>-1.72583217826738</v>
      </c>
      <c r="L20">
        <v>4.5536894835614499</v>
      </c>
      <c r="M20" s="1">
        <f t="shared" si="2"/>
        <v>10.232266551040855</v>
      </c>
      <c r="N20">
        <v>3.5</v>
      </c>
      <c r="O20" s="1">
        <v>3.4</v>
      </c>
      <c r="P20" s="1">
        <f t="shared" si="3"/>
        <v>0.47014370281869944</v>
      </c>
      <c r="S20" s="1">
        <v>2</v>
      </c>
    </row>
    <row r="21" spans="1:19">
      <c r="A21" s="1">
        <v>0.95</v>
      </c>
      <c r="B21" s="1">
        <v>5.25</v>
      </c>
      <c r="C21" s="1">
        <v>-2.9320999999999802</v>
      </c>
      <c r="E21" s="1">
        <v>-38.182099999999998</v>
      </c>
      <c r="F21" s="1">
        <f t="shared" si="1"/>
        <v>35.250000000000021</v>
      </c>
      <c r="G21" s="1">
        <v>15</v>
      </c>
      <c r="H21" s="1">
        <v>8</v>
      </c>
      <c r="I21" s="1">
        <f t="shared" si="0"/>
        <v>-0.61858552175947867</v>
      </c>
      <c r="K21">
        <v>-1.5484563150883399</v>
      </c>
      <c r="L21">
        <v>4.3775156252935501</v>
      </c>
      <c r="M21" s="1">
        <f t="shared" si="2"/>
        <v>9.9824590586538271</v>
      </c>
      <c r="N21">
        <v>3.5</v>
      </c>
      <c r="O21" s="1">
        <v>3.4</v>
      </c>
      <c r="P21" s="1">
        <f t="shared" si="3"/>
        <v>0.42890299446365221</v>
      </c>
      <c r="S21" s="1">
        <v>2</v>
      </c>
    </row>
    <row r="22" spans="1:19">
      <c r="A22" s="1">
        <v>1</v>
      </c>
      <c r="B22" s="1">
        <v>5.25</v>
      </c>
      <c r="C22" s="1">
        <v>-2.9320999999999802</v>
      </c>
      <c r="E22" s="1">
        <v>-37.432099999999998</v>
      </c>
      <c r="F22" s="1">
        <f t="shared" si="1"/>
        <v>34.500000000000021</v>
      </c>
      <c r="G22" s="1">
        <v>15</v>
      </c>
      <c r="H22" s="1">
        <v>8</v>
      </c>
      <c r="I22" s="1">
        <f t="shared" si="0"/>
        <v>-0.6368350311176818</v>
      </c>
      <c r="K22">
        <v>-1.3692394697033199</v>
      </c>
      <c r="L22">
        <v>4.2032148866096897</v>
      </c>
      <c r="M22" s="1">
        <f t="shared" si="2"/>
        <v>9.7327822172466103</v>
      </c>
      <c r="N22">
        <v>3.5</v>
      </c>
      <c r="O22" s="1">
        <v>3.4</v>
      </c>
      <c r="P22" s="1">
        <f t="shared" si="3"/>
        <v>0.38806300565821417</v>
      </c>
      <c r="S22" s="1">
        <v>2</v>
      </c>
    </row>
    <row r="23" spans="1:19">
      <c r="A23" s="1">
        <v>1.05</v>
      </c>
      <c r="B23" s="1">
        <v>5.25</v>
      </c>
      <c r="C23" s="1">
        <v>-2.9320999999999802</v>
      </c>
      <c r="E23" s="1">
        <v>-36.682099999999998</v>
      </c>
      <c r="F23" s="1">
        <f t="shared" si="1"/>
        <v>33.750000000000021</v>
      </c>
      <c r="G23" s="1">
        <v>15</v>
      </c>
      <c r="H23" s="1">
        <v>8</v>
      </c>
      <c r="I23" s="1">
        <f t="shared" si="0"/>
        <v>-0.6547375096555621</v>
      </c>
      <c r="K23">
        <v>-1.1882014215038901</v>
      </c>
      <c r="L23">
        <v>4.0308065043318901</v>
      </c>
      <c r="M23" s="1">
        <f t="shared" si="2"/>
        <v>9.4832749897871143</v>
      </c>
      <c r="N23">
        <v>3.5</v>
      </c>
      <c r="O23" s="1">
        <v>3.4</v>
      </c>
      <c r="P23" s="1">
        <f t="shared" si="3"/>
        <v>0.34764409293243848</v>
      </c>
      <c r="S23" s="1">
        <v>2</v>
      </c>
    </row>
    <row r="24" spans="1:19">
      <c r="A24" s="1">
        <v>1.1000000000000001</v>
      </c>
      <c r="B24" s="1">
        <v>5.25</v>
      </c>
      <c r="C24" s="1">
        <v>-2.9320999999999802</v>
      </c>
      <c r="E24" s="1">
        <v>-35.932099999999998</v>
      </c>
      <c r="F24" s="1">
        <f t="shared" si="1"/>
        <v>33.000000000000021</v>
      </c>
      <c r="G24" s="1">
        <v>15</v>
      </c>
      <c r="H24" s="1">
        <v>8</v>
      </c>
      <c r="I24" s="1">
        <f t="shared" si="0"/>
        <v>-0.67228132326901369</v>
      </c>
      <c r="K24">
        <v>-1.0053621508799699</v>
      </c>
      <c r="L24">
        <v>3.8603095064309998</v>
      </c>
      <c r="M24" s="1">
        <f t="shared" si="2"/>
        <v>9.2339797780651232</v>
      </c>
      <c r="N24">
        <v>3.5</v>
      </c>
      <c r="O24" s="1">
        <v>3.4</v>
      </c>
      <c r="P24" s="1">
        <f t="shared" si="3"/>
        <v>0.3076678258717922</v>
      </c>
      <c r="S24" s="1">
        <v>2</v>
      </c>
    </row>
    <row r="25" spans="1:19">
      <c r="A25" s="1">
        <v>1.1499999999999999</v>
      </c>
      <c r="B25" s="1">
        <v>5.25</v>
      </c>
      <c r="C25" s="1">
        <v>-2.9320999999999802</v>
      </c>
      <c r="E25" s="1">
        <v>-35.182099999999998</v>
      </c>
      <c r="F25" s="1">
        <f t="shared" si="1"/>
        <v>32.250000000000021</v>
      </c>
      <c r="G25" s="1">
        <v>15</v>
      </c>
      <c r="H25" s="1">
        <v>8</v>
      </c>
      <c r="I25" s="1">
        <f t="shared" si="0"/>
        <v>-0.68945417290013644</v>
      </c>
      <c r="K25">
        <v>-0.82074183701460901</v>
      </c>
      <c r="L25">
        <v>3.69174270992659</v>
      </c>
      <c r="M25" s="1">
        <f t="shared" si="2"/>
        <v>8.9849428878277724</v>
      </c>
      <c r="N25">
        <v>3.5</v>
      </c>
      <c r="O25" s="1">
        <v>3.4</v>
      </c>
      <c r="P25" s="1">
        <f t="shared" si="3"/>
        <v>0.26815709150676703</v>
      </c>
      <c r="S25" s="1">
        <v>2</v>
      </c>
    </row>
    <row r="26" spans="1:19">
      <c r="A26" s="1">
        <v>1.2</v>
      </c>
      <c r="B26" s="1">
        <v>5.25</v>
      </c>
      <c r="C26" s="1">
        <v>-2.9320999999999802</v>
      </c>
      <c r="E26" s="1">
        <v>-34.432099999999998</v>
      </c>
      <c r="F26" s="1">
        <f t="shared" si="1"/>
        <v>31.500000000000018</v>
      </c>
      <c r="G26" s="1">
        <v>15</v>
      </c>
      <c r="H26" s="1">
        <v>8</v>
      </c>
      <c r="I26" s="1">
        <f t="shared" si="0"/>
        <v>-0.70624304008045602</v>
      </c>
      <c r="K26">
        <v>-0.634360855656945</v>
      </c>
      <c r="L26">
        <v>3.5251247188102099</v>
      </c>
      <c r="M26" s="1">
        <f t="shared" si="2"/>
        <v>8.7362150699717258</v>
      </c>
      <c r="N26">
        <v>3.5</v>
      </c>
      <c r="O26" s="1">
        <v>3.4</v>
      </c>
      <c r="P26" s="1">
        <f t="shared" si="3"/>
        <v>0.229136209134436</v>
      </c>
      <c r="S26" s="1">
        <v>2</v>
      </c>
    </row>
    <row r="27" spans="1:19">
      <c r="A27" s="1">
        <v>1.25</v>
      </c>
      <c r="B27" s="1">
        <v>5.25</v>
      </c>
      <c r="C27" s="1">
        <v>-2.9320999999999802</v>
      </c>
      <c r="E27" s="1">
        <v>-33.682099999999998</v>
      </c>
      <c r="F27" s="1">
        <f t="shared" si="1"/>
        <v>30.750000000000018</v>
      </c>
      <c r="G27" s="1">
        <v>15</v>
      </c>
      <c r="H27" s="1">
        <v>8</v>
      </c>
      <c r="I27" s="1">
        <f t="shared" si="0"/>
        <v>-0.72263412660235415</v>
      </c>
      <c r="K27">
        <v>-0.44623977687341398</v>
      </c>
      <c r="L27">
        <v>3.3604739219921398</v>
      </c>
      <c r="M27" s="1">
        <f t="shared" si="2"/>
        <v>8.4878521523039137</v>
      </c>
      <c r="N27">
        <v>3.5</v>
      </c>
      <c r="O27" s="1">
        <v>3.4</v>
      </c>
      <c r="P27" s="1">
        <f t="shared" si="3"/>
        <v>0.19063105658396129</v>
      </c>
      <c r="S27" s="1">
        <v>2</v>
      </c>
    </row>
    <row r="28" spans="1:19">
      <c r="A28" s="1">
        <v>1.3</v>
      </c>
      <c r="B28" s="1">
        <v>5.25</v>
      </c>
      <c r="C28" s="1">
        <v>-2.9320999999999802</v>
      </c>
      <c r="E28" s="1">
        <v>-32.932099999999998</v>
      </c>
      <c r="F28" s="1">
        <f t="shared" si="1"/>
        <v>30.000000000000018</v>
      </c>
      <c r="G28" s="1">
        <v>15</v>
      </c>
      <c r="H28" s="1">
        <v>8</v>
      </c>
      <c r="I28" s="1">
        <f t="shared" si="0"/>
        <v>-0.73861278752583015</v>
      </c>
      <c r="K28">
        <v>-0.25639936277751102</v>
      </c>
      <c r="L28">
        <v>3.1978084912719198</v>
      </c>
      <c r="M28" s="1">
        <f t="shared" si="2"/>
        <v>8.2399157795309979</v>
      </c>
      <c r="N28" s="1">
        <v>3.5</v>
      </c>
      <c r="O28" s="1">
        <v>3.4</v>
      </c>
      <c r="P28" s="1">
        <f t="shared" si="3"/>
        <v>0.15266920897536229</v>
      </c>
      <c r="S28" s="1">
        <v>2</v>
      </c>
    </row>
    <row r="29" spans="1:19">
      <c r="A29" s="1">
        <v>1.35</v>
      </c>
      <c r="B29" s="1">
        <v>5.25</v>
      </c>
      <c r="C29" s="1">
        <v>-2.9320999999999802</v>
      </c>
      <c r="E29" s="1">
        <v>-32.182099999999998</v>
      </c>
      <c r="F29" s="1">
        <f t="shared" si="1"/>
        <v>29.250000000000018</v>
      </c>
      <c r="G29" s="1">
        <v>15</v>
      </c>
      <c r="H29" s="1">
        <v>8</v>
      </c>
      <c r="I29" s="1">
        <f t="shared" si="0"/>
        <v>-0.75416345659799133</v>
      </c>
      <c r="K29">
        <v>-6.4860565238354304E-2</v>
      </c>
      <c r="L29">
        <v>3.0371463793327398</v>
      </c>
      <c r="M29" s="1">
        <f t="shared" si="2"/>
        <v>7.9924742830429265</v>
      </c>
      <c r="N29" s="1">
        <v>3.5</v>
      </c>
      <c r="O29" s="1">
        <v>3.4</v>
      </c>
      <c r="P29" s="1">
        <f t="shared" si="3"/>
        <v>0.11528009102548387</v>
      </c>
      <c r="S29" s="1">
        <v>2</v>
      </c>
    </row>
    <row r="30" spans="1:19">
      <c r="A30" s="1">
        <v>1.4</v>
      </c>
      <c r="B30" s="1">
        <v>5.25</v>
      </c>
      <c r="C30" s="1">
        <v>-2.9320999999999802</v>
      </c>
      <c r="E30" s="1">
        <v>-31.432099999999998</v>
      </c>
      <c r="F30" s="1">
        <f t="shared" si="1"/>
        <v>28.500000000000018</v>
      </c>
      <c r="G30" s="1">
        <v>15</v>
      </c>
      <c r="H30" s="1">
        <v>8</v>
      </c>
      <c r="I30" s="1">
        <f t="shared" si="0"/>
        <v>-0.76926956300782745</v>
      </c>
      <c r="K30">
        <v>0.12835547643165901</v>
      </c>
      <c r="L30">
        <v>2.8785053177601601</v>
      </c>
      <c r="M30" s="1">
        <f t="shared" si="2"/>
        <v>7.7456037069152979</v>
      </c>
      <c r="N30" s="1">
        <v>3.5</v>
      </c>
      <c r="O30" s="1">
        <v>3.4</v>
      </c>
      <c r="P30" s="1">
        <f t="shared" si="3"/>
        <v>7.8495143907094445E-2</v>
      </c>
      <c r="S30" s="1">
        <v>2</v>
      </c>
    </row>
    <row r="31" spans="1:19">
      <c r="A31" s="1">
        <v>1.45</v>
      </c>
      <c r="B31" s="1">
        <v>5.25</v>
      </c>
      <c r="C31" s="1">
        <v>-2.9320999999999802</v>
      </c>
      <c r="E31" s="1">
        <v>-30.682099999999998</v>
      </c>
      <c r="F31" s="1">
        <f t="shared" si="1"/>
        <v>27.750000000000018</v>
      </c>
      <c r="G31" s="1">
        <v>15</v>
      </c>
      <c r="H31" s="1">
        <v>8</v>
      </c>
      <c r="I31" s="1">
        <f t="shared" si="0"/>
        <v>-0.78391343821318427</v>
      </c>
      <c r="K31">
        <v>0.32322743780992502</v>
      </c>
      <c r="L31">
        <v>2.7219028150850999</v>
      </c>
      <c r="M31" s="1">
        <f t="shared" si="2"/>
        <v>7.4993890226163735</v>
      </c>
      <c r="N31" s="1">
        <v>3.5</v>
      </c>
      <c r="O31" s="1">
        <v>3.4</v>
      </c>
      <c r="P31" s="1">
        <f t="shared" si="3"/>
        <v>4.2348007537041266E-2</v>
      </c>
      <c r="S31" s="1">
        <v>2</v>
      </c>
    </row>
    <row r="32" spans="1:19">
      <c r="A32" s="1">
        <v>1.5</v>
      </c>
      <c r="B32" s="1">
        <v>5.25</v>
      </c>
      <c r="C32" s="1">
        <v>-2.9320999999999802</v>
      </c>
      <c r="E32" s="1">
        <v>-29.932099999999998</v>
      </c>
      <c r="F32" s="1">
        <f t="shared" si="1"/>
        <v>27.000000000000018</v>
      </c>
      <c r="G32" s="1">
        <v>15</v>
      </c>
      <c r="H32" s="1">
        <v>8</v>
      </c>
      <c r="I32" s="1">
        <f t="shared" si="0"/>
        <v>-0.79807621135331575</v>
      </c>
      <c r="K32">
        <v>0.51973381171709898</v>
      </c>
      <c r="L32">
        <v>2.5673561548515198</v>
      </c>
      <c r="M32" s="1">
        <f t="shared" si="2"/>
        <v>7.253925572484631</v>
      </c>
      <c r="N32" s="1">
        <v>3.5</v>
      </c>
      <c r="O32" s="1">
        <v>3.4</v>
      </c>
      <c r="P32" s="1">
        <f t="shared" si="3"/>
        <v>6.8747189150903942E-3</v>
      </c>
      <c r="S32" s="1">
        <v>2</v>
      </c>
    </row>
    <row r="33" spans="1:19" s="3" customFormat="1">
      <c r="A33" s="3">
        <v>1.55</v>
      </c>
      <c r="B33" s="3">
        <v>5.25</v>
      </c>
      <c r="C33" s="3">
        <v>-2.9320999999999802</v>
      </c>
      <c r="E33" s="3">
        <v>-29.182099999999998</v>
      </c>
      <c r="F33" s="3">
        <f t="shared" si="1"/>
        <v>26.250000000000018</v>
      </c>
      <c r="G33" s="3">
        <v>15</v>
      </c>
      <c r="H33" s="3">
        <v>8</v>
      </c>
      <c r="I33" s="3">
        <f t="shared" si="0"/>
        <v>-0.81173769148989927</v>
      </c>
      <c r="K33" s="3">
        <v>0.71785291059078005</v>
      </c>
      <c r="L33" s="3">
        <v>2.4148823937088699</v>
      </c>
      <c r="M33" s="3">
        <f t="shared" si="2"/>
        <v>7.009320791537001</v>
      </c>
      <c r="N33" s="3">
        <v>3.5</v>
      </c>
      <c r="O33" s="3">
        <v>3.4</v>
      </c>
      <c r="P33" s="3">
        <f t="shared" si="3"/>
        <v>-2.7886073305126491E-2</v>
      </c>
      <c r="S33" s="3">
        <v>3</v>
      </c>
    </row>
    <row r="34" spans="1:19">
      <c r="A34" s="1">
        <v>1.6</v>
      </c>
      <c r="B34" s="1">
        <v>5.25</v>
      </c>
      <c r="C34" s="1">
        <v>-2.9320999999999802</v>
      </c>
      <c r="E34" s="1">
        <v>-28.432099999999998</v>
      </c>
      <c r="F34" s="1">
        <f t="shared" si="1"/>
        <v>25.500000000000018</v>
      </c>
      <c r="G34" s="1">
        <v>15</v>
      </c>
      <c r="H34" s="1">
        <v>8</v>
      </c>
      <c r="I34" s="1">
        <f t="shared" si="0"/>
        <v>-0.82487623459051895</v>
      </c>
      <c r="K34">
        <v>0.91756286887904903</v>
      </c>
      <c r="L34">
        <v>2.2644983595297101</v>
      </c>
      <c r="M34" s="1">
        <f t="shared" si="2"/>
        <v>6.7656962690755051</v>
      </c>
      <c r="N34" s="1">
        <v>3.5</v>
      </c>
      <c r="O34" s="1">
        <v>3.4</v>
      </c>
      <c r="P34" s="1">
        <f t="shared" si="3"/>
        <v>-6.1892878546033314E-2</v>
      </c>
      <c r="S34" s="1">
        <v>3</v>
      </c>
    </row>
    <row r="35" spans="1:19">
      <c r="A35" s="1">
        <v>1.65</v>
      </c>
      <c r="B35" s="1">
        <v>5.25</v>
      </c>
      <c r="C35" s="1">
        <v>-2.9320999999999802</v>
      </c>
      <c r="E35" s="1">
        <v>-27.682099999999998</v>
      </c>
      <c r="F35" s="1">
        <f t="shared" si="1"/>
        <v>24.750000000000018</v>
      </c>
      <c r="G35" s="1">
        <v>15</v>
      </c>
      <c r="H35" s="1">
        <v>8</v>
      </c>
      <c r="I35" s="1">
        <f t="shared" si="0"/>
        <v>-0.8374685927665495</v>
      </c>
      <c r="K35">
        <v>1.11884164545368</v>
      </c>
      <c r="L35">
        <v>2.1162206495523601</v>
      </c>
      <c r="M35" s="1">
        <f t="shared" si="2"/>
        <v>6.5231902264945818</v>
      </c>
      <c r="N35" s="1">
        <v>3.5</v>
      </c>
      <c r="O35" s="1">
        <v>3.4</v>
      </c>
      <c r="P35" s="1">
        <f t="shared" si="3"/>
        <v>-9.51011199852696E-2</v>
      </c>
      <c r="S35" s="1">
        <v>3</v>
      </c>
    </row>
    <row r="36" spans="1:19">
      <c r="A36" s="1">
        <v>1.7</v>
      </c>
      <c r="B36" s="1">
        <v>5.25</v>
      </c>
      <c r="C36" s="1">
        <v>-2.9320999999999802</v>
      </c>
      <c r="E36" s="1">
        <v>-26.932099999999998</v>
      </c>
      <c r="F36" s="1">
        <f t="shared" si="1"/>
        <v>24.000000000000018</v>
      </c>
      <c r="G36" s="1">
        <v>15</v>
      </c>
      <c r="H36" s="1">
        <v>8</v>
      </c>
      <c r="I36" s="1">
        <f t="shared" si="0"/>
        <v>-0.84948974278317801</v>
      </c>
      <c r="K36">
        <v>1.3216670260427199</v>
      </c>
      <c r="L36">
        <v>1.9700656285492599</v>
      </c>
      <c r="M36" s="1">
        <f t="shared" si="2"/>
        <v>6.2819605064032054</v>
      </c>
      <c r="N36" s="1">
        <v>3.5</v>
      </c>
      <c r="O36" s="1">
        <v>3.4</v>
      </c>
      <c r="P36" s="1">
        <f t="shared" si="3"/>
        <v>-0.12746287952923474</v>
      </c>
      <c r="S36" s="1">
        <v>3</v>
      </c>
    </row>
    <row r="37" spans="1:19">
      <c r="A37" s="1">
        <v>1.75</v>
      </c>
      <c r="B37" s="1">
        <v>5.25</v>
      </c>
      <c r="C37" s="1">
        <v>-2.9320999999999802</v>
      </c>
      <c r="E37" s="1">
        <v>-26.182099999999998</v>
      </c>
      <c r="F37" s="1">
        <f t="shared" si="1"/>
        <v>23.250000000000018</v>
      </c>
      <c r="G37" s="1">
        <v>15</v>
      </c>
      <c r="H37" s="1">
        <v>8</v>
      </c>
      <c r="I37" s="1">
        <f t="shared" si="0"/>
        <v>-0.86091269024823847</v>
      </c>
      <c r="K37">
        <v>1.5260166256822001</v>
      </c>
      <c r="L37">
        <v>1.8260494270208101</v>
      </c>
      <c r="M37" s="1">
        <f t="shared" si="2"/>
        <v>6.0421881915456472</v>
      </c>
      <c r="N37" s="1">
        <v>3.5</v>
      </c>
      <c r="O37" s="1">
        <v>3.4</v>
      </c>
      <c r="P37" s="1">
        <f t="shared" si="3"/>
        <v>-0.15892663796052831</v>
      </c>
      <c r="S37" s="1">
        <v>3</v>
      </c>
    </row>
    <row r="38" spans="1:19">
      <c r="A38" s="1">
        <v>1.8</v>
      </c>
      <c r="B38" s="1">
        <v>5.25</v>
      </c>
      <c r="C38" s="1">
        <v>-2.9320999999999802</v>
      </c>
      <c r="E38" s="1">
        <v>-25.432099999999998</v>
      </c>
      <c r="F38" s="1">
        <f t="shared" si="1"/>
        <v>22.500000000000018</v>
      </c>
      <c r="G38" s="1">
        <v>15</v>
      </c>
      <c r="H38" s="1">
        <v>8</v>
      </c>
      <c r="I38" s="1">
        <f t="shared" si="0"/>
        <v>-0.87170824512628431</v>
      </c>
      <c r="K38">
        <v>1.7318678911866701</v>
      </c>
      <c r="L38">
        <v>1.68418793941509</v>
      </c>
      <c r="M38" s="1">
        <f t="shared" si="2"/>
        <v>5.8040820010275835</v>
      </c>
      <c r="N38" s="1">
        <v>3.5</v>
      </c>
      <c r="O38" s="1">
        <v>3.4</v>
      </c>
      <c r="P38" s="1">
        <f t="shared" si="3"/>
        <v>-0.18943701986987604</v>
      </c>
      <c r="S38" s="1">
        <v>3</v>
      </c>
    </row>
    <row r="39" spans="1:19">
      <c r="A39" s="1">
        <v>1.85</v>
      </c>
      <c r="B39" s="1">
        <v>5.25</v>
      </c>
      <c r="C39" s="1">
        <v>-2.9320999999999802</v>
      </c>
      <c r="E39" s="1">
        <v>-24.682099999999998</v>
      </c>
      <c r="F39" s="1">
        <f t="shared" si="1"/>
        <v>21.750000000000018</v>
      </c>
      <c r="G39" s="1">
        <v>15</v>
      </c>
      <c r="H39" s="1">
        <v>8</v>
      </c>
      <c r="I39" s="1">
        <f t="shared" si="0"/>
        <v>-0.88184476327220351</v>
      </c>
      <c r="K39">
        <v>1.9391981036382699</v>
      </c>
      <c r="L39">
        <v>1.5444968223736599</v>
      </c>
      <c r="M39" s="1">
        <f t="shared" si="2"/>
        <v>5.567883647045635</v>
      </c>
      <c r="N39" s="1">
        <v>3.5</v>
      </c>
      <c r="O39" s="1">
        <v>3.4</v>
      </c>
      <c r="P39" s="1">
        <f t="shared" si="3"/>
        <v>-0.218934558410397</v>
      </c>
      <c r="S39" s="1">
        <v>3</v>
      </c>
    </row>
    <row r="40" spans="1:19">
      <c r="A40" s="1">
        <v>1.9</v>
      </c>
      <c r="B40" s="1">
        <v>5.25</v>
      </c>
      <c r="C40" s="1">
        <v>-2.9320999999999802</v>
      </c>
      <c r="E40" s="1">
        <v>-23.932099999999998</v>
      </c>
      <c r="F40" s="1">
        <f t="shared" si="1"/>
        <v>21.000000000000018</v>
      </c>
      <c r="G40" s="1">
        <v>15</v>
      </c>
      <c r="H40" s="1">
        <v>8</v>
      </c>
      <c r="I40" s="1">
        <f t="shared" si="0"/>
        <v>-0.89128784747791956</v>
      </c>
      <c r="K40">
        <v>2.1479843808941199</v>
      </c>
      <c r="L40">
        <v>1.40699149300369</v>
      </c>
      <c r="M40" s="1">
        <f t="shared" si="2"/>
        <v>5.3338743785201439</v>
      </c>
      <c r="N40" s="1">
        <v>3.5</v>
      </c>
      <c r="O40" s="1">
        <v>3.4</v>
      </c>
      <c r="P40" s="1">
        <f t="shared" si="3"/>
        <v>-0.24735550271651263</v>
      </c>
      <c r="S40" s="1">
        <v>3</v>
      </c>
    </row>
    <row r="41" spans="1:19">
      <c r="A41" s="1">
        <v>1.95</v>
      </c>
      <c r="B41" s="1">
        <v>5.25</v>
      </c>
      <c r="C41" s="1">
        <v>-2.9320999999999802</v>
      </c>
      <c r="E41" s="1">
        <v>-23.182099999999998</v>
      </c>
      <c r="F41" s="1">
        <f t="shared" si="1"/>
        <v>20.250000000000018</v>
      </c>
      <c r="G41" s="1">
        <v>15</v>
      </c>
      <c r="H41" s="1">
        <v>8</v>
      </c>
      <c r="I41" s="1">
        <f t="shared" si="0"/>
        <v>-0.89999999999999969</v>
      </c>
      <c r="K41">
        <v>2.3582036801117501</v>
      </c>
      <c r="L41">
        <v>1.2716871271763099</v>
      </c>
      <c r="M41" s="1">
        <f t="shared" si="2"/>
        <v>5.1023829889897829</v>
      </c>
      <c r="N41" s="1">
        <v>3.5</v>
      </c>
      <c r="O41" s="1">
        <v>3.4</v>
      </c>
      <c r="P41" s="1">
        <f t="shared" si="3"/>
        <v>-0.27463170191671105</v>
      </c>
      <c r="S41" s="1">
        <v>3</v>
      </c>
    </row>
    <row r="42" spans="1:19">
      <c r="A42" s="1">
        <v>2</v>
      </c>
      <c r="B42" s="1">
        <v>5.25</v>
      </c>
      <c r="C42" s="1">
        <v>-2.9320999999999802</v>
      </c>
      <c r="E42" s="1">
        <v>-22.432099999999998</v>
      </c>
      <c r="F42" s="1">
        <f t="shared" si="1"/>
        <v>19.500000000000018</v>
      </c>
      <c r="G42" s="1">
        <v>15</v>
      </c>
      <c r="H42" s="1">
        <v>8</v>
      </c>
      <c r="I42" s="1">
        <f t="shared" si="0"/>
        <v>-0.90794021658196167</v>
      </c>
      <c r="K42">
        <v>2.5697319887310401</v>
      </c>
      <c r="L42">
        <v>1.1384517177287199</v>
      </c>
      <c r="M42" s="1">
        <f t="shared" si="2"/>
        <v>4.8737283365956845</v>
      </c>
      <c r="N42" s="1">
        <v>3.5</v>
      </c>
      <c r="O42" s="1">
        <v>3.4</v>
      </c>
      <c r="P42" s="1">
        <f t="shared" si="3"/>
        <v>-0.30069815194140581</v>
      </c>
      <c r="S42" s="1">
        <v>3</v>
      </c>
    </row>
    <row r="43" spans="1:19">
      <c r="A43" s="1">
        <v>2.0499999999999998</v>
      </c>
      <c r="B43" s="1">
        <v>5.25</v>
      </c>
      <c r="C43" s="1">
        <v>-2.9320999999999802</v>
      </c>
      <c r="E43" s="1">
        <v>-21.682099999999998</v>
      </c>
      <c r="F43" s="1">
        <f t="shared" si="1"/>
        <v>18.750000000000018</v>
      </c>
      <c r="G43" s="1">
        <v>15</v>
      </c>
      <c r="H43" s="1">
        <v>8</v>
      </c>
      <c r="I43" s="1">
        <f t="shared" si="0"/>
        <v>-0.9150635094610966</v>
      </c>
      <c r="K43">
        <v>2.7800187863506101</v>
      </c>
      <c r="L43">
        <v>1.00632148575365</v>
      </c>
      <c r="M43" s="1">
        <f t="shared" si="2"/>
        <v>4.6488677110912446</v>
      </c>
      <c r="N43" s="1">
        <v>3.5</v>
      </c>
      <c r="O43" s="1">
        <v>3.4</v>
      </c>
      <c r="P43" s="1">
        <f t="shared" si="3"/>
        <v>-0.32542316995899268</v>
      </c>
      <c r="S43" s="1">
        <v>3</v>
      </c>
    </row>
    <row r="44" spans="1:19">
      <c r="A44" s="1">
        <v>2.1</v>
      </c>
      <c r="B44" s="1">
        <v>5.25</v>
      </c>
      <c r="C44" s="1">
        <v>-2.9320999999999802</v>
      </c>
      <c r="E44" s="1">
        <v>-20.932099999999998</v>
      </c>
      <c r="F44" s="1">
        <f t="shared" si="1"/>
        <v>18.000000000000018</v>
      </c>
      <c r="G44" s="1">
        <v>15</v>
      </c>
      <c r="H44" s="1">
        <v>8</v>
      </c>
      <c r="I44" s="1">
        <f t="shared" si="0"/>
        <v>-0.92132034355964243</v>
      </c>
      <c r="K44">
        <v>2.9815281326816501</v>
      </c>
      <c r="L44">
        <v>0.87930248501669805</v>
      </c>
      <c r="M44" s="1">
        <f t="shared" si="2"/>
        <v>4.4353977854986253</v>
      </c>
      <c r="N44" s="1">
        <v>3.5</v>
      </c>
      <c r="O44" s="1">
        <v>3.4</v>
      </c>
      <c r="P44" s="1">
        <f t="shared" si="3"/>
        <v>-0.34800121569621556</v>
      </c>
      <c r="S44" s="1">
        <v>3</v>
      </c>
    </row>
    <row r="45" spans="1:19">
      <c r="A45" s="1">
        <v>2.15</v>
      </c>
      <c r="B45" s="1">
        <v>5.25</v>
      </c>
      <c r="C45" s="1">
        <v>-2.9320999999999802</v>
      </c>
      <c r="E45" s="1">
        <v>-20.182099999999998</v>
      </c>
      <c r="F45" s="1">
        <f t="shared" si="1"/>
        <v>17.250000000000018</v>
      </c>
      <c r="G45" s="1">
        <v>15</v>
      </c>
      <c r="H45" s="1">
        <v>8</v>
      </c>
      <c r="I45" s="1">
        <f t="shared" si="0"/>
        <v>-0.92665596572951836</v>
      </c>
      <c r="K45">
        <v>3.1654514418996298</v>
      </c>
      <c r="L45">
        <v>0.76302264713068302</v>
      </c>
      <c r="M45" s="1">
        <f t="shared" si="2"/>
        <v>4.2425551343991108</v>
      </c>
      <c r="N45" s="1">
        <v>3.5</v>
      </c>
      <c r="O45" s="1">
        <v>3.4</v>
      </c>
      <c r="P45" s="1">
        <f t="shared" si="3"/>
        <v>-0.36759474664654523</v>
      </c>
      <c r="S45" s="1">
        <v>3</v>
      </c>
    </row>
    <row r="46" spans="1:19">
      <c r="A46" s="1">
        <v>2.2000000000000002</v>
      </c>
      <c r="B46" s="1">
        <v>5.25</v>
      </c>
      <c r="C46" s="1">
        <v>-2.9320999999999802</v>
      </c>
      <c r="E46" s="1">
        <v>-19.432099999999998</v>
      </c>
      <c r="F46" s="1">
        <f t="shared" si="1"/>
        <v>16.500000000000018</v>
      </c>
      <c r="G46" s="1">
        <v>15</v>
      </c>
      <c r="H46" s="1">
        <v>8</v>
      </c>
      <c r="I46" s="1">
        <f t="shared" si="0"/>
        <v>-0.9310096011589899</v>
      </c>
      <c r="K46">
        <v>3.3298069967590198</v>
      </c>
      <c r="L46">
        <v>0.65883386724196702</v>
      </c>
      <c r="M46" s="1">
        <f t="shared" si="2"/>
        <v>4.0720937131407995</v>
      </c>
      <c r="N46" s="1">
        <v>3.5</v>
      </c>
      <c r="O46" s="1">
        <v>3.4</v>
      </c>
      <c r="P46" s="1">
        <f t="shared" si="3"/>
        <v>-0.38423623862876144</v>
      </c>
      <c r="S46" s="1">
        <v>3</v>
      </c>
    </row>
    <row r="47" spans="1:19">
      <c r="A47" s="1">
        <v>2.25</v>
      </c>
      <c r="B47" s="1">
        <v>5.25</v>
      </c>
      <c r="C47" s="1">
        <v>-2.9320999999999802</v>
      </c>
      <c r="E47" s="1">
        <v>-18.682099999999998</v>
      </c>
      <c r="F47" s="1">
        <f t="shared" si="1"/>
        <v>15.750000000000018</v>
      </c>
      <c r="G47" s="1">
        <v>15</v>
      </c>
      <c r="H47" s="1">
        <v>8</v>
      </c>
      <c r="I47" s="1">
        <f t="shared" si="0"/>
        <v>-0.93431348329844299</v>
      </c>
      <c r="K47">
        <v>3.4813641578960901</v>
      </c>
      <c r="L47">
        <v>0.56252352101593095</v>
      </c>
      <c r="M47" s="1">
        <f t="shared" si="2"/>
        <v>3.9166907326992582</v>
      </c>
      <c r="N47" s="1">
        <v>3.5</v>
      </c>
      <c r="O47" s="1">
        <v>3.4</v>
      </c>
      <c r="P47" s="1">
        <f t="shared" si="3"/>
        <v>-0.39881760927769005</v>
      </c>
      <c r="S47" s="1">
        <v>3</v>
      </c>
    </row>
    <row r="48" spans="1:19">
      <c r="A48" s="1">
        <v>2.2999999999999998</v>
      </c>
      <c r="B48" s="1">
        <v>5.25</v>
      </c>
      <c r="C48" s="1">
        <v>-2.9320999999999802</v>
      </c>
      <c r="E48" s="1">
        <v>-17.932099999999998</v>
      </c>
      <c r="F48" s="1">
        <f t="shared" si="1"/>
        <v>15.000000000000018</v>
      </c>
      <c r="G48" s="1">
        <v>15</v>
      </c>
      <c r="H48" s="1">
        <v>8</v>
      </c>
      <c r="I48" s="1">
        <f t="shared" si="0"/>
        <v>-0.93649167310370851</v>
      </c>
      <c r="K48">
        <v>3.6291238950932501</v>
      </c>
      <c r="L48">
        <v>0.46840902698952702</v>
      </c>
      <c r="M48" s="1">
        <f t="shared" si="2"/>
        <v>3.7670546837144272</v>
      </c>
      <c r="N48" s="1">
        <v>3.5</v>
      </c>
      <c r="O48" s="1">
        <v>3.4</v>
      </c>
      <c r="P48" s="1">
        <f t="shared" si="3"/>
        <v>-0.41229347564953911</v>
      </c>
      <c r="S48" s="1">
        <v>3</v>
      </c>
    </row>
    <row r="49" spans="1:19">
      <c r="A49" s="1">
        <v>2.35</v>
      </c>
      <c r="B49" s="1">
        <v>5.25</v>
      </c>
      <c r="C49" s="1">
        <v>-2.9320999999999802</v>
      </c>
      <c r="E49" s="1">
        <v>-17.182099999999998</v>
      </c>
      <c r="F49" s="1">
        <f t="shared" si="1"/>
        <v>14.250000000000018</v>
      </c>
      <c r="G49" s="1">
        <v>15</v>
      </c>
      <c r="H49" s="1">
        <v>8</v>
      </c>
      <c r="I49" s="1">
        <f t="shared" si="0"/>
        <v>-0.93745860881768739</v>
      </c>
      <c r="K49">
        <v>3.7766286837833301</v>
      </c>
      <c r="L49">
        <v>0.37424250113871299</v>
      </c>
      <c r="M49" s="1">
        <f t="shared" si="2"/>
        <v>3.6197684691546379</v>
      </c>
      <c r="N49" s="1">
        <v>3.5</v>
      </c>
      <c r="O49" s="1">
        <v>3.4</v>
      </c>
      <c r="P49" s="1">
        <f t="shared" si="3"/>
        <v>-0.42498418261360271</v>
      </c>
      <c r="S49" s="1">
        <v>3</v>
      </c>
    </row>
    <row r="50" spans="1:19">
      <c r="A50" s="1">
        <v>2.4</v>
      </c>
      <c r="B50" s="1">
        <v>5.25</v>
      </c>
      <c r="C50" s="1">
        <v>-2.9320999999999802</v>
      </c>
      <c r="E50" s="1">
        <v>-16.432099999999998</v>
      </c>
      <c r="F50" s="1">
        <f t="shared" si="1"/>
        <v>13.500000000000018</v>
      </c>
      <c r="G50" s="1">
        <v>15</v>
      </c>
      <c r="H50" s="1">
        <v>8</v>
      </c>
      <c r="I50" s="1">
        <f t="shared" si="0"/>
        <v>-0.93711730708738361</v>
      </c>
      <c r="K50">
        <v>3.9240361313929202</v>
      </c>
      <c r="L50">
        <v>0.27992367127643503</v>
      </c>
      <c r="M50" s="1">
        <f t="shared" si="2"/>
        <v>3.4749498191616341</v>
      </c>
      <c r="N50" s="1">
        <v>3.5</v>
      </c>
      <c r="O50" s="1">
        <v>3.4</v>
      </c>
      <c r="P50" s="1">
        <f t="shared" si="3"/>
        <v>-0.43687329533638708</v>
      </c>
      <c r="S50" s="1">
        <v>3</v>
      </c>
    </row>
    <row r="51" spans="1:19">
      <c r="A51" s="1">
        <v>2.4500000000000002</v>
      </c>
      <c r="B51" s="1">
        <v>5.25</v>
      </c>
      <c r="C51" s="1">
        <v>-2.9320999999999802</v>
      </c>
      <c r="E51" s="1">
        <v>-15.6821</v>
      </c>
      <c r="F51" s="1">
        <f t="shared" si="1"/>
        <v>12.75000000000002</v>
      </c>
      <c r="G51" s="1">
        <v>15</v>
      </c>
      <c r="H51" s="1">
        <v>8</v>
      </c>
      <c r="I51" s="1">
        <f t="shared" ref="I51:I69" si="4">F51/G51-SQRT(2*F51/H51)</f>
        <v>-0.93535710713571263</v>
      </c>
      <c r="K51">
        <v>4.0713460806625701</v>
      </c>
      <c r="L51">
        <v>0.18545263802526599</v>
      </c>
      <c r="M51" s="1">
        <f t="shared" si="2"/>
        <v>3.3329205679745293</v>
      </c>
      <c r="N51" s="1">
        <v>3.5</v>
      </c>
      <c r="O51" s="1">
        <v>3.4</v>
      </c>
      <c r="P51" s="1">
        <f t="shared" si="3"/>
        <v>-0.44793036385590612</v>
      </c>
      <c r="S51" s="1">
        <v>3</v>
      </c>
    </row>
    <row r="52" spans="1:19">
      <c r="A52" s="1">
        <v>2.5</v>
      </c>
      <c r="B52" s="1">
        <v>5.25</v>
      </c>
      <c r="C52" s="1">
        <v>-2.9320999999999802</v>
      </c>
      <c r="E52" s="1">
        <v>-14.9321</v>
      </c>
      <c r="F52" s="1">
        <f t="shared" si="1"/>
        <v>12.00000000000002</v>
      </c>
      <c r="G52" s="1">
        <v>15</v>
      </c>
      <c r="H52" s="1">
        <v>8</v>
      </c>
      <c r="I52" s="1">
        <f t="shared" si="4"/>
        <v>-0.93205080756887748</v>
      </c>
      <c r="K52">
        <v>4.2185583744368396</v>
      </c>
      <c r="L52">
        <v>9.0829502170234597E-2</v>
      </c>
      <c r="M52" s="1">
        <f t="shared" si="2"/>
        <v>3.194053005514379</v>
      </c>
      <c r="N52" s="1">
        <v>3.5</v>
      </c>
      <c r="O52" s="1">
        <v>3.4</v>
      </c>
      <c r="P52" s="1">
        <f t="shared" si="3"/>
        <v>-0.45812663884077121</v>
      </c>
      <c r="S52" s="1">
        <v>3</v>
      </c>
    </row>
    <row r="53" spans="1:19">
      <c r="A53" s="1">
        <v>2.5499999999999998</v>
      </c>
      <c r="B53" s="1">
        <v>5.25</v>
      </c>
      <c r="C53" s="1">
        <v>-2.9320999999999802</v>
      </c>
      <c r="E53" s="1">
        <v>-14.1821</v>
      </c>
      <c r="F53" s="1">
        <f t="shared" si="1"/>
        <v>11.25000000000002</v>
      </c>
      <c r="G53" s="1">
        <v>15</v>
      </c>
      <c r="H53" s="1">
        <v>8</v>
      </c>
      <c r="I53" s="1">
        <f t="shared" si="4"/>
        <v>-0.92705098312484235</v>
      </c>
      <c r="K53">
        <v>4.3656728556648403</v>
      </c>
      <c r="L53">
        <v>-3.9456353415570104E-3</v>
      </c>
      <c r="M53" s="1">
        <f t="shared" si="2"/>
        <v>3.058777939222812</v>
      </c>
      <c r="N53" s="1">
        <v>3.5</v>
      </c>
      <c r="O53" s="1">
        <v>3.4</v>
      </c>
      <c r="P53" s="1">
        <f t="shared" si="3"/>
        <v>-0.46743630264669545</v>
      </c>
      <c r="S53" s="1">
        <v>3</v>
      </c>
    </row>
    <row r="54" spans="1:19">
      <c r="A54" s="1">
        <v>2.6</v>
      </c>
      <c r="B54" s="1">
        <v>5.25</v>
      </c>
      <c r="C54" s="1">
        <v>-2.9320999999999802</v>
      </c>
      <c r="E54" s="1">
        <v>-13.4321</v>
      </c>
      <c r="F54" s="1">
        <f t="shared" si="1"/>
        <v>10.50000000000002</v>
      </c>
      <c r="G54" s="1">
        <v>15</v>
      </c>
      <c r="H54" s="1">
        <v>8</v>
      </c>
      <c r="I54" s="1">
        <f>F54/G54-SQRT(2*F54/H54)</f>
        <v>-0.92018517460196536</v>
      </c>
      <c r="K54">
        <v>4.5127175528229104</v>
      </c>
      <c r="L54">
        <v>-9.8841299923183398E-2</v>
      </c>
      <c r="M54" s="1">
        <f t="shared" si="2"/>
        <v>2.9276168240526799</v>
      </c>
      <c r="N54" s="1">
        <v>3.5</v>
      </c>
      <c r="O54" s="1">
        <v>3.4</v>
      </c>
      <c r="P54" s="1">
        <f t="shared" si="3"/>
        <v>-0.47583662283728723</v>
      </c>
      <c r="S54" s="1">
        <v>3</v>
      </c>
    </row>
    <row r="55" spans="1:19">
      <c r="A55" s="1">
        <v>2.65</v>
      </c>
      <c r="B55" s="1">
        <v>5.25</v>
      </c>
      <c r="C55" s="1">
        <v>-2.9320999999999802</v>
      </c>
      <c r="E55" s="1">
        <v>-12.6821</v>
      </c>
      <c r="F55" s="1">
        <f t="shared" si="1"/>
        <v>9.7500000000000195</v>
      </c>
      <c r="G55" s="1">
        <v>15</v>
      </c>
      <c r="H55" s="1">
        <v>8</v>
      </c>
      <c r="I55" s="1">
        <f t="shared" si="4"/>
        <v>-0.91124949959959978</v>
      </c>
      <c r="K55">
        <v>4.6613869225808902</v>
      </c>
      <c r="L55">
        <v>-0.19194137221445801</v>
      </c>
      <c r="M55" s="1">
        <f t="shared" si="2"/>
        <v>2.8026656347727661</v>
      </c>
      <c r="N55" s="1">
        <v>3.5</v>
      </c>
      <c r="O55" s="1">
        <v>3.4</v>
      </c>
      <c r="P55" s="1">
        <f t="shared" si="3"/>
        <v>-0.48322703642593456</v>
      </c>
      <c r="S55" s="1">
        <v>3</v>
      </c>
    </row>
    <row r="56" spans="1:19">
      <c r="A56" s="1">
        <v>2.7</v>
      </c>
      <c r="B56" s="1">
        <v>5.25</v>
      </c>
      <c r="C56" s="1">
        <v>-2.9320999999999802</v>
      </c>
      <c r="E56" s="1">
        <v>-11.9321</v>
      </c>
      <c r="F56" s="1">
        <f t="shared" si="1"/>
        <v>9.0000000000000195</v>
      </c>
      <c r="G56" s="1">
        <v>15</v>
      </c>
      <c r="H56" s="1">
        <v>8</v>
      </c>
      <c r="I56" s="1">
        <f t="shared" si="4"/>
        <v>-0.90000000000000024</v>
      </c>
      <c r="K56">
        <v>4.8126410565324003</v>
      </c>
      <c r="L56">
        <v>-0.28205612355686199</v>
      </c>
      <c r="M56" s="1">
        <f t="shared" si="2"/>
        <v>2.6858919175024081</v>
      </c>
      <c r="N56" s="1">
        <v>3.5</v>
      </c>
      <c r="O56" s="1">
        <v>3.4</v>
      </c>
      <c r="P56" s="1">
        <f t="shared" si="3"/>
        <v>-0.48955752808171837</v>
      </c>
      <c r="S56" s="1">
        <v>3</v>
      </c>
    </row>
    <row r="57" spans="1:19">
      <c r="A57" s="1">
        <v>2.75</v>
      </c>
      <c r="B57" s="1">
        <v>5.25</v>
      </c>
      <c r="C57" s="1">
        <v>-2.9320999999999802</v>
      </c>
      <c r="E57" s="1">
        <v>-11.1821</v>
      </c>
      <c r="F57" s="1">
        <f t="shared" si="1"/>
        <v>8.2500000000000195</v>
      </c>
      <c r="G57" s="1">
        <v>15</v>
      </c>
      <c r="H57" s="1">
        <v>8</v>
      </c>
      <c r="I57" s="1">
        <f t="shared" si="4"/>
        <v>-0.88614066163450766</v>
      </c>
      <c r="K57">
        <v>4.9664275188629601</v>
      </c>
      <c r="L57">
        <v>-0.3691039579075</v>
      </c>
      <c r="M57" s="1">
        <f t="shared" si="2"/>
        <v>2.5786356981628749</v>
      </c>
      <c r="N57" s="1">
        <v>3.5</v>
      </c>
      <c r="O57" s="1">
        <v>3.4</v>
      </c>
      <c r="P57" s="1">
        <f t="shared" si="3"/>
        <v>-0.49484936637863852</v>
      </c>
      <c r="S57" s="1">
        <v>3</v>
      </c>
    </row>
    <row r="58" spans="1:19">
      <c r="A58" s="1">
        <v>2.8</v>
      </c>
      <c r="B58" s="1">
        <v>5.25</v>
      </c>
      <c r="C58" s="1">
        <v>-2.9320999999999802</v>
      </c>
      <c r="E58" s="1">
        <v>-10.4321</v>
      </c>
      <c r="F58" s="1">
        <f t="shared" si="1"/>
        <v>7.5000000000000195</v>
      </c>
      <c r="G58" s="1">
        <v>15</v>
      </c>
      <c r="H58" s="1">
        <v>8</v>
      </c>
      <c r="I58" s="1">
        <f t="shared" si="4"/>
        <v>-0.86930639376291574</v>
      </c>
      <c r="K58">
        <v>5.1226913111370598</v>
      </c>
      <c r="L58">
        <v>-0.45300385201071203</v>
      </c>
      <c r="M58" s="1">
        <f t="shared" si="2"/>
        <v>2.4823628286846442</v>
      </c>
      <c r="N58" s="1">
        <v>3.5</v>
      </c>
      <c r="O58" s="1">
        <v>3.4</v>
      </c>
      <c r="P58" s="1">
        <f t="shared" si="3"/>
        <v>-0.49914638904953179</v>
      </c>
      <c r="S58" s="1">
        <v>3</v>
      </c>
    </row>
    <row r="59" spans="1:19">
      <c r="A59" s="1">
        <v>2.85</v>
      </c>
      <c r="B59" s="1">
        <v>5.25</v>
      </c>
      <c r="C59" s="1">
        <v>-2.9320999999999802</v>
      </c>
      <c r="E59" s="1">
        <v>-9.6820999999999895</v>
      </c>
      <c r="F59" s="1">
        <f t="shared" si="1"/>
        <v>6.7500000000000089</v>
      </c>
      <c r="G59" s="1">
        <v>15</v>
      </c>
      <c r="H59" s="1">
        <v>8</v>
      </c>
      <c r="I59" s="1">
        <f t="shared" si="4"/>
        <v>-0.84903810567665827</v>
      </c>
      <c r="K59">
        <v>5.2813748593568199</v>
      </c>
      <c r="L59">
        <v>-0.53367543068096002</v>
      </c>
      <c r="M59" s="1">
        <f t="shared" si="2"/>
        <v>2.3986297747907632</v>
      </c>
      <c r="N59" s="1">
        <v>3.5</v>
      </c>
      <c r="O59" s="1">
        <v>3.4</v>
      </c>
      <c r="P59" s="1">
        <f t="shared" si="3"/>
        <v>-0.50251502906780854</v>
      </c>
      <c r="S59" s="1">
        <v>3</v>
      </c>
    </row>
    <row r="60" spans="1:19">
      <c r="A60" s="1">
        <v>2.9</v>
      </c>
      <c r="B60" s="1">
        <v>5.25</v>
      </c>
      <c r="C60" s="1">
        <v>-2.9320999999999802</v>
      </c>
      <c r="E60" s="1">
        <v>-8.9320999999999806</v>
      </c>
      <c r="F60" s="1">
        <f t="shared" si="1"/>
        <v>6</v>
      </c>
      <c r="G60" s="1">
        <v>15</v>
      </c>
      <c r="H60" s="1">
        <v>8</v>
      </c>
      <c r="I60" s="1">
        <f t="shared" si="4"/>
        <v>-0.82474487139158892</v>
      </c>
      <c r="K60">
        <v>5.4424180029819498</v>
      </c>
      <c r="L60">
        <v>-0.61103904340765103</v>
      </c>
      <c r="M60" s="1">
        <f t="shared" si="2"/>
        <v>2.329023111110935</v>
      </c>
      <c r="N60" s="1">
        <v>3.5</v>
      </c>
      <c r="O60" s="1">
        <v>3.4</v>
      </c>
      <c r="P60" s="1">
        <f t="shared" si="3"/>
        <v>-0.50504062385284476</v>
      </c>
      <c r="S60" s="1">
        <v>3</v>
      </c>
    </row>
    <row r="61" spans="1:19">
      <c r="A61" s="1">
        <v>2.95</v>
      </c>
      <c r="B61" s="1">
        <v>5.25</v>
      </c>
      <c r="C61" s="1">
        <v>-2.9320999999999802</v>
      </c>
      <c r="E61" s="1">
        <v>-8.1820999999999895</v>
      </c>
      <c r="F61" s="1">
        <f t="shared" si="1"/>
        <v>5.2500000000000089</v>
      </c>
      <c r="G61" s="1">
        <v>15</v>
      </c>
      <c r="H61" s="1">
        <v>8</v>
      </c>
      <c r="I61" s="1">
        <f t="shared" si="4"/>
        <v>-0.79564392373896053</v>
      </c>
      <c r="K61">
        <v>5.6057579859777498</v>
      </c>
      <c r="L61">
        <v>-0.68501584224263501</v>
      </c>
      <c r="M61" s="1">
        <f t="shared" si="2"/>
        <v>2.275071637692093</v>
      </c>
      <c r="N61" s="1">
        <v>3.5</v>
      </c>
      <c r="O61" s="1">
        <v>3.4</v>
      </c>
      <c r="P61" s="1">
        <f t="shared" si="3"/>
        <v>-0.50681894788280413</v>
      </c>
      <c r="S61" s="1">
        <v>3</v>
      </c>
    </row>
    <row r="62" spans="1:19">
      <c r="A62" s="1">
        <v>3</v>
      </c>
      <c r="B62" s="1">
        <v>5.25</v>
      </c>
      <c r="C62" s="1">
        <v>-2.9320999999999802</v>
      </c>
      <c r="E62" s="1">
        <v>-7.4320999999999904</v>
      </c>
      <c r="F62" s="1">
        <f t="shared" si="1"/>
        <v>4.5000000000000107</v>
      </c>
      <c r="G62" s="1">
        <v>15</v>
      </c>
      <c r="H62" s="1">
        <v>8</v>
      </c>
      <c r="I62" s="1">
        <f t="shared" si="4"/>
        <v>-0.76066017177982181</v>
      </c>
      <c r="K62">
        <v>5.7713294499577703</v>
      </c>
      <c r="L62">
        <v>-0.75552786092854496</v>
      </c>
      <c r="M62" s="1">
        <f t="shared" si="2"/>
        <v>2.2381355347644329</v>
      </c>
      <c r="N62" s="1">
        <v>3.5</v>
      </c>
      <c r="O62" s="1">
        <v>3.4</v>
      </c>
      <c r="P62" s="1">
        <f t="shared" si="3"/>
        <v>-0.50794296862962651</v>
      </c>
      <c r="S62" s="1">
        <v>3</v>
      </c>
    </row>
    <row r="63" spans="1:19">
      <c r="A63" s="1">
        <v>3.05</v>
      </c>
      <c r="B63" s="1">
        <v>5.25</v>
      </c>
      <c r="C63" s="1">
        <v>-2.9320999999999802</v>
      </c>
      <c r="E63" s="1">
        <v>-6.6820999999999797</v>
      </c>
      <c r="F63" s="1">
        <f t="shared" si="1"/>
        <v>3.7499999999999996</v>
      </c>
      <c r="G63" s="1">
        <v>15</v>
      </c>
      <c r="H63" s="1">
        <v>8</v>
      </c>
      <c r="I63" s="1">
        <f t="shared" si="4"/>
        <v>-0.71824583655185414</v>
      </c>
      <c r="K63">
        <v>5.9390644294875496</v>
      </c>
      <c r="L63">
        <v>-0.82249809522333495</v>
      </c>
      <c r="M63" s="1">
        <f t="shared" si="2"/>
        <v>2.219285917727198</v>
      </c>
      <c r="N63" s="1">
        <v>3.5</v>
      </c>
      <c r="O63" s="1">
        <v>3.4</v>
      </c>
      <c r="P63" s="1">
        <f t="shared" si="3"/>
        <v>-0.50848660238555088</v>
      </c>
      <c r="S63" s="1">
        <v>3</v>
      </c>
    </row>
    <row r="64" spans="1:19">
      <c r="A64" s="1">
        <v>3.1</v>
      </c>
      <c r="B64" s="1">
        <v>5.25</v>
      </c>
      <c r="C64" s="1">
        <v>-2.9320999999999802</v>
      </c>
      <c r="E64" s="1">
        <v>-5.9320999999999904</v>
      </c>
      <c r="F64" s="1">
        <f t="shared" si="1"/>
        <v>3.0000000000000102</v>
      </c>
      <c r="G64" s="1">
        <v>15</v>
      </c>
      <c r="H64" s="1">
        <v>8</v>
      </c>
      <c r="I64" s="1">
        <f t="shared" si="4"/>
        <v>-0.66602540378443953</v>
      </c>
      <c r="K64">
        <v>6.1088923496153402</v>
      </c>
      <c r="L64">
        <v>-0.88585058437375597</v>
      </c>
      <c r="M64" s="1">
        <f t="shared" si="2"/>
        <v>2.2191964174399761</v>
      </c>
      <c r="N64" s="1">
        <v>3.5</v>
      </c>
      <c r="O64" s="1">
        <v>3.4</v>
      </c>
      <c r="P64" s="1">
        <f t="shared" si="3"/>
        <v>-0.50848913467879353</v>
      </c>
      <c r="S64" s="1">
        <v>3</v>
      </c>
    </row>
    <row r="65" spans="1:19">
      <c r="A65" s="1">
        <v>3.15</v>
      </c>
      <c r="B65" s="1">
        <v>5.25</v>
      </c>
      <c r="C65" s="1">
        <v>-2.9320999999999802</v>
      </c>
      <c r="E65" s="1">
        <v>-5.1820999999999797</v>
      </c>
      <c r="F65" s="1">
        <f t="shared" si="1"/>
        <v>2.2499999999999996</v>
      </c>
      <c r="G65" s="1">
        <v>15</v>
      </c>
      <c r="H65" s="1">
        <v>8</v>
      </c>
      <c r="I65" s="1">
        <f t="shared" si="4"/>
        <v>-0.59999999999999987</v>
      </c>
      <c r="K65">
        <v>6.2807400256954198</v>
      </c>
      <c r="L65">
        <v>-0.94551049368764795</v>
      </c>
      <c r="M65" s="1">
        <f t="shared" si="2"/>
        <v>2.2380712381782826</v>
      </c>
      <c r="N65" s="1">
        <v>3.5</v>
      </c>
      <c r="O65" s="1">
        <v>3.4</v>
      </c>
      <c r="P65" s="1">
        <f t="shared" si="3"/>
        <v>-0.50794485770989872</v>
      </c>
      <c r="S65" s="1">
        <v>3</v>
      </c>
    </row>
    <row r="66" spans="1:19">
      <c r="A66" s="1">
        <v>3.2</v>
      </c>
      <c r="B66" s="1">
        <v>5.25</v>
      </c>
      <c r="C66" s="1">
        <v>-2.9320999999999802</v>
      </c>
      <c r="E66" s="1">
        <v>-4.4320999999999904</v>
      </c>
      <c r="F66" s="1">
        <f t="shared" si="1"/>
        <v>1.5000000000000102</v>
      </c>
      <c r="G66" s="1">
        <v>15</v>
      </c>
      <c r="H66" s="1">
        <v>8</v>
      </c>
      <c r="I66" s="1">
        <f t="shared" si="4"/>
        <v>-0.51237243569579594</v>
      </c>
      <c r="K66">
        <v>6.45453166556897</v>
      </c>
      <c r="L66">
        <v>-1.00140419815218</v>
      </c>
      <c r="M66" s="1">
        <f t="shared" ref="M66:M68" si="5">SQRT((B66-K66)^2+(C66-L66)^2)</f>
        <v>2.2756280040092398</v>
      </c>
      <c r="N66" s="1">
        <v>3.5</v>
      </c>
      <c r="O66" s="1">
        <v>3.4</v>
      </c>
      <c r="P66" s="1">
        <f t="shared" ref="P66:P69" si="6">M66/N66-SQRT(2*M66/O66)</f>
        <v>-0.50680142934718586</v>
      </c>
      <c r="S66" s="1">
        <v>3</v>
      </c>
    </row>
    <row r="67" spans="1:19">
      <c r="A67" s="1">
        <v>3.25</v>
      </c>
      <c r="B67" s="1">
        <v>5.25</v>
      </c>
      <c r="C67" s="1">
        <v>-2.9320999999999802</v>
      </c>
      <c r="E67" s="1">
        <v>-3.6820999999999899</v>
      </c>
      <c r="F67" s="1">
        <f t="shared" si="1"/>
        <v>0.75000000000000977</v>
      </c>
      <c r="G67" s="1">
        <v>15</v>
      </c>
      <c r="H67" s="1">
        <v>8</v>
      </c>
      <c r="I67" s="1">
        <f t="shared" si="4"/>
        <v>-0.38301270189222147</v>
      </c>
      <c r="K67">
        <v>6.6301888741669703</v>
      </c>
      <c r="L67">
        <v>-1.05345936704235</v>
      </c>
      <c r="M67" s="1">
        <f>SQRT((B67-K67)^2+(C67-L67)^2)</f>
        <v>2.3311396260571211</v>
      </c>
      <c r="N67" s="1">
        <v>3.5</v>
      </c>
      <c r="O67" s="1">
        <v>3.4</v>
      </c>
      <c r="P67" s="1">
        <f>M67/N67-SQRT(2*M67/O67)</f>
        <v>-0.50496762328254563</v>
      </c>
      <c r="S67" s="1">
        <v>3</v>
      </c>
    </row>
    <row r="68" spans="1:19" s="3" customFormat="1">
      <c r="A68" s="3">
        <v>3.3</v>
      </c>
      <c r="B68" s="3">
        <v>5.25</v>
      </c>
      <c r="C68" s="3">
        <v>-2.9320999999999802</v>
      </c>
      <c r="E68" s="3">
        <v>-2.9320999999999802</v>
      </c>
      <c r="F68" s="3">
        <f t="shared" si="1"/>
        <v>0</v>
      </c>
      <c r="G68" s="3">
        <v>15</v>
      </c>
      <c r="H68" s="3">
        <v>8</v>
      </c>
      <c r="I68" s="3">
        <f t="shared" si="4"/>
        <v>0</v>
      </c>
      <c r="K68" s="3">
        <v>6.8076306605986296</v>
      </c>
      <c r="L68" s="3">
        <v>-1.1016050494610901</v>
      </c>
      <c r="M68" s="3">
        <f t="shared" si="5"/>
        <v>2.4035234633315516</v>
      </c>
      <c r="N68" s="3">
        <v>3.5</v>
      </c>
      <c r="O68" s="3">
        <v>3.4</v>
      </c>
      <c r="P68" s="3">
        <f>M68/N68-SQRT(2*M68/O68)</f>
        <v>-0.50232792930699766</v>
      </c>
      <c r="S68" s="3">
        <v>0</v>
      </c>
    </row>
    <row r="69" spans="1:19">
      <c r="A69" s="1">
        <v>3.35</v>
      </c>
      <c r="B69" s="1">
        <v>5.25</v>
      </c>
      <c r="C69" s="1">
        <v>-2.9320999999999802</v>
      </c>
      <c r="E69" s="1">
        <v>-2.1820999999999899</v>
      </c>
      <c r="F69" s="1">
        <f t="shared" si="1"/>
        <v>-0.74999999999999023</v>
      </c>
      <c r="G69" s="1">
        <v>15</v>
      </c>
      <c r="H69" s="1">
        <v>8</v>
      </c>
      <c r="I69" s="1" t="e">
        <f t="shared" si="4"/>
        <v>#NUM!</v>
      </c>
      <c r="K69">
        <v>6.98677344778823</v>
      </c>
      <c r="L69">
        <v>-1.14577176074973</v>
      </c>
      <c r="M69" s="1">
        <f>SQRT((B69-K69)^2+(C69-L69)^2)</f>
        <v>2.4914555158150256</v>
      </c>
      <c r="N69" s="1">
        <v>3.5</v>
      </c>
      <c r="O69" s="1">
        <v>3.4</v>
      </c>
      <c r="P69" s="1">
        <f t="shared" si="6"/>
        <v>-0.49875957653761893</v>
      </c>
      <c r="S69" s="1">
        <v>0</v>
      </c>
    </row>
    <row r="70" spans="1:19">
      <c r="A70" s="1">
        <v>3.4</v>
      </c>
      <c r="B70" s="1">
        <v>5.25</v>
      </c>
      <c r="C70" s="1">
        <v>-2.9320999999999802</v>
      </c>
      <c r="E70" s="1">
        <v>-1.4320999999999799</v>
      </c>
      <c r="F70" s="1">
        <f t="shared" si="1"/>
        <v>-1.5000000000000002</v>
      </c>
      <c r="G70" s="1">
        <v>15</v>
      </c>
      <c r="H70" s="1">
        <v>8</v>
      </c>
      <c r="I70" s="1" t="e">
        <f>F70/G70-SQRT(2*F70/H70)</f>
        <v>#NUM!</v>
      </c>
      <c r="K70">
        <v>7.1675310847221301</v>
      </c>
      <c r="L70">
        <v>-1.1858915697041901</v>
      </c>
      <c r="M70" s="1">
        <f>SQRT((B70-K70)^2+(C70-L70)^2)</f>
        <v>2.5934859442286777</v>
      </c>
      <c r="N70" s="1">
        <v>3.5</v>
      </c>
      <c r="O70" s="1">
        <v>3.4</v>
      </c>
      <c r="P70" s="1">
        <f>M70/N70-SQRT(2*M70/O70)</f>
        <v>-0.49414771898841747</v>
      </c>
      <c r="S70" s="1">
        <v>0</v>
      </c>
    </row>
    <row r="71" spans="1:19">
      <c r="A71" s="1">
        <v>3.45</v>
      </c>
      <c r="B71" s="1">
        <v>5.25</v>
      </c>
      <c r="C71" s="1">
        <v>-2.9320999999999802</v>
      </c>
      <c r="E71" s="1">
        <v>-0.68209999999999105</v>
      </c>
      <c r="F71" s="1">
        <f t="shared" si="1"/>
        <v>-2.2499999999999893</v>
      </c>
      <c r="G71" s="1">
        <v>15</v>
      </c>
      <c r="H71" s="1">
        <v>8</v>
      </c>
      <c r="I71" s="1" t="e">
        <f t="shared" ref="I71:I74" si="7">F71/G71-SQRT(2*F71/H71)</f>
        <v>#NUM!</v>
      </c>
      <c r="K71">
        <v>7.3498148613668599</v>
      </c>
      <c r="L71">
        <v>-1.2218981865299099</v>
      </c>
      <c r="M71" s="1">
        <f t="shared" ref="M71:M73" si="8">SQRT((B71-K71)^2+(C71-L71)^2)</f>
        <v>2.7081382340666145</v>
      </c>
      <c r="N71" s="1">
        <v>3.5</v>
      </c>
      <c r="O71" s="1">
        <v>3.4</v>
      </c>
      <c r="P71" s="1">
        <f t="shared" ref="P71:P74" si="9">M71/N71-SQRT(2*M71/O71)</f>
        <v>-0.48839616659686225</v>
      </c>
      <c r="S71" s="1">
        <v>0</v>
      </c>
    </row>
    <row r="72" spans="1:19">
      <c r="A72" s="1">
        <v>3.5</v>
      </c>
      <c r="B72" s="1">
        <v>5.25</v>
      </c>
      <c r="C72" s="1">
        <v>-2.9320999999999802</v>
      </c>
      <c r="E72" s="1">
        <v>6.7900000000008703E-2</v>
      </c>
      <c r="F72" s="1">
        <f t="shared" si="1"/>
        <v>-2.9999999999999889</v>
      </c>
      <c r="G72" s="1">
        <v>15</v>
      </c>
      <c r="H72" s="1">
        <v>8</v>
      </c>
      <c r="I72" s="1" t="e">
        <f t="shared" si="7"/>
        <v>#NUM!</v>
      </c>
      <c r="K72">
        <v>7.5335335263176697</v>
      </c>
      <c r="L72">
        <v>-1.2537270514651999</v>
      </c>
      <c r="M72" s="1">
        <f t="shared" si="8"/>
        <v>2.8339832603934245</v>
      </c>
      <c r="N72" s="1">
        <v>3.5</v>
      </c>
      <c r="O72" s="1">
        <v>3.4</v>
      </c>
      <c r="P72" s="1">
        <f t="shared" si="9"/>
        <v>-0.48143300531604372</v>
      </c>
      <c r="S72" s="1">
        <v>0</v>
      </c>
    </row>
    <row r="73" spans="1:19">
      <c r="A73" s="1">
        <v>3.55</v>
      </c>
      <c r="B73" s="1">
        <v>5.25</v>
      </c>
      <c r="C73" s="1">
        <v>-2.9320999999999802</v>
      </c>
      <c r="E73" s="1">
        <v>0.81790000000001595</v>
      </c>
      <c r="F73" s="1">
        <f t="shared" si="1"/>
        <v>-3.749999999999996</v>
      </c>
      <c r="G73" s="1">
        <v>15</v>
      </c>
      <c r="H73" s="1">
        <v>8</v>
      </c>
      <c r="I73" s="1" t="e">
        <f t="shared" si="7"/>
        <v>#NUM!</v>
      </c>
      <c r="K73">
        <v>7.7185933072360697</v>
      </c>
      <c r="L73">
        <v>-1.2813154239999001</v>
      </c>
      <c r="M73" s="1">
        <f t="shared" si="8"/>
        <v>2.9696872954724509</v>
      </c>
      <c r="N73" s="1">
        <v>3.5</v>
      </c>
      <c r="O73" s="1">
        <v>3.4</v>
      </c>
      <c r="P73" s="1">
        <f t="shared" si="9"/>
        <v>-0.4732118588542461</v>
      </c>
      <c r="S73" s="1">
        <v>0</v>
      </c>
    </row>
    <row r="74" spans="1:19">
      <c r="A74" s="1">
        <v>3.6</v>
      </c>
      <c r="B74" s="1">
        <v>5.25</v>
      </c>
      <c r="C74" s="1">
        <v>-2.9320999999999802</v>
      </c>
      <c r="E74" s="1">
        <v>1.5679000000000101</v>
      </c>
      <c r="F74" s="1">
        <f t="shared" si="1"/>
        <v>-4.4999999999999902</v>
      </c>
      <c r="G74" s="1">
        <v>15</v>
      </c>
      <c r="H74" s="1">
        <v>8</v>
      </c>
      <c r="I74" s="1" t="e">
        <f t="shared" si="7"/>
        <v>#NUM!</v>
      </c>
      <c r="K74">
        <v>7.9048979341331602</v>
      </c>
      <c r="L74">
        <v>-1.3046024726132499</v>
      </c>
      <c r="M74" s="1">
        <f>SQRT((B74-K74)^2+(C74-L74)^2)</f>
        <v>3.114037771497713</v>
      </c>
      <c r="N74" s="1">
        <v>3.5</v>
      </c>
      <c r="O74" s="1">
        <v>3.4</v>
      </c>
      <c r="P74" s="1">
        <f t="shared" si="9"/>
        <v>-0.46371015339168931</v>
      </c>
      <c r="S74" s="1">
        <v>0</v>
      </c>
    </row>
    <row r="75" spans="1:19">
      <c r="K75">
        <v>7.1675310847221301</v>
      </c>
      <c r="L75">
        <v>-1.1858915697041901</v>
      </c>
    </row>
    <row r="76" spans="1:19">
      <c r="K76">
        <v>7.3498148613668599</v>
      </c>
      <c r="L76">
        <v>-1.2218981865299099</v>
      </c>
    </row>
    <row r="77" spans="1:19">
      <c r="K77">
        <v>7.5335335263176697</v>
      </c>
      <c r="L77">
        <v>-1.2537270514651999</v>
      </c>
    </row>
    <row r="78" spans="1:19">
      <c r="K78">
        <v>7.7185933072360697</v>
      </c>
      <c r="L78">
        <v>-1.2813154239999001</v>
      </c>
    </row>
    <row r="79" spans="1:19">
      <c r="K79">
        <v>7.9048979341331602</v>
      </c>
      <c r="L79">
        <v>-1.3046024726132499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J70" sqref="J70"/>
    </sheetView>
  </sheetViews>
  <sheetFormatPr defaultRowHeight="14.4"/>
  <sheetData>
    <row r="1" spans="1:7">
      <c r="A1" t="s">
        <v>26</v>
      </c>
      <c r="B1" t="s">
        <v>27</v>
      </c>
      <c r="C1" t="s">
        <v>28</v>
      </c>
      <c r="E1" t="s">
        <v>29</v>
      </c>
      <c r="G1" t="s">
        <v>30</v>
      </c>
    </row>
    <row r="2" spans="1:7">
      <c r="B2">
        <v>60.316299438476598</v>
      </c>
      <c r="C2">
        <v>-19.342602523431001</v>
      </c>
      <c r="E2">
        <f>B2/C2</f>
        <v>-3.1183135446955181</v>
      </c>
      <c r="G2">
        <v>0</v>
      </c>
    </row>
    <row r="3" spans="1:7">
      <c r="B3">
        <v>59.353427886962898</v>
      </c>
      <c r="C3">
        <v>-19.216755520862701</v>
      </c>
      <c r="E3">
        <f t="shared" ref="E3:E66" si="0">B3/C3</f>
        <v>-3.0886289739454589</v>
      </c>
      <c r="G3">
        <v>0</v>
      </c>
    </row>
    <row r="4" spans="1:7">
      <c r="B4">
        <v>58.392726898193402</v>
      </c>
      <c r="C4">
        <v>-19.190470885356799</v>
      </c>
      <c r="E4">
        <f t="shared" si="0"/>
        <v>-3.0427980244481496</v>
      </c>
      <c r="G4">
        <v>0</v>
      </c>
    </row>
    <row r="5" spans="1:7">
      <c r="B5">
        <v>57.4354248046875</v>
      </c>
      <c r="C5">
        <v>-19.164193408976399</v>
      </c>
      <c r="E5">
        <f t="shared" si="0"/>
        <v>-2.9970175931216119</v>
      </c>
      <c r="G5">
        <v>0</v>
      </c>
    </row>
    <row r="6" spans="1:7">
      <c r="B6">
        <v>56.478954315185597</v>
      </c>
      <c r="C6">
        <v>-19.1379232443552</v>
      </c>
      <c r="E6">
        <f t="shared" si="0"/>
        <v>-2.9511537690926977</v>
      </c>
      <c r="G6">
        <v>0</v>
      </c>
    </row>
    <row r="7" spans="1:7">
      <c r="B7">
        <v>55.522956848144503</v>
      </c>
      <c r="C7">
        <v>-19.111660543319999</v>
      </c>
      <c r="E7">
        <f t="shared" si="0"/>
        <v>-2.9051874755880989</v>
      </c>
      <c r="G7">
        <v>0</v>
      </c>
    </row>
    <row r="8" spans="1:7">
      <c r="B8">
        <v>54.572479248046903</v>
      </c>
      <c r="C8">
        <v>-19.085405456874</v>
      </c>
      <c r="E8">
        <f t="shared" si="0"/>
        <v>-2.8593827556538236</v>
      </c>
      <c r="G8">
        <v>0</v>
      </c>
    </row>
    <row r="9" spans="1:7">
      <c r="B9">
        <v>53.621826171875</v>
      </c>
      <c r="C9">
        <v>-19.0591581351798</v>
      </c>
      <c r="E9">
        <f t="shared" si="0"/>
        <v>-2.8134414852720431</v>
      </c>
      <c r="G9">
        <v>0</v>
      </c>
    </row>
    <row r="10" spans="1:7">
      <c r="B10">
        <v>52.671066284179702</v>
      </c>
      <c r="C10">
        <v>-19.032918727543102</v>
      </c>
      <c r="E10">
        <f t="shared" si="0"/>
        <v>-2.7673667417051404</v>
      </c>
      <c r="G10">
        <v>0</v>
      </c>
    </row>
    <row r="11" spans="1:7">
      <c r="B11">
        <v>51.723476409912102</v>
      </c>
      <c r="C11">
        <v>-19.006687382396301</v>
      </c>
      <c r="E11">
        <f t="shared" si="0"/>
        <v>-2.7213304122536148</v>
      </c>
      <c r="G11">
        <v>0</v>
      </c>
    </row>
    <row r="12" spans="1:7">
      <c r="B12">
        <v>50.777515411377003</v>
      </c>
      <c r="C12">
        <v>-18.980464247281699</v>
      </c>
      <c r="E12">
        <f t="shared" si="0"/>
        <v>-2.6752514980580173</v>
      </c>
      <c r="G12">
        <v>0</v>
      </c>
    </row>
    <row r="13" spans="1:7">
      <c r="B13">
        <v>49.834804534912102</v>
      </c>
      <c r="C13">
        <v>-18.954249468835901</v>
      </c>
      <c r="E13">
        <f t="shared" si="0"/>
        <v>-2.6292153966238141</v>
      </c>
      <c r="G13">
        <v>0</v>
      </c>
    </row>
    <row r="14" spans="1:7">
      <c r="B14">
        <v>48.894088745117202</v>
      </c>
      <c r="C14">
        <v>-18.928043192772801</v>
      </c>
      <c r="E14">
        <f t="shared" si="0"/>
        <v>-2.5831560213147751</v>
      </c>
      <c r="G14">
        <v>0</v>
      </c>
    </row>
    <row r="15" spans="1:7">
      <c r="B15">
        <v>47.950302124023402</v>
      </c>
      <c r="C15">
        <v>-18.9018455638681</v>
      </c>
      <c r="E15">
        <f t="shared" si="0"/>
        <v>-2.5368053062333233</v>
      </c>
      <c r="G15">
        <v>0</v>
      </c>
    </row>
    <row r="16" spans="1:7">
      <c r="B16">
        <v>47.009731292724602</v>
      </c>
      <c r="C16">
        <v>-18.875656725943202</v>
      </c>
      <c r="E16">
        <f t="shared" si="0"/>
        <v>-2.4904951374811337</v>
      </c>
      <c r="G16">
        <v>0</v>
      </c>
    </row>
    <row r="17" spans="2:7">
      <c r="B17">
        <v>46.071590423583999</v>
      </c>
      <c r="C17">
        <v>-18.849476821849201</v>
      </c>
      <c r="E17">
        <f t="shared" si="0"/>
        <v>-2.4441840407040121</v>
      </c>
      <c r="G17">
        <v>0</v>
      </c>
    </row>
    <row r="18" spans="2:7">
      <c r="B18">
        <v>45.1341743469238</v>
      </c>
      <c r="C18">
        <v>-18.823305993451399</v>
      </c>
      <c r="E18">
        <f t="shared" si="0"/>
        <v>-2.3977814716833437</v>
      </c>
      <c r="G18">
        <v>0</v>
      </c>
    </row>
    <row r="19" spans="2:7">
      <c r="B19">
        <v>44.409706115722699</v>
      </c>
      <c r="C19">
        <v>-18.792215995339799</v>
      </c>
      <c r="E19">
        <f t="shared" si="0"/>
        <v>-2.3631968750644243</v>
      </c>
      <c r="G19">
        <v>0</v>
      </c>
    </row>
    <row r="20" spans="2:7">
      <c r="B20">
        <v>43.482578277587898</v>
      </c>
      <c r="C20">
        <v>-18.7660705967157</v>
      </c>
      <c r="E20">
        <f t="shared" si="0"/>
        <v>-2.317084871523285</v>
      </c>
      <c r="G20">
        <v>0</v>
      </c>
    </row>
    <row r="21" spans="2:7">
      <c r="B21">
        <v>42.210166931152301</v>
      </c>
      <c r="C21">
        <v>-18.611424260620801</v>
      </c>
      <c r="E21">
        <f t="shared" si="0"/>
        <v>-2.2679708086856722</v>
      </c>
      <c r="G21">
        <v>0</v>
      </c>
    </row>
    <row r="22" spans="2:7">
      <c r="B22">
        <v>41.280513763427699</v>
      </c>
      <c r="C22">
        <v>-18.587338533501899</v>
      </c>
      <c r="E22">
        <f t="shared" si="0"/>
        <v>-2.2208942764464918</v>
      </c>
      <c r="G22">
        <v>0</v>
      </c>
    </row>
    <row r="23" spans="2:7">
      <c r="B23">
        <v>40.378429412841797</v>
      </c>
      <c r="C23">
        <v>-18.563262741463301</v>
      </c>
      <c r="E23">
        <f t="shared" si="0"/>
        <v>-2.1751795454929197</v>
      </c>
      <c r="G23">
        <v>0</v>
      </c>
    </row>
    <row r="24" spans="2:7">
      <c r="B24">
        <v>39.494235992431598</v>
      </c>
      <c r="C24">
        <v>-18.531069768291399</v>
      </c>
      <c r="E24">
        <f t="shared" si="0"/>
        <v>-2.1312442555264872</v>
      </c>
      <c r="G24">
        <v>0</v>
      </c>
    </row>
    <row r="25" spans="2:7">
      <c r="B25">
        <v>38.631999969482401</v>
      </c>
      <c r="C25">
        <v>-18.507024793503199</v>
      </c>
      <c r="E25">
        <f t="shared" si="0"/>
        <v>-2.0874235810741433</v>
      </c>
      <c r="G25">
        <v>0</v>
      </c>
    </row>
    <row r="26" spans="2:7">
      <c r="B26">
        <v>37.755001068115199</v>
      </c>
      <c r="C26">
        <v>-18.491096312570299</v>
      </c>
      <c r="E26">
        <f t="shared" si="0"/>
        <v>-2.0417935437635055</v>
      </c>
      <c r="G26">
        <v>0</v>
      </c>
    </row>
    <row r="27" spans="2:7">
      <c r="B27">
        <v>36.783973693847699</v>
      </c>
      <c r="C27">
        <v>-18.467061591978499</v>
      </c>
      <c r="E27">
        <f t="shared" si="0"/>
        <v>-1.991869335066575</v>
      </c>
      <c r="G27">
        <v>0</v>
      </c>
    </row>
    <row r="28" spans="2:7">
      <c r="B28">
        <v>35.678165435791001</v>
      </c>
      <c r="C28">
        <v>-18.317168090149298</v>
      </c>
      <c r="E28">
        <f t="shared" si="0"/>
        <v>-1.9477992045603485</v>
      </c>
      <c r="G28">
        <v>0</v>
      </c>
    </row>
    <row r="29" spans="2:7">
      <c r="B29">
        <v>34.700969696044901</v>
      </c>
      <c r="C29">
        <v>-18.295217965879001</v>
      </c>
      <c r="E29">
        <f t="shared" si="0"/>
        <v>-1.8967234913933795</v>
      </c>
      <c r="G29">
        <v>0</v>
      </c>
    </row>
    <row r="30" spans="2:7">
      <c r="B30">
        <v>33.864326477050803</v>
      </c>
      <c r="C30">
        <v>-18.273278844441901</v>
      </c>
      <c r="E30">
        <f t="shared" si="0"/>
        <v>-1.85321565797433</v>
      </c>
      <c r="G30">
        <v>0</v>
      </c>
    </row>
    <row r="31" spans="2:7">
      <c r="B31">
        <v>33.030326843261697</v>
      </c>
      <c r="C31">
        <v>-18.2513508504206</v>
      </c>
      <c r="E31">
        <f t="shared" si="0"/>
        <v>-1.8097469668937145</v>
      </c>
      <c r="G31">
        <v>1</v>
      </c>
    </row>
    <row r="32" spans="2:7">
      <c r="B32">
        <v>32.069904327392599</v>
      </c>
      <c r="C32">
        <v>-18.2374583673618</v>
      </c>
      <c r="E32">
        <f t="shared" si="0"/>
        <v>-1.758463470150297</v>
      </c>
      <c r="G32">
        <v>1</v>
      </c>
    </row>
    <row r="33" spans="2:7">
      <c r="B33">
        <v>31.177049636840799</v>
      </c>
      <c r="C33">
        <v>-18.2155433546552</v>
      </c>
      <c r="E33">
        <f t="shared" si="0"/>
        <v>-1.7115629783765485</v>
      </c>
      <c r="G33">
        <v>1</v>
      </c>
    </row>
    <row r="34" spans="2:7">
      <c r="B34">
        <v>30.1614799499512</v>
      </c>
      <c r="C34">
        <v>-18.076679729464299</v>
      </c>
      <c r="E34">
        <f t="shared" si="0"/>
        <v>-1.6685298628591143</v>
      </c>
      <c r="G34">
        <v>1</v>
      </c>
    </row>
    <row r="35" spans="2:7">
      <c r="B35">
        <v>29.335355758666999</v>
      </c>
      <c r="C35">
        <v>-18.056862064419501</v>
      </c>
      <c r="E35">
        <f t="shared" si="0"/>
        <v>-1.6246098382991709</v>
      </c>
      <c r="G35">
        <v>1</v>
      </c>
    </row>
    <row r="36" spans="2:7">
      <c r="B36">
        <v>28.388952255248999</v>
      </c>
      <c r="C36">
        <v>-18.045022268882601</v>
      </c>
      <c r="E36">
        <f t="shared" si="0"/>
        <v>-1.5732289953558989</v>
      </c>
      <c r="G36">
        <v>1</v>
      </c>
    </row>
    <row r="37" spans="2:7">
      <c r="B37">
        <v>27.4568881988525</v>
      </c>
      <c r="C37">
        <v>-17.899975203394799</v>
      </c>
      <c r="E37">
        <f t="shared" si="0"/>
        <v>-1.5339064935489517</v>
      </c>
      <c r="G37">
        <v>1</v>
      </c>
    </row>
    <row r="38" spans="2:7">
      <c r="B38">
        <v>26.6026935577393</v>
      </c>
      <c r="C38">
        <v>-17.882279440593599</v>
      </c>
      <c r="E38">
        <f t="shared" si="0"/>
        <v>-1.4876567411954182</v>
      </c>
      <c r="G38">
        <v>1</v>
      </c>
    </row>
    <row r="39" spans="2:7">
      <c r="B39">
        <v>25.731876373291001</v>
      </c>
      <c r="C39">
        <v>-17.883582258933998</v>
      </c>
      <c r="E39">
        <f t="shared" si="0"/>
        <v>-1.438854699283544</v>
      </c>
      <c r="G39">
        <v>1</v>
      </c>
    </row>
    <row r="40" spans="2:7">
      <c r="B40">
        <v>24.736183166503899</v>
      </c>
      <c r="C40">
        <v>-17.743604116172602</v>
      </c>
      <c r="E40">
        <f t="shared" si="0"/>
        <v>-1.3940901185885812</v>
      </c>
      <c r="G40">
        <v>1</v>
      </c>
    </row>
    <row r="41" spans="2:7">
      <c r="B41">
        <v>23.884723663330099</v>
      </c>
      <c r="C41">
        <v>-17.848215379677001</v>
      </c>
      <c r="E41">
        <f t="shared" si="0"/>
        <v>-1.3382135499399348</v>
      </c>
      <c r="G41">
        <v>1</v>
      </c>
    </row>
    <row r="42" spans="2:7">
      <c r="B42">
        <v>22.981462478637699</v>
      </c>
      <c r="C42">
        <v>-17.738360185517301</v>
      </c>
      <c r="E42">
        <f t="shared" si="0"/>
        <v>-1.2955798753822347</v>
      </c>
      <c r="G42">
        <v>1</v>
      </c>
    </row>
    <row r="43" spans="2:7">
      <c r="B43">
        <v>22.113822937011701</v>
      </c>
      <c r="C43">
        <v>-17.942525610235101</v>
      </c>
      <c r="E43">
        <f t="shared" si="0"/>
        <v>-1.232481057426895</v>
      </c>
      <c r="G43">
        <v>1</v>
      </c>
    </row>
    <row r="44" spans="2:7">
      <c r="B44">
        <v>21.1783638000488</v>
      </c>
      <c r="C44">
        <v>-17.666286586810699</v>
      </c>
      <c r="E44">
        <f t="shared" si="0"/>
        <v>-1.198801100388587</v>
      </c>
      <c r="G44">
        <v>1</v>
      </c>
    </row>
    <row r="45" spans="2:7">
      <c r="B45">
        <v>20.355684280395501</v>
      </c>
      <c r="C45">
        <v>-17.399197226636101</v>
      </c>
      <c r="E45">
        <f t="shared" si="0"/>
        <v>-1.1699208886047552</v>
      </c>
      <c r="G45">
        <v>1</v>
      </c>
    </row>
    <row r="46" spans="2:7">
      <c r="B46">
        <v>19.468259811401399</v>
      </c>
      <c r="C46">
        <v>-17.167488610824101</v>
      </c>
      <c r="E46">
        <f t="shared" si="0"/>
        <v>-1.1340190899632612</v>
      </c>
      <c r="G46">
        <v>1</v>
      </c>
    </row>
    <row r="47" spans="2:7">
      <c r="B47">
        <v>18.597398757934599</v>
      </c>
      <c r="C47">
        <v>-17.0578712753621</v>
      </c>
      <c r="E47">
        <f t="shared" si="0"/>
        <v>-1.0902532008666372</v>
      </c>
      <c r="G47">
        <v>1</v>
      </c>
    </row>
    <row r="48" spans="2:7">
      <c r="B48">
        <v>17.6985263824463</v>
      </c>
      <c r="C48">
        <v>-17.046997955712399</v>
      </c>
      <c r="E48">
        <f t="shared" si="0"/>
        <v>-1.0382195403804559</v>
      </c>
      <c r="G48">
        <v>1</v>
      </c>
    </row>
    <row r="49" spans="2:7">
      <c r="B49">
        <v>16.8127136230469</v>
      </c>
      <c r="C49">
        <v>-17.047997567262101</v>
      </c>
      <c r="E49">
        <f t="shared" si="0"/>
        <v>-0.98619873429199534</v>
      </c>
      <c r="G49">
        <v>1</v>
      </c>
    </row>
    <row r="50" spans="2:7">
      <c r="B50">
        <v>16.0585117340088</v>
      </c>
      <c r="C50">
        <v>-17.028044257141701</v>
      </c>
      <c r="E50">
        <f t="shared" si="0"/>
        <v>-0.9430626025812523</v>
      </c>
      <c r="G50">
        <v>1</v>
      </c>
    </row>
    <row r="51" spans="2:7">
      <c r="B51">
        <v>15.204662322998001</v>
      </c>
      <c r="C51">
        <v>-16.994012381949901</v>
      </c>
      <c r="E51">
        <f t="shared" si="0"/>
        <v>-0.89470702864425067</v>
      </c>
      <c r="G51">
        <v>1</v>
      </c>
    </row>
    <row r="52" spans="2:7">
      <c r="B52">
        <v>14.314226150512701</v>
      </c>
      <c r="C52">
        <v>-16.994622168344701</v>
      </c>
      <c r="E52">
        <f t="shared" si="0"/>
        <v>-0.84227975230748686</v>
      </c>
      <c r="G52">
        <v>1</v>
      </c>
    </row>
    <row r="53" spans="2:7">
      <c r="B53">
        <v>13.412092208862299</v>
      </c>
      <c r="C53">
        <v>-16.995231942128601</v>
      </c>
      <c r="E53">
        <f t="shared" si="0"/>
        <v>-0.78916794160459547</v>
      </c>
      <c r="G53">
        <v>2</v>
      </c>
    </row>
    <row r="54" spans="2:7">
      <c r="B54">
        <v>12.5988464355469</v>
      </c>
      <c r="C54">
        <v>-16.895643337551999</v>
      </c>
      <c r="E54">
        <f t="shared" si="0"/>
        <v>-0.74568610285143133</v>
      </c>
      <c r="G54">
        <v>2</v>
      </c>
    </row>
    <row r="55" spans="2:7">
      <c r="B55">
        <v>11.8151655197144</v>
      </c>
      <c r="C55">
        <v>-16.3977706031535</v>
      </c>
      <c r="E55">
        <f t="shared" si="0"/>
        <v>-0.72053487060260457</v>
      </c>
      <c r="G55">
        <v>2</v>
      </c>
    </row>
    <row r="56" spans="2:7">
      <c r="B56">
        <v>10.9110975265503</v>
      </c>
      <c r="C56">
        <v>-16.272403506738701</v>
      </c>
      <c r="E56">
        <f t="shared" si="0"/>
        <v>-0.67052771411622225</v>
      </c>
      <c r="G56">
        <v>2</v>
      </c>
    </row>
    <row r="57" spans="2:7">
      <c r="B57">
        <v>10.068891525268601</v>
      </c>
      <c r="C57">
        <v>-16.165630967674701</v>
      </c>
      <c r="E57">
        <f t="shared" si="0"/>
        <v>-0.62285793517139354</v>
      </c>
      <c r="G57">
        <v>2</v>
      </c>
    </row>
    <row r="58" spans="2:7">
      <c r="B58">
        <v>9.2448539733886701</v>
      </c>
      <c r="C58">
        <v>-16.048694970266101</v>
      </c>
      <c r="E58">
        <f t="shared" si="0"/>
        <v>-0.5760502016218072</v>
      </c>
      <c r="G58">
        <v>2</v>
      </c>
    </row>
    <row r="59" spans="2:7">
      <c r="B59">
        <v>8.4334745407104492</v>
      </c>
      <c r="C59">
        <v>-15.8454825879026</v>
      </c>
      <c r="E59">
        <f t="shared" si="0"/>
        <v>-0.53223210425595202</v>
      </c>
      <c r="G59">
        <v>2</v>
      </c>
    </row>
    <row r="60" spans="2:7">
      <c r="B60">
        <v>7.6300764083862296</v>
      </c>
      <c r="C60">
        <v>-15.630743666398301</v>
      </c>
      <c r="E60">
        <f t="shared" si="0"/>
        <v>-0.48814545048094837</v>
      </c>
      <c r="G60">
        <v>2</v>
      </c>
    </row>
    <row r="61" spans="2:7">
      <c r="B61">
        <v>6.8509330749511701</v>
      </c>
      <c r="C61">
        <v>-15.309498206157301</v>
      </c>
      <c r="E61">
        <f t="shared" si="0"/>
        <v>-0.44749559931335992</v>
      </c>
      <c r="G61">
        <v>2</v>
      </c>
    </row>
    <row r="62" spans="2:7">
      <c r="B62">
        <v>6.0954680442810103</v>
      </c>
      <c r="C62">
        <v>-14.8761879499726</v>
      </c>
      <c r="E62">
        <f t="shared" si="0"/>
        <v>-0.40974664106016739</v>
      </c>
      <c r="G62">
        <v>2</v>
      </c>
    </row>
    <row r="63" spans="2:7">
      <c r="B63">
        <v>5.3196692466735804</v>
      </c>
      <c r="C63">
        <v>-14.4447823986582</v>
      </c>
      <c r="E63">
        <f t="shared" si="0"/>
        <v>-0.36827617750529307</v>
      </c>
      <c r="G63">
        <v>2</v>
      </c>
    </row>
    <row r="64" spans="2:7">
      <c r="B64">
        <v>4.5874290466308603</v>
      </c>
      <c r="C64">
        <v>-13.7506508401276</v>
      </c>
      <c r="E64">
        <f t="shared" si="0"/>
        <v>-0.33361541209698048</v>
      </c>
      <c r="G64">
        <v>2</v>
      </c>
    </row>
    <row r="65" spans="2:7">
      <c r="B65">
        <v>3.9173862934112602</v>
      </c>
      <c r="C65">
        <v>-14.274040719861301</v>
      </c>
      <c r="E65">
        <f t="shared" si="0"/>
        <v>-0.27444130014008572</v>
      </c>
      <c r="G65">
        <v>2</v>
      </c>
    </row>
    <row r="66" spans="2:7">
      <c r="B66">
        <v>3.2081239223480198</v>
      </c>
      <c r="C66">
        <v>-13.6433049872707</v>
      </c>
      <c r="E66">
        <f t="shared" si="0"/>
        <v>-0.23514272570621431</v>
      </c>
      <c r="G66">
        <v>2</v>
      </c>
    </row>
    <row r="67" spans="2:7">
      <c r="B67">
        <v>2.5372495651245099</v>
      </c>
      <c r="C67">
        <v>-12.4034016129576</v>
      </c>
      <c r="E67">
        <f t="shared" ref="E67:E74" si="1">B67/C67</f>
        <v>-0.20456078455718898</v>
      </c>
      <c r="G67">
        <v>2</v>
      </c>
    </row>
    <row r="68" spans="2:7">
      <c r="B68">
        <v>1.9696670770645099</v>
      </c>
      <c r="C68">
        <v>-9.18048442978961</v>
      </c>
      <c r="E68">
        <f t="shared" si="1"/>
        <v>-0.21454936197845598</v>
      </c>
      <c r="G68">
        <v>2</v>
      </c>
    </row>
    <row r="69" spans="2:7">
      <c r="B69">
        <v>0</v>
      </c>
      <c r="C69">
        <v>0</v>
      </c>
      <c r="E69" t="e">
        <f t="shared" si="1"/>
        <v>#DIV/0!</v>
      </c>
      <c r="G69">
        <v>0</v>
      </c>
    </row>
    <row r="70" spans="2:7">
      <c r="B70">
        <v>0</v>
      </c>
      <c r="C70">
        <v>0</v>
      </c>
      <c r="E70" t="e">
        <f t="shared" si="1"/>
        <v>#DIV/0!</v>
      </c>
      <c r="G70">
        <v>0</v>
      </c>
    </row>
    <row r="71" spans="2:7">
      <c r="B71">
        <v>0</v>
      </c>
      <c r="C71">
        <v>0</v>
      </c>
      <c r="E71" t="e">
        <f t="shared" si="1"/>
        <v>#DIV/0!</v>
      </c>
      <c r="G71">
        <v>0</v>
      </c>
    </row>
    <row r="72" spans="2:7">
      <c r="B72">
        <v>0</v>
      </c>
      <c r="C72">
        <v>0</v>
      </c>
      <c r="E72" t="e">
        <f t="shared" si="1"/>
        <v>#DIV/0!</v>
      </c>
      <c r="G72">
        <v>0</v>
      </c>
    </row>
    <row r="73" spans="2:7">
      <c r="B73">
        <v>0</v>
      </c>
      <c r="C73">
        <v>0</v>
      </c>
      <c r="E73" t="e">
        <f t="shared" si="1"/>
        <v>#DIV/0!</v>
      </c>
      <c r="G73">
        <v>0</v>
      </c>
    </row>
    <row r="74" spans="2:7">
      <c r="B74">
        <v>0</v>
      </c>
      <c r="C74">
        <v>0</v>
      </c>
      <c r="E74" t="e">
        <f t="shared" si="1"/>
        <v>#DIV/0!</v>
      </c>
      <c r="G74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非-真值</vt:lpstr>
      <vt:lpstr>预测y2=0</vt:lpstr>
      <vt:lpstr>机动车</vt:lpstr>
      <vt:lpstr>To（全局坐标）</vt:lpstr>
      <vt:lpstr>Tp图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2023-03-21T01:29:12Z</dcterms:modified>
</cp:coreProperties>
</file>