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uta\git\cmbhk\samples\"/>
    </mc:Choice>
  </mc:AlternateContent>
  <xr:revisionPtr revIDLastSave="0" documentId="13_ncr:1_{11C415BA-A4BA-4D1A-B9E1-A1FFFB46A562}" xr6:coauthVersionLast="43" xr6:coauthVersionMax="43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" i="1" l="1"/>
  <c r="H20" i="1"/>
  <c r="J14" i="1" l="1"/>
  <c r="H19" i="1"/>
  <c r="H18" i="1"/>
  <c r="H17" i="1"/>
  <c r="H15" i="1"/>
  <c r="J15" i="1" s="1"/>
  <c r="H14" i="1"/>
  <c r="H13" i="1"/>
  <c r="J13" i="1" s="1"/>
  <c r="H12" i="1"/>
  <c r="J12" i="1" s="1"/>
  <c r="H11" i="1"/>
  <c r="J11" i="1" s="1"/>
  <c r="H10" i="1"/>
  <c r="J10" i="1" s="1"/>
</calcChain>
</file>

<file path=xl/sharedStrings.xml><?xml version="1.0" encoding="utf-8"?>
<sst xmlns="http://schemas.openxmlformats.org/spreadsheetml/2006/main" count="72" uniqueCount="45">
  <si>
    <t>Client Name</t>
  </si>
  <si>
    <t>Client Account No.</t>
  </si>
  <si>
    <t>As of Date</t>
  </si>
  <si>
    <r>
      <t xml:space="preserve">Daily Securities Holdings Report </t>
    </r>
    <r>
      <rPr>
        <b/>
        <sz val="10"/>
        <color theme="1"/>
        <rFont val="新細明體"/>
        <family val="2"/>
        <charset val="136"/>
      </rPr>
      <t>证券持有量日报表</t>
    </r>
  </si>
  <si>
    <r>
      <t xml:space="preserve">Securities Identifier
</t>
    </r>
    <r>
      <rPr>
        <sz val="10"/>
        <color theme="1"/>
        <rFont val="Arial Unicode MS"/>
        <family val="2"/>
        <charset val="134"/>
      </rPr>
      <t>投资产品编号</t>
    </r>
  </si>
  <si>
    <r>
      <t xml:space="preserve">Securities Name
</t>
    </r>
    <r>
      <rPr>
        <sz val="10"/>
        <color theme="1"/>
        <rFont val="Arial Unicode MS"/>
        <family val="2"/>
        <charset val="134"/>
      </rPr>
      <t>投资产品名称</t>
    </r>
  </si>
  <si>
    <r>
      <t xml:space="preserve">Market/Depot
</t>
    </r>
    <r>
      <rPr>
        <sz val="10"/>
        <color theme="1"/>
        <rFont val="Arial Unicode MS"/>
        <family val="2"/>
        <charset val="134"/>
      </rPr>
      <t>金融市场名称</t>
    </r>
  </si>
  <si>
    <r>
      <t xml:space="preserve">Ccy
</t>
    </r>
    <r>
      <rPr>
        <sz val="10"/>
        <color theme="1"/>
        <rFont val="Arial Unicode MS"/>
        <family val="2"/>
        <charset val="134"/>
      </rPr>
      <t>货币</t>
    </r>
  </si>
  <si>
    <r>
      <t xml:space="preserve">Indicative Price
</t>
    </r>
    <r>
      <rPr>
        <sz val="10"/>
        <color theme="1"/>
        <rFont val="Arial Unicode MS"/>
        <family val="2"/>
        <charset val="134"/>
      </rPr>
      <t>参考价格</t>
    </r>
    <phoneticPr fontId="2" type="noConversion"/>
  </si>
  <si>
    <r>
      <t xml:space="preserve">Traded Quantity
(Ledger Balance)
</t>
    </r>
    <r>
      <rPr>
        <sz val="10"/>
        <color theme="1"/>
        <rFont val="Arial Unicode MS"/>
        <family val="2"/>
        <charset val="134"/>
      </rPr>
      <t>帐面数量</t>
    </r>
  </si>
  <si>
    <r>
      <t xml:space="preserve">Settled Quantity
(Available Balance)
</t>
    </r>
    <r>
      <rPr>
        <sz val="10"/>
        <color theme="1"/>
        <rFont val="Arial Unicode MS"/>
        <family val="2"/>
        <charset val="134"/>
      </rPr>
      <t>可用数量</t>
    </r>
  </si>
  <si>
    <r>
      <t xml:space="preserve">Indicative Market Valuation 
(Price * Traded Quantity)
</t>
    </r>
    <r>
      <rPr>
        <sz val="10"/>
        <color theme="1"/>
        <rFont val="Arial Unicode MS"/>
        <family val="2"/>
        <charset val="134"/>
      </rPr>
      <t>参考市値</t>
    </r>
    <phoneticPr fontId="2" type="noConversion"/>
  </si>
  <si>
    <r>
      <t xml:space="preserve">Base Ccy
</t>
    </r>
    <r>
      <rPr>
        <sz val="10"/>
        <color theme="1"/>
        <rFont val="Arial Unicode MS"/>
        <family val="2"/>
        <charset val="134"/>
      </rPr>
      <t>基础货币</t>
    </r>
  </si>
  <si>
    <r>
      <t xml:space="preserve">Indicative Base Ccy Market Valuation 
(Price * Traded Quantity)
</t>
    </r>
    <r>
      <rPr>
        <sz val="10"/>
        <color theme="1"/>
        <rFont val="Arial Unicode MS"/>
        <family val="2"/>
        <charset val="134"/>
      </rPr>
      <t>参考市值</t>
    </r>
    <r>
      <rPr>
        <sz val="10"/>
        <color theme="1"/>
        <rFont val="Arial Narrow"/>
        <family val="2"/>
      </rPr>
      <t>(</t>
    </r>
    <r>
      <rPr>
        <sz val="10"/>
        <color theme="1"/>
        <rFont val="Arial Unicode MS"/>
        <family val="2"/>
        <charset val="134"/>
      </rPr>
      <t>基础货币</t>
    </r>
    <r>
      <rPr>
        <sz val="10"/>
        <color theme="1"/>
        <rFont val="Arial Narrow"/>
        <family val="2"/>
      </rPr>
      <t>)</t>
    </r>
  </si>
  <si>
    <t>AAA CO LTD</t>
    <phoneticPr fontId="2" type="noConversion"/>
  </si>
  <si>
    <t>123456-170201</t>
    <phoneticPr fontId="2" type="noConversion"/>
  </si>
  <si>
    <t>HK0000069689</t>
    <phoneticPr fontId="2" type="noConversion"/>
  </si>
  <si>
    <t>AIA GROUP LTD</t>
    <phoneticPr fontId="2" type="noConversion"/>
  </si>
  <si>
    <t>HK</t>
    <phoneticPr fontId="2" type="noConversion"/>
  </si>
  <si>
    <t>HKD</t>
    <phoneticPr fontId="2" type="noConversion"/>
  </si>
  <si>
    <t>HK2388011192</t>
    <phoneticPr fontId="2" type="noConversion"/>
  </si>
  <si>
    <t>BOC HK (HOLDINGS) LTD</t>
    <phoneticPr fontId="2" type="noConversion"/>
  </si>
  <si>
    <t>CNE1000002H1</t>
    <phoneticPr fontId="2" type="noConversion"/>
  </si>
  <si>
    <t>CHINA CONSTRUCTION BANK CORP</t>
    <phoneticPr fontId="2" type="noConversion"/>
  </si>
  <si>
    <t>HK0388045442</t>
    <phoneticPr fontId="2" type="noConversion"/>
  </si>
  <si>
    <t>HKEX</t>
    <phoneticPr fontId="2" type="noConversion"/>
  </si>
  <si>
    <t>CNE1000003W8</t>
    <phoneticPr fontId="2" type="noConversion"/>
  </si>
  <si>
    <t>PETROCHINA CO LTD</t>
    <phoneticPr fontId="2" type="noConversion"/>
  </si>
  <si>
    <t>KYG875721634</t>
    <phoneticPr fontId="2" type="noConversion"/>
  </si>
  <si>
    <t>TENCENT HOLDINGS LTD</t>
    <phoneticPr fontId="2" type="noConversion"/>
  </si>
  <si>
    <t>XS1566971252</t>
    <phoneticPr fontId="2" type="noConversion"/>
  </si>
  <si>
    <t>ICBC HK FLOAT 02/21/2022</t>
    <phoneticPr fontId="2" type="noConversion"/>
  </si>
  <si>
    <t>LU</t>
    <phoneticPr fontId="2" type="noConversion"/>
  </si>
  <si>
    <t>USD</t>
    <phoneticPr fontId="2" type="noConversion"/>
  </si>
  <si>
    <t>US0605051046</t>
    <phoneticPr fontId="2" type="noConversion"/>
  </si>
  <si>
    <t>BANK OF AMERICA CORP</t>
    <phoneticPr fontId="2" type="noConversion"/>
  </si>
  <si>
    <t>US</t>
    <phoneticPr fontId="2" type="noConversion"/>
  </si>
  <si>
    <t>US30231G1022</t>
    <phoneticPr fontId="2" type="noConversion"/>
  </si>
  <si>
    <t>EXXON MOBIL CORP</t>
    <phoneticPr fontId="2" type="noConversion"/>
  </si>
  <si>
    <t>US7170811035</t>
    <phoneticPr fontId="2" type="noConversion"/>
  </si>
  <si>
    <t>PFIZER INC</t>
    <phoneticPr fontId="2" type="noConversion"/>
  </si>
  <si>
    <t>US9128282988</t>
    <phoneticPr fontId="2" type="noConversion"/>
  </si>
  <si>
    <t>US TREASURY N/B 2.25% 02/15/2027</t>
    <phoneticPr fontId="2" type="noConversion"/>
  </si>
  <si>
    <t>USD</t>
    <phoneticPr fontId="2" type="noConversion"/>
  </si>
  <si>
    <t>Corrupt Header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</si>
</sst>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76" formatCode="_ * #,##0.00_ ;_ * \-#,##0.00_ ;_ * &quot;-&quot;??_ ;_ @_ "/>
    <numFmt numFmtId="177" formatCode="[$-409]d\-mmm\-yyyy;@"/>
  </numFmts>
  <fonts count="11">
    <font>
      <sz val="11"/>
      <color theme="1"/>
      <name val="宋体"/>
      <family val="2"/>
      <charset val="136"/>
      <scheme val="minor"/>
    </font>
    <font>
      <sz val="11"/>
      <color theme="1"/>
      <name val="宋体"/>
      <family val="2"/>
      <charset val="136"/>
      <scheme val="minor"/>
    </font>
    <font>
      <sz val="9"/>
      <name val="宋体"/>
      <family val="2"/>
      <charset val="136"/>
      <scheme val="minor"/>
    </font>
    <font>
      <sz val="12"/>
      <color theme="1"/>
      <name val="Arial Narrow"/>
      <family val="2"/>
    </font>
    <font>
      <sz val="11"/>
      <color theme="1"/>
      <name val="宋体"/>
      <family val="2"/>
      <scheme val="minor"/>
    </font>
    <font>
      <b/>
      <sz val="10"/>
      <color theme="1"/>
      <name val="Arial Narrow"/>
      <family val="2"/>
    </font>
    <font>
      <b/>
      <sz val="10"/>
      <color theme="1"/>
      <name val="新細明體"/>
      <family val="2"/>
      <charset val="136"/>
    </font>
    <font>
      <sz val="10"/>
      <name val="Arial"/>
      <family val="2"/>
    </font>
    <font>
      <sz val="10"/>
      <color theme="1"/>
      <name val="Arial Narrow"/>
      <family val="2"/>
    </font>
    <font>
      <sz val="10"/>
      <color theme="1"/>
      <name val="Arial Unicode MS"/>
      <family val="2"/>
      <charset val="134"/>
    </font>
    <font>
      <sz val="11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0" fontId="4" fillId="0" borderId="0">
      <alignment vertical="center"/>
    </xf>
    <xf numFmtId="176" fontId="4" fillId="0" borderId="0" applyFont="0" applyFill="0" applyBorder="0" applyAlignment="0" applyProtection="0">
      <alignment vertical="center"/>
    </xf>
    <xf numFmtId="0" fontId="7" fillId="0" borderId="0"/>
    <xf numFmtId="43" fontId="4" fillId="0" borderId="0" applyFont="0" applyFill="0" applyBorder="0" applyAlignment="0" applyProtection="0"/>
  </cellStyleXfs>
  <cellXfs count="20">
    <xf numFmtId="0" fontId="0" fillId="0" borderId="0" xfId="0">
      <alignment vertical="center"/>
    </xf>
    <xf numFmtId="0" fontId="3" fillId="0" borderId="0" xfId="0" applyFont="1" applyBorder="1" applyAlignment="1">
      <alignment horizontal="center" vertical="center" wrapText="1"/>
    </xf>
    <xf numFmtId="0" fontId="5" fillId="0" borderId="0" xfId="0" applyFont="1" applyBorder="1">
      <alignment vertical="center"/>
    </xf>
    <xf numFmtId="0" fontId="10" fillId="0" borderId="0" xfId="0" applyFont="1" applyBorder="1">
      <alignment vertical="center"/>
    </xf>
    <xf numFmtId="0" fontId="10" fillId="0" borderId="0" xfId="0" applyFont="1" applyBorder="1" applyAlignment="1">
      <alignment horizontal="center" vertical="center"/>
    </xf>
    <xf numFmtId="176" fontId="10" fillId="0" borderId="0" xfId="1" applyFont="1" applyBorder="1">
      <alignment vertical="center"/>
    </xf>
    <xf numFmtId="176" fontId="10" fillId="0" borderId="0" xfId="1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176" fontId="3" fillId="0" borderId="0" xfId="1" applyFont="1" applyBorder="1">
      <alignment vertical="center"/>
    </xf>
    <xf numFmtId="176" fontId="3" fillId="0" borderId="0" xfId="1" applyFont="1" applyBorder="1" applyAlignment="1">
      <alignment horizontal="center" vertical="center"/>
    </xf>
    <xf numFmtId="177" fontId="5" fillId="0" borderId="0" xfId="0" applyNumberFormat="1" applyFont="1" applyBorder="1" applyAlignment="1">
      <alignment horizontal="left"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8" fillId="2" borderId="0" xfId="0" applyFont="1" applyFill="1" applyBorder="1" applyAlignment="1">
      <alignment horizontal="center" vertical="center" wrapText="1"/>
    </xf>
    <xf numFmtId="176" fontId="8" fillId="2" borderId="0" xfId="1" applyFont="1" applyFill="1" applyBorder="1" applyAlignment="1">
      <alignment horizontal="center" vertical="center" wrapText="1"/>
    </xf>
    <xf numFmtId="0" fontId="8" fillId="0" borderId="0" xfId="0" applyFont="1" applyBorder="1">
      <alignment vertical="center"/>
    </xf>
    <xf numFmtId="0" fontId="8" fillId="0" borderId="0" xfId="0" applyFont="1" applyBorder="1" applyAlignment="1">
      <alignment horizontal="center" vertical="center"/>
    </xf>
    <xf numFmtId="176" fontId="8" fillId="0" borderId="0" xfId="1" applyFont="1" applyBorder="1">
      <alignment vertical="center"/>
    </xf>
    <xf numFmtId="176" fontId="10" fillId="0" borderId="0" xfId="0" applyNumberFormat="1" applyFont="1" applyBorder="1">
      <alignment vertical="center"/>
    </xf>
  </cellXfs>
  <cellStyles count="6">
    <cellStyle name="Comma" xfId="1" builtinId="3"/>
    <cellStyle name="Normal" xfId="0" builtinId="0"/>
    <cellStyle name="千位分隔 2" xfId="3" xr:uid="{00000000-0005-0000-0000-000004000000}"/>
    <cellStyle name="千位分隔 3" xfId="5" xr:uid="{00000000-0005-0000-0000-000005000000}"/>
    <cellStyle name="常规 2" xfId="2" xr:uid="{00000000-0005-0000-0000-000001000000}"/>
    <cellStyle name="常规 2 2" xfId="4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952499</xdr:colOff>
      <xdr:row>2</xdr:row>
      <xdr:rowOff>57150</xdr:rowOff>
    </xdr:to>
    <xdr:pic>
      <xdr:nvPicPr>
        <xdr:cNvPr id="2" name="图片 8" descr="CMB%20Logo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38424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4:L20"/>
  <sheetViews>
    <sheetView tabSelected="1" topLeftCell="B1" zoomScale="90" zoomScaleNormal="90" workbookViewId="0">
      <selection activeCell="L9" sqref="L9"/>
    </sheetView>
  </sheetViews>
  <sheetFormatPr defaultColWidth="9" defaultRowHeight="13.5"/>
  <cols>
    <col min="1" max="1" width="17.265625" style="3" customWidth="1"/>
    <col min="2" max="2" width="29.59765625" style="3" bestFit="1" customWidth="1"/>
    <col min="3" max="3" width="11.86328125" style="3" bestFit="1" customWidth="1"/>
    <col min="4" max="4" width="5" style="3" bestFit="1" customWidth="1"/>
    <col min="5" max="5" width="10.86328125" style="4" bestFit="1" customWidth="1"/>
    <col min="6" max="6" width="12.1328125" style="5" bestFit="1" customWidth="1"/>
    <col min="7" max="7" width="13.46484375" style="6" bestFit="1" customWidth="1"/>
    <col min="8" max="8" width="20" style="4" customWidth="1"/>
    <col min="9" max="9" width="8.3984375" style="3" bestFit="1" customWidth="1"/>
    <col min="10" max="10" width="25.1328125" style="3" customWidth="1"/>
    <col min="11" max="16384" width="9" style="3"/>
  </cols>
  <sheetData>
    <row r="4" spans="1:12">
      <c r="A4" s="2" t="s">
        <v>3</v>
      </c>
      <c r="B4" s="2"/>
    </row>
    <row r="5" spans="1:12" ht="15">
      <c r="A5" s="2" t="s">
        <v>0</v>
      </c>
      <c r="B5" s="7" t="s">
        <v>14</v>
      </c>
      <c r="C5" s="8"/>
      <c r="D5" s="8"/>
      <c r="E5" s="8"/>
      <c r="F5" s="9"/>
      <c r="G5" s="10"/>
      <c r="H5" s="10"/>
    </row>
    <row r="6" spans="1:12" ht="15">
      <c r="A6" s="2" t="s">
        <v>1</v>
      </c>
      <c r="B6" s="7" t="s">
        <v>15</v>
      </c>
      <c r="C6" s="8"/>
      <c r="D6" s="8"/>
      <c r="E6" s="8"/>
      <c r="F6" s="9"/>
      <c r="G6" s="10"/>
      <c r="H6" s="10"/>
    </row>
    <row r="7" spans="1:12" ht="15">
      <c r="A7" s="2" t="s">
        <v>2</v>
      </c>
      <c r="B7" s="11">
        <v>42810</v>
      </c>
      <c r="C7" s="8"/>
      <c r="D7" s="1"/>
      <c r="E7" s="8"/>
      <c r="F7" s="9"/>
      <c r="G7" s="10"/>
      <c r="H7" s="10"/>
    </row>
    <row r="8" spans="1:12" ht="15">
      <c r="A8" s="12"/>
      <c r="B8" s="13"/>
      <c r="C8" s="8"/>
      <c r="D8" s="1"/>
      <c r="E8" s="8"/>
      <c r="F8" s="9"/>
      <c r="G8" s="10"/>
      <c r="H8" s="10"/>
    </row>
    <row r="9" spans="1:12" s="12" customFormat="1" ht="38.65">
      <c r="A9" s="14" t="s">
        <v>4</v>
      </c>
      <c r="B9" s="14" t="s">
        <v>5</v>
      </c>
      <c r="C9" s="14" t="s">
        <v>6</v>
      </c>
      <c r="D9" s="14" t="s">
        <v>7</v>
      </c>
      <c r="E9" s="14" t="s">
        <v>8</v>
      </c>
      <c r="F9" s="15" t="s">
        <v>9</v>
      </c>
      <c r="G9" s="15" t="s">
        <v>10</v>
      </c>
      <c r="H9" s="14" t="s">
        <v>11</v>
      </c>
      <c r="I9" s="14" t="s">
        <v>12</v>
      </c>
      <c r="J9" s="14" t="s">
        <v>13</v>
      </c>
      <c r="L9" s="12" t="s">
        <v>44</v>
      </c>
    </row>
    <row r="10" spans="1:12">
      <c r="A10" s="16" t="s">
        <v>16</v>
      </c>
      <c r="B10" s="16" t="s">
        <v>17</v>
      </c>
      <c r="C10" s="17" t="s">
        <v>18</v>
      </c>
      <c r="D10" s="17" t="s">
        <v>19</v>
      </c>
      <c r="E10" s="18">
        <v>49.75</v>
      </c>
      <c r="F10" s="18">
        <v>3000000</v>
      </c>
      <c r="G10" s="18">
        <v>3000000</v>
      </c>
      <c r="H10" s="18">
        <f t="shared" ref="H10:H15" si="0">E10*F10</f>
        <v>149250000</v>
      </c>
      <c r="I10" s="4" t="s">
        <v>43</v>
      </c>
      <c r="J10" s="19">
        <f>H10/7.8</f>
        <v>19134615.384615384</v>
      </c>
    </row>
    <row r="11" spans="1:12">
      <c r="A11" s="16" t="s">
        <v>20</v>
      </c>
      <c r="B11" s="16" t="s">
        <v>21</v>
      </c>
      <c r="C11" s="17" t="s">
        <v>18</v>
      </c>
      <c r="D11" s="17" t="s">
        <v>19</v>
      </c>
      <c r="E11" s="18">
        <v>3.98</v>
      </c>
      <c r="F11" s="18">
        <v>1000000</v>
      </c>
      <c r="G11" s="18">
        <v>1000000</v>
      </c>
      <c r="H11" s="18">
        <f t="shared" si="0"/>
        <v>3980000</v>
      </c>
      <c r="I11" s="4" t="s">
        <v>43</v>
      </c>
      <c r="J11" s="19">
        <f t="shared" ref="J11:J15" si="1">H11/7.8</f>
        <v>510256.41025641025</v>
      </c>
    </row>
    <row r="12" spans="1:12">
      <c r="A12" s="16" t="s">
        <v>22</v>
      </c>
      <c r="B12" s="16" t="s">
        <v>23</v>
      </c>
      <c r="C12" s="17" t="s">
        <v>18</v>
      </c>
      <c r="D12" s="17" t="s">
        <v>19</v>
      </c>
      <c r="E12" s="18">
        <v>6.38</v>
      </c>
      <c r="F12" s="18">
        <v>2000000</v>
      </c>
      <c r="G12" s="18">
        <v>2000000</v>
      </c>
      <c r="H12" s="18">
        <f t="shared" si="0"/>
        <v>12760000</v>
      </c>
      <c r="I12" s="4" t="s">
        <v>43</v>
      </c>
      <c r="J12" s="19">
        <f t="shared" si="1"/>
        <v>1635897.435897436</v>
      </c>
    </row>
    <row r="13" spans="1:12">
      <c r="A13" s="16" t="s">
        <v>24</v>
      </c>
      <c r="B13" s="16" t="s">
        <v>25</v>
      </c>
      <c r="C13" s="17" t="s">
        <v>18</v>
      </c>
      <c r="D13" s="17" t="s">
        <v>19</v>
      </c>
      <c r="E13" s="18">
        <v>196.9</v>
      </c>
      <c r="F13" s="18">
        <v>4000000</v>
      </c>
      <c r="G13" s="18">
        <v>4000000</v>
      </c>
      <c r="H13" s="18">
        <f t="shared" si="0"/>
        <v>787600000</v>
      </c>
      <c r="I13" s="4" t="s">
        <v>43</v>
      </c>
      <c r="J13" s="19">
        <f t="shared" si="1"/>
        <v>100974358.97435898</v>
      </c>
    </row>
    <row r="14" spans="1:12">
      <c r="A14" s="16" t="s">
        <v>26</v>
      </c>
      <c r="B14" s="16" t="s">
        <v>27</v>
      </c>
      <c r="C14" s="17" t="s">
        <v>18</v>
      </c>
      <c r="D14" s="17" t="s">
        <v>19</v>
      </c>
      <c r="E14" s="18">
        <v>5.81</v>
      </c>
      <c r="F14" s="18">
        <v>5000000</v>
      </c>
      <c r="G14" s="18">
        <v>5000000</v>
      </c>
      <c r="H14" s="18">
        <f t="shared" si="0"/>
        <v>29049999.999999996</v>
      </c>
      <c r="I14" s="4" t="s">
        <v>43</v>
      </c>
      <c r="J14" s="19">
        <f t="shared" si="1"/>
        <v>3724358.974358974</v>
      </c>
    </row>
    <row r="15" spans="1:12">
      <c r="A15" s="16" t="s">
        <v>28</v>
      </c>
      <c r="B15" s="16" t="s">
        <v>29</v>
      </c>
      <c r="C15" s="17" t="s">
        <v>18</v>
      </c>
      <c r="D15" s="17" t="s">
        <v>19</v>
      </c>
      <c r="E15" s="18">
        <v>219.6</v>
      </c>
      <c r="F15" s="18">
        <v>2000000</v>
      </c>
      <c r="G15" s="18">
        <v>2000000</v>
      </c>
      <c r="H15" s="18">
        <f t="shared" si="0"/>
        <v>439200000</v>
      </c>
      <c r="I15" s="4" t="s">
        <v>43</v>
      </c>
      <c r="J15" s="19">
        <f t="shared" si="1"/>
        <v>56307692.307692312</v>
      </c>
    </row>
    <row r="16" spans="1:12">
      <c r="A16" s="16" t="s">
        <v>30</v>
      </c>
      <c r="B16" s="16" t="s">
        <v>31</v>
      </c>
      <c r="C16" s="17" t="s">
        <v>32</v>
      </c>
      <c r="D16" s="17" t="s">
        <v>33</v>
      </c>
      <c r="E16" s="16">
        <v>101.25</v>
      </c>
      <c r="F16" s="18">
        <v>500000000</v>
      </c>
      <c r="G16" s="18">
        <v>0</v>
      </c>
      <c r="H16" s="18">
        <f>E16*F16/100</f>
        <v>506250000</v>
      </c>
      <c r="I16" s="4" t="s">
        <v>43</v>
      </c>
      <c r="J16" s="18">
        <v>506250000</v>
      </c>
    </row>
    <row r="17" spans="1:10">
      <c r="A17" s="16" t="s">
        <v>34</v>
      </c>
      <c r="B17" s="16" t="s">
        <v>35</v>
      </c>
      <c r="C17" s="17" t="s">
        <v>36</v>
      </c>
      <c r="D17" s="17" t="s">
        <v>33</v>
      </c>
      <c r="E17" s="18">
        <v>25.18</v>
      </c>
      <c r="F17" s="18">
        <v>25000</v>
      </c>
      <c r="G17" s="18">
        <v>25000</v>
      </c>
      <c r="H17" s="18">
        <f>E17*F17</f>
        <v>629500</v>
      </c>
      <c r="I17" s="4" t="s">
        <v>43</v>
      </c>
      <c r="J17" s="18">
        <v>629500</v>
      </c>
    </row>
    <row r="18" spans="1:10">
      <c r="A18" s="16" t="s">
        <v>37</v>
      </c>
      <c r="B18" s="16" t="s">
        <v>38</v>
      </c>
      <c r="C18" s="17" t="s">
        <v>36</v>
      </c>
      <c r="D18" s="17" t="s">
        <v>33</v>
      </c>
      <c r="E18" s="18">
        <v>82</v>
      </c>
      <c r="F18" s="18">
        <v>50000</v>
      </c>
      <c r="G18" s="18">
        <v>50000</v>
      </c>
      <c r="H18" s="18">
        <f>E18*F18</f>
        <v>4100000</v>
      </c>
      <c r="I18" s="4" t="s">
        <v>43</v>
      </c>
      <c r="J18" s="18">
        <v>4100000</v>
      </c>
    </row>
    <row r="19" spans="1:10">
      <c r="A19" s="16" t="s">
        <v>39</v>
      </c>
      <c r="B19" s="16" t="s">
        <v>40</v>
      </c>
      <c r="C19" s="17" t="s">
        <v>36</v>
      </c>
      <c r="D19" s="17" t="s">
        <v>33</v>
      </c>
      <c r="E19" s="18">
        <v>34.630000000000003</v>
      </c>
      <c r="F19" s="18">
        <v>7000</v>
      </c>
      <c r="G19" s="18">
        <v>7000</v>
      </c>
      <c r="H19" s="18">
        <f>E19*F19</f>
        <v>242410.00000000003</v>
      </c>
      <c r="I19" s="4" t="s">
        <v>43</v>
      </c>
      <c r="J19" s="18">
        <v>242410.00000000003</v>
      </c>
    </row>
    <row r="20" spans="1:10">
      <c r="A20" s="16" t="s">
        <v>41</v>
      </c>
      <c r="B20" s="16" t="s">
        <v>42</v>
      </c>
      <c r="C20" s="17" t="s">
        <v>36</v>
      </c>
      <c r="D20" s="17" t="s">
        <v>33</v>
      </c>
      <c r="E20" s="16">
        <v>100.17</v>
      </c>
      <c r="F20" s="18">
        <v>200000000</v>
      </c>
      <c r="G20" s="18">
        <v>0</v>
      </c>
      <c r="H20" s="18">
        <f>E20*F20/100</f>
        <v>200340000</v>
      </c>
      <c r="I20" s="4" t="s">
        <v>43</v>
      </c>
      <c r="J20" s="18">
        <v>200340000</v>
      </c>
    </row>
  </sheetData>
  <sortState xmlns:xlrd2="http://schemas.microsoft.com/office/spreadsheetml/2017/richdata2" ref="A11:H52">
    <sortCondition ref="B11:B52"/>
  </sortState>
  <phoneticPr fontId="2" type="noConversion"/>
  <pageMargins left="0.51181102362204722" right="0.51181102362204722" top="0.74803149606299213" bottom="0.74803149606299213" header="0.31496062992125984" footer="0.31496062992125984"/>
  <pageSetup scale="83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Cheng</dc:creator>
  <cp:lastModifiedBy>Shutao Zhang</cp:lastModifiedBy>
  <cp:lastPrinted>2017-06-08T06:52:05Z</cp:lastPrinted>
  <dcterms:created xsi:type="dcterms:W3CDTF">2017-06-05T08:51:17Z</dcterms:created>
  <dcterms:modified xsi:type="dcterms:W3CDTF">2019-05-26T00:20:27Z</dcterms:modified>
</cp:coreProperties>
</file>