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steven.zhang\AppData\Local\Programs\Git\git\geneva\samples\"/>
    </mc:Choice>
  </mc:AlternateContent>
  <xr:revisionPtr revIDLastSave="0" documentId="13_ncr:1_{C2BF1955-E06B-4D0E-A5A2-D833EEFF4767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Report Cash Ledger - 12XXXChina" sheetId="1" r:id="rId1"/>
  </sheets>
  <definedNames>
    <definedName name="_xlnm._FilterDatabase" localSheetId="0" hidden="1">'Report Cash Ledger - 12XXXChina'!$A$1:$X$285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8" i="1" l="1"/>
  <c r="AA285" i="1"/>
  <c r="AA284" i="1"/>
  <c r="AA283" i="1"/>
  <c r="AA250" i="1"/>
  <c r="AA211" i="1"/>
  <c r="AA209" i="1"/>
  <c r="AA194" i="1"/>
  <c r="AA191" i="1"/>
  <c r="AA189" i="1"/>
  <c r="AA188" i="1"/>
  <c r="AA175" i="1"/>
  <c r="AA174" i="1"/>
  <c r="AA159" i="1"/>
  <c r="AA136" i="1"/>
  <c r="AA135" i="1"/>
  <c r="AA129" i="1"/>
  <c r="AA127" i="1"/>
  <c r="AA103" i="1"/>
  <c r="AA100" i="1"/>
  <c r="AA84" i="1"/>
  <c r="AA72" i="1"/>
  <c r="AA71" i="1"/>
  <c r="AA70" i="1"/>
  <c r="AA68" i="1"/>
  <c r="AA61" i="1"/>
  <c r="AA55" i="1"/>
  <c r="AA51" i="1"/>
  <c r="AA30" i="1"/>
  <c r="AA29" i="1"/>
  <c r="AA16" i="1"/>
  <c r="AA12" i="1"/>
  <c r="Z285" i="1"/>
  <c r="Z284" i="1"/>
  <c r="Z283" i="1"/>
  <c r="Z189" i="1"/>
  <c r="Z188" i="1"/>
  <c r="Z175" i="1"/>
  <c r="Z174" i="1"/>
  <c r="Z159" i="1"/>
  <c r="Z136" i="1"/>
  <c r="Z135" i="1"/>
  <c r="Z129" i="1"/>
  <c r="Z127" i="1"/>
  <c r="Z103" i="1"/>
  <c r="Z100" i="1"/>
  <c r="Z72" i="1"/>
  <c r="Z71" i="1"/>
  <c r="Z70" i="1"/>
  <c r="Z68" i="1"/>
  <c r="Z30" i="1"/>
  <c r="Z29" i="1"/>
  <c r="Z16" i="1"/>
  <c r="Z12" i="1"/>
  <c r="Z250" i="1"/>
  <c r="Z211" i="1"/>
  <c r="Z209" i="1"/>
  <c r="Z194" i="1"/>
  <c r="Z191" i="1"/>
  <c r="Z84" i="1"/>
  <c r="Z61" i="1"/>
  <c r="Z55" i="1"/>
  <c r="Z51" i="1"/>
</calcChain>
</file>

<file path=xl/sharedStrings.xml><?xml version="1.0" encoding="utf-8"?>
<sst xmlns="http://schemas.openxmlformats.org/spreadsheetml/2006/main" count="2148" uniqueCount="578">
  <si>
    <t>Currency_OpeningBalDesc</t>
  </si>
  <si>
    <t>CurrBegBalLocal</t>
  </si>
  <si>
    <t>CurrBegBalBook</t>
  </si>
  <si>
    <t>GroupWithinCurrency_OpeningBalDesc</t>
  </si>
  <si>
    <t>GroupWithinCurrencyBegBalLoc</t>
  </si>
  <si>
    <t>GroupWithinCurrencyBegBalBook</t>
  </si>
  <si>
    <t>CashDate</t>
  </si>
  <si>
    <t>TradeDate</t>
  </si>
  <si>
    <t>SettleDate</t>
  </si>
  <si>
    <t>TransID</t>
  </si>
  <si>
    <t>TranDescription</t>
  </si>
  <si>
    <t>Investment</t>
  </si>
  <si>
    <t>Quantity</t>
  </si>
  <si>
    <t>Price</t>
  </si>
  <si>
    <t>LocalAmount</t>
  </si>
  <si>
    <t>LocalBalance</t>
  </si>
  <si>
    <t>BookAmount</t>
  </si>
  <si>
    <t>BookBalance</t>
  </si>
  <si>
    <t>GroupWithinCurrency_ClosingBalDesc</t>
  </si>
  <si>
    <t>GroupWithinCurrencyClosingBalLoc</t>
  </si>
  <si>
    <t>GroupWithinCurrencyClosingBalBook</t>
  </si>
  <si>
    <t>Currency_ClosingBalDesc</t>
  </si>
  <si>
    <t>CurrClosingBalLocal</t>
  </si>
  <si>
    <t>CurrClosingBalBook</t>
  </si>
  <si>
    <t>Chinese Renminbi Yuan Opening Balance</t>
  </si>
  <si>
    <t xml:space="preserve"> Opening Balance</t>
  </si>
  <si>
    <t>AccountingRelated</t>
  </si>
  <si>
    <t>Chinese Renminbi Yuan</t>
  </si>
  <si>
    <t xml:space="preserve"> Closing Balance</t>
  </si>
  <si>
    <t>Chinese Renminbi Yuan Closing Balance</t>
  </si>
  <si>
    <t>Hong Kong Dollar Opening Balance</t>
  </si>
  <si>
    <t>Hong Kong Dollar</t>
  </si>
  <si>
    <t>Hong Kong Dollar Closing Balance</t>
  </si>
  <si>
    <t>Interest</t>
  </si>
  <si>
    <t>GBHK 2.93 01/13/20</t>
  </si>
  <si>
    <t>Mature</t>
  </si>
  <si>
    <t>Buy</t>
  </si>
  <si>
    <t>HKTB 0 04/29/20 91</t>
  </si>
  <si>
    <t>GBHK 1.06 02/05/20</t>
  </si>
  <si>
    <t>HKTB 0 04/29/20 182</t>
  </si>
  <si>
    <t>YUEXIU 6.1 11/28/29 EMTN</t>
  </si>
  <si>
    <t>GLHOLD 6 03/10/20</t>
  </si>
  <si>
    <t>HKTB 0 06/10/20 91</t>
  </si>
  <si>
    <t>HKTB 0 06/03/20 91</t>
  </si>
  <si>
    <t>HKTB 0 05/20/20 91</t>
  </si>
  <si>
    <t>HKTB 0 04/15/20 91</t>
  </si>
  <si>
    <t>NWDEVL 6 09/18/23 MTN</t>
  </si>
  <si>
    <t>CHMERC 6 03/21/22</t>
  </si>
  <si>
    <t>SpotFX</t>
  </si>
  <si>
    <t>Buy USD / Sell HKD @ 0.13</t>
  </si>
  <si>
    <t>United States Dollar Opening Balance</t>
  </si>
  <si>
    <t>United States Dollar</t>
  </si>
  <si>
    <t>United States Dollar Closing Balance</t>
  </si>
  <si>
    <t>Deposit</t>
  </si>
  <si>
    <t>SHDOIS 5.75 01/06/21</t>
  </si>
  <si>
    <t>CNOOC 6.4 05/15/37</t>
  </si>
  <si>
    <t>HSBC 6.5 09/15/37</t>
  </si>
  <si>
    <t>BNP V5.198 01/10/30 REGS</t>
  </si>
  <si>
    <t>ACAFP V4 01/10/33 REGS</t>
  </si>
  <si>
    <t>CMZB 6 01/12/28 EMTN</t>
  </si>
  <si>
    <t>CNOOC 7.5 07/30/39</t>
  </si>
  <si>
    <t>MQGAU 6 01/14/20 REGS</t>
  </si>
  <si>
    <t>MQGAU 6.25 01/14/21 REGS</t>
  </si>
  <si>
    <t>B 0 01/14/20</t>
  </si>
  <si>
    <t>ACAFP 3.25 01/14/30 REGS</t>
  </si>
  <si>
    <t>SHNTN 2015-1X B</t>
  </si>
  <si>
    <t>TRPCN 7.625 01/15/39</t>
  </si>
  <si>
    <t>CHINA 9 01/15/96</t>
  </si>
  <si>
    <t>HSBC 6.8 06/01/38</t>
  </si>
  <si>
    <t>AXASA V5.125 01/17/47 EMTN</t>
  </si>
  <si>
    <t>VALEBZ 8.25 01/17/34</t>
  </si>
  <si>
    <t>CNPFP 6 01/22/49</t>
  </si>
  <si>
    <t>ABIBB 4.9 01/23/31</t>
  </si>
  <si>
    <t>ABIBB 5.45 01/23/39</t>
  </si>
  <si>
    <t>B 0 01/30/20</t>
  </si>
  <si>
    <t>NIPLIF V3.4 01/23/50 REGS</t>
  </si>
  <si>
    <t>YUEXIU 4.5 01/24/23</t>
  </si>
  <si>
    <t>WSTP 4.421 07/24/39</t>
  </si>
  <si>
    <t>LAMON V5.875 01/26/47</t>
  </si>
  <si>
    <t>SINOCE 6 07/30/24</t>
  </si>
  <si>
    <t>ALVGR V5.1 01/30/49</t>
  </si>
  <si>
    <t>CKHH 7.5 08/01/27 REGS</t>
  </si>
  <si>
    <t>SINOCE 5.95 02/04/27</t>
  </si>
  <si>
    <t>B 0 03/03/20</t>
  </si>
  <si>
    <t>CMHI 5 08/06/28</t>
  </si>
  <si>
    <t>CCAMCL 4.75 02/08/28 EMTN</t>
  </si>
  <si>
    <t>PL 5.35 08/10/52 REGS</t>
  </si>
  <si>
    <t>QDCCIZ 5.95 02/12/25</t>
  </si>
  <si>
    <t>T 4.9 08/15/37</t>
  </si>
  <si>
    <t>CNOOC 5.875 03/10/35</t>
  </si>
  <si>
    <t>SP 0 02/15/20</t>
  </si>
  <si>
    <t>SRENVX 6.05 02/15/56</t>
  </si>
  <si>
    <t>PNSTTA 6.625 06/17/31 REGS</t>
  </si>
  <si>
    <t>CITLTD 6.9 08/16/22</t>
  </si>
  <si>
    <t>T 6.55 02/15/39</t>
  </si>
  <si>
    <t>B 0 02/18/20</t>
  </si>
  <si>
    <t>CCAMCL 4.75 02/21/29 EMTN</t>
  </si>
  <si>
    <t>CRHZCH 6 02/27/24 EMTN</t>
  </si>
  <si>
    <t>CCB V4.25 02/27/29</t>
  </si>
  <si>
    <t>VOD 6.15 02/27/37</t>
  </si>
  <si>
    <t>LBBW 5 02/28/33 EMTN</t>
  </si>
  <si>
    <t>RPCUH 6 08/31/36 REGS</t>
  </si>
  <si>
    <t>T 4.85 03/01/39</t>
  </si>
  <si>
    <t>T 5.25 03/01/37</t>
  </si>
  <si>
    <t>BNP V4.375 03/01/33 REGS</t>
  </si>
  <si>
    <t>B 0 04/28/20</t>
  </si>
  <si>
    <t>WPLAU 4.5 03/04/29 REGS</t>
  </si>
  <si>
    <t>BCHINA V3.6 PERP</t>
  </si>
  <si>
    <t>CITPAK 6.1 03/05/25</t>
  </si>
  <si>
    <t>B 0 03/31/20</t>
  </si>
  <si>
    <t>Sell</t>
  </si>
  <si>
    <t>CCAMCL 4.4 03/09/27 EMTN</t>
  </si>
  <si>
    <t>VALEBZ 5.625 09/11/42</t>
  </si>
  <si>
    <t>CATIC 6 09/12/23 10Y</t>
  </si>
  <si>
    <t>CBAAU 3.743 09/12/39 REGS</t>
  </si>
  <si>
    <t>HSBC V4.041 03/13/28</t>
  </si>
  <si>
    <t>HAOHUA 5.125 03/14/28</t>
  </si>
  <si>
    <t>BOCHKL V5.9 PERP REGS</t>
  </si>
  <si>
    <t>Paydown</t>
  </si>
  <si>
    <t>STANLN V4.305 05/21/30 REGS</t>
  </si>
  <si>
    <t>MIZUHO V2.591 05/25/31</t>
  </si>
  <si>
    <t>MUFG 2.559 02/25/30</t>
  </si>
  <si>
    <t>BPLN 2.5 11/06/22</t>
  </si>
  <si>
    <t>C V2.976 11/05/30</t>
  </si>
  <si>
    <t>BPLN 2.75 05/10/23 *</t>
  </si>
  <si>
    <t>SUMIBK 3.04 07/16/29</t>
  </si>
  <si>
    <t>CMCSA 4.6 10/15/38</t>
  </si>
  <si>
    <t>SINOPE 4.25 09/12/28 REGS</t>
  </si>
  <si>
    <t>CNOOC 4.375 05/02/28</t>
  </si>
  <si>
    <t>SINOPE 3.25 09/13/27 REGS</t>
  </si>
  <si>
    <t>BMY 4.125 06/15/39 REGS</t>
  </si>
  <si>
    <t>BAC V3.824 01/20/28 MTN</t>
  </si>
  <si>
    <t>SINOPE 3.625 04/12/27 REGS</t>
  </si>
  <si>
    <t>CHGRID 3.5 05/04/27 REGS</t>
  </si>
  <si>
    <t>VZ 5.25 03/16/37</t>
  </si>
  <si>
    <t>ORIEAS 3.5 09/24/29</t>
  </si>
  <si>
    <t>JPM V4.493 03/24/31</t>
  </si>
  <si>
    <t>C V3.52 10/27/28</t>
  </si>
  <si>
    <t>C V2.876 07/24/23</t>
  </si>
  <si>
    <t>BAC V4.271 07/23/29 MTN</t>
  </si>
  <si>
    <t>MS 3.75 02/25/23 GMTN</t>
  </si>
  <si>
    <t>CHINA 2.75 12/03/39</t>
  </si>
  <si>
    <t>INTC 3.9 03/25/30</t>
  </si>
  <si>
    <t>CHINA 2.125 12/03/29</t>
  </si>
  <si>
    <t>KOREA 2.5 06/19/29</t>
  </si>
  <si>
    <t>MUFG 3.195 07/18/29</t>
  </si>
  <si>
    <t>BAC V3.419 12/20/28</t>
  </si>
  <si>
    <t>WFC 3.5 03/08/22 MTN</t>
  </si>
  <si>
    <t>HSBC V4.583 06/19/29</t>
  </si>
  <si>
    <t>C V3.668 07/24/28</t>
  </si>
  <si>
    <t>BAC V3.499 05/17/22 MTN</t>
  </si>
  <si>
    <t>BAC V2.328 10/01/21 MTN</t>
  </si>
  <si>
    <t>PG 3.55 03/25/40</t>
  </si>
  <si>
    <t>C V3.98 03/20/30</t>
  </si>
  <si>
    <t>BPCEGP 2.375 01/14/25 REGS</t>
  </si>
  <si>
    <t>NWIDE V4.302 03/08/29 REGS</t>
  </si>
  <si>
    <t>LLOYDS 4.55 08/16/28</t>
  </si>
  <si>
    <t>ALATPF 4.75 03/27/32</t>
  </si>
  <si>
    <t>NEE 5.11 09/29/57 regs</t>
  </si>
  <si>
    <t>CFELEC 5 09/29/36</t>
  </si>
  <si>
    <t>KFN 5.5 03/30/32 EMTN</t>
  </si>
  <si>
    <t>ParameterName</t>
  </si>
  <si>
    <t>ParameterValue</t>
  </si>
  <si>
    <t>AccountingCalendar</t>
  </si>
  <si>
    <t>12229_AccountingCalendar</t>
  </si>
  <si>
    <t>AccountingFilters</t>
  </si>
  <si>
    <t>AccountingParameters</t>
  </si>
  <si>
    <t>12229_AccountingParameters</t>
  </si>
  <si>
    <t>AccountingPeriod</t>
  </si>
  <si>
    <t>AccountingRule</t>
  </si>
  <si>
    <t>AccountingRunType</t>
  </si>
  <si>
    <t>Dynamic</t>
  </si>
  <si>
    <t>AccountingView</t>
  </si>
  <si>
    <t>AccrueOnSTIF</t>
  </si>
  <si>
    <t>AccrueWithhold</t>
  </si>
  <si>
    <t>AddendumPages</t>
  </si>
  <si>
    <t>Short</t>
  </si>
  <si>
    <t>AGAUser</t>
  </si>
  <si>
    <t>szhang</t>
  </si>
  <si>
    <t>AmortizationElection</t>
  </si>
  <si>
    <t>DIF_Amortization</t>
  </si>
  <si>
    <t>AmortizeOnUnrealizedDate</t>
  </si>
  <si>
    <t>AOCache</t>
  </si>
  <si>
    <t>AOCreateCache</t>
  </si>
  <si>
    <t>AOCreateDetail</t>
  </si>
  <si>
    <t>AOCreateRestart</t>
  </si>
  <si>
    <t>AOCreateSummary</t>
  </si>
  <si>
    <t>AOCutDate</t>
  </si>
  <si>
    <t>AOFreezepointAccountingTime</t>
  </si>
  <si>
    <t>AOMTMDailyChanges</t>
  </si>
  <si>
    <t>AONewCode</t>
  </si>
  <si>
    <t>AOReadCache</t>
  </si>
  <si>
    <t>AOUpdateCache</t>
  </si>
  <si>
    <t>AOUseSummary</t>
  </si>
  <si>
    <t>AppraisalDay</t>
  </si>
  <si>
    <t>NextCalendarDay</t>
  </si>
  <si>
    <t>BalancePercentage</t>
  </si>
  <si>
    <t>BidAskClosing</t>
  </si>
  <si>
    <t>BidAskPricing</t>
  </si>
  <si>
    <t>Use Closing Prices</t>
  </si>
  <si>
    <t>BookCurrency</t>
  </si>
  <si>
    <t>HKD</t>
  </si>
  <si>
    <t>BusinessCalendar</t>
  </si>
  <si>
    <t>No_Holiday</t>
  </si>
  <si>
    <t>BypassFLEConsolidatingFlag</t>
  </si>
  <si>
    <t>ByPassRule</t>
  </si>
  <si>
    <t>Do Not Bypass</t>
  </si>
  <si>
    <t>CashSource</t>
  </si>
  <si>
    <t>None</t>
  </si>
  <si>
    <t>ConsolidateLegalEntities</t>
  </si>
  <si>
    <t>Consolidated</t>
  </si>
  <si>
    <t>CounterClosingRuleOverride</t>
  </si>
  <si>
    <t>CrossingCurrency</t>
  </si>
  <si>
    <t>USD</t>
  </si>
  <si>
    <t>CrossZeroOnCoverShort</t>
  </si>
  <si>
    <t>CrossZeroOnDebt</t>
  </si>
  <si>
    <t>CrossZeroOnEquity</t>
  </si>
  <si>
    <t>CrossZeroOnFutures</t>
  </si>
  <si>
    <t>CrossZeroOnOptions</t>
  </si>
  <si>
    <t>Currency</t>
  </si>
  <si>
    <t>DisableBooks</t>
  </si>
  <si>
    <t>DisableFreezepoints</t>
  </si>
  <si>
    <t>DisableLDErrorRead</t>
  </si>
  <si>
    <t>DisableLockdowns</t>
  </si>
  <si>
    <t>DisableManualJE</t>
  </si>
  <si>
    <t>DisableSnapshots</t>
  </si>
  <si>
    <t>EnableMarkToMarket</t>
  </si>
  <si>
    <t>EnableRealTimePricing</t>
  </si>
  <si>
    <t>ExcludeCommission</t>
  </si>
  <si>
    <t>ExcludeZeroBalAndZeroActivityAccounts</t>
  </si>
  <si>
    <t>FiscalCalendar</t>
  </si>
  <si>
    <t>FreezeAccountingDate</t>
  </si>
  <si>
    <t>FreezeKnowledgeDate</t>
  </si>
  <si>
    <t>FundLegalEntity</t>
  </si>
  <si>
    <t>FundLegalEntityDescription</t>
  </si>
  <si>
    <t>FuturesClosingRuleOverride</t>
  </si>
  <si>
    <t>GainCalcMethod</t>
  </si>
  <si>
    <t>Gain on Cost</t>
  </si>
  <si>
    <t>GetKTimesFromDefaultCalendar</t>
  </si>
  <si>
    <t>Group1</t>
  </si>
  <si>
    <t>HybridHistoricalView</t>
  </si>
  <si>
    <t>IgnoreSpecificLotClosing</t>
  </si>
  <si>
    <t>IncludeForwardFXOnTradeDate</t>
  </si>
  <si>
    <t>IncludeFX</t>
  </si>
  <si>
    <t>InventoryStateForTradeDateCash</t>
  </si>
  <si>
    <t>CashBalance</t>
  </si>
  <si>
    <t>InvestmentClosingRuleOverride</t>
  </si>
  <si>
    <t>KnowledgeDate</t>
  </si>
  <si>
    <t>LotLevelOverrides</t>
  </si>
  <si>
    <t>LumpCashLots</t>
  </si>
  <si>
    <t>LumpCrossGL</t>
  </si>
  <si>
    <t>In Price G/L</t>
  </si>
  <si>
    <t>LumpExpensesInSummaryLockdown</t>
  </si>
  <si>
    <t>LumpNonCashLots</t>
  </si>
  <si>
    <t>ManagementFirm</t>
  </si>
  <si>
    <t>MarkLegalEntity</t>
  </si>
  <si>
    <t>All</t>
  </si>
  <si>
    <t>MarkStartDate</t>
  </si>
  <si>
    <t>MarkToMarketCashTransfer</t>
  </si>
  <si>
    <t>MOERoundingMethod</t>
  </si>
  <si>
    <t>ParallelConsolidationChildren</t>
  </si>
  <si>
    <t>PaydownGLasGainLoss</t>
  </si>
  <si>
    <t>PeriodEndDate</t>
  </si>
  <si>
    <t>PeriodStartDate</t>
  </si>
  <si>
    <t>Portfolio</t>
  </si>
  <si>
    <t>12XXXChinaLifeOverseasBondGroup</t>
  </si>
  <si>
    <t>PortfolioDescription</t>
  </si>
  <si>
    <t>12XXX - China Life Overseas (Bond) Group</t>
  </si>
  <si>
    <t>PostDividendTaxLotDetail</t>
  </si>
  <si>
    <t>PostValidationErrors</t>
  </si>
  <si>
    <t>PriceSchedule</t>
  </si>
  <si>
    <t>12229_Price Schedule</t>
  </si>
  <si>
    <t>PriorKnowledgeDate</t>
  </si>
  <si>
    <t>RegionalSettings</t>
  </si>
  <si>
    <t>RelativeDate</t>
  </si>
  <si>
    <t>ReportPeriodEndDate</t>
  </si>
  <si>
    <t>requestType</t>
  </si>
  <si>
    <t>ssrs</t>
  </si>
  <si>
    <t>SecondaryCounterClosingRuleOverride</t>
  </si>
  <si>
    <t>SecondaryFuturesClosingRuleOverride</t>
  </si>
  <si>
    <t>SecondaryInvestmentClosingRuleOverride</t>
  </si>
  <si>
    <t>SegregateIncome</t>
  </si>
  <si>
    <t>SeparateFundLegalEntities</t>
  </si>
  <si>
    <t>SeparateLongShort</t>
  </si>
  <si>
    <t>SettleFXCost</t>
  </si>
  <si>
    <t>SnapshotUse</t>
  </si>
  <si>
    <t>Do Not Create or Use</t>
  </si>
  <si>
    <t>SQLBISRead</t>
  </si>
  <si>
    <t>SQLBISTag</t>
  </si>
  <si>
    <t>SQLBISWrite</t>
  </si>
  <si>
    <t>StyleName</t>
  </si>
  <si>
    <t>d</t>
  </si>
  <si>
    <t>TimeSeriesTransitionMarkMembers</t>
  </si>
  <si>
    <t>TradeSettle</t>
  </si>
  <si>
    <t>Settle</t>
  </si>
  <si>
    <t>WithholdPurchasedSoldAI</t>
  </si>
  <si>
    <t>RUNREP Command Text</t>
  </si>
  <si>
    <t>runf cashtran_ssrs -c 2 --SeparateFundLegalEntities 0 --ConsolidateLegalEntities Consolidated --ReportPeriodEndDate 2037/01/01:00:00:00.00 -p 12XXXChinaLifeOverseasBondGroup -ps 2020/01/01 -pe 2020/03/31 -k 2020/12/18:14:06:01 --AccountingCalendar 12229_AccountingCalendar --Group1 None --TradeSettle Settle --IncludeFX 0 --InventoryStateForTradeDateCash CashBalance --requestType ssrs --CashSource None</t>
  </si>
  <si>
    <t>EventNumber</t>
  </si>
  <si>
    <t>ErrorMessage</t>
  </si>
  <si>
    <t>TransType = Interest, TranID = 1004765, Portfolio = 12229, Investment = HKD, CustAcct = None, EventDate = 12/15/2007, KnowledgeDate = 2020/12/18:14:06:01, Error = FX lookup returned error.  Denomination = USD, Lookup Date = 2007/12/15:00:00:00.  Defaulting to 1.0</t>
  </si>
  <si>
    <t>TransType = Interest, TranID = 1004954, Portfolio = 12229, Investment = HKD, CustAcct = None, EventDate = 12/15/2007, KnowledgeDate = 2020/12/18:14:06:01, Error = FX lookup returned error.  Denomination = USD, Lookup Date = 2007/12/15:00:00:00.  Defaulting to 1.0</t>
  </si>
  <si>
    <t>TransType = Interest, TranID = 1004145, Portfolio = 12229, Investment = HKD, CustAcct = None, EventDate = 09/17/2016, KnowledgeDate = 2020/12/18:14:06:01, Error = FX lookup returned error.  Denomination = USD, Lookup Date = 2016/09/17:00:00:00.  Defaulting to 1.0</t>
  </si>
  <si>
    <t>TransType = Interest, TranID = 1004349, Portfolio = 12229, Investment = HKD, CustAcct = None, EventDate = 10/07/2017, KnowledgeDate = 2020/12/18:14:06:01, Error = FX lookup returned error.  Denomination = CNY, Lookup Date = 2017/10/07:00:00:00.  Defaulting to 1.0</t>
  </si>
  <si>
    <t>TransType = Mature, TranID = 1004350, Portfolio = 12229, Investment = HKD, CustAcct = None, EventDate = 10/07/2017, KnowledgeDate = 2020/12/18:14:06:01, Error = FX lookup returned error.  Denomination = CNY, Lookup Date = 2017/10/07:00:00:00.  Defaulting to 1.0</t>
  </si>
  <si>
    <t>TransType = AccountingRelated, TranID = 1042864, Portfolio = 12229, Investment = HKD, CustAcct = BOCHK, EventDate = 10/01/2018, KnowledgeDate = 2020/12/18:14:06:01, Error = FX lookup returned error.  Denomination = CNY, Lookup Date = 2018/10/01:00:00:00.  Defaulting to 1.0</t>
  </si>
  <si>
    <t>TransType = AccountingRelated, TranID = 1059508, Portfolio = 12229, Investment = HKD, CustAcct = BOCHK, EventDate = 01/01/2019, KnowledgeDate = 2020/12/18:14:06:01, Error = FX lookup returned error.  Denomination = CNY, Lookup Date = 2019/01/01:00:00:00.  Defaulting to 1.0</t>
  </si>
  <si>
    <t>TransType = AccountingRelated, TranID = 1101496, Portfolio = 12229, Investment = HKD, CustAcct = BOCHK, EventDate = 10/02/2019, KnowledgeDate = 2020/12/18:14:06:01, Error = FX lookup returned error.  Denomination = CNY, Lookup Date = 2019/10/02:00:00:00.  Defaulting to 1.0</t>
  </si>
  <si>
    <t xml:space="preserve">TransType = Mark To Market, TranID = 1300, Portfolio = 12229, Investment = US912803AY96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</si>
  <si>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US912803AS29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</si>
  <si>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USG46715AC56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</si>
  <si>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US55608KAB17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</si>
  <si>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XS0520042416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</si>
  <si>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XS0533038039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</si>
  <si>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XS0556302163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</si>
  <si>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US55608KAD72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</si>
  <si>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XS0508012092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</si>
  <si>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USG3709DAA03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</si>
  <si>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HK0000175916 HTM, CustAcct = None, EventDate = 12/31/2019, KnowledgeDate = 2020/12/18:14:06:01, Error = price lookup returned error.  Denomination = HKD, Lookup Date = 2019/12/31:23:59:59. </t>
  </si>
  <si>
    <t xml:space="preserve">TransType = Mark To Market, TranID = 1300, Portfolio = 12229, Investment = XS0798322276 HTM, CustAcct = None, EventDate = 12/31/2019, KnowledgeDate = 2020/12/18:14:06:01, Error = price lookup returned error.  Denomination = HKD, Lookup Date = 2019/12/31:23:59:59. </t>
  </si>
  <si>
    <t xml:space="preserve">TransType = Mark To Market, TranID = 1300, Portfolio = 12229, Investment = USY9896RAB79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</si>
  <si>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XS0893206747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</si>
  <si>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XS0925008533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</si>
  <si>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XS0852986313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</si>
  <si>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XS0913601950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</si>
  <si>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XS0964837248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</si>
  <si>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USM8220VAA28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</si>
  <si>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XS0970892724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</si>
  <si>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HK0000163607 HTM, CustAcct = None, EventDate = 12/31/2019, KnowledgeDate = 2020/12/18:14:06:01, Error = price lookup returned error.  Denomination = HKD, Lookup Date = 2019/12/31:23:59:59. </t>
  </si>
  <si>
    <t xml:space="preserve">TransType = Mark To Market, TranID = 1300, Portfolio = 12229, Investment = XS0974312562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</si>
  <si>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XS0974316712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</si>
  <si>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HK0000171949 HTM, CustAcct = None, EventDate = 12/31/2019, KnowledgeDate = 2020/12/18:14:06:01, Error = price lookup returned error.  Denomination = CNY, Lookup Date = 2019/12/31:23:59:59. </t>
  </si>
  <si>
    <t xml:space="preserve">TransType = Mark To Market, TranID = 1300, Portfolio = 12229, Investment = XS0878083517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</si>
  <si>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XS1039273666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</si>
  <si>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XS1036272570 HTM, CustAcct = None, EventDate = 12/31/2019, KnowledgeDate = 2020/12/18:14:06:01, Error = price lookup returned error.  Denomination = HKD, Lookup Date = 2019/12/31:23:59:59. </t>
  </si>
  <si>
    <t xml:space="preserve">TransType = Mark To Market, TranID = 1300, Portfolio = 12229, Investment = XS1063561499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</si>
  <si>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XS1075180379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</si>
  <si>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XS1090864528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</si>
  <si>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XS1127304514 HTM, CustAcct = None, EventDate = 12/31/2019, KnowledgeDate = 2020/12/18:14:06:01, Error = price lookup returned error.  Denomination = HKD, Lookup Date = 2019/12/31:23:59:59. </t>
  </si>
  <si>
    <t xml:space="preserve">TransType = Mark To Market, TranID = 1300, Portfolio = 12229, Investment = HK0000226404 HTM, CustAcct = None, EventDate = 12/31/2019, KnowledgeDate = 2020/12/18:14:06:01, Error = price lookup returned error.  Denomination = HKD, Lookup Date = 2019/12/31:23:59:59. </t>
  </si>
  <si>
    <t xml:space="preserve">TransType = Mark To Market, TranID = 1300, Portfolio = 12229, Investment = HK0000241288 HTM, CustAcct = None, EventDate = 12/31/2019, KnowledgeDate = 2020/12/18:14:06:01, Error = price lookup returned error.  Denomination = HKD, Lookup Date = 2019/12/31:23:59:59. </t>
  </si>
  <si>
    <t xml:space="preserve">TransType = Mark To Market, TranID = 1300, Portfolio = 12229, Investment = USG8116KAB82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</si>
  <si>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USQ12441AB91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</si>
  <si>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USQ12441AA19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</si>
  <si>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XS1311098815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</si>
  <si>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XS1323076015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</si>
  <si>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XS1323076957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</si>
  <si>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XS1322373017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</si>
  <si>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XS1314969400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</si>
  <si>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XS1342647564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</si>
  <si>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FR0013101599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</si>
  <si>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XS1376566714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</si>
  <si>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XS1400307838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</si>
  <si>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FR0013162591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</si>
  <si>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USG7150PAA87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</si>
  <si>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XS1502528570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</si>
  <si>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XS1502535351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</si>
  <si>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XS1505143393 HTM TEST,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</si>
  <si>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XS1508669790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</si>
  <si>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XS1523197892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</si>
  <si>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FR0013221140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</si>
  <si>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XS1529948934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</si>
  <si>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XS1550938978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</si>
  <si>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XS1556395710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</si>
  <si>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XS1556937891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</si>
  <si>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XS1589737821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</si>
  <si>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XS1600847666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</si>
  <si>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USU84258AC36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</si>
  <si>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12229, Investment = US912803AY96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</si>
  <si>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12229, Investment = USG46715AC56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</si>
  <si>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12229, Investment = XS0520042416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</si>
  <si>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12229, Investment = XS0533038039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</si>
  <si>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12229, Investment = XS0556302163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</si>
  <si>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12229, Investment = US55608KAD72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</si>
  <si>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12229, Investment = XS0508012092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</si>
  <si>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12229, Investment = USG3709DAA03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</si>
  <si>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12229, Investment = HK0000175916 HTM, CustAcct = None, EventDate = 03/31/2020, KnowledgeDate = 2020/12/18:14:06:01, Error = price lookup returned error.  Denomination = HKD, Lookup Date = 2020/03/31:23:59:59. </t>
  </si>
  <si>
    <t xml:space="preserve">TransType = Mark To Market, TranID = 1300, Portfolio = 12229, Investment = XS0798322276 HTM, CustAcct = None, EventDate = 03/31/2020, KnowledgeDate = 2020/12/18:14:06:01, Error = price lookup returned error.  Denomination = HKD, Lookup Date = 2020/03/31:23:59:59. </t>
  </si>
  <si>
    <t xml:space="preserve">TransType = Mark To Market, TranID = 1300, Portfolio = 12229, Investment = USY9896RAB79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</si>
  <si>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12229, Investment = XS0893206747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</si>
  <si>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12229, Investment = XS0925008533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</si>
  <si>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12229, Investment = XS0852986313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</si>
  <si>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12229, Investment = XS0913601950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</si>
  <si>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12229, Investment = XS0964837248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</si>
  <si>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12229, Investment = USM8220VAA28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</si>
  <si>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12229, Investment = XS0970892724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</si>
  <si>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12229, Investment = HK0000163607 HTM, CustAcct = None, EventDate = 03/31/2020, KnowledgeDate = 2020/12/18:14:06:01, Error = price lookup returned error.  Denomination = HKD, Lookup Date = 2020/03/31:23:59:59. </t>
  </si>
  <si>
    <t xml:space="preserve">TransType = Mark To Market, TranID = 1300, Portfolio = 12229, Investment = XS0974312562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</si>
  <si>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12229, Investment = XS0974316712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</si>
  <si>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12229, Investment = HK0000171949 HTM, CustAcct = None, EventDate = 03/31/2020, KnowledgeDate = 2020/12/18:14:06:01, Error = price lookup returned error.  Denomination = CNY, Lookup Date = 2020/03/31:23:59:59. </t>
  </si>
  <si>
    <t xml:space="preserve">TransType = Mark To Market, TranID = 1300, Portfolio = 12229, Investment = XS0878083517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</si>
  <si>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12229, Investment = XS1039273666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</si>
  <si>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12229, Investment = XS1063561499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</si>
  <si>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12229, Investment = XS1075180379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</si>
  <si>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12229, Investment = XS1090864528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</si>
  <si>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12229, Investment = XS1127304514 HTM, CustAcct = None, EventDate = 03/31/2020, KnowledgeDate = 2020/12/18:14:06:01, Error = price lookup returned error.  Denomination = HKD, Lookup Date = 2020/03/31:23:59:59. </t>
  </si>
  <si>
    <t xml:space="preserve">TransType = Mark To Market, TranID = 1300, Portfolio = 12229, Investment = HK0000226404 HTM, CustAcct = None, EventDate = 03/31/2020, KnowledgeDate = 2020/12/18:14:06:01, Error = price lookup returned error.  Denomination = HKD, Lookup Date = 2020/03/31:23:59:59. </t>
  </si>
  <si>
    <t xml:space="preserve">TransType = Mark To Market, TranID = 1300, Portfolio = 12229, Investment = HK0000241288 HTM, CustAcct = None, EventDate = 03/31/2020, KnowledgeDate = 2020/12/18:14:06:01, Error = price lookup returned error.  Denomination = HKD, Lookup Date = 2020/03/31:23:59:59. </t>
  </si>
  <si>
    <t xml:space="preserve">TransType = Mark To Market, TranID = 1300, Portfolio = 12229, Investment = USG8116KAB82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</si>
  <si>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12229, Investment = USQ12441AB91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</si>
  <si>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12229, Investment = USQ12441AA19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</si>
  <si>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12229, Investment = XS1311098815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</si>
  <si>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12229, Investment = XS1323076015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</si>
  <si>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12229, Investment = XS1323076957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</si>
  <si>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12229, Investment = XS1322373017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</si>
  <si>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12229, Investment = XS1314969400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</si>
  <si>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12229, Investment = XS1342647564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</si>
  <si>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12229, Investment = FR0013101599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</si>
  <si>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12229, Investment = XS1376566714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</si>
  <si>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12229, Investment = XS1400307838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</si>
  <si>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12229, Investment = FR0013162591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</si>
  <si>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12229, Investment = USG7150PAA87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</si>
  <si>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12229, Investment = XS1502528570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</si>
  <si>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12229, Investment = XS1502535351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</si>
  <si>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12229, Investment = XS1505143393 HTM TEST, CustAcct = None, EventDate = 03/31/2020, KnowledgeDate = 2020/12/18:14:06:01, Error = price lookup returned error.  Denomination = USD, Lookup Date = 2020/03/31:23:59:59. </t>
  </si>
  <si>
    <t xml:space="preserve">TransType = Mark To Market, TranID = 1300, Portfolio = 12229, Investment = XS1508669790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</si>
  <si>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12229, Investment = XS1523197892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</si>
  <si>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12229, Investment = FR0013221140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</si>
  <si>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12229, Investment = XS1529948934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</si>
  <si>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12229, Investment = XS1550938978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</si>
  <si>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12229, Investment = XS1556395710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</si>
  <si>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12229, Investment = XS1556937891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</si>
  <si>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12229, Investment = XS1589737821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</si>
  <si>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12229, Investment = XS1600847666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</si>
  <si>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12229, Investment = USU84258AC36 HTM, CustAcct = None, EventDate = 03/31/2020, KnowledgeDate = 2020/12/18:14:06:01, Error = price lookup returned error.  Denomination = USD, Lookup Date = 2020/03/31:23:59:59. </t>
  </si>
  <si>
    <t>TransType = AccountingRelated, TranID = 1042866, Portfolio = 12366, Investment = HKD, CustAcct = BOCHK, EventDate = 10/01/2018, KnowledgeDate = 2020/12/18:14:06:01, Error = FX lookup returned error.  Denomination = CNY, Lookup Date = 2018/10/01:00:00:00.  Defaulting to 1.0</t>
  </si>
  <si>
    <t>TransType = AccountingRelated, TranID = 1059510, Portfolio = 12366, Investment = HKD, CustAcct = BOCHK, EventDate = 01/01/2019, KnowledgeDate = 2020/12/18:14:06:01, Error = FX lookup returned error.  Denomination = CNY, Lookup Date = 2019/01/01:00:00:00.  Defaulting to 1.0</t>
  </si>
  <si>
    <t>TransType = AccountingRelated, TranID = 1101498, Portfolio = 12366, Investment = HKD, CustAcct = BOCHK, EventDate = 10/02/2019, KnowledgeDate = 2020/12/18:14:06:01, Error = FX lookup returned error.  Denomination = CNY, Lookup Date = 2019/10/02:00:00:00.  Defaulting to 1.0</t>
  </si>
  <si>
    <t xml:space="preserve">TransType = Mark To Market, TranID = 1300, Portfolio = 12366, Investment = US55608KAB17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</si>
  <si>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12366, Investment = US55608KAD72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</si>
  <si>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12366, Investment = XS0508012092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</si>
  <si>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12366, Investment = XS0852986313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</si>
  <si>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12366, Investment = XS0974316712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</si>
  <si>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12366, Investment = XS0972980097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</si>
  <si>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12366, Investment = XS0852986156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</si>
  <si>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12366, Investment = XS1039273666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</si>
  <si>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12366, Investment = XS1189103382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</si>
  <si>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12366, Investment = XS1163722587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</si>
  <si>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12366, Investment = XS1268469670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</si>
  <si>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12366, Investment = XS1505143393 HTM TEST, CustAcct = None, EventDate = 12/31/2019, KnowledgeDate = 2020/12/18:14:06:01, Error = price lookup returned error.  Denomination = USD, Lookup Date = 2019/12/31:23:59:59. </t>
  </si>
  <si>
    <t xml:space="preserve">TransType = Mark To Market, TranID = 1300, Portfolio = 12366, Investment = XS1389124774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</si>
  <si>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12366, Investment = XS1529948934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</si>
  <si>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12366, Investment = XS1556937891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</si>
  <si>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12366, Investment = FR0013101599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</si>
  <si>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12366, Investment = US715638BM30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</si>
  <si>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12366, Investment = USG21184AB52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</si>
  <si>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12366, Investment = US55608KAD72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</si>
  <si>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12366, Investment = XS0508012092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</si>
  <si>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12366, Investment = XS0852986313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</si>
  <si>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12366, Investment = XS0974316712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</si>
  <si>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12366, Investment = XS0972980097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</si>
  <si>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12366, Investment = XS0852986156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</si>
  <si>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12366, Investment = XS1039273666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</si>
  <si>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12366, Investment = XS1189103382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</si>
  <si>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12366, Investment = XS1163722587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</si>
  <si>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12366, Investment = XS1268469670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</si>
  <si>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12366, Investment = XS1505143393 HTM TEST, CustAcct = None, EventDate = 03/31/2020, KnowledgeDate = 2020/12/18:14:06:01, Error = price lookup returned error.  Denomination = USD, Lookup Date = 2020/03/31:23:59:59. </t>
  </si>
  <si>
    <t xml:space="preserve">TransType = Mark To Market, TranID = 1300, Portfolio = 12366, Investment = XS1389124774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</si>
  <si>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12366, Investment = XS1529948934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</si>
  <si>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12366, Investment = XS1556937891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</si>
  <si>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12366, Investment = FR0013101599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</si>
  <si>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12366, Investment = US715638BM30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</si>
  <si>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12366, Investment = USG21184AB52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</si>
  <si>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12366, Investment = US65334HAG74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</si>
  <si>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12630, Investment = XS0556302163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</si>
  <si>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12630, Investment = US55608KAD72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</si>
  <si>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12630, Investment = XS0508012092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</si>
  <si>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12630, Investment = XS0798322276 HTM, CustAcct = None, EventDate = 12/31/2019, KnowledgeDate = 2020/12/18:14:06:01, Error = price lookup returned error.  Denomination = HKD, Lookup Date = 2019/12/31:23:59:59. </t>
  </si>
  <si>
    <t xml:space="preserve">TransType = Mark To Market, TranID = 1300, Portfolio = 12630, Investment = USY9896RAB79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</si>
  <si>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12630, Investment = XS0893206747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</si>
  <si>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12630, Investment = XS0913601950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</si>
  <si>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12630, Investment = XS0878083517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</si>
  <si>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12630, Investment = USG3709DAA03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</si>
  <si>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12630, Investment = XS1063561499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</si>
  <si>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12630, Investment = XS1127304514 HTM, CustAcct = None, EventDate = 12/31/2019, KnowledgeDate = 2020/12/18:14:06:01, Error = price lookup returned error.  Denomination = HKD, Lookup Date = 2019/12/31:23:59:59. </t>
  </si>
  <si>
    <t xml:space="preserve">TransType = Mark To Market, TranID = 1300, Portfolio = 12630, Investment = XS0556302163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</si>
  <si>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12630, Investment = US55608KAD72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</si>
  <si>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12630, Investment = XS0508012092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</si>
  <si>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12630, Investment = XS0798322276 HTM, CustAcct = None, EventDate = 03/31/2020, KnowledgeDate = 2020/12/18:14:06:01, Error = price lookup returned error.  Denomination = HKD, Lookup Date = 2020/03/31:23:59:59. </t>
  </si>
  <si>
    <t xml:space="preserve">TransType = Mark To Market, TranID = 1300, Portfolio = 12630, Investment = USY9896RAB79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</si>
  <si>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12630, Investment = XS0893206747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</si>
  <si>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12630, Investment = XS0913601950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</si>
  <si>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12630, Investment = XS0878083517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</si>
  <si>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12630, Investment = USG3709DAA03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</si>
  <si>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12630, Investment = XS1063561499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</si>
  <si>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12630, Investment = XS1127304514 HTM, CustAcct = None, EventDate = 03/31/2020, KnowledgeDate = 2020/12/18:14:06:01, Error = price lookup returned error.  Denomination = HKD, Lookup Date = 2020/03/31:23:59:59. </t>
  </si>
  <si>
    <t>Transaction '1009739' could not find specified lot with id '1008072' to close against.</t>
  </si>
  <si>
    <t>Transaction '1009741' could not find specified lot with id '1008074' to close against.</t>
  </si>
  <si>
    <t>TransType = Interest, TranID = 1004349, Portfolio = 12734, Investment = HKD, CustAcct = None, EventDate = 10/07/2017, KnowledgeDate = 2020/12/18:14:06:01, Error = FX lookup returned error.  Denomination = CNY, Lookup Date = 2017/10/07:00:00:00.  Defaulting to 1.0</t>
  </si>
  <si>
    <t>TransType = Mature, TranID = 1004350, Portfolio = 12734, Investment = HKD, CustAcct = None, EventDate = 10/07/2017, KnowledgeDate = 2020/12/18:14:06:01, Error = FX lookup returned error.  Denomination = CNY, Lookup Date = 2017/10/07:00:00:00.  Defaulting to 1.0</t>
  </si>
  <si>
    <t>TransType = AccountingRelated, TranID = 1042865, Portfolio = 12734, Investment = HKD, CustAcct = BOCHK, EventDate = 10/01/2018, KnowledgeDate = 2020/12/18:14:06:01, Error = FX lookup returned error.  Denomination = CNY, Lookup Date = 2018/10/01:00:00:00.  Defaulting to 1.0</t>
  </si>
  <si>
    <t>TransType = AccountingRelated, TranID = 1059509, Portfolio = 12734, Investment = HKD, CustAcct = BOCHK, EventDate = 01/01/2019, KnowledgeDate = 2020/12/18:14:06:01, Error = FX lookup returned error.  Denomination = CNY, Lookup Date = 2019/01/01:00:00:00.  Defaulting to 1.0</t>
  </si>
  <si>
    <t>TransType = AccountingRelated, TranID = 1101497, Portfolio = 12734, Investment = HKD, CustAcct = BOCHK, EventDate = 10/02/2019, KnowledgeDate = 2020/12/18:14:06:01, Error = FX lookup returned error.  Denomination = CNY, Lookup Date = 2019/10/02:00:00:00.  Defaulting to 1.0</t>
  </si>
  <si>
    <t xml:space="preserve">TransType = Mark To Market, TranID = 1300, Portfolio = 12734, Investment = US912803AY96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</si>
  <si>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12734, Investment = US912803AS29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</si>
  <si>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12734, Investment = USG46715AC56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</si>
  <si>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12734, Investment = XS0533038039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</si>
  <si>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12734, Investment = XS0556302163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</si>
  <si>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12734, Investment = US55608KAB17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</si>
  <si>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12734, Investment = US55608KAD72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</si>
  <si>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12734, Investment = XS0508012092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</si>
  <si>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12734, Investment = USG3709DAA03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</si>
  <si>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12734, Investment = HK0000175916 HTM, CustAcct = None, EventDate = 12/31/2019, KnowledgeDate = 2020/12/18:14:06:01, Error = price lookup returned error.  Denomination = HKD, Lookup Date = 2019/12/31:23:59:59. </t>
  </si>
  <si>
    <t xml:space="preserve">TransType = Mark To Market, TranID = 1300, Portfolio = 12734, Investment = XS0798322276 HTM, CustAcct = None, EventDate = 12/31/2019, KnowledgeDate = 2020/12/18:14:06:01, Error = price lookup returned error.  Denomination = HKD, Lookup Date = 2019/12/31:23:59:59. </t>
  </si>
  <si>
    <t xml:space="preserve">TransType = Mark To Market, TranID = 1300, Portfolio = 12734, Investment = USY9896RAB79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</si>
  <si>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12734, Investment = XS0893206747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</si>
  <si>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12734, Investment = XS0925008533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</si>
  <si>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12734, Investment = XS0852986313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</si>
  <si>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12734, Investment = XS0913601950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</si>
  <si>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12734, Investment = XS0964837248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</si>
  <si>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12734, Investment = USM8220VAA28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</si>
  <si>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12734, Investment = XS0970892724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</si>
  <si>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12734, Investment = HK0000163607 HTM, CustAcct = None, EventDate = 12/31/2019, KnowledgeDate = 2020/12/18:14:06:01, Error = price lookup returned error.  Denomination = HKD, Lookup Date = 2019/12/31:23:59:59. </t>
  </si>
  <si>
    <t xml:space="preserve">TransType = Mark To Market, TranID = 1300, Portfolio = 12734, Investment = HK0000171949 HTM, CustAcct = None, EventDate = 12/31/2019, KnowledgeDate = 2020/12/18:14:06:01, Error = price lookup returned error.  Denomination = CNY, Lookup Date = 2019/12/31:23:59:59. </t>
  </si>
  <si>
    <t xml:space="preserve">TransType = Mark To Market, TranID = 1300, Portfolio = 12734, Investment = XS0878083517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</si>
  <si>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12734, Investment = XS1039273666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</si>
  <si>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12734, Investment = XS1036272570 HTM, CustAcct = None, EventDate = 12/31/2019, KnowledgeDate = 2020/12/18:14:06:01, Error = price lookup returned error.  Denomination = HKD, Lookup Date = 2019/12/31:23:59:59. </t>
  </si>
  <si>
    <t xml:space="preserve">TransType = Mark To Market, TranID = 1300, Portfolio = 12734, Investment = XS1063561499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</si>
  <si>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12734, Investment = HK0000241288 HTM, CustAcct = None, EventDate = 12/31/2019, KnowledgeDate = 2020/12/18:14:06:01, Error = price lookup returned error.  Denomination = HKD, Lookup Date = 2019/12/31:23:59:59. </t>
  </si>
  <si>
    <t xml:space="preserve">TransType = Mark To Market, TranID = 1300, Portfolio = 12734, Investment = USG8116KAB82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</si>
  <si>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12734, Investment = USQ12441AB91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</si>
  <si>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12734, Investment = USQ12441AA19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</si>
  <si>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12734, Investment = XS1314969400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</si>
  <si>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12734, Investment = FR0013101599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</si>
  <si>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12734, Investment = XS1376566714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</si>
  <si>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12734, Investment = FR0013162591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</si>
  <si>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12734, Investment = XS1502535351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</si>
  <si>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12734, Investment = XS1505143393 HTM TEST, CustAcct = None, EventDate = 12/31/2019, KnowledgeDate = 2020/12/18:14:06:01, Error = price lookup returned error.  Denomination = USD, Lookup Date = 2019/12/31:23:59:59. </t>
  </si>
  <si>
    <t xml:space="preserve">TransType = Mark To Market, TranID = 1300, Portfolio = 12734, Investment = XS1508669790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</si>
  <si>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12734, Investment = XS1550938978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</si>
  <si>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12734, Investment = XS1556937891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</si>
  <si>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12734, Investment = US712219AC86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</si>
  <si>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12734, Investment = US912803AY96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</si>
  <si>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12734, Investment = USG46715AC56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</si>
  <si>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12734, Investment = XS0533038039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</si>
  <si>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12734, Investment = XS0556302163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</si>
  <si>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12734, Investment = US55608KAD72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</si>
  <si>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12734, Investment = XS0508012092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</si>
  <si>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12734, Investment = USG3709DAA03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</si>
  <si>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12734, Investment = HK0000175916 HTM, CustAcct = None, EventDate = 03/31/2020, KnowledgeDate = 2020/12/18:14:06:01, Error = price lookup returned error.  Denomination = HKD, Lookup Date = 2020/03/31:23:59:59. </t>
  </si>
  <si>
    <t xml:space="preserve">TransType = Mark To Market, TranID = 1300, Portfolio = 12734, Investment = XS0798322276 HTM, CustAcct = None, EventDate = 03/31/2020, KnowledgeDate = 2020/12/18:14:06:01, Error = price lookup returned error.  Denomination = HKD, Lookup Date = 2020/03/31:23:59:59. </t>
  </si>
  <si>
    <t xml:space="preserve">TransType = Mark To Market, TranID = 1300, Portfolio = 12734, Investment = USY9896RAB79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</si>
  <si>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12734, Investment = XS0893206747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</si>
  <si>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12734, Investment = XS0925008533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</si>
  <si>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12734, Investment = XS0852986313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</si>
  <si>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12734, Investment = XS0913601950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</si>
  <si>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12734, Investment = XS0964837248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</si>
  <si>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12734, Investment = USM8220VAA28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</si>
  <si>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12734, Investment = XS0970892724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</si>
  <si>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12734, Investment = HK0000163607 HTM, CustAcct = None, EventDate = 03/31/2020, KnowledgeDate = 2020/12/18:14:06:01, Error = price lookup returned error.  Denomination = HKD, Lookup Date = 2020/03/31:23:59:59. </t>
  </si>
  <si>
    <t xml:space="preserve">TransType = Mark To Market, TranID = 1300, Portfolio = 12734, Investment = HK0000171949 HTM, CustAcct = None, EventDate = 03/31/2020, KnowledgeDate = 2020/12/18:14:06:01, Error = price lookup returned error.  Denomination = CNY, Lookup Date = 2020/03/31:23:59:59. </t>
  </si>
  <si>
    <t xml:space="preserve">TransType = Mark To Market, TranID = 1300, Portfolio = 12734, Investment = XS0878083517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</si>
  <si>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12734, Investment = XS1039273666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</si>
  <si>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12734, Investment = XS1063561499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</si>
  <si>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12734, Investment = HK0000241288 HTM, CustAcct = None, EventDate = 03/31/2020, KnowledgeDate = 2020/12/18:14:06:01, Error = price lookup returned error.  Denomination = HKD, Lookup Date = 2020/03/31:23:59:59. </t>
  </si>
  <si>
    <t xml:space="preserve">TransType = Mark To Market, TranID = 1300, Portfolio = 12734, Investment = USG8116KAB82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</si>
  <si>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12734, Investment = USQ12441AB91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</si>
  <si>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12734, Investment = USQ12441AA19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</si>
  <si>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12734, Investment = XS1314969400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</si>
  <si>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12734, Investment = FR0013101599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</si>
  <si>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12734, Investment = XS1376566714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</si>
  <si>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12734, Investment = FR0013162591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</si>
  <si>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12734, Investment = XS1502535351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</si>
  <si>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12734, Investment = XS1505143393 HTM TEST, CustAcct = None, EventDate = 03/31/2020, KnowledgeDate = 2020/12/18:14:06:01, Error = price lookup returned error.  Denomination = USD, Lookup Date = 2020/03/31:23:59:59. </t>
  </si>
  <si>
    <t xml:space="preserve">TransType = Mark To Market, TranID = 1300, Portfolio = 12734, Investment = XS1508669790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</si>
  <si>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12734, Investment = XS1550938978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</si>
  <si>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12734, Investment = XS1556937891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</si>
  <si>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12734, Investment = US712219AC86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</si>
  <si>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12549, Investment = XS1600847666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</si>
  <si>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12549, Investment = XS0922813703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</si>
  <si>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12549, Investment = USM8220VAA28 HTM, CustAcct = None, EventDate = 12/31/2019, KnowledgeDate = 2020/12/18:14:06:01, Error = price lookup returned error.  Denomination = USD, Lookup Date = 2019/12/31:23:59:59. </t>
  </si>
  <si>
    <t xml:space="preserve">TransType = Mark To Market, TranID = 1300, Portfolio = 12549, Investment = XS1600847666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</si>
  <si>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12549, Investment = XS0922813703 HTM, CustAcct = None, EventDate = 03/31/2020, KnowledgeDate = 2020/12/18:14:06:01, Error = price lookup returned error.  Denomination = USD, Lookup Date = 2020/03/31:23:59:59. </t>
  </si>
  <si>
    <t xml:space="preserve">TransType = Mark To Market, TranID = 1300, Portfolio = 12549, Investment = USM8220VAA28 HTM, CustAcct = None, EventDate = 03/31/2020, KnowledgeDate = 2020/12/18:14:06:01, Error = price lookup returned error.  Denomination = USD, Lookup Date = 2020/03/31:23:59:59. </t>
  </si>
  <si>
    <t>days</t>
  </si>
  <si>
    <t>Amount</t>
  </si>
  <si>
    <t>End 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</si>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</sst>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" fontId="0" fillId="0" borderId="0" xfId="0" applyNumberFormat="1"/>
    <xf numFmtId="22" fontId="0" fillId="0" borderId="0" xfId="0" applyNumberFormat="1"/>
    <xf numFmtId="43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674"/>
  <sheetViews>
    <sheetView tabSelected="1" workbookViewId="0">
      <selection activeCell="J288" sqref="J288"/>
    </sheetView>
  </sheetViews>
  <sheetFormatPr defaultRowHeight="15" x14ac:dyDescent="0.25"/>
  <cols>
    <col min="7" max="7" width="11" customWidth="1"/>
    <col min="10" max="10" width="16.85546875" bestFit="1" customWidth="1"/>
    <col min="17" max="17" width="13.4257812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Z1" t="s">
        <v>574</v>
      </c>
      <c r="AA1" t="s">
        <v>575</v>
      </c>
    </row>
    <row r="2" spans="1:27" hidden="1" x14ac:dyDescent="0.25">
      <c r="A2" t="s">
        <v>24</v>
      </c>
      <c r="B2">
        <v>0</v>
      </c>
      <c r="C2">
        <v>0</v>
      </c>
      <c r="D2" t="s">
        <v>25</v>
      </c>
      <c r="E2">
        <v>0</v>
      </c>
      <c r="F2">
        <v>0</v>
      </c>
      <c r="G2" s="1">
        <v>43832</v>
      </c>
      <c r="H2" s="1">
        <v>43832</v>
      </c>
      <c r="I2" s="1">
        <v>43832</v>
      </c>
      <c r="J2">
        <v>1109290</v>
      </c>
      <c r="K2" t="s">
        <v>26</v>
      </c>
      <c r="L2" t="s">
        <v>27</v>
      </c>
      <c r="M2">
        <v>0</v>
      </c>
      <c r="N2">
        <v>0</v>
      </c>
      <c r="O2">
        <v>0.83</v>
      </c>
      <c r="P2">
        <v>0.83</v>
      </c>
      <c r="Q2">
        <v>0.93</v>
      </c>
      <c r="R2">
        <v>0.93</v>
      </c>
      <c r="S2" t="s">
        <v>28</v>
      </c>
      <c r="T2" s="2">
        <v>3336.63</v>
      </c>
      <c r="U2" s="2">
        <v>3732.13</v>
      </c>
      <c r="V2" t="s">
        <v>29</v>
      </c>
      <c r="W2" s="2">
        <v>3336.63</v>
      </c>
      <c r="X2" s="2">
        <v>3732.13</v>
      </c>
    </row>
    <row r="3" spans="1:27" hidden="1" x14ac:dyDescent="0.25">
      <c r="A3" t="s">
        <v>24</v>
      </c>
      <c r="B3">
        <v>0</v>
      </c>
      <c r="C3">
        <v>0</v>
      </c>
      <c r="D3" t="s">
        <v>25</v>
      </c>
      <c r="E3">
        <v>0</v>
      </c>
      <c r="F3">
        <v>0</v>
      </c>
      <c r="G3" s="1">
        <v>43832</v>
      </c>
      <c r="H3" s="1">
        <v>43832</v>
      </c>
      <c r="I3" s="1">
        <v>43832</v>
      </c>
      <c r="J3">
        <v>1109288</v>
      </c>
      <c r="K3" t="s">
        <v>26</v>
      </c>
      <c r="L3" t="s">
        <v>27</v>
      </c>
      <c r="M3">
        <v>0</v>
      </c>
      <c r="N3">
        <v>0</v>
      </c>
      <c r="O3">
        <v>256.5</v>
      </c>
      <c r="P3">
        <v>257.33</v>
      </c>
      <c r="Q3">
        <v>286.89999999999998</v>
      </c>
      <c r="R3">
        <v>287.83</v>
      </c>
      <c r="S3" t="s">
        <v>28</v>
      </c>
      <c r="T3" s="2">
        <v>3336.63</v>
      </c>
      <c r="U3" s="2">
        <v>3732.13</v>
      </c>
      <c r="V3" t="s">
        <v>29</v>
      </c>
      <c r="W3" s="2">
        <v>3336.63</v>
      </c>
      <c r="X3" s="2">
        <v>3732.13</v>
      </c>
    </row>
    <row r="4" spans="1:27" hidden="1" x14ac:dyDescent="0.25">
      <c r="A4" t="s">
        <v>24</v>
      </c>
      <c r="B4">
        <v>0</v>
      </c>
      <c r="C4">
        <v>0</v>
      </c>
      <c r="D4" t="s">
        <v>25</v>
      </c>
      <c r="E4">
        <v>0</v>
      </c>
      <c r="F4">
        <v>0</v>
      </c>
      <c r="G4" s="1">
        <v>43832</v>
      </c>
      <c r="H4" s="1">
        <v>43832</v>
      </c>
      <c r="I4" s="1">
        <v>43832</v>
      </c>
      <c r="J4">
        <v>1109289</v>
      </c>
      <c r="K4" t="s">
        <v>26</v>
      </c>
      <c r="L4" t="s">
        <v>27</v>
      </c>
      <c r="M4">
        <v>0</v>
      </c>
      <c r="N4">
        <v>0</v>
      </c>
      <c r="O4" s="2">
        <v>3078.01</v>
      </c>
      <c r="P4" s="2">
        <v>3335.34</v>
      </c>
      <c r="Q4" s="2">
        <v>3442.86</v>
      </c>
      <c r="R4" s="2">
        <v>3730.69</v>
      </c>
      <c r="S4" t="s">
        <v>28</v>
      </c>
      <c r="T4" s="2">
        <v>3336.63</v>
      </c>
      <c r="U4" s="2">
        <v>3732.13</v>
      </c>
      <c r="V4" t="s">
        <v>29</v>
      </c>
      <c r="W4" s="2">
        <v>3336.63</v>
      </c>
      <c r="X4" s="2">
        <v>3732.13</v>
      </c>
    </row>
    <row r="5" spans="1:27" hidden="1" x14ac:dyDescent="0.25">
      <c r="A5" t="s">
        <v>24</v>
      </c>
      <c r="B5">
        <v>0</v>
      </c>
      <c r="C5">
        <v>0</v>
      </c>
      <c r="D5" t="s">
        <v>25</v>
      </c>
      <c r="E5">
        <v>0</v>
      </c>
      <c r="F5">
        <v>0</v>
      </c>
      <c r="G5" s="1">
        <v>43864</v>
      </c>
      <c r="H5" s="1">
        <v>43864</v>
      </c>
      <c r="I5" s="1">
        <v>43864</v>
      </c>
      <c r="J5">
        <v>1112085</v>
      </c>
      <c r="K5" t="s">
        <v>26</v>
      </c>
      <c r="L5" t="s">
        <v>27</v>
      </c>
      <c r="M5">
        <v>0</v>
      </c>
      <c r="N5">
        <v>0</v>
      </c>
      <c r="O5">
        <v>0.05</v>
      </c>
      <c r="P5" s="2">
        <v>3335.39</v>
      </c>
      <c r="Q5">
        <v>0.06</v>
      </c>
      <c r="R5" s="2">
        <v>3730.75</v>
      </c>
      <c r="S5" t="s">
        <v>28</v>
      </c>
      <c r="T5" s="2">
        <v>3336.63</v>
      </c>
      <c r="U5" s="2">
        <v>3732.13</v>
      </c>
      <c r="V5" t="s">
        <v>29</v>
      </c>
      <c r="W5" s="2">
        <v>3336.63</v>
      </c>
      <c r="X5" s="2">
        <v>3732.13</v>
      </c>
    </row>
    <row r="6" spans="1:27" hidden="1" x14ac:dyDescent="0.25">
      <c r="A6" t="s">
        <v>24</v>
      </c>
      <c r="B6">
        <v>0</v>
      </c>
      <c r="C6">
        <v>0</v>
      </c>
      <c r="D6" t="s">
        <v>25</v>
      </c>
      <c r="E6">
        <v>0</v>
      </c>
      <c r="F6">
        <v>0</v>
      </c>
      <c r="G6" s="1">
        <v>43864</v>
      </c>
      <c r="H6" s="1">
        <v>43864</v>
      </c>
      <c r="I6" s="1">
        <v>43864</v>
      </c>
      <c r="J6">
        <v>1112086</v>
      </c>
      <c r="K6" t="s">
        <v>26</v>
      </c>
      <c r="L6" t="s">
        <v>27</v>
      </c>
      <c r="M6">
        <v>0</v>
      </c>
      <c r="N6">
        <v>0</v>
      </c>
      <c r="O6">
        <v>0.66</v>
      </c>
      <c r="P6" s="2">
        <v>3336.05</v>
      </c>
      <c r="Q6">
        <v>0.73</v>
      </c>
      <c r="R6" s="2">
        <v>3731.48</v>
      </c>
      <c r="S6" t="s">
        <v>28</v>
      </c>
      <c r="T6" s="2">
        <v>3336.63</v>
      </c>
      <c r="U6" s="2">
        <v>3732.13</v>
      </c>
      <c r="V6" t="s">
        <v>29</v>
      </c>
      <c r="W6" s="2">
        <v>3336.63</v>
      </c>
      <c r="X6" s="2">
        <v>3732.13</v>
      </c>
    </row>
    <row r="7" spans="1:27" hidden="1" x14ac:dyDescent="0.25">
      <c r="A7" t="s">
        <v>24</v>
      </c>
      <c r="B7">
        <v>0</v>
      </c>
      <c r="C7">
        <v>0</v>
      </c>
      <c r="D7" t="s">
        <v>25</v>
      </c>
      <c r="E7">
        <v>0</v>
      </c>
      <c r="F7">
        <v>0</v>
      </c>
      <c r="G7" s="1">
        <v>43892</v>
      </c>
      <c r="H7" s="1">
        <v>43892</v>
      </c>
      <c r="I7" s="1">
        <v>43892</v>
      </c>
      <c r="J7">
        <v>1115867</v>
      </c>
      <c r="K7" t="s">
        <v>26</v>
      </c>
      <c r="L7" t="s">
        <v>27</v>
      </c>
      <c r="M7">
        <v>0</v>
      </c>
      <c r="N7">
        <v>0</v>
      </c>
      <c r="O7">
        <v>0.57999999999999996</v>
      </c>
      <c r="P7" s="2">
        <v>3336.63</v>
      </c>
      <c r="Q7">
        <v>0.65</v>
      </c>
      <c r="R7" s="2">
        <v>3732.13</v>
      </c>
      <c r="S7" t="s">
        <v>28</v>
      </c>
      <c r="T7" s="2">
        <v>3336.63</v>
      </c>
      <c r="U7" s="2">
        <v>3732.13</v>
      </c>
      <c r="V7" t="s">
        <v>29</v>
      </c>
      <c r="W7" s="2">
        <v>3336.63</v>
      </c>
      <c r="X7" s="2">
        <v>3732.13</v>
      </c>
    </row>
    <row r="8" spans="1:27" hidden="1" x14ac:dyDescent="0.25">
      <c r="A8" t="s">
        <v>30</v>
      </c>
      <c r="B8" s="2">
        <v>67904.12</v>
      </c>
      <c r="C8" s="2">
        <v>67904.12</v>
      </c>
      <c r="D8" t="s">
        <v>25</v>
      </c>
      <c r="E8" s="2">
        <v>67904.12</v>
      </c>
      <c r="F8" s="2">
        <v>67904.12</v>
      </c>
      <c r="G8" s="1">
        <v>43832</v>
      </c>
      <c r="H8" s="1">
        <v>43832</v>
      </c>
      <c r="I8" s="1">
        <v>43832</v>
      </c>
      <c r="J8">
        <v>1109278</v>
      </c>
      <c r="K8" t="s">
        <v>26</v>
      </c>
      <c r="L8" t="s">
        <v>31</v>
      </c>
      <c r="M8">
        <v>0</v>
      </c>
      <c r="N8">
        <v>0</v>
      </c>
      <c r="O8">
        <v>13.62</v>
      </c>
      <c r="P8" s="2">
        <v>67917.740000000005</v>
      </c>
      <c r="Q8">
        <v>13.62</v>
      </c>
      <c r="R8" s="2">
        <v>67917.740000000005</v>
      </c>
      <c r="S8" t="s">
        <v>28</v>
      </c>
      <c r="T8" s="2">
        <v>97601795.849999994</v>
      </c>
      <c r="U8" s="2">
        <v>97601795.849999994</v>
      </c>
      <c r="V8" t="s">
        <v>32</v>
      </c>
      <c r="W8" s="2">
        <v>97601795.849999994</v>
      </c>
      <c r="X8" s="2">
        <v>97601795.849999994</v>
      </c>
    </row>
    <row r="9" spans="1:27" hidden="1" x14ac:dyDescent="0.25">
      <c r="A9" t="s">
        <v>30</v>
      </c>
      <c r="B9" s="2">
        <v>67904.12</v>
      </c>
      <c r="C9" s="2">
        <v>67904.12</v>
      </c>
      <c r="D9" t="s">
        <v>25</v>
      </c>
      <c r="E9" s="2">
        <v>67904.12</v>
      </c>
      <c r="F9" s="2">
        <v>67904.12</v>
      </c>
      <c r="G9" s="1">
        <v>43832</v>
      </c>
      <c r="H9" s="1">
        <v>43832</v>
      </c>
      <c r="I9" s="1">
        <v>43832</v>
      </c>
      <c r="J9">
        <v>1109280</v>
      </c>
      <c r="K9" t="s">
        <v>26</v>
      </c>
      <c r="L9" t="s">
        <v>31</v>
      </c>
      <c r="M9">
        <v>0</v>
      </c>
      <c r="N9">
        <v>0</v>
      </c>
      <c r="O9">
        <v>25.85</v>
      </c>
      <c r="P9" s="2">
        <v>67943.59</v>
      </c>
      <c r="Q9">
        <v>25.85</v>
      </c>
      <c r="R9" s="2">
        <v>67943.59</v>
      </c>
      <c r="S9" t="s">
        <v>28</v>
      </c>
      <c r="T9" s="2">
        <v>97601795.849999994</v>
      </c>
      <c r="U9" s="2">
        <v>97601795.849999994</v>
      </c>
      <c r="V9" t="s">
        <v>32</v>
      </c>
      <c r="W9" s="2">
        <v>97601795.849999994</v>
      </c>
      <c r="X9" s="2">
        <v>97601795.849999994</v>
      </c>
    </row>
    <row r="10" spans="1:27" hidden="1" x14ac:dyDescent="0.25">
      <c r="A10" t="s">
        <v>30</v>
      </c>
      <c r="B10" s="2">
        <v>67904.12</v>
      </c>
      <c r="C10" s="2">
        <v>67904.12</v>
      </c>
      <c r="D10" t="s">
        <v>25</v>
      </c>
      <c r="E10" s="2">
        <v>67904.12</v>
      </c>
      <c r="F10" s="2">
        <v>67904.12</v>
      </c>
      <c r="G10" s="1">
        <v>43832</v>
      </c>
      <c r="H10" s="1">
        <v>43832</v>
      </c>
      <c r="I10" s="1">
        <v>43832</v>
      </c>
      <c r="J10">
        <v>1109279</v>
      </c>
      <c r="K10" t="s">
        <v>26</v>
      </c>
      <c r="L10" t="s">
        <v>31</v>
      </c>
      <c r="M10">
        <v>0</v>
      </c>
      <c r="N10">
        <v>0</v>
      </c>
      <c r="O10">
        <v>20.46</v>
      </c>
      <c r="P10" s="2">
        <v>67964.05</v>
      </c>
      <c r="Q10">
        <v>20.46</v>
      </c>
      <c r="R10" s="2">
        <v>67964.05</v>
      </c>
      <c r="S10" t="s">
        <v>28</v>
      </c>
      <c r="T10" s="2">
        <v>97601795.849999994</v>
      </c>
      <c r="U10" s="2">
        <v>97601795.849999994</v>
      </c>
      <c r="V10" t="s">
        <v>32</v>
      </c>
      <c r="W10" s="2">
        <v>97601795.849999994</v>
      </c>
      <c r="X10" s="2">
        <v>97601795.849999994</v>
      </c>
    </row>
    <row r="11" spans="1:27" hidden="1" x14ac:dyDescent="0.25">
      <c r="A11" t="s">
        <v>30</v>
      </c>
      <c r="B11" s="2">
        <v>67904.12</v>
      </c>
      <c r="C11" s="2">
        <v>67904.12</v>
      </c>
      <c r="D11" t="s">
        <v>25</v>
      </c>
      <c r="E11" s="2">
        <v>67904.12</v>
      </c>
      <c r="F11" s="2">
        <v>67904.12</v>
      </c>
      <c r="G11" s="1">
        <v>43843</v>
      </c>
      <c r="H11" s="1">
        <v>43843</v>
      </c>
      <c r="I11" s="1">
        <v>43843</v>
      </c>
      <c r="J11">
        <v>1108338</v>
      </c>
      <c r="K11" t="s">
        <v>33</v>
      </c>
      <c r="L11" t="s">
        <v>34</v>
      </c>
      <c r="N11">
        <v>0</v>
      </c>
      <c r="O11" s="2">
        <v>726198.49</v>
      </c>
      <c r="P11" s="2">
        <v>794162.54</v>
      </c>
      <c r="Q11" s="2">
        <v>726198.49</v>
      </c>
      <c r="R11" s="2">
        <v>794162.54</v>
      </c>
      <c r="S11" t="s">
        <v>28</v>
      </c>
      <c r="T11" s="2">
        <v>97601795.849999994</v>
      </c>
      <c r="U11" s="2">
        <v>97601795.849999994</v>
      </c>
      <c r="V11" t="s">
        <v>32</v>
      </c>
      <c r="W11" s="2">
        <v>97601795.849999994</v>
      </c>
      <c r="X11" s="2">
        <v>97601795.849999994</v>
      </c>
    </row>
    <row r="12" spans="1:27" x14ac:dyDescent="0.25">
      <c r="A12" t="s">
        <v>30</v>
      </c>
      <c r="B12" s="2">
        <v>67904.12</v>
      </c>
      <c r="C12" s="2">
        <v>67904.12</v>
      </c>
      <c r="D12" t="s">
        <v>25</v>
      </c>
      <c r="E12" s="2">
        <v>67904.12</v>
      </c>
      <c r="F12" s="2">
        <v>67904.12</v>
      </c>
      <c r="G12" s="1">
        <v>43843</v>
      </c>
      <c r="H12" s="1">
        <v>43843</v>
      </c>
      <c r="I12" s="1">
        <v>43843</v>
      </c>
      <c r="J12">
        <v>1108339</v>
      </c>
      <c r="K12" t="s">
        <v>35</v>
      </c>
      <c r="L12" t="s">
        <v>34</v>
      </c>
      <c r="N12">
        <v>100</v>
      </c>
      <c r="O12" s="2">
        <v>48900000</v>
      </c>
      <c r="P12" s="2">
        <v>49694162.539999999</v>
      </c>
      <c r="Q12" s="2">
        <v>48900000</v>
      </c>
      <c r="R12" s="2">
        <v>49694162.539999999</v>
      </c>
      <c r="S12" t="s">
        <v>28</v>
      </c>
      <c r="T12" s="2">
        <v>97601795.849999994</v>
      </c>
      <c r="U12" s="2">
        <v>97601795.849999994</v>
      </c>
      <c r="V12" t="s">
        <v>32</v>
      </c>
      <c r="W12" s="2">
        <v>97601795.849999994</v>
      </c>
      <c r="X12" s="2">
        <v>97601795.849999994</v>
      </c>
      <c r="Z12">
        <f>$J$287-G12</f>
        <v>78</v>
      </c>
      <c r="AA12">
        <f>Z12/365*Q12</f>
        <v>10449863.01369863</v>
      </c>
    </row>
    <row r="13" spans="1:27" hidden="1" x14ac:dyDescent="0.25">
      <c r="A13" t="s">
        <v>30</v>
      </c>
      <c r="B13" s="2">
        <v>67904.12</v>
      </c>
      <c r="C13" s="2">
        <v>67904.12</v>
      </c>
      <c r="D13" t="s">
        <v>25</v>
      </c>
      <c r="E13" s="2">
        <v>67904.12</v>
      </c>
      <c r="F13" s="2">
        <v>67904.12</v>
      </c>
      <c r="G13" s="1">
        <v>43864</v>
      </c>
      <c r="H13" s="1">
        <v>43864</v>
      </c>
      <c r="I13" s="1">
        <v>43864</v>
      </c>
      <c r="J13">
        <v>1112078</v>
      </c>
      <c r="K13" t="s">
        <v>26</v>
      </c>
      <c r="L13" t="s">
        <v>31</v>
      </c>
      <c r="M13">
        <v>0</v>
      </c>
      <c r="N13">
        <v>0</v>
      </c>
      <c r="O13">
        <v>25.84</v>
      </c>
      <c r="P13" s="2">
        <v>49694188.380000003</v>
      </c>
      <c r="Q13">
        <v>25.84</v>
      </c>
      <c r="R13" s="2">
        <v>49694188.380000003</v>
      </c>
      <c r="S13" t="s">
        <v>28</v>
      </c>
      <c r="T13" s="2">
        <v>97601795.849999994</v>
      </c>
      <c r="U13" s="2">
        <v>97601795.849999994</v>
      </c>
      <c r="V13" t="s">
        <v>32</v>
      </c>
      <c r="W13" s="2">
        <v>97601795.849999994</v>
      </c>
      <c r="X13" s="2">
        <v>97601795.849999994</v>
      </c>
    </row>
    <row r="14" spans="1:27" hidden="1" x14ac:dyDescent="0.25">
      <c r="A14" t="s">
        <v>30</v>
      </c>
      <c r="B14" s="2">
        <v>67904.12</v>
      </c>
      <c r="C14" s="2">
        <v>67904.12</v>
      </c>
      <c r="D14" t="s">
        <v>25</v>
      </c>
      <c r="E14" s="2">
        <v>67904.12</v>
      </c>
      <c r="F14" s="2">
        <v>67904.12</v>
      </c>
      <c r="G14" s="1">
        <v>43865</v>
      </c>
      <c r="H14" s="1">
        <v>43864</v>
      </c>
      <c r="I14" s="1">
        <v>43865</v>
      </c>
      <c r="J14">
        <v>1111825</v>
      </c>
      <c r="K14" t="s">
        <v>36</v>
      </c>
      <c r="L14" t="s">
        <v>37</v>
      </c>
      <c r="M14" s="2">
        <v>45000000</v>
      </c>
      <c r="N14">
        <v>99.578000000000003</v>
      </c>
      <c r="O14" s="2">
        <v>-44810078.850000001</v>
      </c>
      <c r="P14" s="2">
        <v>4884109.53</v>
      </c>
      <c r="Q14" s="2">
        <v>-44810078.850000001</v>
      </c>
      <c r="R14" s="2">
        <v>4884109.53</v>
      </c>
      <c r="S14" t="s">
        <v>28</v>
      </c>
      <c r="T14" s="2">
        <v>97601795.849999994</v>
      </c>
      <c r="U14" s="2">
        <v>97601795.849999994</v>
      </c>
      <c r="V14" t="s">
        <v>32</v>
      </c>
      <c r="W14" s="2">
        <v>97601795.849999994</v>
      </c>
      <c r="X14" s="2">
        <v>97601795.849999994</v>
      </c>
    </row>
    <row r="15" spans="1:27" hidden="1" x14ac:dyDescent="0.25">
      <c r="A15" t="s">
        <v>30</v>
      </c>
      <c r="B15" s="2">
        <v>67904.12</v>
      </c>
      <c r="C15" s="2">
        <v>67904.12</v>
      </c>
      <c r="D15" t="s">
        <v>25</v>
      </c>
      <c r="E15" s="2">
        <v>67904.12</v>
      </c>
      <c r="F15" s="2">
        <v>67904.12</v>
      </c>
      <c r="G15" s="1">
        <v>43866</v>
      </c>
      <c r="H15" s="1">
        <v>43866</v>
      </c>
      <c r="I15" s="1">
        <v>43866</v>
      </c>
      <c r="J15">
        <v>1108730</v>
      </c>
      <c r="K15" t="s">
        <v>33</v>
      </c>
      <c r="L15" t="s">
        <v>38</v>
      </c>
      <c r="N15">
        <v>0</v>
      </c>
      <c r="O15" s="2">
        <v>236719.78</v>
      </c>
      <c r="P15" s="2">
        <v>5120829.3099999996</v>
      </c>
      <c r="Q15" s="2">
        <v>236719.78</v>
      </c>
      <c r="R15" s="2">
        <v>5120829.3099999996</v>
      </c>
      <c r="S15" t="s">
        <v>28</v>
      </c>
      <c r="T15" s="2">
        <v>97601795.849999994</v>
      </c>
      <c r="U15" s="2">
        <v>97601795.849999994</v>
      </c>
      <c r="V15" t="s">
        <v>32</v>
      </c>
      <c r="W15" s="2">
        <v>97601795.849999994</v>
      </c>
      <c r="X15" s="2">
        <v>97601795.849999994</v>
      </c>
    </row>
    <row r="16" spans="1:27" x14ac:dyDescent="0.25">
      <c r="A16" t="s">
        <v>30</v>
      </c>
      <c r="B16" s="2">
        <v>67904.12</v>
      </c>
      <c r="C16" s="2">
        <v>67904.12</v>
      </c>
      <c r="D16" t="s">
        <v>25</v>
      </c>
      <c r="E16" s="2">
        <v>67904.12</v>
      </c>
      <c r="F16" s="2">
        <v>67904.12</v>
      </c>
      <c r="G16" s="1">
        <v>43866</v>
      </c>
      <c r="H16" s="1">
        <v>43866</v>
      </c>
      <c r="I16" s="1">
        <v>43866</v>
      </c>
      <c r="J16">
        <v>1108731</v>
      </c>
      <c r="K16" t="s">
        <v>35</v>
      </c>
      <c r="L16" t="s">
        <v>38</v>
      </c>
      <c r="N16">
        <v>100</v>
      </c>
      <c r="O16" s="2">
        <v>44300000</v>
      </c>
      <c r="P16" s="2">
        <v>49420829.310000002</v>
      </c>
      <c r="Q16" s="2">
        <v>44300000</v>
      </c>
      <c r="R16" s="2">
        <v>49420829.310000002</v>
      </c>
      <c r="S16" t="s">
        <v>28</v>
      </c>
      <c r="T16" s="2">
        <v>97601795.849999994</v>
      </c>
      <c r="U16" s="2">
        <v>97601795.849999994</v>
      </c>
      <c r="V16" t="s">
        <v>32</v>
      </c>
      <c r="W16" s="2">
        <v>97601795.849999994</v>
      </c>
      <c r="X16" s="2">
        <v>97601795.849999994</v>
      </c>
      <c r="Z16">
        <f>$J$287-G16</f>
        <v>55</v>
      </c>
      <c r="AA16">
        <f>Z16/365*Q16</f>
        <v>6675342.465753424</v>
      </c>
    </row>
    <row r="17" spans="1:27" hidden="1" x14ac:dyDescent="0.25">
      <c r="A17" t="s">
        <v>30</v>
      </c>
      <c r="B17" s="2">
        <v>67904.12</v>
      </c>
      <c r="C17" s="2">
        <v>67904.12</v>
      </c>
      <c r="D17" t="s">
        <v>25</v>
      </c>
      <c r="E17" s="2">
        <v>67904.12</v>
      </c>
      <c r="F17" s="2">
        <v>67904.12</v>
      </c>
      <c r="G17" s="1">
        <v>43871</v>
      </c>
      <c r="H17" s="1">
        <v>43868</v>
      </c>
      <c r="I17" s="1">
        <v>43871</v>
      </c>
      <c r="J17">
        <v>1113152</v>
      </c>
      <c r="K17" t="s">
        <v>36</v>
      </c>
      <c r="L17" t="s">
        <v>39</v>
      </c>
      <c r="M17" s="2">
        <v>5000000</v>
      </c>
      <c r="N17">
        <v>99.650599999999997</v>
      </c>
      <c r="O17" s="2">
        <v>-4982529.75</v>
      </c>
      <c r="P17" s="2">
        <v>44438299.560000002</v>
      </c>
      <c r="Q17" s="2">
        <v>-4982529.75</v>
      </c>
      <c r="R17" s="2">
        <v>44438299.560000002</v>
      </c>
      <c r="S17" t="s">
        <v>28</v>
      </c>
      <c r="T17" s="2">
        <v>97601795.849999994</v>
      </c>
      <c r="U17" s="2">
        <v>97601795.849999994</v>
      </c>
      <c r="V17" t="s">
        <v>32</v>
      </c>
      <c r="W17" s="2">
        <v>97601795.849999994</v>
      </c>
      <c r="X17" s="2">
        <v>97601795.849999994</v>
      </c>
    </row>
    <row r="18" spans="1:27" hidden="1" x14ac:dyDescent="0.25">
      <c r="A18" t="s">
        <v>30</v>
      </c>
      <c r="B18" s="2">
        <v>67904.12</v>
      </c>
      <c r="C18" s="2">
        <v>67904.12</v>
      </c>
      <c r="D18" t="s">
        <v>25</v>
      </c>
      <c r="E18" s="2">
        <v>67904.12</v>
      </c>
      <c r="F18" s="2">
        <v>67904.12</v>
      </c>
      <c r="G18" s="1">
        <v>43871</v>
      </c>
      <c r="H18" s="1">
        <v>43868</v>
      </c>
      <c r="I18" s="1">
        <v>43871</v>
      </c>
      <c r="J18">
        <v>1113151</v>
      </c>
      <c r="K18" t="s">
        <v>36</v>
      </c>
      <c r="L18" t="s">
        <v>39</v>
      </c>
      <c r="M18" s="2">
        <v>4000000</v>
      </c>
      <c r="N18">
        <v>99.650599999999997</v>
      </c>
      <c r="O18" s="2">
        <v>-3986023.8</v>
      </c>
      <c r="P18" s="2">
        <v>40452275.759999998</v>
      </c>
      <c r="Q18" s="2">
        <v>-3986023.8</v>
      </c>
      <c r="R18" s="2">
        <v>40452275.759999998</v>
      </c>
      <c r="S18" t="s">
        <v>28</v>
      </c>
      <c r="T18" s="2">
        <v>97601795.849999994</v>
      </c>
      <c r="U18" s="2">
        <v>97601795.849999994</v>
      </c>
      <c r="V18" t="s">
        <v>32</v>
      </c>
      <c r="W18" s="2">
        <v>97601795.849999994</v>
      </c>
      <c r="X18" s="2">
        <v>97601795.849999994</v>
      </c>
    </row>
    <row r="19" spans="1:27" hidden="1" x14ac:dyDescent="0.25">
      <c r="A19" t="s">
        <v>30</v>
      </c>
      <c r="B19" s="2">
        <v>67904.12</v>
      </c>
      <c r="C19" s="2">
        <v>67904.12</v>
      </c>
      <c r="D19" t="s">
        <v>25</v>
      </c>
      <c r="E19" s="2">
        <v>67904.12</v>
      </c>
      <c r="F19" s="2">
        <v>67904.12</v>
      </c>
      <c r="G19" s="1">
        <v>43871</v>
      </c>
      <c r="H19" s="1">
        <v>43868</v>
      </c>
      <c r="I19" s="1">
        <v>43871</v>
      </c>
      <c r="J19">
        <v>1113153</v>
      </c>
      <c r="K19" t="s">
        <v>36</v>
      </c>
      <c r="L19" t="s">
        <v>39</v>
      </c>
      <c r="M19" s="2">
        <v>40000000</v>
      </c>
      <c r="N19">
        <v>99.650599999999997</v>
      </c>
      <c r="O19" s="2">
        <v>-39860238</v>
      </c>
      <c r="P19" s="2">
        <v>592037.76</v>
      </c>
      <c r="Q19" s="2">
        <v>-39860238</v>
      </c>
      <c r="R19" s="2">
        <v>592037.76</v>
      </c>
      <c r="S19" t="s">
        <v>28</v>
      </c>
      <c r="T19" s="2">
        <v>97601795.849999994</v>
      </c>
      <c r="U19" s="2">
        <v>97601795.849999994</v>
      </c>
      <c r="V19" t="s">
        <v>32</v>
      </c>
      <c r="W19" s="2">
        <v>97601795.849999994</v>
      </c>
      <c r="X19" s="2">
        <v>97601795.849999994</v>
      </c>
    </row>
    <row r="20" spans="1:27" hidden="1" x14ac:dyDescent="0.25">
      <c r="A20" t="s">
        <v>30</v>
      </c>
      <c r="B20" s="2">
        <v>67904.12</v>
      </c>
      <c r="C20" s="2">
        <v>67904.12</v>
      </c>
      <c r="D20" t="s">
        <v>25</v>
      </c>
      <c r="E20" s="2">
        <v>67904.12</v>
      </c>
      <c r="F20" s="2">
        <v>67904.12</v>
      </c>
      <c r="G20" s="1">
        <v>43872</v>
      </c>
      <c r="H20" s="1">
        <v>43872</v>
      </c>
      <c r="I20" s="1">
        <v>43900</v>
      </c>
      <c r="J20">
        <v>1113304</v>
      </c>
      <c r="K20" t="s">
        <v>26</v>
      </c>
      <c r="L20" t="s">
        <v>31</v>
      </c>
      <c r="M20">
        <v>0</v>
      </c>
      <c r="N20">
        <v>0</v>
      </c>
      <c r="O20" s="2">
        <v>5983561.5999999996</v>
      </c>
      <c r="P20" s="2">
        <v>6575599.3600000003</v>
      </c>
      <c r="Q20" s="2">
        <v>5983561.5999999996</v>
      </c>
      <c r="R20" s="2">
        <v>6575599.3600000003</v>
      </c>
      <c r="S20" t="s">
        <v>28</v>
      </c>
      <c r="T20" s="2">
        <v>97601795.849999994</v>
      </c>
      <c r="U20" s="2">
        <v>97601795.849999994</v>
      </c>
      <c r="V20" t="s">
        <v>32</v>
      </c>
      <c r="W20" s="2">
        <v>97601795.849999994</v>
      </c>
      <c r="X20" s="2">
        <v>97601795.849999994</v>
      </c>
    </row>
    <row r="21" spans="1:27" hidden="1" x14ac:dyDescent="0.25">
      <c r="A21" t="s">
        <v>30</v>
      </c>
      <c r="B21" s="2">
        <v>67904.12</v>
      </c>
      <c r="C21" s="2">
        <v>67904.12</v>
      </c>
      <c r="D21" t="s">
        <v>25</v>
      </c>
      <c r="E21" s="2">
        <v>67904.12</v>
      </c>
      <c r="F21" s="2">
        <v>67904.12</v>
      </c>
      <c r="G21" s="1">
        <v>43872</v>
      </c>
      <c r="H21" s="1">
        <v>43872</v>
      </c>
      <c r="I21" s="1">
        <v>43900</v>
      </c>
      <c r="J21">
        <v>1113305</v>
      </c>
      <c r="K21" t="s">
        <v>26</v>
      </c>
      <c r="L21" t="s">
        <v>31</v>
      </c>
      <c r="M21">
        <v>0</v>
      </c>
      <c r="N21">
        <v>0</v>
      </c>
      <c r="O21" s="2">
        <v>53852054.399999999</v>
      </c>
      <c r="P21" s="2">
        <v>60427653.759999998</v>
      </c>
      <c r="Q21" s="2">
        <v>53852054.399999999</v>
      </c>
      <c r="R21" s="2">
        <v>60427653.759999998</v>
      </c>
      <c r="S21" t="s">
        <v>28</v>
      </c>
      <c r="T21" s="2">
        <v>97601795.849999994</v>
      </c>
      <c r="U21" s="2">
        <v>97601795.849999994</v>
      </c>
      <c r="V21" t="s">
        <v>32</v>
      </c>
      <c r="W21" s="2">
        <v>97601795.849999994</v>
      </c>
      <c r="X21" s="2">
        <v>97601795.849999994</v>
      </c>
    </row>
    <row r="22" spans="1:27" hidden="1" x14ac:dyDescent="0.25">
      <c r="A22" t="s">
        <v>30</v>
      </c>
      <c r="B22" s="2">
        <v>67904.12</v>
      </c>
      <c r="C22" s="2">
        <v>67904.12</v>
      </c>
      <c r="D22" t="s">
        <v>25</v>
      </c>
      <c r="E22" s="2">
        <v>67904.12</v>
      </c>
      <c r="F22" s="2">
        <v>67904.12</v>
      </c>
      <c r="G22" s="1">
        <v>43890</v>
      </c>
      <c r="H22" s="1">
        <v>43890</v>
      </c>
      <c r="I22" s="1">
        <v>43890</v>
      </c>
      <c r="J22">
        <v>1115583</v>
      </c>
      <c r="K22" t="s">
        <v>33</v>
      </c>
      <c r="L22" t="s">
        <v>40</v>
      </c>
      <c r="N22">
        <v>0</v>
      </c>
      <c r="O22" s="2">
        <v>35363282</v>
      </c>
      <c r="P22" s="2">
        <v>95790935.760000005</v>
      </c>
      <c r="Q22" s="2">
        <v>35363282</v>
      </c>
      <c r="R22" s="2">
        <v>95790935.760000005</v>
      </c>
      <c r="S22" t="s">
        <v>28</v>
      </c>
      <c r="T22" s="2">
        <v>97601795.849999994</v>
      </c>
      <c r="U22" s="2">
        <v>97601795.849999994</v>
      </c>
      <c r="V22" t="s">
        <v>32</v>
      </c>
      <c r="W22" s="2">
        <v>97601795.849999994</v>
      </c>
      <c r="X22" s="2">
        <v>97601795.849999994</v>
      </c>
    </row>
    <row r="23" spans="1:27" hidden="1" x14ac:dyDescent="0.25">
      <c r="A23" t="s">
        <v>30</v>
      </c>
      <c r="B23" s="2">
        <v>67904.12</v>
      </c>
      <c r="C23" s="2">
        <v>67904.12</v>
      </c>
      <c r="D23" t="s">
        <v>25</v>
      </c>
      <c r="E23" s="2">
        <v>67904.12</v>
      </c>
      <c r="F23" s="2">
        <v>67904.12</v>
      </c>
      <c r="G23" s="1">
        <v>43892</v>
      </c>
      <c r="H23" s="1">
        <v>43892</v>
      </c>
      <c r="I23" s="1">
        <v>43892</v>
      </c>
      <c r="J23">
        <v>1115861</v>
      </c>
      <c r="K23" t="s">
        <v>26</v>
      </c>
      <c r="L23" t="s">
        <v>31</v>
      </c>
      <c r="M23">
        <v>0</v>
      </c>
      <c r="N23">
        <v>0</v>
      </c>
      <c r="O23">
        <v>5.05</v>
      </c>
      <c r="P23" s="2">
        <v>95790940.810000002</v>
      </c>
      <c r="Q23">
        <v>5.05</v>
      </c>
      <c r="R23" s="2">
        <v>95790940.810000002</v>
      </c>
      <c r="S23" t="s">
        <v>28</v>
      </c>
      <c r="T23" s="2">
        <v>97601795.849999994</v>
      </c>
      <c r="U23" s="2">
        <v>97601795.849999994</v>
      </c>
      <c r="V23" t="s">
        <v>32</v>
      </c>
      <c r="W23" s="2">
        <v>97601795.849999994</v>
      </c>
      <c r="X23" s="2">
        <v>97601795.849999994</v>
      </c>
    </row>
    <row r="24" spans="1:27" hidden="1" x14ac:dyDescent="0.25">
      <c r="A24" t="s">
        <v>30</v>
      </c>
      <c r="B24" s="2">
        <v>67904.12</v>
      </c>
      <c r="C24" s="2">
        <v>67904.12</v>
      </c>
      <c r="D24" t="s">
        <v>25</v>
      </c>
      <c r="E24" s="2">
        <v>67904.12</v>
      </c>
      <c r="F24" s="2">
        <v>67904.12</v>
      </c>
      <c r="G24" s="1">
        <v>43892</v>
      </c>
      <c r="H24" s="1">
        <v>43892</v>
      </c>
      <c r="I24" s="1">
        <v>43892</v>
      </c>
      <c r="J24">
        <v>1115859</v>
      </c>
      <c r="K24" t="s">
        <v>26</v>
      </c>
      <c r="L24" t="s">
        <v>31</v>
      </c>
      <c r="M24">
        <v>0</v>
      </c>
      <c r="N24">
        <v>0</v>
      </c>
      <c r="O24">
        <v>5.89</v>
      </c>
      <c r="P24" s="2">
        <v>95790946.700000003</v>
      </c>
      <c r="Q24">
        <v>5.89</v>
      </c>
      <c r="R24" s="2">
        <v>95790946.700000003</v>
      </c>
      <c r="S24" t="s">
        <v>28</v>
      </c>
      <c r="T24" s="2">
        <v>97601795.849999994</v>
      </c>
      <c r="U24" s="2">
        <v>97601795.849999994</v>
      </c>
      <c r="V24" t="s">
        <v>32</v>
      </c>
      <c r="W24" s="2">
        <v>97601795.849999994</v>
      </c>
      <c r="X24" s="2">
        <v>97601795.849999994</v>
      </c>
    </row>
    <row r="25" spans="1:27" hidden="1" x14ac:dyDescent="0.25">
      <c r="A25" t="s">
        <v>30</v>
      </c>
      <c r="B25" s="2">
        <v>67904.12</v>
      </c>
      <c r="C25" s="2">
        <v>67904.12</v>
      </c>
      <c r="D25" t="s">
        <v>25</v>
      </c>
      <c r="E25" s="2">
        <v>67904.12</v>
      </c>
      <c r="F25" s="2">
        <v>67904.12</v>
      </c>
      <c r="G25" s="1">
        <v>43892</v>
      </c>
      <c r="H25" s="1">
        <v>43892</v>
      </c>
      <c r="I25" s="1">
        <v>43892</v>
      </c>
      <c r="J25">
        <v>1115860</v>
      </c>
      <c r="K25" t="s">
        <v>26</v>
      </c>
      <c r="L25" t="s">
        <v>31</v>
      </c>
      <c r="M25">
        <v>0</v>
      </c>
      <c r="N25">
        <v>0</v>
      </c>
      <c r="O25">
        <v>33.630000000000003</v>
      </c>
      <c r="P25" s="2">
        <v>95790980.329999998</v>
      </c>
      <c r="Q25">
        <v>33.630000000000003</v>
      </c>
      <c r="R25" s="2">
        <v>95790980.329999998</v>
      </c>
      <c r="S25" t="s">
        <v>28</v>
      </c>
      <c r="T25" s="2">
        <v>97601795.849999994</v>
      </c>
      <c r="U25" s="2">
        <v>97601795.849999994</v>
      </c>
      <c r="V25" t="s">
        <v>32</v>
      </c>
      <c r="W25" s="2">
        <v>97601795.849999994</v>
      </c>
      <c r="X25" s="2">
        <v>97601795.849999994</v>
      </c>
    </row>
    <row r="26" spans="1:27" hidden="1" x14ac:dyDescent="0.25">
      <c r="A26" t="s">
        <v>30</v>
      </c>
      <c r="B26" s="2">
        <v>67904.12</v>
      </c>
      <c r="C26" s="2">
        <v>67904.12</v>
      </c>
      <c r="D26" t="s">
        <v>25</v>
      </c>
      <c r="E26" s="2">
        <v>67904.12</v>
      </c>
      <c r="F26" s="2">
        <v>67904.12</v>
      </c>
      <c r="G26" s="1">
        <v>43895</v>
      </c>
      <c r="H26" s="1">
        <v>43894</v>
      </c>
      <c r="I26" s="1">
        <v>43895</v>
      </c>
      <c r="J26">
        <v>1116054</v>
      </c>
      <c r="K26" t="s">
        <v>36</v>
      </c>
      <c r="L26" t="s">
        <v>37</v>
      </c>
      <c r="M26" s="2">
        <v>39000000</v>
      </c>
      <c r="N26">
        <v>99.878100000000003</v>
      </c>
      <c r="O26" s="2">
        <v>-38952456.659999996</v>
      </c>
      <c r="P26" s="2">
        <v>56838523.670000002</v>
      </c>
      <c r="Q26" s="2">
        <v>-38952456.659999996</v>
      </c>
      <c r="R26" s="2">
        <v>56838523.670000002</v>
      </c>
      <c r="S26" t="s">
        <v>28</v>
      </c>
      <c r="T26" s="2">
        <v>97601795.849999994</v>
      </c>
      <c r="U26" s="2">
        <v>97601795.849999994</v>
      </c>
      <c r="V26" t="s">
        <v>32</v>
      </c>
      <c r="W26" s="2">
        <v>97601795.849999994</v>
      </c>
      <c r="X26" s="2">
        <v>97601795.849999994</v>
      </c>
    </row>
    <row r="27" spans="1:27" hidden="1" x14ac:dyDescent="0.25">
      <c r="A27" t="s">
        <v>30</v>
      </c>
      <c r="B27" s="2">
        <v>67904.12</v>
      </c>
      <c r="C27" s="2">
        <v>67904.12</v>
      </c>
      <c r="D27" t="s">
        <v>25</v>
      </c>
      <c r="E27" s="2">
        <v>67904.12</v>
      </c>
      <c r="F27" s="2">
        <v>67904.12</v>
      </c>
      <c r="G27" s="1">
        <v>43895</v>
      </c>
      <c r="H27" s="1">
        <v>43894</v>
      </c>
      <c r="I27" s="1">
        <v>43895</v>
      </c>
      <c r="J27">
        <v>1116055</v>
      </c>
      <c r="K27" t="s">
        <v>36</v>
      </c>
      <c r="L27" t="s">
        <v>37</v>
      </c>
      <c r="M27" s="2">
        <v>51000000</v>
      </c>
      <c r="N27">
        <v>99.878100000000003</v>
      </c>
      <c r="O27" s="2">
        <v>-50937827.939999998</v>
      </c>
      <c r="P27" s="2">
        <v>5900695.7300000004</v>
      </c>
      <c r="Q27" s="2">
        <v>-50937827.939999998</v>
      </c>
      <c r="R27" s="2">
        <v>5900695.7300000004</v>
      </c>
      <c r="S27" t="s">
        <v>28</v>
      </c>
      <c r="T27" s="2">
        <v>97601795.849999994</v>
      </c>
      <c r="U27" s="2">
        <v>97601795.849999994</v>
      </c>
      <c r="V27" t="s">
        <v>32</v>
      </c>
      <c r="W27" s="2">
        <v>97601795.849999994</v>
      </c>
      <c r="X27" s="2">
        <v>97601795.849999994</v>
      </c>
    </row>
    <row r="28" spans="1:27" hidden="1" x14ac:dyDescent="0.25">
      <c r="A28" t="s">
        <v>30</v>
      </c>
      <c r="B28" s="2">
        <v>67904.12</v>
      </c>
      <c r="C28" s="2">
        <v>67904.12</v>
      </c>
      <c r="D28" t="s">
        <v>25</v>
      </c>
      <c r="E28" s="2">
        <v>67904.12</v>
      </c>
      <c r="F28" s="2">
        <v>67904.12</v>
      </c>
      <c r="G28" s="1">
        <v>43900</v>
      </c>
      <c r="H28" s="1">
        <v>43900</v>
      </c>
      <c r="I28" s="1">
        <v>43900</v>
      </c>
      <c r="J28">
        <v>1070106</v>
      </c>
      <c r="K28" t="s">
        <v>33</v>
      </c>
      <c r="L28" t="s">
        <v>41</v>
      </c>
      <c r="N28">
        <v>0</v>
      </c>
      <c r="O28" s="2">
        <v>59835616.43</v>
      </c>
      <c r="P28" s="2">
        <v>65736312.159999996</v>
      </c>
      <c r="Q28" s="2">
        <v>59835616.43</v>
      </c>
      <c r="R28" s="2">
        <v>65736312.159999996</v>
      </c>
      <c r="S28" t="s">
        <v>28</v>
      </c>
      <c r="T28" s="2">
        <v>97601795.849999994</v>
      </c>
      <c r="U28" s="2">
        <v>97601795.849999994</v>
      </c>
      <c r="V28" t="s">
        <v>32</v>
      </c>
      <c r="W28" s="2">
        <v>97601795.849999994</v>
      </c>
      <c r="X28" s="2">
        <v>97601795.849999994</v>
      </c>
    </row>
    <row r="29" spans="1:27" x14ac:dyDescent="0.25">
      <c r="A29" t="s">
        <v>30</v>
      </c>
      <c r="B29" s="2">
        <v>67904.12</v>
      </c>
      <c r="C29" s="2">
        <v>67904.12</v>
      </c>
      <c r="D29" t="s">
        <v>25</v>
      </c>
      <c r="E29" s="2">
        <v>67904.12</v>
      </c>
      <c r="F29" s="2">
        <v>67904.12</v>
      </c>
      <c r="G29" s="1">
        <v>43900</v>
      </c>
      <c r="H29" s="1">
        <v>43900</v>
      </c>
      <c r="I29" s="1">
        <v>43900</v>
      </c>
      <c r="J29">
        <v>1006527</v>
      </c>
      <c r="K29" t="s">
        <v>35</v>
      </c>
      <c r="L29" t="s">
        <v>41</v>
      </c>
      <c r="N29">
        <v>100</v>
      </c>
      <c r="O29" s="2">
        <v>200000000</v>
      </c>
      <c r="P29" s="2">
        <v>265736312.16</v>
      </c>
      <c r="Q29" s="2">
        <v>200000000</v>
      </c>
      <c r="R29" s="2">
        <v>265736312.16</v>
      </c>
      <c r="S29" t="s">
        <v>28</v>
      </c>
      <c r="T29" s="2">
        <v>97601795.849999994</v>
      </c>
      <c r="U29" s="2">
        <v>97601795.849999994</v>
      </c>
      <c r="V29" t="s">
        <v>32</v>
      </c>
      <c r="W29" s="2">
        <v>97601795.849999994</v>
      </c>
      <c r="X29" s="2">
        <v>97601795.849999994</v>
      </c>
      <c r="Z29">
        <f t="shared" ref="Z29:Z30" si="0">$J$287-G29</f>
        <v>21</v>
      </c>
      <c r="AA29">
        <f t="shared" ref="AA29:AA30" si="1">Z29/365*Q29</f>
        <v>11506849.315068493</v>
      </c>
    </row>
    <row r="30" spans="1:27" x14ac:dyDescent="0.25">
      <c r="A30" t="s">
        <v>30</v>
      </c>
      <c r="B30" s="2">
        <v>67904.12</v>
      </c>
      <c r="C30" s="2">
        <v>67904.12</v>
      </c>
      <c r="D30" t="s">
        <v>25</v>
      </c>
      <c r="E30" s="2">
        <v>67904.12</v>
      </c>
      <c r="F30" s="2">
        <v>67904.12</v>
      </c>
      <c r="G30" s="1">
        <v>43900</v>
      </c>
      <c r="H30" s="1">
        <v>43900</v>
      </c>
      <c r="I30" s="1">
        <v>43900</v>
      </c>
      <c r="J30">
        <v>1006527</v>
      </c>
      <c r="K30" t="s">
        <v>35</v>
      </c>
      <c r="L30" t="s">
        <v>41</v>
      </c>
      <c r="N30">
        <v>100</v>
      </c>
      <c r="O30" s="2">
        <v>1800000000</v>
      </c>
      <c r="P30" s="2">
        <v>2065736312.1600001</v>
      </c>
      <c r="Q30" s="2">
        <v>1800000000</v>
      </c>
      <c r="R30" s="2">
        <v>2065736312.1600001</v>
      </c>
      <c r="S30" t="s">
        <v>28</v>
      </c>
      <c r="T30" s="2">
        <v>97601795.849999994</v>
      </c>
      <c r="U30" s="2">
        <v>97601795.849999994</v>
      </c>
      <c r="V30" t="s">
        <v>32</v>
      </c>
      <c r="W30" s="2">
        <v>97601795.849999994</v>
      </c>
      <c r="X30" s="2">
        <v>97601795.849999994</v>
      </c>
      <c r="Z30">
        <f t="shared" si="0"/>
        <v>21</v>
      </c>
      <c r="AA30">
        <f t="shared" si="1"/>
        <v>103561643.83561644</v>
      </c>
    </row>
    <row r="31" spans="1:27" hidden="1" x14ac:dyDescent="0.25">
      <c r="A31" t="s">
        <v>30</v>
      </c>
      <c r="B31" s="2">
        <v>67904.12</v>
      </c>
      <c r="C31" s="2">
        <v>67904.12</v>
      </c>
      <c r="D31" t="s">
        <v>25</v>
      </c>
      <c r="E31" s="2">
        <v>67904.12</v>
      </c>
      <c r="F31" s="2">
        <v>67904.12</v>
      </c>
      <c r="G31" s="1">
        <v>43900</v>
      </c>
      <c r="H31" s="1">
        <v>43872</v>
      </c>
      <c r="I31" s="1">
        <v>43900</v>
      </c>
      <c r="J31">
        <v>1113304</v>
      </c>
      <c r="K31" t="s">
        <v>26</v>
      </c>
      <c r="L31" t="s">
        <v>31</v>
      </c>
      <c r="M31">
        <v>0</v>
      </c>
      <c r="N31">
        <v>0</v>
      </c>
      <c r="O31" s="2">
        <v>-5983561.5999999996</v>
      </c>
      <c r="P31" s="2">
        <v>2059752750.5599999</v>
      </c>
      <c r="Q31" s="2">
        <v>-5983561.5999999996</v>
      </c>
      <c r="R31" s="2">
        <v>2059752750.5599999</v>
      </c>
      <c r="S31" t="s">
        <v>28</v>
      </c>
      <c r="T31" s="2">
        <v>97601795.849999994</v>
      </c>
      <c r="U31" s="2">
        <v>97601795.849999994</v>
      </c>
      <c r="V31" t="s">
        <v>32</v>
      </c>
      <c r="W31" s="2">
        <v>97601795.849999994</v>
      </c>
      <c r="X31" s="2">
        <v>97601795.849999994</v>
      </c>
    </row>
    <row r="32" spans="1:27" hidden="1" x14ac:dyDescent="0.25">
      <c r="A32" t="s">
        <v>30</v>
      </c>
      <c r="B32" s="2">
        <v>67904.12</v>
      </c>
      <c r="C32" s="2">
        <v>67904.12</v>
      </c>
      <c r="D32" t="s">
        <v>25</v>
      </c>
      <c r="E32" s="2">
        <v>67904.12</v>
      </c>
      <c r="F32" s="2">
        <v>67904.12</v>
      </c>
      <c r="G32" s="1">
        <v>43900</v>
      </c>
      <c r="H32" s="1">
        <v>43872</v>
      </c>
      <c r="I32" s="1">
        <v>43900</v>
      </c>
      <c r="J32">
        <v>1113305</v>
      </c>
      <c r="K32" t="s">
        <v>26</v>
      </c>
      <c r="L32" t="s">
        <v>31</v>
      </c>
      <c r="M32">
        <v>0</v>
      </c>
      <c r="N32">
        <v>0</v>
      </c>
      <c r="O32" s="2">
        <v>-53852054.399999999</v>
      </c>
      <c r="P32" s="2">
        <v>2005900696.1600001</v>
      </c>
      <c r="Q32" s="2">
        <v>-53852054.399999999</v>
      </c>
      <c r="R32" s="2">
        <v>2005900696.1600001</v>
      </c>
      <c r="S32" t="s">
        <v>28</v>
      </c>
      <c r="T32" s="2">
        <v>97601795.849999994</v>
      </c>
      <c r="U32" s="2">
        <v>97601795.849999994</v>
      </c>
      <c r="V32" t="s">
        <v>32</v>
      </c>
      <c r="W32" s="2">
        <v>97601795.849999994</v>
      </c>
      <c r="X32" s="2">
        <v>97601795.849999994</v>
      </c>
    </row>
    <row r="33" spans="1:24" hidden="1" x14ac:dyDescent="0.25">
      <c r="A33" t="s">
        <v>30</v>
      </c>
      <c r="B33" s="2">
        <v>67904.12</v>
      </c>
      <c r="C33" s="2">
        <v>67904.12</v>
      </c>
      <c r="D33" t="s">
        <v>25</v>
      </c>
      <c r="E33" s="2">
        <v>67904.12</v>
      </c>
      <c r="F33" s="2">
        <v>67904.12</v>
      </c>
      <c r="G33" s="1">
        <v>43902</v>
      </c>
      <c r="H33" s="1">
        <v>43901</v>
      </c>
      <c r="I33" s="1">
        <v>43902</v>
      </c>
      <c r="J33">
        <v>1116810</v>
      </c>
      <c r="K33" t="s">
        <v>36</v>
      </c>
      <c r="L33" t="s">
        <v>42</v>
      </c>
      <c r="M33" s="2">
        <v>50000000</v>
      </c>
      <c r="N33">
        <v>99.871899999999997</v>
      </c>
      <c r="O33" s="2">
        <v>-49935972.5</v>
      </c>
      <c r="P33" s="2">
        <v>1955964723.6600001</v>
      </c>
      <c r="Q33" s="2">
        <v>-49935972.5</v>
      </c>
      <c r="R33" s="2">
        <v>1955964723.6600001</v>
      </c>
      <c r="S33" t="s">
        <v>28</v>
      </c>
      <c r="T33" s="2">
        <v>97601795.849999994</v>
      </c>
      <c r="U33" s="2">
        <v>97601795.849999994</v>
      </c>
      <c r="V33" t="s">
        <v>32</v>
      </c>
      <c r="W33" s="2">
        <v>97601795.849999994</v>
      </c>
      <c r="X33" s="2">
        <v>97601795.849999994</v>
      </c>
    </row>
    <row r="34" spans="1:24" hidden="1" x14ac:dyDescent="0.25">
      <c r="A34" t="s">
        <v>30</v>
      </c>
      <c r="B34" s="2">
        <v>67904.12</v>
      </c>
      <c r="C34" s="2">
        <v>67904.12</v>
      </c>
      <c r="D34" t="s">
        <v>25</v>
      </c>
      <c r="E34" s="2">
        <v>67904.12</v>
      </c>
      <c r="F34" s="2">
        <v>67904.12</v>
      </c>
      <c r="G34" s="1">
        <v>43902</v>
      </c>
      <c r="H34" s="1">
        <v>43901</v>
      </c>
      <c r="I34" s="1">
        <v>43902</v>
      </c>
      <c r="J34">
        <v>1116811</v>
      </c>
      <c r="K34" t="s">
        <v>36</v>
      </c>
      <c r="L34" t="s">
        <v>42</v>
      </c>
      <c r="M34" s="2">
        <v>450000000</v>
      </c>
      <c r="N34">
        <v>99.871899999999997</v>
      </c>
      <c r="O34" s="2">
        <v>-449423752.5</v>
      </c>
      <c r="P34" s="2">
        <v>1506540971.1600001</v>
      </c>
      <c r="Q34" s="2">
        <v>-449423752.5</v>
      </c>
      <c r="R34" s="2">
        <v>1506540971.1600001</v>
      </c>
      <c r="S34" t="s">
        <v>28</v>
      </c>
      <c r="T34" s="2">
        <v>97601795.849999994</v>
      </c>
      <c r="U34" s="2">
        <v>97601795.849999994</v>
      </c>
      <c r="V34" t="s">
        <v>32</v>
      </c>
      <c r="W34" s="2">
        <v>97601795.849999994</v>
      </c>
      <c r="X34" s="2">
        <v>97601795.849999994</v>
      </c>
    </row>
    <row r="35" spans="1:24" hidden="1" x14ac:dyDescent="0.25">
      <c r="A35" t="s">
        <v>30</v>
      </c>
      <c r="B35" s="2">
        <v>67904.12</v>
      </c>
      <c r="C35" s="2">
        <v>67904.12</v>
      </c>
      <c r="D35" t="s">
        <v>25</v>
      </c>
      <c r="E35" s="2">
        <v>67904.12</v>
      </c>
      <c r="F35" s="2">
        <v>67904.12</v>
      </c>
      <c r="G35" s="1">
        <v>43902</v>
      </c>
      <c r="H35" s="1">
        <v>43901</v>
      </c>
      <c r="I35" s="1">
        <v>43902</v>
      </c>
      <c r="J35">
        <v>1116812</v>
      </c>
      <c r="K35" t="s">
        <v>36</v>
      </c>
      <c r="L35" t="s">
        <v>43</v>
      </c>
      <c r="M35" s="2">
        <v>50000000</v>
      </c>
      <c r="N35">
        <v>99.884200000000007</v>
      </c>
      <c r="O35" s="2">
        <v>-49942081</v>
      </c>
      <c r="P35" s="2">
        <v>1456598890.1600001</v>
      </c>
      <c r="Q35" s="2">
        <v>-49942081</v>
      </c>
      <c r="R35" s="2">
        <v>1456598890.1600001</v>
      </c>
      <c r="S35" t="s">
        <v>28</v>
      </c>
      <c r="T35" s="2">
        <v>97601795.849999994</v>
      </c>
      <c r="U35" s="2">
        <v>97601795.849999994</v>
      </c>
      <c r="V35" t="s">
        <v>32</v>
      </c>
      <c r="W35" s="2">
        <v>97601795.849999994</v>
      </c>
      <c r="X35" s="2">
        <v>97601795.849999994</v>
      </c>
    </row>
    <row r="36" spans="1:24" hidden="1" x14ac:dyDescent="0.25">
      <c r="A36" t="s">
        <v>30</v>
      </c>
      <c r="B36" s="2">
        <v>67904.12</v>
      </c>
      <c r="C36" s="2">
        <v>67904.12</v>
      </c>
      <c r="D36" t="s">
        <v>25</v>
      </c>
      <c r="E36" s="2">
        <v>67904.12</v>
      </c>
      <c r="F36" s="2">
        <v>67904.12</v>
      </c>
      <c r="G36" s="1">
        <v>43902</v>
      </c>
      <c r="H36" s="1">
        <v>43901</v>
      </c>
      <c r="I36" s="1">
        <v>43902</v>
      </c>
      <c r="J36">
        <v>1116813</v>
      </c>
      <c r="K36" t="s">
        <v>36</v>
      </c>
      <c r="L36" t="s">
        <v>43</v>
      </c>
      <c r="M36" s="2">
        <v>450000000</v>
      </c>
      <c r="N36">
        <v>99.884200000000007</v>
      </c>
      <c r="O36" s="2">
        <v>-449478729</v>
      </c>
      <c r="P36" s="2">
        <v>1007120161.16</v>
      </c>
      <c r="Q36" s="2">
        <v>-449478729</v>
      </c>
      <c r="R36" s="2">
        <v>1007120161.16</v>
      </c>
      <c r="S36" t="s">
        <v>28</v>
      </c>
      <c r="T36" s="2">
        <v>97601795.849999994</v>
      </c>
      <c r="U36" s="2">
        <v>97601795.849999994</v>
      </c>
      <c r="V36" t="s">
        <v>32</v>
      </c>
      <c r="W36" s="2">
        <v>97601795.849999994</v>
      </c>
      <c r="X36" s="2">
        <v>97601795.849999994</v>
      </c>
    </row>
    <row r="37" spans="1:24" hidden="1" x14ac:dyDescent="0.25">
      <c r="A37" t="s">
        <v>30</v>
      </c>
      <c r="B37" s="2">
        <v>67904.12</v>
      </c>
      <c r="C37" s="2">
        <v>67904.12</v>
      </c>
      <c r="D37" t="s">
        <v>25</v>
      </c>
      <c r="E37" s="2">
        <v>67904.12</v>
      </c>
      <c r="F37" s="2">
        <v>67904.12</v>
      </c>
      <c r="G37" s="1">
        <v>43902</v>
      </c>
      <c r="H37" s="1">
        <v>43901</v>
      </c>
      <c r="I37" s="1">
        <v>43902</v>
      </c>
      <c r="J37">
        <v>1116814</v>
      </c>
      <c r="K37" t="s">
        <v>36</v>
      </c>
      <c r="L37" t="s">
        <v>44</v>
      </c>
      <c r="M37" s="2">
        <v>50000000</v>
      </c>
      <c r="N37">
        <v>99.905600000000007</v>
      </c>
      <c r="O37" s="2">
        <v>-49952784.5</v>
      </c>
      <c r="P37" s="2">
        <v>957167376.65999997</v>
      </c>
      <c r="Q37" s="2">
        <v>-49952784.5</v>
      </c>
      <c r="R37" s="2">
        <v>957167376.65999997</v>
      </c>
      <c r="S37" t="s">
        <v>28</v>
      </c>
      <c r="T37" s="2">
        <v>97601795.849999994</v>
      </c>
      <c r="U37" s="2">
        <v>97601795.849999994</v>
      </c>
      <c r="V37" t="s">
        <v>32</v>
      </c>
      <c r="W37" s="2">
        <v>97601795.849999994</v>
      </c>
      <c r="X37" s="2">
        <v>97601795.849999994</v>
      </c>
    </row>
    <row r="38" spans="1:24" hidden="1" x14ac:dyDescent="0.25">
      <c r="A38" t="s">
        <v>30</v>
      </c>
      <c r="B38" s="2">
        <v>67904.12</v>
      </c>
      <c r="C38" s="2">
        <v>67904.12</v>
      </c>
      <c r="D38" t="s">
        <v>25</v>
      </c>
      <c r="E38" s="2">
        <v>67904.12</v>
      </c>
      <c r="F38" s="2">
        <v>67904.12</v>
      </c>
      <c r="G38" s="1">
        <v>43902</v>
      </c>
      <c r="H38" s="1">
        <v>43901</v>
      </c>
      <c r="I38" s="1">
        <v>43902</v>
      </c>
      <c r="J38">
        <v>1116815</v>
      </c>
      <c r="K38" t="s">
        <v>36</v>
      </c>
      <c r="L38" t="s">
        <v>44</v>
      </c>
      <c r="M38" s="2">
        <v>450000000</v>
      </c>
      <c r="N38">
        <v>99.905600000000007</v>
      </c>
      <c r="O38" s="2">
        <v>-449575060.5</v>
      </c>
      <c r="P38" s="2">
        <v>507592316.16000003</v>
      </c>
      <c r="Q38" s="2">
        <v>-449575060.5</v>
      </c>
      <c r="R38" s="2">
        <v>507592316.16000003</v>
      </c>
      <c r="S38" t="s">
        <v>28</v>
      </c>
      <c r="T38" s="2">
        <v>97601795.849999994</v>
      </c>
      <c r="U38" s="2">
        <v>97601795.849999994</v>
      </c>
      <c r="V38" t="s">
        <v>32</v>
      </c>
      <c r="W38" s="2">
        <v>97601795.849999994</v>
      </c>
      <c r="X38" s="2">
        <v>97601795.849999994</v>
      </c>
    </row>
    <row r="39" spans="1:24" hidden="1" x14ac:dyDescent="0.25">
      <c r="A39" t="s">
        <v>30</v>
      </c>
      <c r="B39" s="2">
        <v>67904.12</v>
      </c>
      <c r="C39" s="2">
        <v>67904.12</v>
      </c>
      <c r="D39" t="s">
        <v>25</v>
      </c>
      <c r="E39" s="2">
        <v>67904.12</v>
      </c>
      <c r="F39" s="2">
        <v>67904.12</v>
      </c>
      <c r="G39" s="1">
        <v>43902</v>
      </c>
      <c r="H39" s="1">
        <v>43901</v>
      </c>
      <c r="I39" s="1">
        <v>43902</v>
      </c>
      <c r="J39">
        <v>1116818</v>
      </c>
      <c r="K39" t="s">
        <v>36</v>
      </c>
      <c r="L39" t="s">
        <v>45</v>
      </c>
      <c r="M39" s="2">
        <v>50000000</v>
      </c>
      <c r="N39">
        <v>99.948800000000006</v>
      </c>
      <c r="O39" s="2">
        <v>-49974396.5</v>
      </c>
      <c r="P39" s="2">
        <v>457617919.66000003</v>
      </c>
      <c r="Q39" s="2">
        <v>-49974396.5</v>
      </c>
      <c r="R39" s="2">
        <v>457617919.66000003</v>
      </c>
      <c r="S39" t="s">
        <v>28</v>
      </c>
      <c r="T39" s="2">
        <v>97601795.849999994</v>
      </c>
      <c r="U39" s="2">
        <v>97601795.849999994</v>
      </c>
      <c r="V39" t="s">
        <v>32</v>
      </c>
      <c r="W39" s="2">
        <v>97601795.849999994</v>
      </c>
      <c r="X39" s="2">
        <v>97601795.849999994</v>
      </c>
    </row>
    <row r="40" spans="1:24" hidden="1" x14ac:dyDescent="0.25">
      <c r="A40" t="s">
        <v>30</v>
      </c>
      <c r="B40" s="2">
        <v>67904.12</v>
      </c>
      <c r="C40" s="2">
        <v>67904.12</v>
      </c>
      <c r="D40" t="s">
        <v>25</v>
      </c>
      <c r="E40" s="2">
        <v>67904.12</v>
      </c>
      <c r="F40" s="2">
        <v>67904.12</v>
      </c>
      <c r="G40" s="1">
        <v>43902</v>
      </c>
      <c r="H40" s="1">
        <v>43901</v>
      </c>
      <c r="I40" s="1">
        <v>43902</v>
      </c>
      <c r="J40">
        <v>1116819</v>
      </c>
      <c r="K40" t="s">
        <v>36</v>
      </c>
      <c r="L40" t="s">
        <v>45</v>
      </c>
      <c r="M40" s="2">
        <v>450000000</v>
      </c>
      <c r="N40">
        <v>99.948800000000006</v>
      </c>
      <c r="O40" s="2">
        <v>-449769568.5</v>
      </c>
      <c r="P40" s="2">
        <v>7848351.1600000001</v>
      </c>
      <c r="Q40" s="2">
        <v>-449769568.5</v>
      </c>
      <c r="R40" s="2">
        <v>7848351.1600000001</v>
      </c>
      <c r="S40" t="s">
        <v>28</v>
      </c>
      <c r="T40" s="2">
        <v>97601795.849999994</v>
      </c>
      <c r="U40" s="2">
        <v>97601795.849999994</v>
      </c>
      <c r="V40" t="s">
        <v>32</v>
      </c>
      <c r="W40" s="2">
        <v>97601795.849999994</v>
      </c>
      <c r="X40" s="2">
        <v>97601795.849999994</v>
      </c>
    </row>
    <row r="41" spans="1:24" hidden="1" x14ac:dyDescent="0.25">
      <c r="A41" t="s">
        <v>30</v>
      </c>
      <c r="B41" s="2">
        <v>67904.12</v>
      </c>
      <c r="C41" s="2">
        <v>67904.12</v>
      </c>
      <c r="D41" t="s">
        <v>25</v>
      </c>
      <c r="E41" s="2">
        <v>67904.12</v>
      </c>
      <c r="F41" s="2">
        <v>67904.12</v>
      </c>
      <c r="G41" s="1">
        <v>43908</v>
      </c>
      <c r="H41" s="1">
        <v>43908</v>
      </c>
      <c r="I41" s="1">
        <v>43908</v>
      </c>
      <c r="J41">
        <v>1118359</v>
      </c>
      <c r="K41" t="s">
        <v>33</v>
      </c>
      <c r="L41" t="s">
        <v>46</v>
      </c>
      <c r="N41">
        <v>0</v>
      </c>
      <c r="O41" s="2">
        <v>53852039.82</v>
      </c>
      <c r="P41" s="2">
        <v>61700390.979999997</v>
      </c>
      <c r="Q41" s="2">
        <v>53852039.82</v>
      </c>
      <c r="R41" s="2">
        <v>61700390.979999997</v>
      </c>
      <c r="S41" t="s">
        <v>28</v>
      </c>
      <c r="T41" s="2">
        <v>97601795.849999994</v>
      </c>
      <c r="U41" s="2">
        <v>97601795.849999994</v>
      </c>
      <c r="V41" t="s">
        <v>32</v>
      </c>
      <c r="W41" s="2">
        <v>97601795.849999994</v>
      </c>
      <c r="X41" s="2">
        <v>97601795.849999994</v>
      </c>
    </row>
    <row r="42" spans="1:24" hidden="1" x14ac:dyDescent="0.25">
      <c r="A42" t="s">
        <v>30</v>
      </c>
      <c r="B42" s="2">
        <v>67904.12</v>
      </c>
      <c r="C42" s="2">
        <v>67904.12</v>
      </c>
      <c r="D42" t="s">
        <v>25</v>
      </c>
      <c r="E42" s="2">
        <v>67904.12</v>
      </c>
      <c r="F42" s="2">
        <v>67904.12</v>
      </c>
      <c r="G42" s="1">
        <v>43908</v>
      </c>
      <c r="H42" s="1">
        <v>43908</v>
      </c>
      <c r="I42" s="1">
        <v>43908</v>
      </c>
      <c r="J42">
        <v>1118360</v>
      </c>
      <c r="K42" t="s">
        <v>33</v>
      </c>
      <c r="L42" t="s">
        <v>46</v>
      </c>
      <c r="N42">
        <v>0</v>
      </c>
      <c r="O42" s="2">
        <v>5983560</v>
      </c>
      <c r="P42" s="2">
        <v>67683950.980000004</v>
      </c>
      <c r="Q42" s="2">
        <v>5983560</v>
      </c>
      <c r="R42" s="2">
        <v>67683950.980000004</v>
      </c>
      <c r="S42" t="s">
        <v>28</v>
      </c>
      <c r="T42" s="2">
        <v>97601795.849999994</v>
      </c>
      <c r="U42" s="2">
        <v>97601795.849999994</v>
      </c>
      <c r="V42" t="s">
        <v>32</v>
      </c>
      <c r="W42" s="2">
        <v>97601795.849999994</v>
      </c>
      <c r="X42" s="2">
        <v>97601795.849999994</v>
      </c>
    </row>
    <row r="43" spans="1:24" hidden="1" x14ac:dyDescent="0.25">
      <c r="A43" t="s">
        <v>30</v>
      </c>
      <c r="B43" s="2">
        <v>67904.12</v>
      </c>
      <c r="C43" s="2">
        <v>67904.12</v>
      </c>
      <c r="D43" t="s">
        <v>25</v>
      </c>
      <c r="E43" s="2">
        <v>67904.12</v>
      </c>
      <c r="F43" s="2">
        <v>67904.12</v>
      </c>
      <c r="G43" s="1">
        <v>43913</v>
      </c>
      <c r="H43" s="1">
        <v>43913</v>
      </c>
      <c r="I43" s="1">
        <v>43913</v>
      </c>
      <c r="J43">
        <v>1118681</v>
      </c>
      <c r="K43" t="s">
        <v>33</v>
      </c>
      <c r="L43" t="s">
        <v>47</v>
      </c>
      <c r="N43">
        <v>0</v>
      </c>
      <c r="O43" s="2">
        <v>27404888</v>
      </c>
      <c r="P43" s="2">
        <v>95088838.980000004</v>
      </c>
      <c r="Q43" s="2">
        <v>27404888</v>
      </c>
      <c r="R43" s="2">
        <v>95088838.980000004</v>
      </c>
      <c r="S43" t="s">
        <v>28</v>
      </c>
      <c r="T43" s="2">
        <v>97601795.849999994</v>
      </c>
      <c r="U43" s="2">
        <v>97601795.849999994</v>
      </c>
      <c r="V43" t="s">
        <v>32</v>
      </c>
      <c r="W43" s="2">
        <v>97601795.849999994</v>
      </c>
      <c r="X43" s="2">
        <v>97601795.849999994</v>
      </c>
    </row>
    <row r="44" spans="1:24" hidden="1" x14ac:dyDescent="0.25">
      <c r="A44" t="s">
        <v>30</v>
      </c>
      <c r="B44" s="2">
        <v>67904.12</v>
      </c>
      <c r="C44" s="2">
        <v>67904.12</v>
      </c>
      <c r="D44" t="s">
        <v>25</v>
      </c>
      <c r="E44" s="2">
        <v>67904.12</v>
      </c>
      <c r="F44" s="2">
        <v>67904.12</v>
      </c>
      <c r="G44" s="1">
        <v>43913</v>
      </c>
      <c r="H44" s="1">
        <v>43913</v>
      </c>
      <c r="I44" s="1">
        <v>43913</v>
      </c>
      <c r="J44">
        <v>1118682</v>
      </c>
      <c r="K44" t="s">
        <v>33</v>
      </c>
      <c r="L44" t="s">
        <v>47</v>
      </c>
      <c r="N44">
        <v>0</v>
      </c>
      <c r="O44" s="2">
        <v>2513112</v>
      </c>
      <c r="P44" s="2">
        <v>97601950.980000004</v>
      </c>
      <c r="Q44" s="2">
        <v>2513112</v>
      </c>
      <c r="R44" s="2">
        <v>97601950.980000004</v>
      </c>
      <c r="S44" t="s">
        <v>28</v>
      </c>
      <c r="T44" s="2">
        <v>97601795.849999994</v>
      </c>
      <c r="U44" s="2">
        <v>97601795.849999994</v>
      </c>
      <c r="V44" t="s">
        <v>32</v>
      </c>
      <c r="W44" s="2">
        <v>97601795.849999994</v>
      </c>
      <c r="X44" s="2">
        <v>97601795.849999994</v>
      </c>
    </row>
    <row r="45" spans="1:24" hidden="1" x14ac:dyDescent="0.25">
      <c r="A45" t="s">
        <v>30</v>
      </c>
      <c r="B45" s="2">
        <v>67904.12</v>
      </c>
      <c r="C45" s="2">
        <v>67904.12</v>
      </c>
      <c r="D45" t="s">
        <v>25</v>
      </c>
      <c r="E45" s="2">
        <v>67904.12</v>
      </c>
      <c r="F45" s="2">
        <v>67904.12</v>
      </c>
      <c r="G45" s="1">
        <v>43916</v>
      </c>
      <c r="H45" s="1">
        <v>43916</v>
      </c>
      <c r="I45" s="1">
        <v>43916</v>
      </c>
      <c r="J45">
        <v>1119052</v>
      </c>
      <c r="K45" t="s">
        <v>48</v>
      </c>
      <c r="L45" t="s">
        <v>49</v>
      </c>
      <c r="M45">
        <v>-155.13</v>
      </c>
      <c r="N45">
        <v>0.12870000000000001</v>
      </c>
      <c r="O45">
        <v>-155.13</v>
      </c>
      <c r="P45" s="2">
        <v>97601795.849999994</v>
      </c>
      <c r="Q45">
        <v>-155.13</v>
      </c>
      <c r="R45" s="2">
        <v>97601795.849999994</v>
      </c>
      <c r="S45" t="s">
        <v>28</v>
      </c>
      <c r="T45" s="2">
        <v>97601795.849999994</v>
      </c>
      <c r="U45" s="2">
        <v>97601795.849999994</v>
      </c>
      <c r="V45" t="s">
        <v>32</v>
      </c>
      <c r="W45" s="2">
        <v>97601795.849999994</v>
      </c>
      <c r="X45" s="2">
        <v>97601795.849999994</v>
      </c>
    </row>
    <row r="46" spans="1:24" hidden="1" x14ac:dyDescent="0.25">
      <c r="A46" t="s">
        <v>50</v>
      </c>
      <c r="B46" s="2">
        <v>86256.16</v>
      </c>
      <c r="C46" s="2">
        <v>672044.23</v>
      </c>
      <c r="D46" t="s">
        <v>25</v>
      </c>
      <c r="E46" s="2">
        <v>86256.16</v>
      </c>
      <c r="F46" s="2">
        <v>672044.23</v>
      </c>
      <c r="G46" s="1">
        <v>43832</v>
      </c>
      <c r="H46" s="1">
        <v>43832</v>
      </c>
      <c r="I46" s="1">
        <v>43832</v>
      </c>
      <c r="J46">
        <v>1109286</v>
      </c>
      <c r="K46" t="s">
        <v>26</v>
      </c>
      <c r="L46" t="s">
        <v>51</v>
      </c>
      <c r="M46">
        <v>0</v>
      </c>
      <c r="N46">
        <v>0</v>
      </c>
      <c r="O46">
        <v>4.5599999999999996</v>
      </c>
      <c r="P46" s="2">
        <v>86260.72</v>
      </c>
      <c r="Q46">
        <v>35.520000000000003</v>
      </c>
      <c r="R46" s="2">
        <v>672079.75</v>
      </c>
      <c r="S46" t="s">
        <v>28</v>
      </c>
      <c r="T46" s="2">
        <v>298944562.38999999</v>
      </c>
      <c r="U46" s="2">
        <v>2318305094.4299998</v>
      </c>
      <c r="V46" t="s">
        <v>52</v>
      </c>
      <c r="W46" s="2">
        <v>298944562.38999999</v>
      </c>
      <c r="X46" s="2">
        <v>2318305094.4299998</v>
      </c>
    </row>
    <row r="47" spans="1:24" hidden="1" x14ac:dyDescent="0.25">
      <c r="A47" t="s">
        <v>50</v>
      </c>
      <c r="B47" s="2">
        <v>86256.16</v>
      </c>
      <c r="C47" s="2">
        <v>672044.23</v>
      </c>
      <c r="D47" t="s">
        <v>25</v>
      </c>
      <c r="E47" s="2">
        <v>86256.16</v>
      </c>
      <c r="F47" s="2">
        <v>672044.23</v>
      </c>
      <c r="G47" s="1">
        <v>43832</v>
      </c>
      <c r="H47" s="1">
        <v>43832</v>
      </c>
      <c r="I47" s="1">
        <v>43832</v>
      </c>
      <c r="J47">
        <v>1109287</v>
      </c>
      <c r="K47" t="s">
        <v>26</v>
      </c>
      <c r="L47" t="s">
        <v>51</v>
      </c>
      <c r="M47">
        <v>0</v>
      </c>
      <c r="N47">
        <v>0</v>
      </c>
      <c r="O47">
        <v>17.170000000000002</v>
      </c>
      <c r="P47" s="2">
        <v>86277.89</v>
      </c>
      <c r="Q47">
        <v>133.75</v>
      </c>
      <c r="R47" s="2">
        <v>672213.5</v>
      </c>
      <c r="S47" t="s">
        <v>28</v>
      </c>
      <c r="T47" s="2">
        <v>298944562.38999999</v>
      </c>
      <c r="U47" s="2">
        <v>2318305094.4299998</v>
      </c>
      <c r="V47" t="s">
        <v>52</v>
      </c>
      <c r="W47" s="2">
        <v>298944562.38999999</v>
      </c>
      <c r="X47" s="2">
        <v>2318305094.4299998</v>
      </c>
    </row>
    <row r="48" spans="1:24" hidden="1" x14ac:dyDescent="0.25">
      <c r="A48" t="s">
        <v>50</v>
      </c>
      <c r="B48" s="2">
        <v>86256.16</v>
      </c>
      <c r="C48" s="2">
        <v>672044.23</v>
      </c>
      <c r="D48" t="s">
        <v>25</v>
      </c>
      <c r="E48" s="2">
        <v>86256.16</v>
      </c>
      <c r="F48" s="2">
        <v>672044.23</v>
      </c>
      <c r="G48" s="1">
        <v>43832</v>
      </c>
      <c r="H48" s="1">
        <v>43832</v>
      </c>
      <c r="I48" s="1">
        <v>43832</v>
      </c>
      <c r="J48">
        <v>1109282</v>
      </c>
      <c r="K48" t="s">
        <v>26</v>
      </c>
      <c r="L48" t="s">
        <v>51</v>
      </c>
      <c r="M48">
        <v>0</v>
      </c>
      <c r="N48">
        <v>0</v>
      </c>
      <c r="O48">
        <v>23.8</v>
      </c>
      <c r="P48" s="2">
        <v>86301.69</v>
      </c>
      <c r="Q48">
        <v>185.4</v>
      </c>
      <c r="R48" s="2">
        <v>672398.9</v>
      </c>
      <c r="S48" t="s">
        <v>28</v>
      </c>
      <c r="T48" s="2">
        <v>298944562.38999999</v>
      </c>
      <c r="U48" s="2">
        <v>2318305094.4299998</v>
      </c>
      <c r="V48" t="s">
        <v>52</v>
      </c>
      <c r="W48" s="2">
        <v>298944562.38999999</v>
      </c>
      <c r="X48" s="2">
        <v>2318305094.4299998</v>
      </c>
    </row>
    <row r="49" spans="1:27" hidden="1" x14ac:dyDescent="0.25">
      <c r="A49" t="s">
        <v>50</v>
      </c>
      <c r="B49" s="2">
        <v>86256.16</v>
      </c>
      <c r="C49" s="2">
        <v>672044.23</v>
      </c>
      <c r="D49" t="s">
        <v>25</v>
      </c>
      <c r="E49" s="2">
        <v>86256.16</v>
      </c>
      <c r="F49" s="2">
        <v>672044.23</v>
      </c>
      <c r="G49" s="1">
        <v>43832</v>
      </c>
      <c r="H49" s="1">
        <v>43832</v>
      </c>
      <c r="I49" s="1">
        <v>43832</v>
      </c>
      <c r="J49">
        <v>1109285</v>
      </c>
      <c r="K49" t="s">
        <v>26</v>
      </c>
      <c r="L49" t="s">
        <v>51</v>
      </c>
      <c r="M49">
        <v>0</v>
      </c>
      <c r="N49">
        <v>0</v>
      </c>
      <c r="O49">
        <v>49.25</v>
      </c>
      <c r="P49" s="2">
        <v>86350.94</v>
      </c>
      <c r="Q49">
        <v>383.65</v>
      </c>
      <c r="R49" s="2">
        <v>672782.55</v>
      </c>
      <c r="S49" t="s">
        <v>28</v>
      </c>
      <c r="T49" s="2">
        <v>298944562.38999999</v>
      </c>
      <c r="U49" s="2">
        <v>2318305094.4299998</v>
      </c>
      <c r="V49" t="s">
        <v>52</v>
      </c>
      <c r="W49" s="2">
        <v>298944562.38999999</v>
      </c>
      <c r="X49" s="2">
        <v>2318305094.4299998</v>
      </c>
    </row>
    <row r="50" spans="1:27" hidden="1" x14ac:dyDescent="0.25">
      <c r="A50" t="s">
        <v>50</v>
      </c>
      <c r="B50" s="2">
        <v>86256.16</v>
      </c>
      <c r="C50" s="2">
        <v>672044.23</v>
      </c>
      <c r="D50" t="s">
        <v>25</v>
      </c>
      <c r="E50" s="2">
        <v>86256.16</v>
      </c>
      <c r="F50" s="2">
        <v>672044.23</v>
      </c>
      <c r="G50" s="1">
        <v>43832</v>
      </c>
      <c r="H50" s="1">
        <v>43832</v>
      </c>
      <c r="I50" s="1">
        <v>43832</v>
      </c>
      <c r="J50">
        <v>1109283</v>
      </c>
      <c r="K50" t="s">
        <v>26</v>
      </c>
      <c r="L50" t="s">
        <v>51</v>
      </c>
      <c r="M50">
        <v>0</v>
      </c>
      <c r="N50">
        <v>0</v>
      </c>
      <c r="O50">
        <v>16.22</v>
      </c>
      <c r="P50" s="2">
        <v>86367.16</v>
      </c>
      <c r="Q50">
        <v>126.35</v>
      </c>
      <c r="R50" s="2">
        <v>672908.9</v>
      </c>
      <c r="S50" t="s">
        <v>28</v>
      </c>
      <c r="T50" s="2">
        <v>298944562.38999999</v>
      </c>
      <c r="U50" s="2">
        <v>2318305094.4299998</v>
      </c>
      <c r="V50" t="s">
        <v>52</v>
      </c>
      <c r="W50" s="2">
        <v>298944562.38999999</v>
      </c>
      <c r="X50" s="2">
        <v>2318305094.4299998</v>
      </c>
    </row>
    <row r="51" spans="1:27" x14ac:dyDescent="0.25">
      <c r="A51" t="s">
        <v>50</v>
      </c>
      <c r="B51" s="2">
        <v>86256.16</v>
      </c>
      <c r="C51" s="2">
        <v>672044.23</v>
      </c>
      <c r="D51" t="s">
        <v>25</v>
      </c>
      <c r="E51" s="2">
        <v>86256.16</v>
      </c>
      <c r="F51" s="2">
        <v>672044.23</v>
      </c>
      <c r="G51" s="1">
        <v>43834</v>
      </c>
      <c r="H51" s="1">
        <v>43834</v>
      </c>
      <c r="I51" s="1">
        <v>43834</v>
      </c>
      <c r="J51">
        <v>1109408</v>
      </c>
      <c r="K51" t="s">
        <v>53</v>
      </c>
      <c r="L51" t="s">
        <v>51</v>
      </c>
      <c r="M51" s="2">
        <v>18074206</v>
      </c>
      <c r="N51">
        <v>0</v>
      </c>
      <c r="O51" s="2">
        <v>18074206</v>
      </c>
      <c r="P51" s="2">
        <v>18160573.16</v>
      </c>
      <c r="Q51" s="2">
        <v>140597441.05000001</v>
      </c>
      <c r="R51" s="2">
        <v>141270349.94999999</v>
      </c>
      <c r="S51" t="s">
        <v>28</v>
      </c>
      <c r="T51" s="2">
        <v>298944562.38999999</v>
      </c>
      <c r="U51" s="2">
        <v>2318305094.4299998</v>
      </c>
      <c r="V51" t="s">
        <v>52</v>
      </c>
      <c r="W51" s="2">
        <v>298944562.38999999</v>
      </c>
      <c r="X51" s="2">
        <v>2318305094.4299998</v>
      </c>
      <c r="Z51">
        <f>$J$287-G51+1</f>
        <v>88</v>
      </c>
      <c r="AA51">
        <f>Z51/365*Q51</f>
        <v>33897465.239452057</v>
      </c>
    </row>
    <row r="52" spans="1:27" hidden="1" x14ac:dyDescent="0.25">
      <c r="A52" t="s">
        <v>50</v>
      </c>
      <c r="B52" s="2">
        <v>86256.16</v>
      </c>
      <c r="C52" s="2">
        <v>672044.23</v>
      </c>
      <c r="D52" t="s">
        <v>25</v>
      </c>
      <c r="E52" s="2">
        <v>86256.16</v>
      </c>
      <c r="F52" s="2">
        <v>672044.23</v>
      </c>
      <c r="G52" s="1">
        <v>43836</v>
      </c>
      <c r="H52" s="1">
        <v>43836</v>
      </c>
      <c r="I52" s="1">
        <v>43836</v>
      </c>
      <c r="J52">
        <v>1059973</v>
      </c>
      <c r="K52" t="s">
        <v>33</v>
      </c>
      <c r="L52" t="s">
        <v>54</v>
      </c>
      <c r="N52">
        <v>0</v>
      </c>
      <c r="O52" s="2">
        <v>11500000</v>
      </c>
      <c r="P52" s="2">
        <v>29660573.16</v>
      </c>
      <c r="Q52" s="2">
        <v>89351550</v>
      </c>
      <c r="R52" s="2">
        <v>230621899.94999999</v>
      </c>
      <c r="S52" t="s">
        <v>28</v>
      </c>
      <c r="T52" s="2">
        <v>298944562.38999999</v>
      </c>
      <c r="U52" s="2">
        <v>2318305094.4299998</v>
      </c>
      <c r="V52" t="s">
        <v>52</v>
      </c>
      <c r="W52" s="2">
        <v>298944562.38999999</v>
      </c>
      <c r="X52" s="2">
        <v>2318305094.4299998</v>
      </c>
    </row>
    <row r="53" spans="1:27" hidden="1" x14ac:dyDescent="0.25">
      <c r="A53" t="s">
        <v>50</v>
      </c>
      <c r="B53" s="2">
        <v>86256.16</v>
      </c>
      <c r="C53" s="2">
        <v>672044.23</v>
      </c>
      <c r="D53" t="s">
        <v>25</v>
      </c>
      <c r="E53" s="2">
        <v>86256.16</v>
      </c>
      <c r="F53" s="2">
        <v>672044.23</v>
      </c>
      <c r="G53" s="1">
        <v>43836</v>
      </c>
      <c r="H53" s="1">
        <v>43832</v>
      </c>
      <c r="I53" s="1">
        <v>43836</v>
      </c>
      <c r="J53">
        <v>1109265</v>
      </c>
      <c r="K53" t="s">
        <v>36</v>
      </c>
      <c r="L53" t="s">
        <v>55</v>
      </c>
      <c r="M53" s="2">
        <v>5000000</v>
      </c>
      <c r="N53">
        <v>137.97800000000001</v>
      </c>
      <c r="O53" s="2">
        <v>-6944233.3300000001</v>
      </c>
      <c r="P53" s="2">
        <v>22716339.829999998</v>
      </c>
      <c r="Q53" s="2">
        <v>-53995388.969999999</v>
      </c>
      <c r="R53" s="2">
        <v>176626510.97999999</v>
      </c>
      <c r="S53" t="s">
        <v>28</v>
      </c>
      <c r="T53" s="2">
        <v>298944562.38999999</v>
      </c>
      <c r="U53" s="2">
        <v>2318305094.4299998</v>
      </c>
      <c r="V53" t="s">
        <v>52</v>
      </c>
      <c r="W53" s="2">
        <v>298944562.38999999</v>
      </c>
      <c r="X53" s="2">
        <v>2318305094.4299998</v>
      </c>
    </row>
    <row r="54" spans="1:27" hidden="1" x14ac:dyDescent="0.25">
      <c r="A54" t="s">
        <v>50</v>
      </c>
      <c r="B54" s="2">
        <v>86256.16</v>
      </c>
      <c r="C54" s="2">
        <v>672044.23</v>
      </c>
      <c r="D54" t="s">
        <v>25</v>
      </c>
      <c r="E54" s="2">
        <v>86256.16</v>
      </c>
      <c r="F54" s="2">
        <v>672044.23</v>
      </c>
      <c r="G54" s="1">
        <v>43836</v>
      </c>
      <c r="H54" s="1">
        <v>43832</v>
      </c>
      <c r="I54" s="1">
        <v>43836</v>
      </c>
      <c r="J54">
        <v>1109264</v>
      </c>
      <c r="K54" t="s">
        <v>36</v>
      </c>
      <c r="L54" t="s">
        <v>55</v>
      </c>
      <c r="M54" s="2">
        <v>8000000</v>
      </c>
      <c r="N54">
        <v>138.21799999999999</v>
      </c>
      <c r="O54" s="2">
        <v>-11129973.33</v>
      </c>
      <c r="P54" s="2">
        <v>11586366.5</v>
      </c>
      <c r="Q54" s="2">
        <v>-86541913.349999994</v>
      </c>
      <c r="R54" s="2">
        <v>90084597.629999995</v>
      </c>
      <c r="S54" t="s">
        <v>28</v>
      </c>
      <c r="T54" s="2">
        <v>298944562.38999999</v>
      </c>
      <c r="U54" s="2">
        <v>2318305094.4299998</v>
      </c>
      <c r="V54" t="s">
        <v>52</v>
      </c>
      <c r="W54" s="2">
        <v>298944562.38999999</v>
      </c>
      <c r="X54" s="2">
        <v>2318305094.4299998</v>
      </c>
    </row>
    <row r="55" spans="1:27" x14ac:dyDescent="0.25">
      <c r="A55" t="s">
        <v>50</v>
      </c>
      <c r="B55" s="2">
        <v>86256.16</v>
      </c>
      <c r="C55" s="2">
        <v>672044.23</v>
      </c>
      <c r="D55" t="s">
        <v>25</v>
      </c>
      <c r="E55" s="2">
        <v>86256.16</v>
      </c>
      <c r="F55" s="2">
        <v>672044.23</v>
      </c>
      <c r="G55" s="1">
        <v>43839</v>
      </c>
      <c r="H55" s="1">
        <v>43839</v>
      </c>
      <c r="I55" s="1">
        <v>43839</v>
      </c>
      <c r="J55">
        <v>1109951</v>
      </c>
      <c r="K55" t="s">
        <v>53</v>
      </c>
      <c r="L55" t="s">
        <v>51</v>
      </c>
      <c r="M55" s="2">
        <v>2080010</v>
      </c>
      <c r="N55">
        <v>0</v>
      </c>
      <c r="O55" s="2">
        <v>2080010</v>
      </c>
      <c r="P55" s="2">
        <v>13666376.5</v>
      </c>
      <c r="Q55" s="2">
        <v>16155853.67</v>
      </c>
      <c r="R55" s="2">
        <v>106240451.3</v>
      </c>
      <c r="S55" t="s">
        <v>28</v>
      </c>
      <c r="T55" s="2">
        <v>298944562.38999999</v>
      </c>
      <c r="U55" s="2">
        <v>2318305094.4299998</v>
      </c>
      <c r="V55" t="s">
        <v>52</v>
      </c>
      <c r="W55" s="2">
        <v>298944562.38999999</v>
      </c>
      <c r="X55" s="2">
        <v>2318305094.4299998</v>
      </c>
      <c r="Z55">
        <f>$J$287-G55+1</f>
        <v>83</v>
      </c>
      <c r="AA55">
        <f>Z55/365*Q55</f>
        <v>3673796.8619452058</v>
      </c>
    </row>
    <row r="56" spans="1:27" hidden="1" x14ac:dyDescent="0.25">
      <c r="A56" t="s">
        <v>50</v>
      </c>
      <c r="B56" s="2">
        <v>86256.16</v>
      </c>
      <c r="C56" s="2">
        <v>672044.23</v>
      </c>
      <c r="D56" t="s">
        <v>25</v>
      </c>
      <c r="E56" s="2">
        <v>86256.16</v>
      </c>
      <c r="F56" s="2">
        <v>672044.23</v>
      </c>
      <c r="G56" s="1">
        <v>43839</v>
      </c>
      <c r="H56" s="1">
        <v>43837</v>
      </c>
      <c r="I56" s="1">
        <v>43839</v>
      </c>
      <c r="J56">
        <v>1109516</v>
      </c>
      <c r="K56" t="s">
        <v>36</v>
      </c>
      <c r="L56" t="s">
        <v>56</v>
      </c>
      <c r="M56" s="2">
        <v>1500000</v>
      </c>
      <c r="N56">
        <v>136.60900000000001</v>
      </c>
      <c r="O56" s="2">
        <v>-2080010</v>
      </c>
      <c r="P56" s="2">
        <v>11586366.5</v>
      </c>
      <c r="Q56" s="2">
        <v>-16170364.91</v>
      </c>
      <c r="R56" s="2">
        <v>90070086.390000001</v>
      </c>
      <c r="S56" t="s">
        <v>28</v>
      </c>
      <c r="T56" s="2">
        <v>298944562.38999999</v>
      </c>
      <c r="U56" s="2">
        <v>2318305094.4299998</v>
      </c>
      <c r="V56" t="s">
        <v>52</v>
      </c>
      <c r="W56" s="2">
        <v>298944562.38999999</v>
      </c>
      <c r="X56" s="2">
        <v>2318305094.4299998</v>
      </c>
    </row>
    <row r="57" spans="1:27" hidden="1" x14ac:dyDescent="0.25">
      <c r="A57" t="s">
        <v>50</v>
      </c>
      <c r="B57" s="2">
        <v>86256.16</v>
      </c>
      <c r="C57" s="2">
        <v>672044.23</v>
      </c>
      <c r="D57" t="s">
        <v>25</v>
      </c>
      <c r="E57" s="2">
        <v>86256.16</v>
      </c>
      <c r="F57" s="2">
        <v>672044.23</v>
      </c>
      <c r="G57" s="1">
        <v>43839</v>
      </c>
      <c r="H57" s="1">
        <v>43837</v>
      </c>
      <c r="I57" s="1">
        <v>43839</v>
      </c>
      <c r="J57">
        <v>1109674</v>
      </c>
      <c r="K57" t="s">
        <v>36</v>
      </c>
      <c r="L57" t="s">
        <v>56</v>
      </c>
      <c r="M57" s="2">
        <v>5000000</v>
      </c>
      <c r="N57">
        <v>136.60900000000001</v>
      </c>
      <c r="O57" s="2">
        <v>-6933366.6699999999</v>
      </c>
      <c r="P57" s="2">
        <v>4652999.83</v>
      </c>
      <c r="Q57" s="2">
        <v>-53901216.399999999</v>
      </c>
      <c r="R57" s="2">
        <v>36168869.990000002</v>
      </c>
      <c r="S57" t="s">
        <v>28</v>
      </c>
      <c r="T57" s="2">
        <v>298944562.38999999</v>
      </c>
      <c r="U57" s="2">
        <v>2318305094.4299998</v>
      </c>
      <c r="V57" t="s">
        <v>52</v>
      </c>
      <c r="W57" s="2">
        <v>298944562.38999999</v>
      </c>
      <c r="X57" s="2">
        <v>2318305094.4299998</v>
      </c>
    </row>
    <row r="58" spans="1:27" hidden="1" x14ac:dyDescent="0.25">
      <c r="A58" t="s">
        <v>50</v>
      </c>
      <c r="B58" s="2">
        <v>86256.16</v>
      </c>
      <c r="C58" s="2">
        <v>672044.23</v>
      </c>
      <c r="D58" t="s">
        <v>25</v>
      </c>
      <c r="E58" s="2">
        <v>86256.16</v>
      </c>
      <c r="F58" s="2">
        <v>672044.23</v>
      </c>
      <c r="G58" s="1">
        <v>43840</v>
      </c>
      <c r="H58" s="1">
        <v>43840</v>
      </c>
      <c r="I58" s="1">
        <v>43840</v>
      </c>
      <c r="J58">
        <v>1074539</v>
      </c>
      <c r="K58" t="s">
        <v>33</v>
      </c>
      <c r="L58" t="s">
        <v>57</v>
      </c>
      <c r="N58">
        <v>0</v>
      </c>
      <c r="O58" s="2">
        <v>987620</v>
      </c>
      <c r="P58" s="2">
        <v>5640619.8300000001</v>
      </c>
      <c r="Q58" s="2">
        <v>7670449.4900000002</v>
      </c>
      <c r="R58" s="2">
        <v>43839319.479999997</v>
      </c>
      <c r="S58" t="s">
        <v>28</v>
      </c>
      <c r="T58" s="2">
        <v>298944562.38999999</v>
      </c>
      <c r="U58" s="2">
        <v>2318305094.4299998</v>
      </c>
      <c r="V58" t="s">
        <v>52</v>
      </c>
      <c r="W58" s="2">
        <v>298944562.38999999</v>
      </c>
      <c r="X58" s="2">
        <v>2318305094.4299998</v>
      </c>
    </row>
    <row r="59" spans="1:27" hidden="1" x14ac:dyDescent="0.25">
      <c r="A59" t="s">
        <v>50</v>
      </c>
      <c r="B59" s="2">
        <v>86256.16</v>
      </c>
      <c r="C59" s="2">
        <v>672044.23</v>
      </c>
      <c r="D59" t="s">
        <v>25</v>
      </c>
      <c r="E59" s="2">
        <v>86256.16</v>
      </c>
      <c r="F59" s="2">
        <v>672044.23</v>
      </c>
      <c r="G59" s="1">
        <v>43840</v>
      </c>
      <c r="H59" s="1">
        <v>43840</v>
      </c>
      <c r="I59" s="1">
        <v>43840</v>
      </c>
      <c r="J59">
        <v>1104381</v>
      </c>
      <c r="K59" t="s">
        <v>33</v>
      </c>
      <c r="L59" t="s">
        <v>58</v>
      </c>
      <c r="N59">
        <v>0</v>
      </c>
      <c r="O59" s="2">
        <v>80000</v>
      </c>
      <c r="P59" s="2">
        <v>5720619.8300000001</v>
      </c>
      <c r="Q59" s="2">
        <v>621328</v>
      </c>
      <c r="R59" s="2">
        <v>44460647.479999997</v>
      </c>
      <c r="S59" t="s">
        <v>28</v>
      </c>
      <c r="T59" s="2">
        <v>298944562.38999999</v>
      </c>
      <c r="U59" s="2">
        <v>2318305094.4299998</v>
      </c>
      <c r="V59" t="s">
        <v>52</v>
      </c>
      <c r="W59" s="2">
        <v>298944562.38999999</v>
      </c>
      <c r="X59" s="2">
        <v>2318305094.4299998</v>
      </c>
    </row>
    <row r="60" spans="1:27" hidden="1" x14ac:dyDescent="0.25">
      <c r="A60" t="s">
        <v>50</v>
      </c>
      <c r="B60" s="2">
        <v>86256.16</v>
      </c>
      <c r="C60" s="2">
        <v>672044.23</v>
      </c>
      <c r="D60" t="s">
        <v>25</v>
      </c>
      <c r="E60" s="2">
        <v>86256.16</v>
      </c>
      <c r="F60" s="2">
        <v>672044.23</v>
      </c>
      <c r="G60" s="1">
        <v>43840</v>
      </c>
      <c r="H60" s="1">
        <v>43840</v>
      </c>
      <c r="I60" s="1">
        <v>43840</v>
      </c>
      <c r="J60">
        <v>1104381</v>
      </c>
      <c r="K60" t="s">
        <v>33</v>
      </c>
      <c r="L60" t="s">
        <v>58</v>
      </c>
      <c r="N60">
        <v>0</v>
      </c>
      <c r="O60" s="2">
        <v>220000</v>
      </c>
      <c r="P60" s="2">
        <v>5940619.8300000001</v>
      </c>
      <c r="Q60" s="2">
        <v>1708652</v>
      </c>
      <c r="R60" s="2">
        <v>46169299.479999997</v>
      </c>
      <c r="S60" t="s">
        <v>28</v>
      </c>
      <c r="T60" s="2">
        <v>298944562.38999999</v>
      </c>
      <c r="U60" s="2">
        <v>2318305094.4299998</v>
      </c>
      <c r="V60" t="s">
        <v>52</v>
      </c>
      <c r="W60" s="2">
        <v>298944562.38999999</v>
      </c>
      <c r="X60" s="2">
        <v>2318305094.4299998</v>
      </c>
    </row>
    <row r="61" spans="1:27" x14ac:dyDescent="0.25">
      <c r="A61" t="s">
        <v>50</v>
      </c>
      <c r="B61" s="2">
        <v>86256.16</v>
      </c>
      <c r="C61" s="2">
        <v>672044.23</v>
      </c>
      <c r="D61" t="s">
        <v>25</v>
      </c>
      <c r="E61" s="2">
        <v>86256.16</v>
      </c>
      <c r="F61" s="2">
        <v>672044.23</v>
      </c>
      <c r="G61" s="1">
        <v>43840</v>
      </c>
      <c r="H61" s="1">
        <v>43840</v>
      </c>
      <c r="I61" s="1">
        <v>43840</v>
      </c>
      <c r="J61">
        <v>1110048</v>
      </c>
      <c r="K61" t="s">
        <v>53</v>
      </c>
      <c r="L61" t="s">
        <v>51</v>
      </c>
      <c r="M61" s="2">
        <v>43183460</v>
      </c>
      <c r="N61">
        <v>0</v>
      </c>
      <c r="O61" s="2">
        <v>43183460</v>
      </c>
      <c r="P61" s="2">
        <v>49124079.829999998</v>
      </c>
      <c r="Q61" s="2">
        <v>335388660.44</v>
      </c>
      <c r="R61" s="2">
        <v>381557959.92000002</v>
      </c>
      <c r="S61" t="s">
        <v>28</v>
      </c>
      <c r="T61" s="2">
        <v>298944562.38999999</v>
      </c>
      <c r="U61" s="2">
        <v>2318305094.4299998</v>
      </c>
      <c r="V61" t="s">
        <v>52</v>
      </c>
      <c r="W61" s="2">
        <v>298944562.38999999</v>
      </c>
      <c r="X61" s="2">
        <v>2318305094.4299998</v>
      </c>
      <c r="Z61">
        <f>$J$287-G61+1</f>
        <v>82</v>
      </c>
      <c r="AA61">
        <f>Z61/365*Q61</f>
        <v>75347589.46871233</v>
      </c>
    </row>
    <row r="62" spans="1:27" hidden="1" x14ac:dyDescent="0.25">
      <c r="A62" t="s">
        <v>50</v>
      </c>
      <c r="B62" s="2">
        <v>86256.16</v>
      </c>
      <c r="C62" s="2">
        <v>672044.23</v>
      </c>
      <c r="D62" t="s">
        <v>25</v>
      </c>
      <c r="E62" s="2">
        <v>86256.16</v>
      </c>
      <c r="F62" s="2">
        <v>672044.23</v>
      </c>
      <c r="G62" s="1">
        <v>43842</v>
      </c>
      <c r="H62" s="1">
        <v>43842</v>
      </c>
      <c r="I62" s="1">
        <v>43843</v>
      </c>
      <c r="J62">
        <v>1061501</v>
      </c>
      <c r="K62" t="s">
        <v>33</v>
      </c>
      <c r="L62" t="s">
        <v>59</v>
      </c>
      <c r="N62">
        <v>0</v>
      </c>
      <c r="O62" s="2">
        <v>12000000</v>
      </c>
      <c r="P62" s="2">
        <v>61124079.829999998</v>
      </c>
      <c r="Q62" s="2">
        <v>93258000</v>
      </c>
      <c r="R62" s="2">
        <v>474815959.92000002</v>
      </c>
      <c r="S62" t="s">
        <v>28</v>
      </c>
      <c r="T62" s="2">
        <v>298944562.38999999</v>
      </c>
      <c r="U62" s="2">
        <v>2318305094.4299998</v>
      </c>
      <c r="V62" t="s">
        <v>52</v>
      </c>
      <c r="W62" s="2">
        <v>298944562.38999999</v>
      </c>
      <c r="X62" s="2">
        <v>2318305094.4299998</v>
      </c>
    </row>
    <row r="63" spans="1:27" hidden="1" x14ac:dyDescent="0.25">
      <c r="A63" t="s">
        <v>50</v>
      </c>
      <c r="B63" s="2">
        <v>86256.16</v>
      </c>
      <c r="C63" s="2">
        <v>672044.23</v>
      </c>
      <c r="D63" t="s">
        <v>25</v>
      </c>
      <c r="E63" s="2">
        <v>86256.16</v>
      </c>
      <c r="F63" s="2">
        <v>672044.23</v>
      </c>
      <c r="G63" s="1">
        <v>43843</v>
      </c>
      <c r="H63" s="1">
        <v>43839</v>
      </c>
      <c r="I63" s="1">
        <v>43843</v>
      </c>
      <c r="J63">
        <v>1109837</v>
      </c>
      <c r="K63" t="s">
        <v>36</v>
      </c>
      <c r="L63" t="s">
        <v>56</v>
      </c>
      <c r="M63" s="2">
        <v>10500000</v>
      </c>
      <c r="N63">
        <v>136.73599999999999</v>
      </c>
      <c r="O63" s="2">
        <v>-14580988.33</v>
      </c>
      <c r="P63" s="2">
        <v>46543091.5</v>
      </c>
      <c r="Q63" s="2">
        <v>-113252741</v>
      </c>
      <c r="R63" s="2">
        <v>361563218.92000002</v>
      </c>
      <c r="S63" t="s">
        <v>28</v>
      </c>
      <c r="T63" s="2">
        <v>298944562.38999999</v>
      </c>
      <c r="U63" s="2">
        <v>2318305094.4299998</v>
      </c>
      <c r="V63" t="s">
        <v>52</v>
      </c>
      <c r="W63" s="2">
        <v>298944562.38999999</v>
      </c>
      <c r="X63" s="2">
        <v>2318305094.4299998</v>
      </c>
    </row>
    <row r="64" spans="1:27" hidden="1" x14ac:dyDescent="0.25">
      <c r="A64" t="s">
        <v>50</v>
      </c>
      <c r="B64" s="2">
        <v>86256.16</v>
      </c>
      <c r="C64" s="2">
        <v>672044.23</v>
      </c>
      <c r="D64" t="s">
        <v>25</v>
      </c>
      <c r="E64" s="2">
        <v>86256.16</v>
      </c>
      <c r="F64" s="2">
        <v>672044.23</v>
      </c>
      <c r="G64" s="1">
        <v>43843</v>
      </c>
      <c r="H64" s="1">
        <v>43839</v>
      </c>
      <c r="I64" s="1">
        <v>43843</v>
      </c>
      <c r="J64">
        <v>1109832</v>
      </c>
      <c r="K64" t="s">
        <v>36</v>
      </c>
      <c r="L64" t="s">
        <v>55</v>
      </c>
      <c r="M64" s="2">
        <v>5000000</v>
      </c>
      <c r="N64">
        <v>138.988</v>
      </c>
      <c r="O64" s="2">
        <v>-7000955.5599999996</v>
      </c>
      <c r="P64" s="2">
        <v>39542135.939999998</v>
      </c>
      <c r="Q64" s="2">
        <v>-54377480.380000003</v>
      </c>
      <c r="R64" s="2">
        <v>307185738.54000002</v>
      </c>
      <c r="S64" t="s">
        <v>28</v>
      </c>
      <c r="T64" s="2">
        <v>298944562.38999999</v>
      </c>
      <c r="U64" s="2">
        <v>2318305094.4299998</v>
      </c>
      <c r="V64" t="s">
        <v>52</v>
      </c>
      <c r="W64" s="2">
        <v>298944562.38999999</v>
      </c>
      <c r="X64" s="2">
        <v>2318305094.4299998</v>
      </c>
    </row>
    <row r="65" spans="1:27" hidden="1" x14ac:dyDescent="0.25">
      <c r="A65" t="s">
        <v>50</v>
      </c>
      <c r="B65" s="2">
        <v>86256.16</v>
      </c>
      <c r="C65" s="2">
        <v>672044.23</v>
      </c>
      <c r="D65" t="s">
        <v>25</v>
      </c>
      <c r="E65" s="2">
        <v>86256.16</v>
      </c>
      <c r="F65" s="2">
        <v>672044.23</v>
      </c>
      <c r="G65" s="1">
        <v>43843</v>
      </c>
      <c r="H65" s="1">
        <v>43839</v>
      </c>
      <c r="I65" s="1">
        <v>43843</v>
      </c>
      <c r="J65">
        <v>1109831</v>
      </c>
      <c r="K65" t="s">
        <v>36</v>
      </c>
      <c r="L65" t="s">
        <v>60</v>
      </c>
      <c r="M65" s="2">
        <v>5000000</v>
      </c>
      <c r="N65">
        <v>158.108</v>
      </c>
      <c r="O65" s="2">
        <v>-8075191.6699999999</v>
      </c>
      <c r="P65" s="2">
        <v>31466944.27</v>
      </c>
      <c r="Q65" s="2">
        <v>-62721234.670000002</v>
      </c>
      <c r="R65" s="2">
        <v>244464503.87</v>
      </c>
      <c r="S65" t="s">
        <v>28</v>
      </c>
      <c r="T65" s="2">
        <v>298944562.38999999</v>
      </c>
      <c r="U65" s="2">
        <v>2318305094.4299998</v>
      </c>
      <c r="V65" t="s">
        <v>52</v>
      </c>
      <c r="W65" s="2">
        <v>298944562.38999999</v>
      </c>
      <c r="X65" s="2">
        <v>2318305094.4299998</v>
      </c>
    </row>
    <row r="66" spans="1:27" hidden="1" x14ac:dyDescent="0.25">
      <c r="A66" t="s">
        <v>50</v>
      </c>
      <c r="B66" s="2">
        <v>86256.16</v>
      </c>
      <c r="C66" s="2">
        <v>672044.23</v>
      </c>
      <c r="D66" t="s">
        <v>25</v>
      </c>
      <c r="E66" s="2">
        <v>86256.16</v>
      </c>
      <c r="F66" s="2">
        <v>672044.23</v>
      </c>
      <c r="G66" s="1">
        <v>43844</v>
      </c>
      <c r="H66" s="1">
        <v>43844</v>
      </c>
      <c r="I66" s="1">
        <v>43844</v>
      </c>
      <c r="J66">
        <v>1061506</v>
      </c>
      <c r="K66" t="s">
        <v>33</v>
      </c>
      <c r="L66" t="s">
        <v>61</v>
      </c>
      <c r="N66">
        <v>0</v>
      </c>
      <c r="O66" s="2">
        <v>2040000</v>
      </c>
      <c r="P66" s="2">
        <v>33506944.27</v>
      </c>
      <c r="Q66" s="2">
        <v>15865080</v>
      </c>
      <c r="R66" s="2">
        <v>260329583.87</v>
      </c>
      <c r="S66" t="s">
        <v>28</v>
      </c>
      <c r="T66" s="2">
        <v>298944562.38999999</v>
      </c>
      <c r="U66" s="2">
        <v>2318305094.4299998</v>
      </c>
      <c r="V66" t="s">
        <v>52</v>
      </c>
      <c r="W66" s="2">
        <v>298944562.38999999</v>
      </c>
      <c r="X66" s="2">
        <v>2318305094.4299998</v>
      </c>
    </row>
    <row r="67" spans="1:27" hidden="1" x14ac:dyDescent="0.25">
      <c r="A67" t="s">
        <v>50</v>
      </c>
      <c r="B67" s="2">
        <v>86256.16</v>
      </c>
      <c r="C67" s="2">
        <v>672044.23</v>
      </c>
      <c r="D67" t="s">
        <v>25</v>
      </c>
      <c r="E67" s="2">
        <v>86256.16</v>
      </c>
      <c r="F67" s="2">
        <v>672044.23</v>
      </c>
      <c r="G67" s="1">
        <v>43844</v>
      </c>
      <c r="H67" s="1">
        <v>43844</v>
      </c>
      <c r="I67" s="1">
        <v>43844</v>
      </c>
      <c r="J67">
        <v>1061507</v>
      </c>
      <c r="K67" t="s">
        <v>33</v>
      </c>
      <c r="L67" t="s">
        <v>62</v>
      </c>
      <c r="N67">
        <v>0</v>
      </c>
      <c r="O67" s="2">
        <v>10812.5</v>
      </c>
      <c r="P67" s="2">
        <v>33517756.77</v>
      </c>
      <c r="Q67" s="2">
        <v>84088.81</v>
      </c>
      <c r="R67" s="2">
        <v>260413672.68000001</v>
      </c>
      <c r="S67" t="s">
        <v>28</v>
      </c>
      <c r="T67" s="2">
        <v>298944562.38999999</v>
      </c>
      <c r="U67" s="2">
        <v>2318305094.4299998</v>
      </c>
      <c r="V67" t="s">
        <v>52</v>
      </c>
      <c r="W67" s="2">
        <v>298944562.38999999</v>
      </c>
      <c r="X67" s="2">
        <v>2318305094.4299998</v>
      </c>
    </row>
    <row r="68" spans="1:27" x14ac:dyDescent="0.25">
      <c r="A68" t="s">
        <v>50</v>
      </c>
      <c r="B68" s="2">
        <v>86256.16</v>
      </c>
      <c r="C68" s="2">
        <v>672044.23</v>
      </c>
      <c r="D68" t="s">
        <v>25</v>
      </c>
      <c r="E68" s="2">
        <v>86256.16</v>
      </c>
      <c r="F68" s="2">
        <v>672044.23</v>
      </c>
      <c r="G68" s="1">
        <v>43844</v>
      </c>
      <c r="H68" s="1">
        <v>43844</v>
      </c>
      <c r="I68" s="1">
        <v>43844</v>
      </c>
      <c r="J68">
        <v>1108452</v>
      </c>
      <c r="K68" t="s">
        <v>35</v>
      </c>
      <c r="L68" t="s">
        <v>63</v>
      </c>
      <c r="N68">
        <v>100</v>
      </c>
      <c r="O68" s="2">
        <v>8771000</v>
      </c>
      <c r="P68" s="2">
        <v>42288756.770000003</v>
      </c>
      <c r="Q68" s="2">
        <v>68212067</v>
      </c>
      <c r="R68" s="2">
        <v>328625739.68000001</v>
      </c>
      <c r="S68" t="s">
        <v>28</v>
      </c>
      <c r="T68" s="2">
        <v>298944562.38999999</v>
      </c>
      <c r="U68" s="2">
        <v>2318305094.4299998</v>
      </c>
      <c r="V68" t="s">
        <v>52</v>
      </c>
      <c r="W68" s="2">
        <v>298944562.38999999</v>
      </c>
      <c r="X68" s="2">
        <v>2318305094.4299998</v>
      </c>
      <c r="Z68">
        <f>$J$287-G68</f>
        <v>77</v>
      </c>
      <c r="AA68">
        <f>Z68/365*Q68</f>
        <v>14389942.901369862</v>
      </c>
    </row>
    <row r="69" spans="1:27" hidden="1" x14ac:dyDescent="0.25">
      <c r="A69" t="s">
        <v>50</v>
      </c>
      <c r="B69" s="2">
        <v>86256.16</v>
      </c>
      <c r="C69" s="2">
        <v>672044.23</v>
      </c>
      <c r="D69" t="s">
        <v>25</v>
      </c>
      <c r="E69" s="2">
        <v>86256.16</v>
      </c>
      <c r="F69" s="2">
        <v>672044.23</v>
      </c>
      <c r="G69" s="1">
        <v>43844</v>
      </c>
      <c r="H69" s="1">
        <v>43844</v>
      </c>
      <c r="I69" s="1">
        <v>43844</v>
      </c>
      <c r="J69">
        <v>1061507</v>
      </c>
      <c r="K69" t="s">
        <v>33</v>
      </c>
      <c r="L69" t="s">
        <v>62</v>
      </c>
      <c r="N69">
        <v>0</v>
      </c>
      <c r="O69" s="2">
        <v>484375</v>
      </c>
      <c r="P69" s="2">
        <v>42773131.770000003</v>
      </c>
      <c r="Q69" s="2">
        <v>3766984.39</v>
      </c>
      <c r="R69" s="2">
        <v>332392724.06999999</v>
      </c>
      <c r="S69" t="s">
        <v>28</v>
      </c>
      <c r="T69" s="2">
        <v>298944562.38999999</v>
      </c>
      <c r="U69" s="2">
        <v>2318305094.4299998</v>
      </c>
      <c r="V69" t="s">
        <v>52</v>
      </c>
      <c r="W69" s="2">
        <v>298944562.38999999</v>
      </c>
      <c r="X69" s="2">
        <v>2318305094.4299998</v>
      </c>
    </row>
    <row r="70" spans="1:27" x14ac:dyDescent="0.25">
      <c r="A70" t="s">
        <v>50</v>
      </c>
      <c r="B70" s="2">
        <v>86256.16</v>
      </c>
      <c r="C70" s="2">
        <v>672044.23</v>
      </c>
      <c r="D70" t="s">
        <v>25</v>
      </c>
      <c r="E70" s="2">
        <v>86256.16</v>
      </c>
      <c r="F70" s="2">
        <v>672044.23</v>
      </c>
      <c r="G70" s="1">
        <v>43844</v>
      </c>
      <c r="H70" s="1">
        <v>43844</v>
      </c>
      <c r="I70" s="1">
        <v>43844</v>
      </c>
      <c r="J70">
        <v>1108452</v>
      </c>
      <c r="K70" t="s">
        <v>35</v>
      </c>
      <c r="L70" t="s">
        <v>63</v>
      </c>
      <c r="N70">
        <v>100</v>
      </c>
      <c r="O70" s="2">
        <v>93312000</v>
      </c>
      <c r="P70" s="2">
        <v>136085131.77000001</v>
      </c>
      <c r="Q70" s="2">
        <v>725687424</v>
      </c>
      <c r="R70" s="2">
        <v>1058080148.0700001</v>
      </c>
      <c r="S70" t="s">
        <v>28</v>
      </c>
      <c r="T70" s="2">
        <v>298944562.38999999</v>
      </c>
      <c r="U70" s="2">
        <v>2318305094.4299998</v>
      </c>
      <c r="V70" t="s">
        <v>52</v>
      </c>
      <c r="W70" s="2">
        <v>298944562.38999999</v>
      </c>
      <c r="X70" s="2">
        <v>2318305094.4299998</v>
      </c>
      <c r="Z70">
        <f t="shared" ref="Z70:Z72" si="2">$J$287-G70</f>
        <v>77</v>
      </c>
      <c r="AA70">
        <f t="shared" ref="AA70:AA72" si="3">Z70/365*Q70</f>
        <v>153090223.69315067</v>
      </c>
    </row>
    <row r="71" spans="1:27" x14ac:dyDescent="0.25">
      <c r="A71" t="s">
        <v>50</v>
      </c>
      <c r="B71" s="2">
        <v>86256.16</v>
      </c>
      <c r="C71" s="2">
        <v>672044.23</v>
      </c>
      <c r="D71" t="s">
        <v>25</v>
      </c>
      <c r="E71" s="2">
        <v>86256.16</v>
      </c>
      <c r="F71" s="2">
        <v>672044.23</v>
      </c>
      <c r="G71" s="1">
        <v>43844</v>
      </c>
      <c r="H71" s="1">
        <v>43844</v>
      </c>
      <c r="I71" s="1">
        <v>43844</v>
      </c>
      <c r="J71">
        <v>1004165</v>
      </c>
      <c r="K71" t="s">
        <v>35</v>
      </c>
      <c r="L71" t="s">
        <v>61</v>
      </c>
      <c r="N71">
        <v>100</v>
      </c>
      <c r="O71" s="2">
        <v>68000000</v>
      </c>
      <c r="P71" s="2">
        <v>204085131.77000001</v>
      </c>
      <c r="Q71" s="2">
        <v>528836000</v>
      </c>
      <c r="R71" s="2">
        <v>1586916148.0699999</v>
      </c>
      <c r="S71" t="s">
        <v>28</v>
      </c>
      <c r="T71" s="2">
        <v>298944562.38999999</v>
      </c>
      <c r="U71" s="2">
        <v>2318305094.4299998</v>
      </c>
      <c r="V71" t="s">
        <v>52</v>
      </c>
      <c r="W71" s="2">
        <v>298944562.38999999</v>
      </c>
      <c r="X71" s="2">
        <v>2318305094.4299998</v>
      </c>
      <c r="Z71">
        <f t="shared" si="2"/>
        <v>77</v>
      </c>
      <c r="AA71">
        <f t="shared" si="3"/>
        <v>111562663.01369862</v>
      </c>
    </row>
    <row r="72" spans="1:27" x14ac:dyDescent="0.25">
      <c r="A72" t="s">
        <v>50</v>
      </c>
      <c r="B72" s="2">
        <v>86256.16</v>
      </c>
      <c r="C72" s="2">
        <v>672044.23</v>
      </c>
      <c r="D72" t="s">
        <v>25</v>
      </c>
      <c r="E72" s="2">
        <v>86256.16</v>
      </c>
      <c r="F72" s="2">
        <v>672044.23</v>
      </c>
      <c r="G72" s="1">
        <v>43844</v>
      </c>
      <c r="H72" s="1">
        <v>43844</v>
      </c>
      <c r="I72" s="1">
        <v>43844</v>
      </c>
      <c r="J72">
        <v>1108452</v>
      </c>
      <c r="K72" t="s">
        <v>35</v>
      </c>
      <c r="L72" t="s">
        <v>63</v>
      </c>
      <c r="N72">
        <v>100</v>
      </c>
      <c r="O72" s="2">
        <v>92910000</v>
      </c>
      <c r="P72" s="2">
        <v>296995131.76999998</v>
      </c>
      <c r="Q72" s="2">
        <v>722561070</v>
      </c>
      <c r="R72" s="2">
        <v>2309477218.0700002</v>
      </c>
      <c r="S72" t="s">
        <v>28</v>
      </c>
      <c r="T72" s="2">
        <v>298944562.38999999</v>
      </c>
      <c r="U72" s="2">
        <v>2318305094.4299998</v>
      </c>
      <c r="V72" t="s">
        <v>52</v>
      </c>
      <c r="W72" s="2">
        <v>298944562.38999999</v>
      </c>
      <c r="X72" s="2">
        <v>2318305094.4299998</v>
      </c>
      <c r="Z72">
        <f t="shared" si="2"/>
        <v>77</v>
      </c>
      <c r="AA72">
        <f t="shared" si="3"/>
        <v>152430691.47945204</v>
      </c>
    </row>
    <row r="73" spans="1:27" hidden="1" x14ac:dyDescent="0.25">
      <c r="A73" t="s">
        <v>50</v>
      </c>
      <c r="B73" s="2">
        <v>86256.16</v>
      </c>
      <c r="C73" s="2">
        <v>672044.23</v>
      </c>
      <c r="D73" t="s">
        <v>25</v>
      </c>
      <c r="E73" s="2">
        <v>86256.16</v>
      </c>
      <c r="F73" s="2">
        <v>672044.23</v>
      </c>
      <c r="G73" s="1">
        <v>43844</v>
      </c>
      <c r="H73" s="1">
        <v>43838</v>
      </c>
      <c r="I73" s="1">
        <v>43844</v>
      </c>
      <c r="J73">
        <v>1109959</v>
      </c>
      <c r="K73" t="s">
        <v>36</v>
      </c>
      <c r="L73" t="s">
        <v>64</v>
      </c>
      <c r="M73" s="2">
        <v>15000000</v>
      </c>
      <c r="N73">
        <v>99.391999999999996</v>
      </c>
      <c r="O73" s="2">
        <v>-14908800</v>
      </c>
      <c r="P73" s="2">
        <v>282086331.76999998</v>
      </c>
      <c r="Q73" s="2">
        <v>-115905293.61</v>
      </c>
      <c r="R73" s="2">
        <v>2193571924.46</v>
      </c>
      <c r="S73" t="s">
        <v>28</v>
      </c>
      <c r="T73" s="2">
        <v>298944562.38999999</v>
      </c>
      <c r="U73" s="2">
        <v>2318305094.4299998</v>
      </c>
      <c r="V73" t="s">
        <v>52</v>
      </c>
      <c r="W73" s="2">
        <v>298944562.38999999</v>
      </c>
      <c r="X73" s="2">
        <v>2318305094.4299998</v>
      </c>
    </row>
    <row r="74" spans="1:27" hidden="1" x14ac:dyDescent="0.25">
      <c r="A74" t="s">
        <v>50</v>
      </c>
      <c r="B74" s="2">
        <v>86256.16</v>
      </c>
      <c r="C74" s="2">
        <v>672044.23</v>
      </c>
      <c r="D74" t="s">
        <v>25</v>
      </c>
      <c r="E74" s="2">
        <v>86256.16</v>
      </c>
      <c r="F74" s="2">
        <v>672044.23</v>
      </c>
      <c r="G74" s="1">
        <v>43845</v>
      </c>
      <c r="H74" s="1">
        <v>43845</v>
      </c>
      <c r="I74" s="1">
        <v>43845</v>
      </c>
      <c r="J74">
        <v>1061623</v>
      </c>
      <c r="K74" t="s">
        <v>33</v>
      </c>
      <c r="L74" t="s">
        <v>65</v>
      </c>
      <c r="N74">
        <v>0</v>
      </c>
      <c r="O74" s="2">
        <v>156114.5</v>
      </c>
      <c r="P74" s="2">
        <v>282242446.26999998</v>
      </c>
      <c r="Q74" s="2">
        <v>1213212.6200000001</v>
      </c>
      <c r="R74" s="2">
        <v>2194785137.0799999</v>
      </c>
      <c r="S74" t="s">
        <v>28</v>
      </c>
      <c r="T74" s="2">
        <v>298944562.38999999</v>
      </c>
      <c r="U74" s="2">
        <v>2318305094.4299998</v>
      </c>
      <c r="V74" t="s">
        <v>52</v>
      </c>
      <c r="W74" s="2">
        <v>298944562.38999999</v>
      </c>
      <c r="X74" s="2">
        <v>2318305094.4299998</v>
      </c>
    </row>
    <row r="75" spans="1:27" hidden="1" x14ac:dyDescent="0.25">
      <c r="A75" t="s">
        <v>50</v>
      </c>
      <c r="B75" s="2">
        <v>86256.16</v>
      </c>
      <c r="C75" s="2">
        <v>672044.23</v>
      </c>
      <c r="D75" t="s">
        <v>25</v>
      </c>
      <c r="E75" s="2">
        <v>86256.16</v>
      </c>
      <c r="F75" s="2">
        <v>672044.23</v>
      </c>
      <c r="G75" s="1">
        <v>43845</v>
      </c>
      <c r="H75" s="1">
        <v>43845</v>
      </c>
      <c r="I75" s="1">
        <v>43845</v>
      </c>
      <c r="J75">
        <v>1104630</v>
      </c>
      <c r="K75" t="s">
        <v>33</v>
      </c>
      <c r="L75" t="s">
        <v>66</v>
      </c>
      <c r="N75">
        <v>0</v>
      </c>
      <c r="O75" s="2">
        <v>190625</v>
      </c>
      <c r="P75" s="2">
        <v>282433071.26999998</v>
      </c>
      <c r="Q75" s="2">
        <v>1481404.06</v>
      </c>
      <c r="R75" s="2">
        <v>2196266541.1399999</v>
      </c>
      <c r="S75" t="s">
        <v>28</v>
      </c>
      <c r="T75" s="2">
        <v>298944562.38999999</v>
      </c>
      <c r="U75" s="2">
        <v>2318305094.4299998</v>
      </c>
      <c r="V75" t="s">
        <v>52</v>
      </c>
      <c r="W75" s="2">
        <v>298944562.38999999</v>
      </c>
      <c r="X75" s="2">
        <v>2318305094.4299998</v>
      </c>
    </row>
    <row r="76" spans="1:27" hidden="1" x14ac:dyDescent="0.25">
      <c r="A76" t="s">
        <v>50</v>
      </c>
      <c r="B76" s="2">
        <v>86256.16</v>
      </c>
      <c r="C76" s="2">
        <v>672044.23</v>
      </c>
      <c r="D76" t="s">
        <v>25</v>
      </c>
      <c r="E76" s="2">
        <v>86256.16</v>
      </c>
      <c r="F76" s="2">
        <v>672044.23</v>
      </c>
      <c r="G76" s="1">
        <v>43845</v>
      </c>
      <c r="H76" s="1">
        <v>43845</v>
      </c>
      <c r="I76" s="1">
        <v>43845</v>
      </c>
      <c r="J76">
        <v>1061624</v>
      </c>
      <c r="K76" t="s">
        <v>33</v>
      </c>
      <c r="L76" t="s">
        <v>67</v>
      </c>
      <c r="N76">
        <v>0</v>
      </c>
      <c r="O76" s="2">
        <v>90000</v>
      </c>
      <c r="P76" s="2">
        <v>282523071.26999998</v>
      </c>
      <c r="Q76" s="2">
        <v>699417</v>
      </c>
      <c r="R76" s="2">
        <v>2196965958.1399999</v>
      </c>
      <c r="S76" t="s">
        <v>28</v>
      </c>
      <c r="T76" s="2">
        <v>298944562.38999999</v>
      </c>
      <c r="U76" s="2">
        <v>2318305094.4299998</v>
      </c>
      <c r="V76" t="s">
        <v>52</v>
      </c>
      <c r="W76" s="2">
        <v>298944562.38999999</v>
      </c>
      <c r="X76" s="2">
        <v>2318305094.4299998</v>
      </c>
    </row>
    <row r="77" spans="1:27" hidden="1" x14ac:dyDescent="0.25">
      <c r="A77" t="s">
        <v>50</v>
      </c>
      <c r="B77" s="2">
        <v>86256.16</v>
      </c>
      <c r="C77" s="2">
        <v>672044.23</v>
      </c>
      <c r="D77" t="s">
        <v>25</v>
      </c>
      <c r="E77" s="2">
        <v>86256.16</v>
      </c>
      <c r="F77" s="2">
        <v>672044.23</v>
      </c>
      <c r="G77" s="1">
        <v>43845</v>
      </c>
      <c r="H77" s="1">
        <v>43845</v>
      </c>
      <c r="I77" s="1">
        <v>43845</v>
      </c>
      <c r="J77">
        <v>1104630</v>
      </c>
      <c r="K77" t="s">
        <v>33</v>
      </c>
      <c r="L77" t="s">
        <v>66</v>
      </c>
      <c r="N77">
        <v>0</v>
      </c>
      <c r="O77" s="2">
        <v>1715625</v>
      </c>
      <c r="P77" s="2">
        <v>284238696.26999998</v>
      </c>
      <c r="Q77" s="2">
        <v>13332636.560000001</v>
      </c>
      <c r="R77" s="2">
        <v>2210298594.6999998</v>
      </c>
      <c r="S77" t="s">
        <v>28</v>
      </c>
      <c r="T77" s="2">
        <v>298944562.38999999</v>
      </c>
      <c r="U77" s="2">
        <v>2318305094.4299998</v>
      </c>
      <c r="V77" t="s">
        <v>52</v>
      </c>
      <c r="W77" s="2">
        <v>298944562.38999999</v>
      </c>
      <c r="X77" s="2">
        <v>2318305094.4299998</v>
      </c>
    </row>
    <row r="78" spans="1:27" hidden="1" x14ac:dyDescent="0.25">
      <c r="A78" t="s">
        <v>50</v>
      </c>
      <c r="B78" s="2">
        <v>86256.16</v>
      </c>
      <c r="C78" s="2">
        <v>672044.23</v>
      </c>
      <c r="D78" t="s">
        <v>25</v>
      </c>
      <c r="E78" s="2">
        <v>86256.16</v>
      </c>
      <c r="F78" s="2">
        <v>672044.23</v>
      </c>
      <c r="G78" s="1">
        <v>43846</v>
      </c>
      <c r="H78" s="1">
        <v>43843</v>
      </c>
      <c r="I78" s="1">
        <v>43846</v>
      </c>
      <c r="J78">
        <v>1110133</v>
      </c>
      <c r="K78" t="s">
        <v>36</v>
      </c>
      <c r="L78" t="s">
        <v>68</v>
      </c>
      <c r="M78" s="2">
        <v>6000000</v>
      </c>
      <c r="N78">
        <v>142.83000000000001</v>
      </c>
      <c r="O78" s="2">
        <v>-8620800</v>
      </c>
      <c r="P78" s="2">
        <v>275617896.26999998</v>
      </c>
      <c r="Q78" s="2">
        <v>-67019614.539999999</v>
      </c>
      <c r="R78" s="2">
        <v>2143278980.1600001</v>
      </c>
      <c r="S78" t="s">
        <v>28</v>
      </c>
      <c r="T78" s="2">
        <v>298944562.38999999</v>
      </c>
      <c r="U78" s="2">
        <v>2318305094.4299998</v>
      </c>
      <c r="V78" t="s">
        <v>52</v>
      </c>
      <c r="W78" s="2">
        <v>298944562.38999999</v>
      </c>
      <c r="X78" s="2">
        <v>2318305094.4299998</v>
      </c>
    </row>
    <row r="79" spans="1:27" hidden="1" x14ac:dyDescent="0.25">
      <c r="A79" t="s">
        <v>50</v>
      </c>
      <c r="B79" s="2">
        <v>86256.16</v>
      </c>
      <c r="C79" s="2">
        <v>672044.23</v>
      </c>
      <c r="D79" t="s">
        <v>25</v>
      </c>
      <c r="E79" s="2">
        <v>86256.16</v>
      </c>
      <c r="F79" s="2">
        <v>672044.23</v>
      </c>
      <c r="G79" s="1">
        <v>43846</v>
      </c>
      <c r="H79" s="1">
        <v>43844</v>
      </c>
      <c r="I79" s="1">
        <v>43846</v>
      </c>
      <c r="J79">
        <v>1110347</v>
      </c>
      <c r="K79" t="s">
        <v>36</v>
      </c>
      <c r="L79" t="s">
        <v>56</v>
      </c>
      <c r="M79" s="2">
        <v>10000000</v>
      </c>
      <c r="N79">
        <v>137.43299999999999</v>
      </c>
      <c r="O79" s="2">
        <v>-13961772.220000001</v>
      </c>
      <c r="P79" s="2">
        <v>261656124.05000001</v>
      </c>
      <c r="Q79" s="2">
        <v>-108541271.39</v>
      </c>
      <c r="R79" s="2">
        <v>2034737708.77</v>
      </c>
      <c r="S79" t="s">
        <v>28</v>
      </c>
      <c r="T79" s="2">
        <v>298944562.38999999</v>
      </c>
      <c r="U79" s="2">
        <v>2318305094.4299998</v>
      </c>
      <c r="V79" t="s">
        <v>52</v>
      </c>
      <c r="W79" s="2">
        <v>298944562.38999999</v>
      </c>
      <c r="X79" s="2">
        <v>2318305094.4299998</v>
      </c>
    </row>
    <row r="80" spans="1:27" hidden="1" x14ac:dyDescent="0.25">
      <c r="A80" t="s">
        <v>50</v>
      </c>
      <c r="B80" s="2">
        <v>86256.16</v>
      </c>
      <c r="C80" s="2">
        <v>672044.23</v>
      </c>
      <c r="D80" t="s">
        <v>25</v>
      </c>
      <c r="E80" s="2">
        <v>86256.16</v>
      </c>
      <c r="F80" s="2">
        <v>672044.23</v>
      </c>
      <c r="G80" s="1">
        <v>43846</v>
      </c>
      <c r="H80" s="1">
        <v>43844</v>
      </c>
      <c r="I80" s="1">
        <v>43846</v>
      </c>
      <c r="J80">
        <v>1110346</v>
      </c>
      <c r="K80" t="s">
        <v>36</v>
      </c>
      <c r="L80" t="s">
        <v>60</v>
      </c>
      <c r="M80" s="2">
        <v>10000000</v>
      </c>
      <c r="N80">
        <v>159.661</v>
      </c>
      <c r="O80" s="2">
        <v>-16311933.33</v>
      </c>
      <c r="P80" s="2">
        <v>245344190.72</v>
      </c>
      <c r="Q80" s="2">
        <v>-126811836.97</v>
      </c>
      <c r="R80" s="2">
        <v>1907925871.8</v>
      </c>
      <c r="S80" t="s">
        <v>28</v>
      </c>
      <c r="T80" s="2">
        <v>298944562.38999999</v>
      </c>
      <c r="U80" s="2">
        <v>2318305094.4299998</v>
      </c>
      <c r="V80" t="s">
        <v>52</v>
      </c>
      <c r="W80" s="2">
        <v>298944562.38999999</v>
      </c>
      <c r="X80" s="2">
        <v>2318305094.4299998</v>
      </c>
    </row>
    <row r="81" spans="1:27" hidden="1" x14ac:dyDescent="0.25">
      <c r="A81" t="s">
        <v>50</v>
      </c>
      <c r="B81" s="2">
        <v>86256.16</v>
      </c>
      <c r="C81" s="2">
        <v>672044.23</v>
      </c>
      <c r="D81" t="s">
        <v>25</v>
      </c>
      <c r="E81" s="2">
        <v>86256.16</v>
      </c>
      <c r="F81" s="2">
        <v>672044.23</v>
      </c>
      <c r="G81" s="1">
        <v>43847</v>
      </c>
      <c r="H81" s="1">
        <v>43847</v>
      </c>
      <c r="I81" s="1">
        <v>43847</v>
      </c>
      <c r="J81">
        <v>1062027</v>
      </c>
      <c r="K81" t="s">
        <v>33</v>
      </c>
      <c r="L81" t="s">
        <v>69</v>
      </c>
      <c r="N81">
        <v>0</v>
      </c>
      <c r="O81" s="2">
        <v>12428125</v>
      </c>
      <c r="P81" s="2">
        <v>257772315.72</v>
      </c>
      <c r="Q81" s="2">
        <v>96526761.260000005</v>
      </c>
      <c r="R81" s="2">
        <v>2004452633.0599999</v>
      </c>
      <c r="S81" t="s">
        <v>28</v>
      </c>
      <c r="T81" s="2">
        <v>298944562.38999999</v>
      </c>
      <c r="U81" s="2">
        <v>2318305094.4299998</v>
      </c>
      <c r="V81" t="s">
        <v>52</v>
      </c>
      <c r="W81" s="2">
        <v>298944562.38999999</v>
      </c>
      <c r="X81" s="2">
        <v>2318305094.4299998</v>
      </c>
    </row>
    <row r="82" spans="1:27" hidden="1" x14ac:dyDescent="0.25">
      <c r="A82" t="s">
        <v>50</v>
      </c>
      <c r="B82" s="2">
        <v>86256.16</v>
      </c>
      <c r="C82" s="2">
        <v>672044.23</v>
      </c>
      <c r="D82" t="s">
        <v>25</v>
      </c>
      <c r="E82" s="2">
        <v>86256.16</v>
      </c>
      <c r="F82" s="2">
        <v>672044.23</v>
      </c>
      <c r="G82" s="1">
        <v>43847</v>
      </c>
      <c r="H82" s="1">
        <v>43847</v>
      </c>
      <c r="I82" s="1">
        <v>43847</v>
      </c>
      <c r="J82">
        <v>1062030</v>
      </c>
      <c r="K82" t="s">
        <v>33</v>
      </c>
      <c r="L82" t="s">
        <v>70</v>
      </c>
      <c r="N82">
        <v>0</v>
      </c>
      <c r="O82" s="2">
        <v>495000</v>
      </c>
      <c r="P82" s="2">
        <v>258267315.72</v>
      </c>
      <c r="Q82" s="2">
        <v>3844566</v>
      </c>
      <c r="R82" s="2">
        <v>2008297199.0599999</v>
      </c>
      <c r="S82" t="s">
        <v>28</v>
      </c>
      <c r="T82" s="2">
        <v>298944562.38999999</v>
      </c>
      <c r="U82" s="2">
        <v>2318305094.4299998</v>
      </c>
      <c r="V82" t="s">
        <v>52</v>
      </c>
      <c r="W82" s="2">
        <v>298944562.38999999</v>
      </c>
      <c r="X82" s="2">
        <v>2318305094.4299998</v>
      </c>
    </row>
    <row r="83" spans="1:27" hidden="1" x14ac:dyDescent="0.25">
      <c r="A83" t="s">
        <v>50</v>
      </c>
      <c r="B83" s="2">
        <v>86256.16</v>
      </c>
      <c r="C83" s="2">
        <v>672044.23</v>
      </c>
      <c r="D83" t="s">
        <v>25</v>
      </c>
      <c r="E83" s="2">
        <v>86256.16</v>
      </c>
      <c r="F83" s="2">
        <v>672044.23</v>
      </c>
      <c r="G83" s="1">
        <v>43852</v>
      </c>
      <c r="H83" s="1">
        <v>43852</v>
      </c>
      <c r="I83" s="1">
        <v>43852</v>
      </c>
      <c r="J83">
        <v>1062738</v>
      </c>
      <c r="K83" t="s">
        <v>33</v>
      </c>
      <c r="L83" t="s">
        <v>71</v>
      </c>
      <c r="N83">
        <v>0</v>
      </c>
      <c r="O83" s="2">
        <v>14910000</v>
      </c>
      <c r="P83" s="2">
        <v>273177315.72000003</v>
      </c>
      <c r="Q83" s="2">
        <v>115874556</v>
      </c>
      <c r="R83" s="2">
        <v>2124171755.0599999</v>
      </c>
      <c r="S83" t="s">
        <v>28</v>
      </c>
      <c r="T83" s="2">
        <v>298944562.38999999</v>
      </c>
      <c r="U83" s="2">
        <v>2318305094.4299998</v>
      </c>
      <c r="V83" t="s">
        <v>52</v>
      </c>
      <c r="W83" s="2">
        <v>298944562.38999999</v>
      </c>
      <c r="X83" s="2">
        <v>2318305094.4299998</v>
      </c>
    </row>
    <row r="84" spans="1:27" x14ac:dyDescent="0.25">
      <c r="A84" t="s">
        <v>50</v>
      </c>
      <c r="B84" s="2">
        <v>86256.16</v>
      </c>
      <c r="C84" s="2">
        <v>672044.23</v>
      </c>
      <c r="D84" t="s">
        <v>25</v>
      </c>
      <c r="E84" s="2">
        <v>86256.16</v>
      </c>
      <c r="F84" s="2">
        <v>672044.23</v>
      </c>
      <c r="G84" s="1">
        <v>43852</v>
      </c>
      <c r="H84" s="1">
        <v>43852</v>
      </c>
      <c r="I84" s="1">
        <v>43852</v>
      </c>
      <c r="J84">
        <v>1111074</v>
      </c>
      <c r="K84" t="s">
        <v>53</v>
      </c>
      <c r="L84" t="s">
        <v>51</v>
      </c>
      <c r="M84" s="2">
        <v>150000000</v>
      </c>
      <c r="N84">
        <v>0</v>
      </c>
      <c r="O84" s="2">
        <v>150000000</v>
      </c>
      <c r="P84" s="2">
        <v>423177315.72000003</v>
      </c>
      <c r="Q84" s="2">
        <v>1165740000</v>
      </c>
      <c r="R84" s="2">
        <v>3289911755.0599999</v>
      </c>
      <c r="S84" t="s">
        <v>28</v>
      </c>
      <c r="T84" s="2">
        <v>298944562.38999999</v>
      </c>
      <c r="U84" s="2">
        <v>2318305094.4299998</v>
      </c>
      <c r="V84" t="s">
        <v>52</v>
      </c>
      <c r="W84" s="2">
        <v>298944562.38999999</v>
      </c>
      <c r="X84" s="2">
        <v>2318305094.4299998</v>
      </c>
      <c r="Z84">
        <f>$J$287-G84+1</f>
        <v>70</v>
      </c>
      <c r="AA84">
        <f>Z84/365*Q84</f>
        <v>223566575.34246573</v>
      </c>
    </row>
    <row r="85" spans="1:27" hidden="1" x14ac:dyDescent="0.25">
      <c r="A85" t="s">
        <v>50</v>
      </c>
      <c r="B85" s="2">
        <v>86256.16</v>
      </c>
      <c r="C85" s="2">
        <v>672044.23</v>
      </c>
      <c r="D85" t="s">
        <v>25</v>
      </c>
      <c r="E85" s="2">
        <v>86256.16</v>
      </c>
      <c r="F85" s="2">
        <v>672044.23</v>
      </c>
      <c r="G85" s="1">
        <v>43853</v>
      </c>
      <c r="H85" s="1">
        <v>43853</v>
      </c>
      <c r="I85" s="1">
        <v>43853</v>
      </c>
      <c r="J85">
        <v>1069572</v>
      </c>
      <c r="K85" t="s">
        <v>33</v>
      </c>
      <c r="L85" t="s">
        <v>72</v>
      </c>
      <c r="N85">
        <v>0</v>
      </c>
      <c r="O85" s="2">
        <v>588000</v>
      </c>
      <c r="P85" s="2">
        <v>423765315.72000003</v>
      </c>
      <c r="Q85" s="2">
        <v>4570112.4000000004</v>
      </c>
      <c r="R85" s="2">
        <v>3294481867.46</v>
      </c>
      <c r="S85" t="s">
        <v>28</v>
      </c>
      <c r="T85" s="2">
        <v>298944562.38999999</v>
      </c>
      <c r="U85" s="2">
        <v>2318305094.4299998</v>
      </c>
      <c r="V85" t="s">
        <v>52</v>
      </c>
      <c r="W85" s="2">
        <v>298944562.38999999</v>
      </c>
      <c r="X85" s="2">
        <v>2318305094.4299998</v>
      </c>
    </row>
    <row r="86" spans="1:27" hidden="1" x14ac:dyDescent="0.25">
      <c r="A86" t="s">
        <v>50</v>
      </c>
      <c r="B86" s="2">
        <v>86256.16</v>
      </c>
      <c r="C86" s="2">
        <v>672044.23</v>
      </c>
      <c r="D86" t="s">
        <v>25</v>
      </c>
      <c r="E86" s="2">
        <v>86256.16</v>
      </c>
      <c r="F86" s="2">
        <v>672044.23</v>
      </c>
      <c r="G86" s="1">
        <v>43853</v>
      </c>
      <c r="H86" s="1">
        <v>43853</v>
      </c>
      <c r="I86" s="1">
        <v>43853</v>
      </c>
      <c r="J86">
        <v>1091800</v>
      </c>
      <c r="K86" t="s">
        <v>33</v>
      </c>
      <c r="L86" t="s">
        <v>73</v>
      </c>
      <c r="N86">
        <v>0</v>
      </c>
      <c r="O86" s="2">
        <v>1335250</v>
      </c>
      <c r="P86" s="2">
        <v>425100565.72000003</v>
      </c>
      <c r="Q86" s="2">
        <v>10377963.58</v>
      </c>
      <c r="R86" s="2">
        <v>3304859831.04</v>
      </c>
      <c r="S86" t="s">
        <v>28</v>
      </c>
      <c r="T86" s="2">
        <v>298944562.38999999</v>
      </c>
      <c r="U86" s="2">
        <v>2318305094.4299998</v>
      </c>
      <c r="V86" t="s">
        <v>52</v>
      </c>
      <c r="W86" s="2">
        <v>298944562.38999999</v>
      </c>
      <c r="X86" s="2">
        <v>2318305094.4299998</v>
      </c>
    </row>
    <row r="87" spans="1:27" hidden="1" x14ac:dyDescent="0.25">
      <c r="A87" t="s">
        <v>50</v>
      </c>
      <c r="B87" s="2">
        <v>86256.16</v>
      </c>
      <c r="C87" s="2">
        <v>672044.23</v>
      </c>
      <c r="D87" t="s">
        <v>25</v>
      </c>
      <c r="E87" s="2">
        <v>86256.16</v>
      </c>
      <c r="F87" s="2">
        <v>672044.23</v>
      </c>
      <c r="G87" s="1">
        <v>43853</v>
      </c>
      <c r="H87" s="1">
        <v>43852</v>
      </c>
      <c r="I87" s="1">
        <v>43853</v>
      </c>
      <c r="J87">
        <v>1111045</v>
      </c>
      <c r="K87" t="s">
        <v>36</v>
      </c>
      <c r="L87" t="s">
        <v>74</v>
      </c>
      <c r="M87" s="2">
        <v>93300000</v>
      </c>
      <c r="N87">
        <v>99.971900000000005</v>
      </c>
      <c r="O87" s="2">
        <v>-93273785.290000007</v>
      </c>
      <c r="P87" s="2">
        <v>331826780.43000001</v>
      </c>
      <c r="Q87" s="2">
        <v>-725390233.26999998</v>
      </c>
      <c r="R87" s="2">
        <v>2579469597.77</v>
      </c>
      <c r="S87" t="s">
        <v>28</v>
      </c>
      <c r="T87" s="2">
        <v>298944562.38999999</v>
      </c>
      <c r="U87" s="2">
        <v>2318305094.4299998</v>
      </c>
      <c r="V87" t="s">
        <v>52</v>
      </c>
      <c r="W87" s="2">
        <v>298944562.38999999</v>
      </c>
      <c r="X87" s="2">
        <v>2318305094.4299998</v>
      </c>
    </row>
    <row r="88" spans="1:27" hidden="1" x14ac:dyDescent="0.25">
      <c r="A88" t="s">
        <v>50</v>
      </c>
      <c r="B88" s="2">
        <v>86256.16</v>
      </c>
      <c r="C88" s="2">
        <v>672044.23</v>
      </c>
      <c r="D88" t="s">
        <v>25</v>
      </c>
      <c r="E88" s="2">
        <v>86256.16</v>
      </c>
      <c r="F88" s="2">
        <v>672044.23</v>
      </c>
      <c r="G88" s="1">
        <v>43853</v>
      </c>
      <c r="H88" s="1">
        <v>43853</v>
      </c>
      <c r="I88" s="1">
        <v>43853</v>
      </c>
      <c r="J88">
        <v>1091800</v>
      </c>
      <c r="K88" t="s">
        <v>33</v>
      </c>
      <c r="L88" t="s">
        <v>73</v>
      </c>
      <c r="N88">
        <v>0</v>
      </c>
      <c r="O88" s="2">
        <v>1417000</v>
      </c>
      <c r="P88" s="2">
        <v>333243780.43000001</v>
      </c>
      <c r="Q88" s="2">
        <v>11013349.1</v>
      </c>
      <c r="R88" s="2">
        <v>2590482946.8699999</v>
      </c>
      <c r="S88" t="s">
        <v>28</v>
      </c>
      <c r="T88" s="2">
        <v>298944562.38999999</v>
      </c>
      <c r="U88" s="2">
        <v>2318305094.4299998</v>
      </c>
      <c r="V88" t="s">
        <v>52</v>
      </c>
      <c r="W88" s="2">
        <v>298944562.38999999</v>
      </c>
      <c r="X88" s="2">
        <v>2318305094.4299998</v>
      </c>
    </row>
    <row r="89" spans="1:27" hidden="1" x14ac:dyDescent="0.25">
      <c r="A89" t="s">
        <v>50</v>
      </c>
      <c r="B89" s="2">
        <v>86256.16</v>
      </c>
      <c r="C89" s="2">
        <v>672044.23</v>
      </c>
      <c r="D89" t="s">
        <v>25</v>
      </c>
      <c r="E89" s="2">
        <v>86256.16</v>
      </c>
      <c r="F89" s="2">
        <v>672044.23</v>
      </c>
      <c r="G89" s="1">
        <v>43853</v>
      </c>
      <c r="H89" s="1">
        <v>43845</v>
      </c>
      <c r="I89" s="1">
        <v>43853</v>
      </c>
      <c r="J89">
        <v>1111046</v>
      </c>
      <c r="K89" t="s">
        <v>36</v>
      </c>
      <c r="L89" t="s">
        <v>75</v>
      </c>
      <c r="M89" s="2">
        <v>9200000</v>
      </c>
      <c r="N89">
        <v>100</v>
      </c>
      <c r="O89" s="2">
        <v>-9200000</v>
      </c>
      <c r="P89" s="2">
        <v>324043780.43000001</v>
      </c>
      <c r="Q89" s="2">
        <v>-71544582.920000002</v>
      </c>
      <c r="R89" s="2">
        <v>2518938363.9499998</v>
      </c>
      <c r="S89" t="s">
        <v>28</v>
      </c>
      <c r="T89" s="2">
        <v>298944562.38999999</v>
      </c>
      <c r="U89" s="2">
        <v>2318305094.4299998</v>
      </c>
      <c r="V89" t="s">
        <v>52</v>
      </c>
      <c r="W89" s="2">
        <v>298944562.38999999</v>
      </c>
      <c r="X89" s="2">
        <v>2318305094.4299998</v>
      </c>
    </row>
    <row r="90" spans="1:27" hidden="1" x14ac:dyDescent="0.25">
      <c r="A90" t="s">
        <v>50</v>
      </c>
      <c r="B90" s="2">
        <v>86256.16</v>
      </c>
      <c r="C90" s="2">
        <v>672044.23</v>
      </c>
      <c r="D90" t="s">
        <v>25</v>
      </c>
      <c r="E90" s="2">
        <v>86256.16</v>
      </c>
      <c r="F90" s="2">
        <v>672044.23</v>
      </c>
      <c r="G90" s="1">
        <v>43853</v>
      </c>
      <c r="H90" s="1">
        <v>43845</v>
      </c>
      <c r="I90" s="1">
        <v>43853</v>
      </c>
      <c r="J90">
        <v>1111123</v>
      </c>
      <c r="K90" t="s">
        <v>36</v>
      </c>
      <c r="L90" t="s">
        <v>75</v>
      </c>
      <c r="M90" s="2">
        <v>174500000</v>
      </c>
      <c r="N90">
        <v>100</v>
      </c>
      <c r="O90" s="2">
        <v>-174500000</v>
      </c>
      <c r="P90" s="2">
        <v>149543780.43000001</v>
      </c>
      <c r="Q90" s="2">
        <v>-1356125211.1900001</v>
      </c>
      <c r="R90" s="2">
        <v>1162813152.76</v>
      </c>
      <c r="S90" t="s">
        <v>28</v>
      </c>
      <c r="T90" s="2">
        <v>298944562.38999999</v>
      </c>
      <c r="U90" s="2">
        <v>2318305094.4299998</v>
      </c>
      <c r="V90" t="s">
        <v>52</v>
      </c>
      <c r="W90" s="2">
        <v>298944562.38999999</v>
      </c>
      <c r="X90" s="2">
        <v>2318305094.4299998</v>
      </c>
    </row>
    <row r="91" spans="1:27" hidden="1" x14ac:dyDescent="0.25">
      <c r="A91" t="s">
        <v>50</v>
      </c>
      <c r="B91" s="2">
        <v>86256.16</v>
      </c>
      <c r="C91" s="2">
        <v>672044.23</v>
      </c>
      <c r="D91" t="s">
        <v>25</v>
      </c>
      <c r="E91" s="2">
        <v>86256.16</v>
      </c>
      <c r="F91" s="2">
        <v>672044.23</v>
      </c>
      <c r="G91" s="1">
        <v>43853</v>
      </c>
      <c r="H91" s="1">
        <v>43845</v>
      </c>
      <c r="I91" s="1">
        <v>43853</v>
      </c>
      <c r="J91">
        <v>1111124</v>
      </c>
      <c r="K91" t="s">
        <v>36</v>
      </c>
      <c r="L91" t="s">
        <v>75</v>
      </c>
      <c r="M91" s="2">
        <v>83800000</v>
      </c>
      <c r="N91">
        <v>100</v>
      </c>
      <c r="O91" s="2">
        <v>-83800000</v>
      </c>
      <c r="P91" s="2">
        <v>65743780.43</v>
      </c>
      <c r="Q91" s="2">
        <v>-651634870.17999995</v>
      </c>
      <c r="R91" s="2">
        <v>511178282.57999998</v>
      </c>
      <c r="S91" t="s">
        <v>28</v>
      </c>
      <c r="T91" s="2">
        <v>298944562.38999999</v>
      </c>
      <c r="U91" s="2">
        <v>2318305094.4299998</v>
      </c>
      <c r="V91" t="s">
        <v>52</v>
      </c>
      <c r="W91" s="2">
        <v>298944562.38999999</v>
      </c>
      <c r="X91" s="2">
        <v>2318305094.4299998</v>
      </c>
    </row>
    <row r="92" spans="1:27" hidden="1" x14ac:dyDescent="0.25">
      <c r="A92" t="s">
        <v>50</v>
      </c>
      <c r="B92" s="2">
        <v>86256.16</v>
      </c>
      <c r="C92" s="2">
        <v>672044.23</v>
      </c>
      <c r="D92" t="s">
        <v>25</v>
      </c>
      <c r="E92" s="2">
        <v>86256.16</v>
      </c>
      <c r="F92" s="2">
        <v>672044.23</v>
      </c>
      <c r="G92" s="1">
        <v>43853</v>
      </c>
      <c r="H92" s="1">
        <v>43845</v>
      </c>
      <c r="I92" s="1">
        <v>43853</v>
      </c>
      <c r="J92">
        <v>1111042</v>
      </c>
      <c r="K92" t="s">
        <v>36</v>
      </c>
      <c r="L92" t="s">
        <v>75</v>
      </c>
      <c r="M92" s="2">
        <v>32500000</v>
      </c>
      <c r="N92">
        <v>100</v>
      </c>
      <c r="O92" s="2">
        <v>-32500000</v>
      </c>
      <c r="P92" s="2">
        <v>33243780.43</v>
      </c>
      <c r="Q92" s="2">
        <v>-252693044.12</v>
      </c>
      <c r="R92" s="2">
        <v>258485238.46000001</v>
      </c>
      <c r="S92" t="s">
        <v>28</v>
      </c>
      <c r="T92" s="2">
        <v>298944562.38999999</v>
      </c>
      <c r="U92" s="2">
        <v>2318305094.4299998</v>
      </c>
      <c r="V92" t="s">
        <v>52</v>
      </c>
      <c r="W92" s="2">
        <v>298944562.38999999</v>
      </c>
      <c r="X92" s="2">
        <v>2318305094.4299998</v>
      </c>
    </row>
    <row r="93" spans="1:27" hidden="1" x14ac:dyDescent="0.25">
      <c r="A93" t="s">
        <v>50</v>
      </c>
      <c r="B93" s="2">
        <v>86256.16</v>
      </c>
      <c r="C93" s="2">
        <v>672044.23</v>
      </c>
      <c r="D93" t="s">
        <v>25</v>
      </c>
      <c r="E93" s="2">
        <v>86256.16</v>
      </c>
      <c r="F93" s="2">
        <v>672044.23</v>
      </c>
      <c r="G93" s="1">
        <v>43853</v>
      </c>
      <c r="H93" s="1">
        <v>43852</v>
      </c>
      <c r="I93" s="1">
        <v>43853</v>
      </c>
      <c r="J93">
        <v>1111044</v>
      </c>
      <c r="K93" t="s">
        <v>36</v>
      </c>
      <c r="L93" t="s">
        <v>74</v>
      </c>
      <c r="M93" s="2">
        <v>14500000</v>
      </c>
      <c r="N93">
        <v>99.971900000000005</v>
      </c>
      <c r="O93" s="2">
        <v>-14495925.9</v>
      </c>
      <c r="P93" s="2">
        <v>18747854.530000001</v>
      </c>
      <c r="Q93" s="2">
        <v>-112721369.83</v>
      </c>
      <c r="R93" s="2">
        <v>145763868.63</v>
      </c>
      <c r="S93" t="s">
        <v>28</v>
      </c>
      <c r="T93" s="2">
        <v>298944562.38999999</v>
      </c>
      <c r="U93" s="2">
        <v>2318305094.4299998</v>
      </c>
      <c r="V93" t="s">
        <v>52</v>
      </c>
      <c r="W93" s="2">
        <v>298944562.38999999</v>
      </c>
      <c r="X93" s="2">
        <v>2318305094.4299998</v>
      </c>
    </row>
    <row r="94" spans="1:27" hidden="1" x14ac:dyDescent="0.25">
      <c r="A94" t="s">
        <v>50</v>
      </c>
      <c r="B94" s="2">
        <v>86256.16</v>
      </c>
      <c r="C94" s="2">
        <v>672044.23</v>
      </c>
      <c r="D94" t="s">
        <v>25</v>
      </c>
      <c r="E94" s="2">
        <v>86256.16</v>
      </c>
      <c r="F94" s="2">
        <v>672044.23</v>
      </c>
      <c r="G94" s="1">
        <v>43854</v>
      </c>
      <c r="H94" s="1">
        <v>43854</v>
      </c>
      <c r="I94" s="1">
        <v>43854</v>
      </c>
      <c r="J94">
        <v>1064385</v>
      </c>
      <c r="K94" t="s">
        <v>33</v>
      </c>
      <c r="L94" t="s">
        <v>76</v>
      </c>
      <c r="N94">
        <v>0</v>
      </c>
      <c r="O94" s="2">
        <v>450000</v>
      </c>
      <c r="P94" s="2">
        <v>19197854.530000001</v>
      </c>
      <c r="Q94" s="2">
        <v>3497580</v>
      </c>
      <c r="R94" s="2">
        <v>149261448.63</v>
      </c>
      <c r="S94" t="s">
        <v>28</v>
      </c>
      <c r="T94" s="2">
        <v>298944562.38999999</v>
      </c>
      <c r="U94" s="2">
        <v>2318305094.4299998</v>
      </c>
      <c r="V94" t="s">
        <v>52</v>
      </c>
      <c r="W94" s="2">
        <v>298944562.38999999</v>
      </c>
      <c r="X94" s="2">
        <v>2318305094.4299998</v>
      </c>
    </row>
    <row r="95" spans="1:27" hidden="1" x14ac:dyDescent="0.25">
      <c r="A95" t="s">
        <v>50</v>
      </c>
      <c r="B95" s="2">
        <v>86256.16</v>
      </c>
      <c r="C95" s="2">
        <v>672044.23</v>
      </c>
      <c r="D95" t="s">
        <v>25</v>
      </c>
      <c r="E95" s="2">
        <v>86256.16</v>
      </c>
      <c r="F95" s="2">
        <v>672044.23</v>
      </c>
      <c r="G95" s="1">
        <v>43854</v>
      </c>
      <c r="H95" s="1">
        <v>43854</v>
      </c>
      <c r="I95" s="1">
        <v>43854</v>
      </c>
      <c r="J95">
        <v>1092570</v>
      </c>
      <c r="K95" t="s">
        <v>33</v>
      </c>
      <c r="L95" t="s">
        <v>77</v>
      </c>
      <c r="N95">
        <v>0</v>
      </c>
      <c r="O95" s="2">
        <v>2586285</v>
      </c>
      <c r="P95" s="2">
        <v>21784139.530000001</v>
      </c>
      <c r="Q95" s="2">
        <v>20101641.530000001</v>
      </c>
      <c r="R95" s="2">
        <v>169363090.16</v>
      </c>
      <c r="S95" t="s">
        <v>28</v>
      </c>
      <c r="T95" s="2">
        <v>298944562.38999999</v>
      </c>
      <c r="U95" s="2">
        <v>2318305094.4299998</v>
      </c>
      <c r="V95" t="s">
        <v>52</v>
      </c>
      <c r="W95" s="2">
        <v>298944562.38999999</v>
      </c>
      <c r="X95" s="2">
        <v>2318305094.4299998</v>
      </c>
    </row>
    <row r="96" spans="1:27" hidden="1" x14ac:dyDescent="0.25">
      <c r="A96" t="s">
        <v>50</v>
      </c>
      <c r="B96" s="2">
        <v>86256.16</v>
      </c>
      <c r="C96" s="2">
        <v>672044.23</v>
      </c>
      <c r="D96" t="s">
        <v>25</v>
      </c>
      <c r="E96" s="2">
        <v>86256.16</v>
      </c>
      <c r="F96" s="2">
        <v>672044.23</v>
      </c>
      <c r="G96" s="1">
        <v>43854</v>
      </c>
      <c r="H96" s="1">
        <v>43854</v>
      </c>
      <c r="I96" s="1">
        <v>43854</v>
      </c>
      <c r="J96">
        <v>1092570</v>
      </c>
      <c r="K96" t="s">
        <v>33</v>
      </c>
      <c r="L96" t="s">
        <v>77</v>
      </c>
      <c r="N96">
        <v>0</v>
      </c>
      <c r="O96" s="2">
        <v>176840</v>
      </c>
      <c r="P96" s="2">
        <v>21960979.530000001</v>
      </c>
      <c r="Q96" s="2">
        <v>1374471.22</v>
      </c>
      <c r="R96" s="2">
        <v>170737561.38</v>
      </c>
      <c r="S96" t="s">
        <v>28</v>
      </c>
      <c r="T96" s="2">
        <v>298944562.38999999</v>
      </c>
      <c r="U96" s="2">
        <v>2318305094.4299998</v>
      </c>
      <c r="V96" t="s">
        <v>52</v>
      </c>
      <c r="W96" s="2">
        <v>298944562.38999999</v>
      </c>
      <c r="X96" s="2">
        <v>2318305094.4299998</v>
      </c>
    </row>
    <row r="97" spans="1:27" hidden="1" x14ac:dyDescent="0.25">
      <c r="A97" t="s">
        <v>50</v>
      </c>
      <c r="B97" s="2">
        <v>86256.16</v>
      </c>
      <c r="C97" s="2">
        <v>672044.23</v>
      </c>
      <c r="D97" t="s">
        <v>25</v>
      </c>
      <c r="E97" s="2">
        <v>86256.16</v>
      </c>
      <c r="F97" s="2">
        <v>672044.23</v>
      </c>
      <c r="G97" s="1">
        <v>43856</v>
      </c>
      <c r="H97" s="1">
        <v>43856</v>
      </c>
      <c r="I97" s="1">
        <v>43857</v>
      </c>
      <c r="J97">
        <v>1064736</v>
      </c>
      <c r="K97" t="s">
        <v>33</v>
      </c>
      <c r="L97" t="s">
        <v>78</v>
      </c>
      <c r="N97">
        <v>0</v>
      </c>
      <c r="O97" s="2">
        <v>8225000</v>
      </c>
      <c r="P97" s="2">
        <v>30185979.530000001</v>
      </c>
      <c r="Q97" s="2">
        <v>63963357.5</v>
      </c>
      <c r="R97" s="2">
        <v>234700918.88</v>
      </c>
      <c r="S97" t="s">
        <v>28</v>
      </c>
      <c r="T97" s="2">
        <v>298944562.38999999</v>
      </c>
      <c r="U97" s="2">
        <v>2318305094.4299998</v>
      </c>
      <c r="V97" t="s">
        <v>52</v>
      </c>
      <c r="W97" s="2">
        <v>298944562.38999999</v>
      </c>
      <c r="X97" s="2">
        <v>2318305094.4299998</v>
      </c>
    </row>
    <row r="98" spans="1:27" hidden="1" x14ac:dyDescent="0.25">
      <c r="A98" t="s">
        <v>50</v>
      </c>
      <c r="B98" s="2">
        <v>86256.16</v>
      </c>
      <c r="C98" s="2">
        <v>672044.23</v>
      </c>
      <c r="D98" t="s">
        <v>25</v>
      </c>
      <c r="E98" s="2">
        <v>86256.16</v>
      </c>
      <c r="F98" s="2">
        <v>672044.23</v>
      </c>
      <c r="G98" s="1">
        <v>43860</v>
      </c>
      <c r="H98" s="1">
        <v>43860</v>
      </c>
      <c r="I98" s="1">
        <v>43860</v>
      </c>
      <c r="J98">
        <v>1065196</v>
      </c>
      <c r="K98" t="s">
        <v>33</v>
      </c>
      <c r="L98" t="s">
        <v>79</v>
      </c>
      <c r="N98">
        <v>0</v>
      </c>
      <c r="O98" s="2">
        <v>9000000</v>
      </c>
      <c r="P98" s="2">
        <v>39185979.530000001</v>
      </c>
      <c r="Q98" s="2">
        <v>69899400</v>
      </c>
      <c r="R98" s="2">
        <v>304600318.88</v>
      </c>
      <c r="S98" t="s">
        <v>28</v>
      </c>
      <c r="T98" s="2">
        <v>298944562.38999999</v>
      </c>
      <c r="U98" s="2">
        <v>2318305094.4299998</v>
      </c>
      <c r="V98" t="s">
        <v>52</v>
      </c>
      <c r="W98" s="2">
        <v>298944562.38999999</v>
      </c>
      <c r="X98" s="2">
        <v>2318305094.4299998</v>
      </c>
    </row>
    <row r="99" spans="1:27" hidden="1" x14ac:dyDescent="0.25">
      <c r="A99" t="s">
        <v>50</v>
      </c>
      <c r="B99" s="2">
        <v>86256.16</v>
      </c>
      <c r="C99" s="2">
        <v>672044.23</v>
      </c>
      <c r="D99" t="s">
        <v>25</v>
      </c>
      <c r="E99" s="2">
        <v>86256.16</v>
      </c>
      <c r="F99" s="2">
        <v>672044.23</v>
      </c>
      <c r="G99" s="1">
        <v>43860</v>
      </c>
      <c r="H99" s="1">
        <v>43860</v>
      </c>
      <c r="I99" s="1">
        <v>43860</v>
      </c>
      <c r="J99">
        <v>1065197</v>
      </c>
      <c r="K99" t="s">
        <v>33</v>
      </c>
      <c r="L99" t="s">
        <v>80</v>
      </c>
      <c r="N99">
        <v>0</v>
      </c>
      <c r="O99" s="2">
        <v>14535000</v>
      </c>
      <c r="P99" s="2">
        <v>53720979.530000001</v>
      </c>
      <c r="Q99" s="2">
        <v>112887531</v>
      </c>
      <c r="R99" s="2">
        <v>417487849.88</v>
      </c>
      <c r="S99" t="s">
        <v>28</v>
      </c>
      <c r="T99" s="2">
        <v>298944562.38999999</v>
      </c>
      <c r="U99" s="2">
        <v>2318305094.4299998</v>
      </c>
      <c r="V99" t="s">
        <v>52</v>
      </c>
      <c r="W99" s="2">
        <v>298944562.38999999</v>
      </c>
      <c r="X99" s="2">
        <v>2318305094.4299998</v>
      </c>
    </row>
    <row r="100" spans="1:27" x14ac:dyDescent="0.25">
      <c r="A100" t="s">
        <v>50</v>
      </c>
      <c r="B100" s="2">
        <v>86256.16</v>
      </c>
      <c r="C100" s="2">
        <v>672044.23</v>
      </c>
      <c r="D100" t="s">
        <v>25</v>
      </c>
      <c r="E100" s="2">
        <v>86256.16</v>
      </c>
      <c r="F100" s="2">
        <v>672044.23</v>
      </c>
      <c r="G100" s="1">
        <v>43860</v>
      </c>
      <c r="H100" s="1">
        <v>43860</v>
      </c>
      <c r="I100" s="1">
        <v>43860</v>
      </c>
      <c r="J100">
        <v>1111037</v>
      </c>
      <c r="K100" t="s">
        <v>35</v>
      </c>
      <c r="L100" t="s">
        <v>74</v>
      </c>
      <c r="N100">
        <v>100</v>
      </c>
      <c r="O100" s="2">
        <v>93300000</v>
      </c>
      <c r="P100" s="2">
        <v>147020979.53</v>
      </c>
      <c r="Q100" s="2">
        <v>724623780</v>
      </c>
      <c r="R100" s="2">
        <v>1142111629.8800001</v>
      </c>
      <c r="S100" t="s">
        <v>28</v>
      </c>
      <c r="T100" s="2">
        <v>298944562.38999999</v>
      </c>
      <c r="U100" s="2">
        <v>2318305094.4299998</v>
      </c>
      <c r="V100" t="s">
        <v>52</v>
      </c>
      <c r="W100" s="2">
        <v>298944562.38999999</v>
      </c>
      <c r="X100" s="2">
        <v>2318305094.4299998</v>
      </c>
      <c r="Z100">
        <f>$J$287-G100</f>
        <v>61</v>
      </c>
      <c r="AA100">
        <f>Z100/365*Q100</f>
        <v>121101508.43835618</v>
      </c>
    </row>
    <row r="101" spans="1:27" hidden="1" x14ac:dyDescent="0.25">
      <c r="A101" t="s">
        <v>50</v>
      </c>
      <c r="B101" s="2">
        <v>86256.16</v>
      </c>
      <c r="C101" s="2">
        <v>672044.23</v>
      </c>
      <c r="D101" t="s">
        <v>25</v>
      </c>
      <c r="E101" s="2">
        <v>86256.16</v>
      </c>
      <c r="F101" s="2">
        <v>672044.23</v>
      </c>
      <c r="G101" s="1">
        <v>43860</v>
      </c>
      <c r="H101" s="1">
        <v>43860</v>
      </c>
      <c r="I101" s="1">
        <v>43860</v>
      </c>
      <c r="J101">
        <v>1065197</v>
      </c>
      <c r="K101" t="s">
        <v>33</v>
      </c>
      <c r="L101" t="s">
        <v>80</v>
      </c>
      <c r="N101">
        <v>0</v>
      </c>
      <c r="O101" s="2">
        <v>765000</v>
      </c>
      <c r="P101" s="2">
        <v>147785979.53</v>
      </c>
      <c r="Q101" s="2">
        <v>5941449</v>
      </c>
      <c r="R101" s="2">
        <v>1148053078.8800001</v>
      </c>
      <c r="S101" t="s">
        <v>28</v>
      </c>
      <c r="T101" s="2">
        <v>298944562.38999999</v>
      </c>
      <c r="U101" s="2">
        <v>2318305094.4299998</v>
      </c>
      <c r="V101" t="s">
        <v>52</v>
      </c>
      <c r="W101" s="2">
        <v>298944562.38999999</v>
      </c>
      <c r="X101" s="2">
        <v>2318305094.4299998</v>
      </c>
    </row>
    <row r="102" spans="1:27" hidden="1" x14ac:dyDescent="0.25">
      <c r="A102" t="s">
        <v>50</v>
      </c>
      <c r="B102" s="2">
        <v>86256.16</v>
      </c>
      <c r="C102" s="2">
        <v>672044.23</v>
      </c>
      <c r="D102" t="s">
        <v>25</v>
      </c>
      <c r="E102" s="2">
        <v>86256.16</v>
      </c>
      <c r="F102" s="2">
        <v>672044.23</v>
      </c>
      <c r="G102" s="1">
        <v>43860</v>
      </c>
      <c r="H102" s="1">
        <v>43860</v>
      </c>
      <c r="I102" s="1">
        <v>43860</v>
      </c>
      <c r="J102">
        <v>1104211</v>
      </c>
      <c r="K102" t="s">
        <v>33</v>
      </c>
      <c r="L102" t="s">
        <v>60</v>
      </c>
      <c r="N102">
        <v>0</v>
      </c>
      <c r="O102" s="2">
        <v>1162500</v>
      </c>
      <c r="P102" s="2">
        <v>148948479.53</v>
      </c>
      <c r="Q102" s="2">
        <v>9028672.5</v>
      </c>
      <c r="R102" s="2">
        <v>1157081751.3800001</v>
      </c>
      <c r="S102" t="s">
        <v>28</v>
      </c>
      <c r="T102" s="2">
        <v>298944562.38999999</v>
      </c>
      <c r="U102" s="2">
        <v>2318305094.4299998</v>
      </c>
      <c r="V102" t="s">
        <v>52</v>
      </c>
      <c r="W102" s="2">
        <v>298944562.38999999</v>
      </c>
      <c r="X102" s="2">
        <v>2318305094.4299998</v>
      </c>
    </row>
    <row r="103" spans="1:27" x14ac:dyDescent="0.25">
      <c r="A103" t="s">
        <v>50</v>
      </c>
      <c r="B103" s="2">
        <v>86256.16</v>
      </c>
      <c r="C103" s="2">
        <v>672044.23</v>
      </c>
      <c r="D103" t="s">
        <v>25</v>
      </c>
      <c r="E103" s="2">
        <v>86256.16</v>
      </c>
      <c r="F103" s="2">
        <v>672044.23</v>
      </c>
      <c r="G103" s="1">
        <v>43860</v>
      </c>
      <c r="H103" s="1">
        <v>43860</v>
      </c>
      <c r="I103" s="1">
        <v>43860</v>
      </c>
      <c r="J103">
        <v>1111037</v>
      </c>
      <c r="K103" t="s">
        <v>35</v>
      </c>
      <c r="L103" t="s">
        <v>74</v>
      </c>
      <c r="N103">
        <v>100</v>
      </c>
      <c r="O103" s="2">
        <v>14500000</v>
      </c>
      <c r="P103" s="2">
        <v>163448479.53</v>
      </c>
      <c r="Q103" s="2">
        <v>112615700</v>
      </c>
      <c r="R103" s="2">
        <v>1269697451.3800001</v>
      </c>
      <c r="S103" t="s">
        <v>28</v>
      </c>
      <c r="T103" s="2">
        <v>298944562.38999999</v>
      </c>
      <c r="U103" s="2">
        <v>2318305094.4299998</v>
      </c>
      <c r="V103" t="s">
        <v>52</v>
      </c>
      <c r="W103" s="2">
        <v>298944562.38999999</v>
      </c>
      <c r="X103" s="2">
        <v>2318305094.4299998</v>
      </c>
      <c r="Z103">
        <f>$J$287-G103</f>
        <v>61</v>
      </c>
      <c r="AA103">
        <f>Z103/365*Q103</f>
        <v>18820706.02739726</v>
      </c>
    </row>
    <row r="104" spans="1:27" hidden="1" x14ac:dyDescent="0.25">
      <c r="A104" t="s">
        <v>50</v>
      </c>
      <c r="B104" s="2">
        <v>86256.16</v>
      </c>
      <c r="C104" s="2">
        <v>672044.23</v>
      </c>
      <c r="D104" t="s">
        <v>25</v>
      </c>
      <c r="E104" s="2">
        <v>86256.16</v>
      </c>
      <c r="F104" s="2">
        <v>672044.23</v>
      </c>
      <c r="G104" s="1">
        <v>43862</v>
      </c>
      <c r="H104" s="1">
        <v>43862</v>
      </c>
      <c r="I104" s="1">
        <v>43864</v>
      </c>
      <c r="J104">
        <v>1065667</v>
      </c>
      <c r="K104" t="s">
        <v>33</v>
      </c>
      <c r="L104" t="s">
        <v>81</v>
      </c>
      <c r="N104">
        <v>0</v>
      </c>
      <c r="O104" s="2">
        <v>187500</v>
      </c>
      <c r="P104" s="2">
        <v>163635979.53</v>
      </c>
      <c r="Q104" s="2">
        <v>1456312.5</v>
      </c>
      <c r="R104" s="2">
        <v>1271153763.8800001</v>
      </c>
      <c r="S104" t="s">
        <v>28</v>
      </c>
      <c r="T104" s="2">
        <v>298944562.38999999</v>
      </c>
      <c r="U104" s="2">
        <v>2318305094.4299998</v>
      </c>
      <c r="V104" t="s">
        <v>52</v>
      </c>
      <c r="W104" s="2">
        <v>298944562.38999999</v>
      </c>
      <c r="X104" s="2">
        <v>2318305094.4299998</v>
      </c>
    </row>
    <row r="105" spans="1:27" hidden="1" x14ac:dyDescent="0.25">
      <c r="A105" t="s">
        <v>50</v>
      </c>
      <c r="B105" s="2">
        <v>86256.16</v>
      </c>
      <c r="C105" s="2">
        <v>672044.23</v>
      </c>
      <c r="D105" t="s">
        <v>25</v>
      </c>
      <c r="E105" s="2">
        <v>86256.16</v>
      </c>
      <c r="F105" s="2">
        <v>672044.23</v>
      </c>
      <c r="G105" s="1">
        <v>43864</v>
      </c>
      <c r="H105" s="1">
        <v>43864</v>
      </c>
      <c r="I105" s="1">
        <v>43864</v>
      </c>
      <c r="J105">
        <v>1112083</v>
      </c>
      <c r="K105" t="s">
        <v>26</v>
      </c>
      <c r="L105" t="s">
        <v>51</v>
      </c>
      <c r="M105">
        <v>0</v>
      </c>
      <c r="N105">
        <v>0</v>
      </c>
      <c r="O105">
        <v>2.37</v>
      </c>
      <c r="P105" s="2">
        <v>163635981.90000001</v>
      </c>
      <c r="Q105">
        <v>18.41</v>
      </c>
      <c r="R105" s="2">
        <v>1271153782.29</v>
      </c>
      <c r="S105" t="s">
        <v>28</v>
      </c>
      <c r="T105" s="2">
        <v>298944562.38999999</v>
      </c>
      <c r="U105" s="2">
        <v>2318305094.4299998</v>
      </c>
      <c r="V105" t="s">
        <v>52</v>
      </c>
      <c r="W105" s="2">
        <v>298944562.38999999</v>
      </c>
      <c r="X105" s="2">
        <v>2318305094.4299998</v>
      </c>
    </row>
    <row r="106" spans="1:27" hidden="1" x14ac:dyDescent="0.25">
      <c r="A106" t="s">
        <v>50</v>
      </c>
      <c r="B106" s="2">
        <v>86256.16</v>
      </c>
      <c r="C106" s="2">
        <v>672044.23</v>
      </c>
      <c r="D106" t="s">
        <v>25</v>
      </c>
      <c r="E106" s="2">
        <v>86256.16</v>
      </c>
      <c r="F106" s="2">
        <v>672044.23</v>
      </c>
      <c r="G106" s="1">
        <v>43864</v>
      </c>
      <c r="H106" s="1">
        <v>43864</v>
      </c>
      <c r="I106" s="1">
        <v>43864</v>
      </c>
      <c r="J106">
        <v>1112084</v>
      </c>
      <c r="K106" t="s">
        <v>26</v>
      </c>
      <c r="L106" t="s">
        <v>51</v>
      </c>
      <c r="M106">
        <v>0</v>
      </c>
      <c r="N106">
        <v>0</v>
      </c>
      <c r="O106">
        <v>13.75</v>
      </c>
      <c r="P106" s="2">
        <v>163635995.65000001</v>
      </c>
      <c r="Q106">
        <v>106.8</v>
      </c>
      <c r="R106" s="2">
        <v>1271153889.0899999</v>
      </c>
      <c r="S106" t="s">
        <v>28</v>
      </c>
      <c r="T106" s="2">
        <v>298944562.38999999</v>
      </c>
      <c r="U106" s="2">
        <v>2318305094.4299998</v>
      </c>
      <c r="V106" t="s">
        <v>52</v>
      </c>
      <c r="W106" s="2">
        <v>298944562.38999999</v>
      </c>
      <c r="X106" s="2">
        <v>2318305094.4299998</v>
      </c>
    </row>
    <row r="107" spans="1:27" hidden="1" x14ac:dyDescent="0.25">
      <c r="A107" t="s">
        <v>50</v>
      </c>
      <c r="B107" s="2">
        <v>86256.16</v>
      </c>
      <c r="C107" s="2">
        <v>672044.23</v>
      </c>
      <c r="D107" t="s">
        <v>25</v>
      </c>
      <c r="E107" s="2">
        <v>86256.16</v>
      </c>
      <c r="F107" s="2">
        <v>672044.23</v>
      </c>
      <c r="G107" s="1">
        <v>43864</v>
      </c>
      <c r="H107" s="1">
        <v>43864</v>
      </c>
      <c r="I107" s="1">
        <v>43864</v>
      </c>
      <c r="J107">
        <v>1112080</v>
      </c>
      <c r="K107" t="s">
        <v>26</v>
      </c>
      <c r="L107" t="s">
        <v>51</v>
      </c>
      <c r="M107">
        <v>0</v>
      </c>
      <c r="N107">
        <v>0</v>
      </c>
      <c r="O107">
        <v>27.69</v>
      </c>
      <c r="P107" s="2">
        <v>163636023.34</v>
      </c>
      <c r="Q107">
        <v>215.07</v>
      </c>
      <c r="R107" s="2">
        <v>1271154104.1600001</v>
      </c>
      <c r="S107" t="s">
        <v>28</v>
      </c>
      <c r="T107" s="2">
        <v>298944562.38999999</v>
      </c>
      <c r="U107" s="2">
        <v>2318305094.4299998</v>
      </c>
      <c r="V107" t="s">
        <v>52</v>
      </c>
      <c r="W107" s="2">
        <v>298944562.38999999</v>
      </c>
      <c r="X107" s="2">
        <v>2318305094.4299998</v>
      </c>
    </row>
    <row r="108" spans="1:27" hidden="1" x14ac:dyDescent="0.25">
      <c r="A108" t="s">
        <v>50</v>
      </c>
      <c r="B108" s="2">
        <v>86256.16</v>
      </c>
      <c r="C108" s="2">
        <v>672044.23</v>
      </c>
      <c r="D108" t="s">
        <v>25</v>
      </c>
      <c r="E108" s="2">
        <v>86256.16</v>
      </c>
      <c r="F108" s="2">
        <v>672044.23</v>
      </c>
      <c r="G108" s="1">
        <v>43864</v>
      </c>
      <c r="H108" s="1">
        <v>43864</v>
      </c>
      <c r="I108" s="1">
        <v>43864</v>
      </c>
      <c r="J108">
        <v>1112081</v>
      </c>
      <c r="K108" t="s">
        <v>26</v>
      </c>
      <c r="L108" t="s">
        <v>51</v>
      </c>
      <c r="M108">
        <v>0</v>
      </c>
      <c r="N108">
        <v>0</v>
      </c>
      <c r="O108">
        <v>18.760000000000002</v>
      </c>
      <c r="P108" s="2">
        <v>163636042.09999999</v>
      </c>
      <c r="Q108">
        <v>145.71</v>
      </c>
      <c r="R108" s="2">
        <v>1271154249.8699999</v>
      </c>
      <c r="S108" t="s">
        <v>28</v>
      </c>
      <c r="T108" s="2">
        <v>298944562.38999999</v>
      </c>
      <c r="U108" s="2">
        <v>2318305094.4299998</v>
      </c>
      <c r="V108" t="s">
        <v>52</v>
      </c>
      <c r="W108" s="2">
        <v>298944562.38999999</v>
      </c>
      <c r="X108" s="2">
        <v>2318305094.4299998</v>
      </c>
    </row>
    <row r="109" spans="1:27" hidden="1" x14ac:dyDescent="0.25">
      <c r="A109" t="s">
        <v>50</v>
      </c>
      <c r="B109" s="2">
        <v>86256.16</v>
      </c>
      <c r="C109" s="2">
        <v>672044.23</v>
      </c>
      <c r="D109" t="s">
        <v>25</v>
      </c>
      <c r="E109" s="2">
        <v>86256.16</v>
      </c>
      <c r="F109" s="2">
        <v>672044.23</v>
      </c>
      <c r="G109" s="1">
        <v>43864</v>
      </c>
      <c r="H109" s="1">
        <v>43864</v>
      </c>
      <c r="I109" s="1">
        <v>43864</v>
      </c>
      <c r="J109">
        <v>1112082</v>
      </c>
      <c r="K109" t="s">
        <v>26</v>
      </c>
      <c r="L109" t="s">
        <v>51</v>
      </c>
      <c r="M109">
        <v>0</v>
      </c>
      <c r="N109">
        <v>0</v>
      </c>
      <c r="O109">
        <v>28.51</v>
      </c>
      <c r="P109" s="2">
        <v>163636070.61000001</v>
      </c>
      <c r="Q109">
        <v>221.44</v>
      </c>
      <c r="R109" s="2">
        <v>1271154471.3099999</v>
      </c>
      <c r="S109" t="s">
        <v>28</v>
      </c>
      <c r="T109" s="2">
        <v>298944562.38999999</v>
      </c>
      <c r="U109" s="2">
        <v>2318305094.4299998</v>
      </c>
      <c r="V109" t="s">
        <v>52</v>
      </c>
      <c r="W109" s="2">
        <v>298944562.38999999</v>
      </c>
      <c r="X109" s="2">
        <v>2318305094.4299998</v>
      </c>
    </row>
    <row r="110" spans="1:27" hidden="1" x14ac:dyDescent="0.25">
      <c r="A110" t="s">
        <v>50</v>
      </c>
      <c r="B110" s="2">
        <v>86256.16</v>
      </c>
      <c r="C110" s="2">
        <v>672044.23</v>
      </c>
      <c r="D110" t="s">
        <v>25</v>
      </c>
      <c r="E110" s="2">
        <v>86256.16</v>
      </c>
      <c r="F110" s="2">
        <v>672044.23</v>
      </c>
      <c r="G110" s="1">
        <v>43865</v>
      </c>
      <c r="H110" s="1">
        <v>43865</v>
      </c>
      <c r="I110" s="1">
        <v>43865</v>
      </c>
      <c r="J110">
        <v>1065975</v>
      </c>
      <c r="K110" t="s">
        <v>33</v>
      </c>
      <c r="L110" t="s">
        <v>82</v>
      </c>
      <c r="N110">
        <v>0</v>
      </c>
      <c r="O110" s="2">
        <v>11900000</v>
      </c>
      <c r="P110" s="2">
        <v>175536070.61000001</v>
      </c>
      <c r="Q110" s="2">
        <v>92401120</v>
      </c>
      <c r="R110" s="2">
        <v>1363555591.3099999</v>
      </c>
      <c r="S110" t="s">
        <v>28</v>
      </c>
      <c r="T110" s="2">
        <v>298944562.38999999</v>
      </c>
      <c r="U110" s="2">
        <v>2318305094.4299998</v>
      </c>
      <c r="V110" t="s">
        <v>52</v>
      </c>
      <c r="W110" s="2">
        <v>298944562.38999999</v>
      </c>
      <c r="X110" s="2">
        <v>2318305094.4299998</v>
      </c>
    </row>
    <row r="111" spans="1:27" hidden="1" x14ac:dyDescent="0.25">
      <c r="A111" t="s">
        <v>50</v>
      </c>
      <c r="B111" s="2">
        <v>86256.16</v>
      </c>
      <c r="C111" s="2">
        <v>672044.23</v>
      </c>
      <c r="D111" t="s">
        <v>25</v>
      </c>
      <c r="E111" s="2">
        <v>86256.16</v>
      </c>
      <c r="F111" s="2">
        <v>672044.23</v>
      </c>
      <c r="G111" s="1">
        <v>43865</v>
      </c>
      <c r="H111" s="1">
        <v>43864</v>
      </c>
      <c r="I111" s="1">
        <v>43865</v>
      </c>
      <c r="J111">
        <v>1111901</v>
      </c>
      <c r="K111" t="s">
        <v>36</v>
      </c>
      <c r="L111" t="s">
        <v>83</v>
      </c>
      <c r="M111" s="2">
        <v>32980000</v>
      </c>
      <c r="N111">
        <v>99.882199999999997</v>
      </c>
      <c r="O111" s="2">
        <v>-32941138.57</v>
      </c>
      <c r="P111" s="2">
        <v>142594932.03999999</v>
      </c>
      <c r="Q111" s="2">
        <v>-255928136.05000001</v>
      </c>
      <c r="R111" s="2">
        <v>1107627455.26</v>
      </c>
      <c r="S111" t="s">
        <v>28</v>
      </c>
      <c r="T111" s="2">
        <v>298944562.38999999</v>
      </c>
      <c r="U111" s="2">
        <v>2318305094.4299998</v>
      </c>
      <c r="V111" t="s">
        <v>52</v>
      </c>
      <c r="W111" s="2">
        <v>298944562.38999999</v>
      </c>
      <c r="X111" s="2">
        <v>2318305094.4299998</v>
      </c>
    </row>
    <row r="112" spans="1:27" hidden="1" x14ac:dyDescent="0.25">
      <c r="A112" t="s">
        <v>50</v>
      </c>
      <c r="B112" s="2">
        <v>86256.16</v>
      </c>
      <c r="C112" s="2">
        <v>672044.23</v>
      </c>
      <c r="D112" t="s">
        <v>25</v>
      </c>
      <c r="E112" s="2">
        <v>86256.16</v>
      </c>
      <c r="F112" s="2">
        <v>672044.23</v>
      </c>
      <c r="G112" s="1">
        <v>43865</v>
      </c>
      <c r="H112" s="1">
        <v>43864</v>
      </c>
      <c r="I112" s="1">
        <v>43865</v>
      </c>
      <c r="J112">
        <v>1111904</v>
      </c>
      <c r="K112" t="s">
        <v>36</v>
      </c>
      <c r="L112" t="s">
        <v>83</v>
      </c>
      <c r="M112" s="2">
        <v>6720000</v>
      </c>
      <c r="N112">
        <v>99.882199999999997</v>
      </c>
      <c r="O112" s="2">
        <v>-6712081.5999999996</v>
      </c>
      <c r="P112" s="2">
        <v>135882850.44</v>
      </c>
      <c r="Q112" s="2">
        <v>-52136242</v>
      </c>
      <c r="R112" s="2">
        <v>1055491213.26</v>
      </c>
      <c r="S112" t="s">
        <v>28</v>
      </c>
      <c r="T112" s="2">
        <v>298944562.38999999</v>
      </c>
      <c r="U112" s="2">
        <v>2318305094.4299998</v>
      </c>
      <c r="V112" t="s">
        <v>52</v>
      </c>
      <c r="W112" s="2">
        <v>298944562.38999999</v>
      </c>
      <c r="X112" s="2">
        <v>2318305094.4299998</v>
      </c>
    </row>
    <row r="113" spans="1:27" hidden="1" x14ac:dyDescent="0.25">
      <c r="A113" t="s">
        <v>50</v>
      </c>
      <c r="B113" s="2">
        <v>86256.16</v>
      </c>
      <c r="C113" s="2">
        <v>672044.23</v>
      </c>
      <c r="D113" t="s">
        <v>25</v>
      </c>
      <c r="E113" s="2">
        <v>86256.16</v>
      </c>
      <c r="F113" s="2">
        <v>672044.23</v>
      </c>
      <c r="G113" s="1">
        <v>43865</v>
      </c>
      <c r="H113" s="1">
        <v>43864</v>
      </c>
      <c r="I113" s="1">
        <v>43865</v>
      </c>
      <c r="J113">
        <v>1111902</v>
      </c>
      <c r="K113" t="s">
        <v>36</v>
      </c>
      <c r="L113" t="s">
        <v>83</v>
      </c>
      <c r="M113" s="2">
        <v>27300000</v>
      </c>
      <c r="N113">
        <v>99.882199999999997</v>
      </c>
      <c r="O113" s="2">
        <v>-27267831.5</v>
      </c>
      <c r="P113" s="2">
        <v>108615018.94</v>
      </c>
      <c r="Q113" s="2">
        <v>-211874415.55000001</v>
      </c>
      <c r="R113" s="2">
        <v>843616797.71000004</v>
      </c>
      <c r="S113" t="s">
        <v>28</v>
      </c>
      <c r="T113" s="2">
        <v>298944562.38999999</v>
      </c>
      <c r="U113" s="2">
        <v>2318305094.4299998</v>
      </c>
      <c r="V113" t="s">
        <v>52</v>
      </c>
      <c r="W113" s="2">
        <v>298944562.38999999</v>
      </c>
      <c r="X113" s="2">
        <v>2318305094.4299998</v>
      </c>
    </row>
    <row r="114" spans="1:27" hidden="1" x14ac:dyDescent="0.25">
      <c r="A114" t="s">
        <v>50</v>
      </c>
      <c r="B114" s="2">
        <v>86256.16</v>
      </c>
      <c r="C114" s="2">
        <v>672044.23</v>
      </c>
      <c r="D114" t="s">
        <v>25</v>
      </c>
      <c r="E114" s="2">
        <v>86256.16</v>
      </c>
      <c r="F114" s="2">
        <v>672044.23</v>
      </c>
      <c r="G114" s="1">
        <v>43865</v>
      </c>
      <c r="H114" s="1">
        <v>43864</v>
      </c>
      <c r="I114" s="1">
        <v>43865</v>
      </c>
      <c r="J114">
        <v>1111903</v>
      </c>
      <c r="K114" t="s">
        <v>36</v>
      </c>
      <c r="L114" t="s">
        <v>83</v>
      </c>
      <c r="M114" s="2">
        <v>93000000</v>
      </c>
      <c r="N114">
        <v>99.882199999999997</v>
      </c>
      <c r="O114" s="2">
        <v>-92890415</v>
      </c>
      <c r="P114" s="2">
        <v>15724603.939999999</v>
      </c>
      <c r="Q114" s="2">
        <v>-721443855.75999999</v>
      </c>
      <c r="R114" s="2">
        <v>122172941.95</v>
      </c>
      <c r="S114" t="s">
        <v>28</v>
      </c>
      <c r="T114" s="2">
        <v>298944562.38999999</v>
      </c>
      <c r="U114" s="2">
        <v>2318305094.4299998</v>
      </c>
      <c r="V114" t="s">
        <v>52</v>
      </c>
      <c r="W114" s="2">
        <v>298944562.38999999</v>
      </c>
      <c r="X114" s="2">
        <v>2318305094.4299998</v>
      </c>
    </row>
    <row r="115" spans="1:27" hidden="1" x14ac:dyDescent="0.25">
      <c r="A115" t="s">
        <v>50</v>
      </c>
      <c r="B115" s="2">
        <v>86256.16</v>
      </c>
      <c r="C115" s="2">
        <v>672044.23</v>
      </c>
      <c r="D115" t="s">
        <v>25</v>
      </c>
      <c r="E115" s="2">
        <v>86256.16</v>
      </c>
      <c r="F115" s="2">
        <v>672044.23</v>
      </c>
      <c r="G115" s="1">
        <v>43867</v>
      </c>
      <c r="H115" s="1">
        <v>43867</v>
      </c>
      <c r="I115" s="1">
        <v>43867</v>
      </c>
      <c r="J115">
        <v>1066362</v>
      </c>
      <c r="K115" t="s">
        <v>33</v>
      </c>
      <c r="L115" t="s">
        <v>84</v>
      </c>
      <c r="N115">
        <v>0</v>
      </c>
      <c r="O115" s="2">
        <v>2075000</v>
      </c>
      <c r="P115" s="2">
        <v>17799603.940000001</v>
      </c>
      <c r="Q115" s="2">
        <v>16111545</v>
      </c>
      <c r="R115" s="2">
        <v>138284486.94999999</v>
      </c>
      <c r="S115" t="s">
        <v>28</v>
      </c>
      <c r="T115" s="2">
        <v>298944562.38999999</v>
      </c>
      <c r="U115" s="2">
        <v>2318305094.4299998</v>
      </c>
      <c r="V115" t="s">
        <v>52</v>
      </c>
      <c r="W115" s="2">
        <v>298944562.38999999</v>
      </c>
      <c r="X115" s="2">
        <v>2318305094.4299998</v>
      </c>
    </row>
    <row r="116" spans="1:27" hidden="1" x14ac:dyDescent="0.25">
      <c r="A116" t="s">
        <v>50</v>
      </c>
      <c r="B116" s="2">
        <v>86256.16</v>
      </c>
      <c r="C116" s="2">
        <v>672044.23</v>
      </c>
      <c r="D116" t="s">
        <v>25</v>
      </c>
      <c r="E116" s="2">
        <v>86256.16</v>
      </c>
      <c r="F116" s="2">
        <v>672044.23</v>
      </c>
      <c r="G116" s="1">
        <v>43868</v>
      </c>
      <c r="H116" s="1">
        <v>43867</v>
      </c>
      <c r="I116" s="1">
        <v>43868</v>
      </c>
      <c r="J116">
        <v>1112608</v>
      </c>
      <c r="K116" t="s">
        <v>36</v>
      </c>
      <c r="L116" t="s">
        <v>83</v>
      </c>
      <c r="M116" s="2">
        <v>20900000</v>
      </c>
      <c r="N116">
        <v>99.895799999999994</v>
      </c>
      <c r="O116" s="2">
        <v>-20878229.170000002</v>
      </c>
      <c r="P116" s="2">
        <v>-3078625.23</v>
      </c>
      <c r="Q116" s="2">
        <v>-162190899.44999999</v>
      </c>
      <c r="R116" s="2">
        <v>-23906412.5</v>
      </c>
      <c r="S116" t="s">
        <v>28</v>
      </c>
      <c r="T116" s="2">
        <v>298944562.38999999</v>
      </c>
      <c r="U116" s="2">
        <v>2318305094.4299998</v>
      </c>
      <c r="V116" t="s">
        <v>52</v>
      </c>
      <c r="W116" s="2">
        <v>298944562.38999999</v>
      </c>
      <c r="X116" s="2">
        <v>2318305094.4299998</v>
      </c>
    </row>
    <row r="117" spans="1:27" hidden="1" x14ac:dyDescent="0.25">
      <c r="A117" t="s">
        <v>50</v>
      </c>
      <c r="B117" s="2">
        <v>86256.16</v>
      </c>
      <c r="C117" s="2">
        <v>672044.23</v>
      </c>
      <c r="D117" t="s">
        <v>25</v>
      </c>
      <c r="E117" s="2">
        <v>86256.16</v>
      </c>
      <c r="F117" s="2">
        <v>672044.23</v>
      </c>
      <c r="G117" s="1">
        <v>43868</v>
      </c>
      <c r="H117" s="1">
        <v>43867</v>
      </c>
      <c r="I117" s="1">
        <v>43868</v>
      </c>
      <c r="J117">
        <v>1112609</v>
      </c>
      <c r="K117" t="s">
        <v>36</v>
      </c>
      <c r="L117" t="s">
        <v>83</v>
      </c>
      <c r="M117" s="2">
        <v>100000</v>
      </c>
      <c r="N117">
        <v>99.895799999999994</v>
      </c>
      <c r="O117" s="2">
        <v>-99895.83</v>
      </c>
      <c r="P117" s="2">
        <v>-3178521.06</v>
      </c>
      <c r="Q117" s="2">
        <v>-775852.2</v>
      </c>
      <c r="R117" s="2">
        <v>-24682264.699999999</v>
      </c>
      <c r="S117" t="s">
        <v>28</v>
      </c>
      <c r="T117" s="2">
        <v>298944562.38999999</v>
      </c>
      <c r="U117" s="2">
        <v>2318305094.4299998</v>
      </c>
      <c r="V117" t="s">
        <v>52</v>
      </c>
      <c r="W117" s="2">
        <v>298944562.38999999</v>
      </c>
      <c r="X117" s="2">
        <v>2318305094.4299998</v>
      </c>
    </row>
    <row r="118" spans="1:27" hidden="1" x14ac:dyDescent="0.25">
      <c r="A118" t="s">
        <v>50</v>
      </c>
      <c r="B118" s="2">
        <v>86256.16</v>
      </c>
      <c r="C118" s="2">
        <v>672044.23</v>
      </c>
      <c r="D118" t="s">
        <v>25</v>
      </c>
      <c r="E118" s="2">
        <v>86256.16</v>
      </c>
      <c r="F118" s="2">
        <v>672044.23</v>
      </c>
      <c r="G118" s="1">
        <v>43868</v>
      </c>
      <c r="H118" s="1">
        <v>43867</v>
      </c>
      <c r="I118" s="1">
        <v>43868</v>
      </c>
      <c r="J118">
        <v>1112610</v>
      </c>
      <c r="K118" t="s">
        <v>36</v>
      </c>
      <c r="L118" t="s">
        <v>83</v>
      </c>
      <c r="M118" s="2">
        <v>3000000</v>
      </c>
      <c r="N118">
        <v>99.895799999999994</v>
      </c>
      <c r="O118" s="2">
        <v>-2996875</v>
      </c>
      <c r="P118" s="2">
        <v>-6175396.0599999996</v>
      </c>
      <c r="Q118" s="2">
        <v>-23278292.719999999</v>
      </c>
      <c r="R118" s="2">
        <v>-47960557.420000002</v>
      </c>
      <c r="S118" t="s">
        <v>28</v>
      </c>
      <c r="T118" s="2">
        <v>298944562.38999999</v>
      </c>
      <c r="U118" s="2">
        <v>2318305094.4299998</v>
      </c>
      <c r="V118" t="s">
        <v>52</v>
      </c>
      <c r="W118" s="2">
        <v>298944562.38999999</v>
      </c>
      <c r="X118" s="2">
        <v>2318305094.4299998</v>
      </c>
    </row>
    <row r="119" spans="1:27" hidden="1" x14ac:dyDescent="0.25">
      <c r="A119" t="s">
        <v>50</v>
      </c>
      <c r="B119" s="2">
        <v>86256.16</v>
      </c>
      <c r="C119" s="2">
        <v>672044.23</v>
      </c>
      <c r="D119" t="s">
        <v>25</v>
      </c>
      <c r="E119" s="2">
        <v>86256.16</v>
      </c>
      <c r="F119" s="2">
        <v>672044.23</v>
      </c>
      <c r="G119" s="1">
        <v>43869</v>
      </c>
      <c r="H119" s="1">
        <v>43869</v>
      </c>
      <c r="I119" s="1">
        <v>43871</v>
      </c>
      <c r="J119">
        <v>1066377</v>
      </c>
      <c r="K119" t="s">
        <v>33</v>
      </c>
      <c r="L119" t="s">
        <v>85</v>
      </c>
      <c r="N119">
        <v>0</v>
      </c>
      <c r="O119" s="2">
        <v>2624375</v>
      </c>
      <c r="P119" s="2">
        <v>-3551021.06</v>
      </c>
      <c r="Q119" s="2">
        <v>20382114.629999999</v>
      </c>
      <c r="R119" s="2">
        <v>-27578442.789999999</v>
      </c>
      <c r="S119" t="s">
        <v>28</v>
      </c>
      <c r="T119" s="2">
        <v>298944562.38999999</v>
      </c>
      <c r="U119" s="2">
        <v>2318305094.4299998</v>
      </c>
      <c r="V119" t="s">
        <v>52</v>
      </c>
      <c r="W119" s="2">
        <v>298944562.38999999</v>
      </c>
      <c r="X119" s="2">
        <v>2318305094.4299998</v>
      </c>
    </row>
    <row r="120" spans="1:27" hidden="1" x14ac:dyDescent="0.25">
      <c r="A120" t="s">
        <v>50</v>
      </c>
      <c r="B120" s="2">
        <v>86256.16</v>
      </c>
      <c r="C120" s="2">
        <v>672044.23</v>
      </c>
      <c r="D120" t="s">
        <v>25</v>
      </c>
      <c r="E120" s="2">
        <v>86256.16</v>
      </c>
      <c r="F120" s="2">
        <v>672044.23</v>
      </c>
      <c r="G120" s="1">
        <v>43871</v>
      </c>
      <c r="H120" s="1">
        <v>43871</v>
      </c>
      <c r="I120" s="1">
        <v>43871</v>
      </c>
      <c r="J120">
        <v>1066641</v>
      </c>
      <c r="K120" t="s">
        <v>33</v>
      </c>
      <c r="L120" t="s">
        <v>86</v>
      </c>
      <c r="N120">
        <v>0</v>
      </c>
      <c r="O120" s="2">
        <v>802500</v>
      </c>
      <c r="P120" s="2">
        <v>-2748521.06</v>
      </c>
      <c r="Q120" s="2">
        <v>6232215</v>
      </c>
      <c r="R120" s="2">
        <v>-21346227.789999999</v>
      </c>
      <c r="S120" t="s">
        <v>28</v>
      </c>
      <c r="T120" s="2">
        <v>298944562.38999999</v>
      </c>
      <c r="U120" s="2">
        <v>2318305094.4299998</v>
      </c>
      <c r="V120" t="s">
        <v>52</v>
      </c>
      <c r="W120" s="2">
        <v>298944562.38999999</v>
      </c>
      <c r="X120" s="2">
        <v>2318305094.4299998</v>
      </c>
    </row>
    <row r="121" spans="1:27" hidden="1" x14ac:dyDescent="0.25">
      <c r="A121" t="s">
        <v>50</v>
      </c>
      <c r="B121" s="2">
        <v>86256.16</v>
      </c>
      <c r="C121" s="2">
        <v>672044.23</v>
      </c>
      <c r="D121" t="s">
        <v>25</v>
      </c>
      <c r="E121" s="2">
        <v>86256.16</v>
      </c>
      <c r="F121" s="2">
        <v>672044.23</v>
      </c>
      <c r="G121" s="1">
        <v>43871</v>
      </c>
      <c r="H121" s="1">
        <v>43871</v>
      </c>
      <c r="I121" s="1">
        <v>43871</v>
      </c>
      <c r="J121">
        <v>1066641</v>
      </c>
      <c r="K121" t="s">
        <v>33</v>
      </c>
      <c r="L121" t="s">
        <v>86</v>
      </c>
      <c r="N121">
        <v>0</v>
      </c>
      <c r="O121" s="2">
        <v>12572500</v>
      </c>
      <c r="P121" s="2">
        <v>9823978.9399999995</v>
      </c>
      <c r="Q121" s="2">
        <v>97640913.209999993</v>
      </c>
      <c r="R121" s="2">
        <v>76294685.420000002</v>
      </c>
      <c r="S121" t="s">
        <v>28</v>
      </c>
      <c r="T121" s="2">
        <v>298944562.38999999</v>
      </c>
      <c r="U121" s="2">
        <v>2318305094.4299998</v>
      </c>
      <c r="V121" t="s">
        <v>52</v>
      </c>
      <c r="W121" s="2">
        <v>298944562.38999999</v>
      </c>
      <c r="X121" s="2">
        <v>2318305094.4299998</v>
      </c>
    </row>
    <row r="122" spans="1:27" hidden="1" x14ac:dyDescent="0.25">
      <c r="A122" t="s">
        <v>50</v>
      </c>
      <c r="B122" s="2">
        <v>86256.16</v>
      </c>
      <c r="C122" s="2">
        <v>672044.23</v>
      </c>
      <c r="D122" t="s">
        <v>25</v>
      </c>
      <c r="E122" s="2">
        <v>86256.16</v>
      </c>
      <c r="F122" s="2">
        <v>672044.23</v>
      </c>
      <c r="G122" s="1">
        <v>43873</v>
      </c>
      <c r="H122" s="1">
        <v>43873</v>
      </c>
      <c r="I122" s="1">
        <v>43873</v>
      </c>
      <c r="J122">
        <v>1066788</v>
      </c>
      <c r="K122" t="s">
        <v>33</v>
      </c>
      <c r="L122" t="s">
        <v>87</v>
      </c>
      <c r="N122">
        <v>0</v>
      </c>
      <c r="O122" s="2">
        <v>8925000</v>
      </c>
      <c r="P122" s="2">
        <v>18748978.940000001</v>
      </c>
      <c r="Q122" s="2">
        <v>69350820</v>
      </c>
      <c r="R122" s="2">
        <v>145645505.41999999</v>
      </c>
      <c r="S122" t="s">
        <v>28</v>
      </c>
      <c r="T122" s="2">
        <v>298944562.38999999</v>
      </c>
      <c r="U122" s="2">
        <v>2318305094.4299998</v>
      </c>
      <c r="V122" t="s">
        <v>52</v>
      </c>
      <c r="W122" s="2">
        <v>298944562.38999999</v>
      </c>
      <c r="X122" s="2">
        <v>2318305094.4299998</v>
      </c>
    </row>
    <row r="123" spans="1:27" hidden="1" x14ac:dyDescent="0.25">
      <c r="A123" t="s">
        <v>50</v>
      </c>
      <c r="B123" s="2">
        <v>86256.16</v>
      </c>
      <c r="C123" s="2">
        <v>672044.23</v>
      </c>
      <c r="D123" t="s">
        <v>25</v>
      </c>
      <c r="E123" s="2">
        <v>86256.16</v>
      </c>
      <c r="F123" s="2">
        <v>672044.23</v>
      </c>
      <c r="G123" s="1">
        <v>43875</v>
      </c>
      <c r="H123" s="1">
        <v>43875</v>
      </c>
      <c r="I123" s="1">
        <v>43875</v>
      </c>
      <c r="J123">
        <v>1096523</v>
      </c>
      <c r="K123" t="s">
        <v>33</v>
      </c>
      <c r="L123" t="s">
        <v>88</v>
      </c>
      <c r="N123">
        <v>0</v>
      </c>
      <c r="O123" s="2">
        <v>490000</v>
      </c>
      <c r="P123" s="2">
        <v>19238978.940000001</v>
      </c>
      <c r="Q123" s="2">
        <v>3806614</v>
      </c>
      <c r="R123" s="2">
        <v>149452119.41999999</v>
      </c>
      <c r="S123" t="s">
        <v>28</v>
      </c>
      <c r="T123" s="2">
        <v>298944562.38999999</v>
      </c>
      <c r="U123" s="2">
        <v>2318305094.4299998</v>
      </c>
      <c r="V123" t="s">
        <v>52</v>
      </c>
      <c r="W123" s="2">
        <v>298944562.38999999</v>
      </c>
      <c r="X123" s="2">
        <v>2318305094.4299998</v>
      </c>
    </row>
    <row r="124" spans="1:27" hidden="1" x14ac:dyDescent="0.25">
      <c r="A124" t="s">
        <v>50</v>
      </c>
      <c r="B124" s="2">
        <v>86256.16</v>
      </c>
      <c r="C124" s="2">
        <v>672044.23</v>
      </c>
      <c r="D124" t="s">
        <v>25</v>
      </c>
      <c r="E124" s="2">
        <v>86256.16</v>
      </c>
      <c r="F124" s="2">
        <v>672044.23</v>
      </c>
      <c r="G124" s="1">
        <v>43875</v>
      </c>
      <c r="H124" s="1">
        <v>43873</v>
      </c>
      <c r="I124" s="1">
        <v>43875</v>
      </c>
      <c r="J124">
        <v>1113374</v>
      </c>
      <c r="K124" t="s">
        <v>36</v>
      </c>
      <c r="L124" t="s">
        <v>89</v>
      </c>
      <c r="M124" s="2">
        <v>5500000</v>
      </c>
      <c r="N124">
        <v>133.49600000000001</v>
      </c>
      <c r="O124" s="2">
        <v>-7480505.6900000004</v>
      </c>
      <c r="P124" s="2">
        <v>11758473.25</v>
      </c>
      <c r="Q124" s="2">
        <v>-58093622.020000003</v>
      </c>
      <c r="R124" s="2">
        <v>91358497.400000006</v>
      </c>
      <c r="S124" t="s">
        <v>28</v>
      </c>
      <c r="T124" s="2">
        <v>298944562.38999999</v>
      </c>
      <c r="U124" s="2">
        <v>2318305094.4299998</v>
      </c>
      <c r="V124" t="s">
        <v>52</v>
      </c>
      <c r="W124" s="2">
        <v>298944562.38999999</v>
      </c>
      <c r="X124" s="2">
        <v>2318305094.4299998</v>
      </c>
    </row>
    <row r="125" spans="1:27" hidden="1" x14ac:dyDescent="0.25">
      <c r="A125" t="s">
        <v>50</v>
      </c>
      <c r="B125" s="2">
        <v>86256.16</v>
      </c>
      <c r="C125" s="2">
        <v>672044.23</v>
      </c>
      <c r="D125" t="s">
        <v>25</v>
      </c>
      <c r="E125" s="2">
        <v>86256.16</v>
      </c>
      <c r="F125" s="2">
        <v>672044.23</v>
      </c>
      <c r="G125" s="1">
        <v>43875</v>
      </c>
      <c r="H125" s="1">
        <v>43873</v>
      </c>
      <c r="I125" s="1">
        <v>43875</v>
      </c>
      <c r="J125">
        <v>1113375</v>
      </c>
      <c r="K125" t="s">
        <v>36</v>
      </c>
      <c r="L125" t="s">
        <v>89</v>
      </c>
      <c r="M125" s="2">
        <v>4500000</v>
      </c>
      <c r="N125">
        <v>133.49600000000001</v>
      </c>
      <c r="O125" s="2">
        <v>-6120413.75</v>
      </c>
      <c r="P125" s="2">
        <v>5638059.5</v>
      </c>
      <c r="Q125" s="2">
        <v>-47556027.479999997</v>
      </c>
      <c r="R125" s="2">
        <v>43802469.920000002</v>
      </c>
      <c r="S125" t="s">
        <v>28</v>
      </c>
      <c r="T125" s="2">
        <v>298944562.38999999</v>
      </c>
      <c r="U125" s="2">
        <v>2318305094.4299998</v>
      </c>
      <c r="V125" t="s">
        <v>52</v>
      </c>
      <c r="W125" s="2">
        <v>298944562.38999999</v>
      </c>
      <c r="X125" s="2">
        <v>2318305094.4299998</v>
      </c>
    </row>
    <row r="126" spans="1:27" hidden="1" x14ac:dyDescent="0.25">
      <c r="A126" t="s">
        <v>50</v>
      </c>
      <c r="B126" s="2">
        <v>86256.16</v>
      </c>
      <c r="C126" s="2">
        <v>672044.23</v>
      </c>
      <c r="D126" t="s">
        <v>25</v>
      </c>
      <c r="E126" s="2">
        <v>86256.16</v>
      </c>
      <c r="F126" s="2">
        <v>672044.23</v>
      </c>
      <c r="G126" s="1">
        <v>43876</v>
      </c>
      <c r="H126" s="1">
        <v>43876</v>
      </c>
      <c r="I126" s="1">
        <v>43876</v>
      </c>
      <c r="J126">
        <v>1067572</v>
      </c>
      <c r="K126" t="s">
        <v>33</v>
      </c>
      <c r="L126" t="s">
        <v>65</v>
      </c>
      <c r="N126">
        <v>0</v>
      </c>
      <c r="O126" s="2">
        <v>140503.04999999999</v>
      </c>
      <c r="P126" s="2">
        <v>5778562.5499999998</v>
      </c>
      <c r="Q126" s="2">
        <v>1091512</v>
      </c>
      <c r="R126" s="2">
        <v>44893981.920000002</v>
      </c>
      <c r="S126" t="s">
        <v>28</v>
      </c>
      <c r="T126" s="2">
        <v>298944562.38999999</v>
      </c>
      <c r="U126" s="2">
        <v>2318305094.4299998</v>
      </c>
      <c r="V126" t="s">
        <v>52</v>
      </c>
      <c r="W126" s="2">
        <v>298944562.38999999</v>
      </c>
      <c r="X126" s="2">
        <v>2318305094.4299998</v>
      </c>
    </row>
    <row r="127" spans="1:27" x14ac:dyDescent="0.25">
      <c r="A127" t="s">
        <v>50</v>
      </c>
      <c r="B127" s="2">
        <v>86256.16</v>
      </c>
      <c r="C127" s="2">
        <v>672044.23</v>
      </c>
      <c r="D127" t="s">
        <v>25</v>
      </c>
      <c r="E127" s="2">
        <v>86256.16</v>
      </c>
      <c r="F127" s="2">
        <v>672044.23</v>
      </c>
      <c r="G127" s="1">
        <v>43876</v>
      </c>
      <c r="H127" s="1">
        <v>43876</v>
      </c>
      <c r="I127" s="1">
        <v>43876</v>
      </c>
      <c r="J127">
        <v>1004932</v>
      </c>
      <c r="K127" t="s">
        <v>35</v>
      </c>
      <c r="L127" t="s">
        <v>90</v>
      </c>
      <c r="N127">
        <v>100</v>
      </c>
      <c r="O127" s="2">
        <v>1800000</v>
      </c>
      <c r="P127" s="2">
        <v>7578562.5499999998</v>
      </c>
      <c r="Q127" s="2">
        <v>13983480</v>
      </c>
      <c r="R127" s="2">
        <v>58877461.920000002</v>
      </c>
      <c r="S127" t="s">
        <v>28</v>
      </c>
      <c r="T127" s="2">
        <v>298944562.38999999</v>
      </c>
      <c r="U127" s="2">
        <v>2318305094.4299998</v>
      </c>
      <c r="V127" t="s">
        <v>52</v>
      </c>
      <c r="W127" s="2">
        <v>298944562.38999999</v>
      </c>
      <c r="X127" s="2">
        <v>2318305094.4299998</v>
      </c>
      <c r="Z127">
        <f>$J$287-G127</f>
        <v>45</v>
      </c>
      <c r="AA127">
        <f>Z127/365*Q127</f>
        <v>1723990.6849315069</v>
      </c>
    </row>
    <row r="128" spans="1:27" hidden="1" x14ac:dyDescent="0.25">
      <c r="A128" t="s">
        <v>50</v>
      </c>
      <c r="B128" s="2">
        <v>86256.16</v>
      </c>
      <c r="C128" s="2">
        <v>672044.23</v>
      </c>
      <c r="D128" t="s">
        <v>25</v>
      </c>
      <c r="E128" s="2">
        <v>86256.16</v>
      </c>
      <c r="F128" s="2">
        <v>672044.23</v>
      </c>
      <c r="G128" s="1">
        <v>43876</v>
      </c>
      <c r="H128" s="1">
        <v>43876</v>
      </c>
      <c r="I128" s="1">
        <v>43876</v>
      </c>
      <c r="J128">
        <v>1067572</v>
      </c>
      <c r="K128" t="s">
        <v>33</v>
      </c>
      <c r="L128" t="s">
        <v>65</v>
      </c>
      <c r="N128">
        <v>0</v>
      </c>
      <c r="O128" s="2">
        <v>15611.45</v>
      </c>
      <c r="P128" s="2">
        <v>7594174</v>
      </c>
      <c r="Q128" s="2">
        <v>121279.12</v>
      </c>
      <c r="R128" s="2">
        <v>58998741.039999999</v>
      </c>
      <c r="S128" t="s">
        <v>28</v>
      </c>
      <c r="T128" s="2">
        <v>298944562.38999999</v>
      </c>
      <c r="U128" s="2">
        <v>2318305094.4299998</v>
      </c>
      <c r="V128" t="s">
        <v>52</v>
      </c>
      <c r="W128" s="2">
        <v>298944562.38999999</v>
      </c>
      <c r="X128" s="2">
        <v>2318305094.4299998</v>
      </c>
    </row>
    <row r="129" spans="1:27" x14ac:dyDescent="0.25">
      <c r="A129" t="s">
        <v>50</v>
      </c>
      <c r="B129" s="2">
        <v>86256.16</v>
      </c>
      <c r="C129" s="2">
        <v>672044.23</v>
      </c>
      <c r="D129" t="s">
        <v>25</v>
      </c>
      <c r="E129" s="2">
        <v>86256.16</v>
      </c>
      <c r="F129" s="2">
        <v>672044.23</v>
      </c>
      <c r="G129" s="1">
        <v>43876</v>
      </c>
      <c r="H129" s="1">
        <v>43876</v>
      </c>
      <c r="I129" s="1">
        <v>43876</v>
      </c>
      <c r="J129">
        <v>1004932</v>
      </c>
      <c r="K129" t="s">
        <v>35</v>
      </c>
      <c r="L129" t="s">
        <v>90</v>
      </c>
      <c r="N129">
        <v>100</v>
      </c>
      <c r="O129" s="2">
        <v>200000</v>
      </c>
      <c r="P129" s="2">
        <v>7794174</v>
      </c>
      <c r="Q129" s="2">
        <v>1553720</v>
      </c>
      <c r="R129" s="2">
        <v>60552461.039999999</v>
      </c>
      <c r="S129" t="s">
        <v>28</v>
      </c>
      <c r="T129" s="2">
        <v>298944562.38999999</v>
      </c>
      <c r="U129" s="2">
        <v>2318305094.4299998</v>
      </c>
      <c r="V129" t="s">
        <v>52</v>
      </c>
      <c r="W129" s="2">
        <v>298944562.38999999</v>
      </c>
      <c r="X129" s="2">
        <v>2318305094.4299998</v>
      </c>
      <c r="Z129">
        <f>$J$287-G129</f>
        <v>45</v>
      </c>
      <c r="AA129">
        <f>Z129/365*Q129</f>
        <v>191554.5205479452</v>
      </c>
    </row>
    <row r="130" spans="1:27" hidden="1" x14ac:dyDescent="0.25">
      <c r="A130" t="s">
        <v>50</v>
      </c>
      <c r="B130" s="2">
        <v>86256.16</v>
      </c>
      <c r="C130" s="2">
        <v>672044.23</v>
      </c>
      <c r="D130" t="s">
        <v>25</v>
      </c>
      <c r="E130" s="2">
        <v>86256.16</v>
      </c>
      <c r="F130" s="2">
        <v>672044.23</v>
      </c>
      <c r="G130" s="1">
        <v>43876</v>
      </c>
      <c r="H130" s="1">
        <v>43876</v>
      </c>
      <c r="I130" s="1">
        <v>43878</v>
      </c>
      <c r="J130">
        <v>1067570</v>
      </c>
      <c r="K130" t="s">
        <v>33</v>
      </c>
      <c r="L130" t="s">
        <v>91</v>
      </c>
      <c r="N130">
        <v>0</v>
      </c>
      <c r="O130" s="2">
        <v>22397100</v>
      </c>
      <c r="P130" s="2">
        <v>30191274</v>
      </c>
      <c r="Q130" s="2">
        <v>173978433.09</v>
      </c>
      <c r="R130" s="2">
        <v>234530894.13</v>
      </c>
      <c r="S130" t="s">
        <v>28</v>
      </c>
      <c r="T130" s="2">
        <v>298944562.38999999</v>
      </c>
      <c r="U130" s="2">
        <v>2318305094.4299998</v>
      </c>
      <c r="V130" t="s">
        <v>52</v>
      </c>
      <c r="W130" s="2">
        <v>298944562.38999999</v>
      </c>
      <c r="X130" s="2">
        <v>2318305094.4299998</v>
      </c>
    </row>
    <row r="131" spans="1:27" hidden="1" x14ac:dyDescent="0.25">
      <c r="A131" t="s">
        <v>50</v>
      </c>
      <c r="B131" s="2">
        <v>86256.16</v>
      </c>
      <c r="C131" s="2">
        <v>672044.23</v>
      </c>
      <c r="D131" t="s">
        <v>25</v>
      </c>
      <c r="E131" s="2">
        <v>86256.16</v>
      </c>
      <c r="F131" s="2">
        <v>672044.23</v>
      </c>
      <c r="G131" s="1">
        <v>43876</v>
      </c>
      <c r="H131" s="1">
        <v>43876</v>
      </c>
      <c r="I131" s="1">
        <v>43878</v>
      </c>
      <c r="J131">
        <v>1067571</v>
      </c>
      <c r="K131" t="s">
        <v>33</v>
      </c>
      <c r="L131" t="s">
        <v>92</v>
      </c>
      <c r="N131">
        <v>0</v>
      </c>
      <c r="O131" s="2">
        <v>4968750</v>
      </c>
      <c r="P131" s="2">
        <v>35160024</v>
      </c>
      <c r="Q131" s="2">
        <v>38596753.130000003</v>
      </c>
      <c r="R131" s="2">
        <v>273127647.25999999</v>
      </c>
      <c r="S131" t="s">
        <v>28</v>
      </c>
      <c r="T131" s="2">
        <v>298944562.38999999</v>
      </c>
      <c r="U131" s="2">
        <v>2318305094.4299998</v>
      </c>
      <c r="V131" t="s">
        <v>52</v>
      </c>
      <c r="W131" s="2">
        <v>298944562.38999999</v>
      </c>
      <c r="X131" s="2">
        <v>2318305094.4299998</v>
      </c>
    </row>
    <row r="132" spans="1:27" hidden="1" x14ac:dyDescent="0.25">
      <c r="A132" t="s">
        <v>50</v>
      </c>
      <c r="B132" s="2">
        <v>86256.16</v>
      </c>
      <c r="C132" s="2">
        <v>672044.23</v>
      </c>
      <c r="D132" t="s">
        <v>25</v>
      </c>
      <c r="E132" s="2">
        <v>86256.16</v>
      </c>
      <c r="F132" s="2">
        <v>672044.23</v>
      </c>
      <c r="G132" s="1">
        <v>43877</v>
      </c>
      <c r="H132" s="1">
        <v>43877</v>
      </c>
      <c r="I132" s="1">
        <v>43878</v>
      </c>
      <c r="J132">
        <v>1067793</v>
      </c>
      <c r="K132" t="s">
        <v>33</v>
      </c>
      <c r="L132" t="s">
        <v>93</v>
      </c>
      <c r="N132">
        <v>0</v>
      </c>
      <c r="O132" s="2">
        <v>4686825</v>
      </c>
      <c r="P132" s="2">
        <v>39846849</v>
      </c>
      <c r="Q132" s="2">
        <v>36406787.920000002</v>
      </c>
      <c r="R132" s="2">
        <v>309534435.18000001</v>
      </c>
      <c r="S132" t="s">
        <v>28</v>
      </c>
      <c r="T132" s="2">
        <v>298944562.38999999</v>
      </c>
      <c r="U132" s="2">
        <v>2318305094.4299998</v>
      </c>
      <c r="V132" t="s">
        <v>52</v>
      </c>
      <c r="W132" s="2">
        <v>298944562.38999999</v>
      </c>
      <c r="X132" s="2">
        <v>2318305094.4299998</v>
      </c>
    </row>
    <row r="133" spans="1:27" hidden="1" x14ac:dyDescent="0.25">
      <c r="A133" t="s">
        <v>50</v>
      </c>
      <c r="B133" s="2">
        <v>86256.16</v>
      </c>
      <c r="C133" s="2">
        <v>672044.23</v>
      </c>
      <c r="D133" t="s">
        <v>25</v>
      </c>
      <c r="E133" s="2">
        <v>86256.16</v>
      </c>
      <c r="F133" s="2">
        <v>672044.23</v>
      </c>
      <c r="G133" s="1">
        <v>43877</v>
      </c>
      <c r="H133" s="1">
        <v>43877</v>
      </c>
      <c r="I133" s="1">
        <v>43878</v>
      </c>
      <c r="J133">
        <v>1067793</v>
      </c>
      <c r="K133" t="s">
        <v>33</v>
      </c>
      <c r="L133" t="s">
        <v>93</v>
      </c>
      <c r="N133">
        <v>0</v>
      </c>
      <c r="O133" s="2">
        <v>488175</v>
      </c>
      <c r="P133" s="2">
        <v>40335024</v>
      </c>
      <c r="Q133" s="2">
        <v>3792094.58</v>
      </c>
      <c r="R133" s="2">
        <v>313326529.75999999</v>
      </c>
      <c r="S133" t="s">
        <v>28</v>
      </c>
      <c r="T133" s="2">
        <v>298944562.38999999</v>
      </c>
      <c r="U133" s="2">
        <v>2318305094.4299998</v>
      </c>
      <c r="V133" t="s">
        <v>52</v>
      </c>
      <c r="W133" s="2">
        <v>298944562.38999999</v>
      </c>
      <c r="X133" s="2">
        <v>2318305094.4299998</v>
      </c>
    </row>
    <row r="134" spans="1:27" hidden="1" x14ac:dyDescent="0.25">
      <c r="A134" t="s">
        <v>50</v>
      </c>
      <c r="B134" s="2">
        <v>86256.16</v>
      </c>
      <c r="C134" s="2">
        <v>672044.23</v>
      </c>
      <c r="D134" t="s">
        <v>25</v>
      </c>
      <c r="E134" s="2">
        <v>86256.16</v>
      </c>
      <c r="F134" s="2">
        <v>672044.23</v>
      </c>
      <c r="G134" s="1">
        <v>43876</v>
      </c>
      <c r="H134" s="1">
        <v>43876</v>
      </c>
      <c r="I134" s="1">
        <v>43879</v>
      </c>
      <c r="J134">
        <v>1097289</v>
      </c>
      <c r="K134" t="s">
        <v>33</v>
      </c>
      <c r="L134" t="s">
        <v>94</v>
      </c>
      <c r="N134">
        <v>0</v>
      </c>
      <c r="O134" s="2">
        <v>163750</v>
      </c>
      <c r="P134" s="2">
        <v>40498774</v>
      </c>
      <c r="Q134" s="2">
        <v>1271944.5</v>
      </c>
      <c r="R134" s="2">
        <v>314598474.25999999</v>
      </c>
      <c r="S134" t="s">
        <v>28</v>
      </c>
      <c r="T134" s="2">
        <v>298944562.38999999</v>
      </c>
      <c r="U134" s="2">
        <v>2318305094.4299998</v>
      </c>
      <c r="V134" t="s">
        <v>52</v>
      </c>
      <c r="W134" s="2">
        <v>298944562.38999999</v>
      </c>
      <c r="X134" s="2">
        <v>2318305094.4299998</v>
      </c>
    </row>
    <row r="135" spans="1:27" x14ac:dyDescent="0.25">
      <c r="A135" t="s">
        <v>50</v>
      </c>
      <c r="B135" s="2">
        <v>86256.16</v>
      </c>
      <c r="C135" s="2">
        <v>672044.23</v>
      </c>
      <c r="D135" t="s">
        <v>25</v>
      </c>
      <c r="E135" s="2">
        <v>86256.16</v>
      </c>
      <c r="F135" s="2">
        <v>672044.23</v>
      </c>
      <c r="G135" s="1">
        <v>43879</v>
      </c>
      <c r="H135" s="1">
        <v>43879</v>
      </c>
      <c r="I135" s="1">
        <v>43879</v>
      </c>
      <c r="J135">
        <v>1108625</v>
      </c>
      <c r="K135" t="s">
        <v>35</v>
      </c>
      <c r="L135" t="s">
        <v>95</v>
      </c>
      <c r="N135">
        <v>100</v>
      </c>
      <c r="O135" s="2">
        <v>52854000</v>
      </c>
      <c r="P135" s="2">
        <v>93352774</v>
      </c>
      <c r="Q135" s="2">
        <v>410548730.39999998</v>
      </c>
      <c r="R135" s="2">
        <v>725147204.65999997</v>
      </c>
      <c r="S135" t="s">
        <v>28</v>
      </c>
      <c r="T135" s="2">
        <v>298944562.38999999</v>
      </c>
      <c r="U135" s="2">
        <v>2318305094.4299998</v>
      </c>
      <c r="V135" t="s">
        <v>52</v>
      </c>
      <c r="W135" s="2">
        <v>298944562.38999999</v>
      </c>
      <c r="X135" s="2">
        <v>2318305094.4299998</v>
      </c>
      <c r="Z135">
        <f t="shared" ref="Z135:Z136" si="4">$J$287-G135</f>
        <v>42</v>
      </c>
      <c r="AA135">
        <f t="shared" ref="AA135:AA136" si="5">Z135/365*Q135</f>
        <v>47241223.772054791</v>
      </c>
    </row>
    <row r="136" spans="1:27" x14ac:dyDescent="0.25">
      <c r="A136" t="s">
        <v>50</v>
      </c>
      <c r="B136" s="2">
        <v>86256.16</v>
      </c>
      <c r="C136" s="2">
        <v>672044.23</v>
      </c>
      <c r="D136" t="s">
        <v>25</v>
      </c>
      <c r="E136" s="2">
        <v>86256.16</v>
      </c>
      <c r="F136" s="2">
        <v>672044.23</v>
      </c>
      <c r="G136" s="1">
        <v>43879</v>
      </c>
      <c r="H136" s="1">
        <v>43879</v>
      </c>
      <c r="I136" s="1">
        <v>43879</v>
      </c>
      <c r="J136">
        <v>1108625</v>
      </c>
      <c r="K136" t="s">
        <v>35</v>
      </c>
      <c r="L136" t="s">
        <v>95</v>
      </c>
      <c r="N136">
        <v>100</v>
      </c>
      <c r="O136" s="2">
        <v>52546000</v>
      </c>
      <c r="P136" s="2">
        <v>145898774</v>
      </c>
      <c r="Q136" s="2">
        <v>408156309.60000002</v>
      </c>
      <c r="R136" s="2">
        <v>1133303514.26</v>
      </c>
      <c r="S136" t="s">
        <v>28</v>
      </c>
      <c r="T136" s="2">
        <v>298944562.38999999</v>
      </c>
      <c r="U136" s="2">
        <v>2318305094.4299998</v>
      </c>
      <c r="V136" t="s">
        <v>52</v>
      </c>
      <c r="W136" s="2">
        <v>298944562.38999999</v>
      </c>
      <c r="X136" s="2">
        <v>2318305094.4299998</v>
      </c>
      <c r="Z136">
        <f t="shared" si="4"/>
        <v>42</v>
      </c>
      <c r="AA136">
        <f t="shared" si="5"/>
        <v>46965931.515616439</v>
      </c>
    </row>
    <row r="137" spans="1:27" hidden="1" x14ac:dyDescent="0.25">
      <c r="A137" t="s">
        <v>50</v>
      </c>
      <c r="B137" s="2">
        <v>86256.16</v>
      </c>
      <c r="C137" s="2">
        <v>672044.23</v>
      </c>
      <c r="D137" t="s">
        <v>25</v>
      </c>
      <c r="E137" s="2">
        <v>86256.16</v>
      </c>
      <c r="F137" s="2">
        <v>672044.23</v>
      </c>
      <c r="G137" s="1">
        <v>43881</v>
      </c>
      <c r="H137" s="1">
        <v>43880</v>
      </c>
      <c r="I137" s="1">
        <v>43881</v>
      </c>
      <c r="J137">
        <v>1114103</v>
      </c>
      <c r="K137" t="s">
        <v>36</v>
      </c>
      <c r="L137" t="s">
        <v>83</v>
      </c>
      <c r="M137" s="2">
        <v>32000000</v>
      </c>
      <c r="N137">
        <v>99.949299999999994</v>
      </c>
      <c r="O137" s="2">
        <v>-31983786.670000002</v>
      </c>
      <c r="P137" s="2">
        <v>113914987.33</v>
      </c>
      <c r="Q137" s="2">
        <v>-248437797.59999999</v>
      </c>
      <c r="R137" s="2">
        <v>884865716.65999997</v>
      </c>
      <c r="S137" t="s">
        <v>28</v>
      </c>
      <c r="T137" s="2">
        <v>298944562.38999999</v>
      </c>
      <c r="U137" s="2">
        <v>2318305094.4299998</v>
      </c>
      <c r="V137" t="s">
        <v>52</v>
      </c>
      <c r="W137" s="2">
        <v>298944562.38999999</v>
      </c>
      <c r="X137" s="2">
        <v>2318305094.4299998</v>
      </c>
    </row>
    <row r="138" spans="1:27" hidden="1" x14ac:dyDescent="0.25">
      <c r="A138" t="s">
        <v>50</v>
      </c>
      <c r="B138" s="2">
        <v>86256.16</v>
      </c>
      <c r="C138" s="2">
        <v>672044.23</v>
      </c>
      <c r="D138" t="s">
        <v>25</v>
      </c>
      <c r="E138" s="2">
        <v>86256.16</v>
      </c>
      <c r="F138" s="2">
        <v>672044.23</v>
      </c>
      <c r="G138" s="1">
        <v>43881</v>
      </c>
      <c r="H138" s="1">
        <v>43880</v>
      </c>
      <c r="I138" s="1">
        <v>43881</v>
      </c>
      <c r="J138">
        <v>1114104</v>
      </c>
      <c r="K138" t="s">
        <v>36</v>
      </c>
      <c r="L138" t="s">
        <v>83</v>
      </c>
      <c r="M138" s="2">
        <v>73000000</v>
      </c>
      <c r="N138">
        <v>99.949299999999994</v>
      </c>
      <c r="O138" s="2">
        <v>-72963013.329999998</v>
      </c>
      <c r="P138" s="2">
        <v>40951974</v>
      </c>
      <c r="Q138" s="2">
        <v>-566762484.76999998</v>
      </c>
      <c r="R138" s="2">
        <v>318103231.88999999</v>
      </c>
      <c r="S138" t="s">
        <v>28</v>
      </c>
      <c r="T138" s="2">
        <v>298944562.38999999</v>
      </c>
      <c r="U138" s="2">
        <v>2318305094.4299998</v>
      </c>
      <c r="V138" t="s">
        <v>52</v>
      </c>
      <c r="W138" s="2">
        <v>298944562.38999999</v>
      </c>
      <c r="X138" s="2">
        <v>2318305094.4299998</v>
      </c>
    </row>
    <row r="139" spans="1:27" hidden="1" x14ac:dyDescent="0.25">
      <c r="A139" t="s">
        <v>50</v>
      </c>
      <c r="B139" s="2">
        <v>86256.16</v>
      </c>
      <c r="C139" s="2">
        <v>672044.23</v>
      </c>
      <c r="D139" t="s">
        <v>25</v>
      </c>
      <c r="E139" s="2">
        <v>86256.16</v>
      </c>
      <c r="F139" s="2">
        <v>672044.23</v>
      </c>
      <c r="G139" s="1">
        <v>43881</v>
      </c>
      <c r="H139" s="1">
        <v>43880</v>
      </c>
      <c r="I139" s="1">
        <v>43881</v>
      </c>
      <c r="J139">
        <v>1114105</v>
      </c>
      <c r="K139" t="s">
        <v>36</v>
      </c>
      <c r="L139" t="s">
        <v>83</v>
      </c>
      <c r="M139" s="2">
        <v>25000000</v>
      </c>
      <c r="N139">
        <v>99.949299999999994</v>
      </c>
      <c r="O139" s="2">
        <v>-24987333.329999998</v>
      </c>
      <c r="P139" s="2">
        <v>15964640.67</v>
      </c>
      <c r="Q139" s="2">
        <v>-194094268.38999999</v>
      </c>
      <c r="R139" s="2">
        <v>124008963.5</v>
      </c>
      <c r="S139" t="s">
        <v>28</v>
      </c>
      <c r="T139" s="2">
        <v>298944562.38999999</v>
      </c>
      <c r="U139" s="2">
        <v>2318305094.4299998</v>
      </c>
      <c r="V139" t="s">
        <v>52</v>
      </c>
      <c r="W139" s="2">
        <v>298944562.38999999</v>
      </c>
      <c r="X139" s="2">
        <v>2318305094.4299998</v>
      </c>
    </row>
    <row r="140" spans="1:27" hidden="1" x14ac:dyDescent="0.25">
      <c r="A140" t="s">
        <v>50</v>
      </c>
      <c r="B140" s="2">
        <v>86256.16</v>
      </c>
      <c r="C140" s="2">
        <v>672044.23</v>
      </c>
      <c r="D140" t="s">
        <v>25</v>
      </c>
      <c r="E140" s="2">
        <v>86256.16</v>
      </c>
      <c r="F140" s="2">
        <v>672044.23</v>
      </c>
      <c r="G140" s="1">
        <v>43881</v>
      </c>
      <c r="H140" s="1">
        <v>43880</v>
      </c>
      <c r="I140" s="1">
        <v>43881</v>
      </c>
      <c r="J140">
        <v>1114106</v>
      </c>
      <c r="K140" t="s">
        <v>36</v>
      </c>
      <c r="L140" t="s">
        <v>83</v>
      </c>
      <c r="M140" s="2">
        <v>667000</v>
      </c>
      <c r="N140">
        <v>99.949299999999994</v>
      </c>
      <c r="O140" s="2">
        <v>-666662.05000000005</v>
      </c>
      <c r="P140" s="2">
        <v>15297978.619999999</v>
      </c>
      <c r="Q140" s="2">
        <v>-5177899.08</v>
      </c>
      <c r="R140" s="2">
        <v>118831064.42</v>
      </c>
      <c r="S140" t="s">
        <v>28</v>
      </c>
      <c r="T140" s="2">
        <v>298944562.38999999</v>
      </c>
      <c r="U140" s="2">
        <v>2318305094.4299998</v>
      </c>
      <c r="V140" t="s">
        <v>52</v>
      </c>
      <c r="W140" s="2">
        <v>298944562.38999999</v>
      </c>
      <c r="X140" s="2">
        <v>2318305094.4299998</v>
      </c>
    </row>
    <row r="141" spans="1:27" hidden="1" x14ac:dyDescent="0.25">
      <c r="A141" t="s">
        <v>50</v>
      </c>
      <c r="B141" s="2">
        <v>86256.16</v>
      </c>
      <c r="C141" s="2">
        <v>672044.23</v>
      </c>
      <c r="D141" t="s">
        <v>25</v>
      </c>
      <c r="E141" s="2">
        <v>86256.16</v>
      </c>
      <c r="F141" s="2">
        <v>672044.23</v>
      </c>
      <c r="G141" s="1">
        <v>43881</v>
      </c>
      <c r="H141" s="1">
        <v>43880</v>
      </c>
      <c r="I141" s="1">
        <v>43881</v>
      </c>
      <c r="J141">
        <v>1114160</v>
      </c>
      <c r="K141" t="s">
        <v>36</v>
      </c>
      <c r="L141" t="s">
        <v>83</v>
      </c>
      <c r="M141" s="2">
        <v>112000</v>
      </c>
      <c r="N141">
        <v>99.949299999999994</v>
      </c>
      <c r="O141" s="2">
        <v>-111943.25</v>
      </c>
      <c r="P141" s="2">
        <v>15186035.369999999</v>
      </c>
      <c r="Q141" s="2">
        <v>-870509.47</v>
      </c>
      <c r="R141" s="2">
        <v>117960554.95</v>
      </c>
      <c r="S141" t="s">
        <v>28</v>
      </c>
      <c r="T141" s="2">
        <v>298944562.38999999</v>
      </c>
      <c r="U141" s="2">
        <v>2318305094.4299998</v>
      </c>
      <c r="V141" t="s">
        <v>52</v>
      </c>
      <c r="W141" s="2">
        <v>298944562.38999999</v>
      </c>
      <c r="X141" s="2">
        <v>2318305094.4299998</v>
      </c>
    </row>
    <row r="142" spans="1:27" hidden="1" x14ac:dyDescent="0.25">
      <c r="A142" t="s">
        <v>50</v>
      </c>
      <c r="B142" s="2">
        <v>86256.16</v>
      </c>
      <c r="C142" s="2">
        <v>672044.23</v>
      </c>
      <c r="D142" t="s">
        <v>25</v>
      </c>
      <c r="E142" s="2">
        <v>86256.16</v>
      </c>
      <c r="F142" s="2">
        <v>672044.23</v>
      </c>
      <c r="G142" s="1">
        <v>43882</v>
      </c>
      <c r="H142" s="1">
        <v>43882</v>
      </c>
      <c r="I142" s="1">
        <v>43882</v>
      </c>
      <c r="J142">
        <v>1068229</v>
      </c>
      <c r="K142" t="s">
        <v>33</v>
      </c>
      <c r="L142" t="s">
        <v>96</v>
      </c>
      <c r="N142">
        <v>0</v>
      </c>
      <c r="O142" s="2">
        <v>3087500</v>
      </c>
      <c r="P142" s="2">
        <v>18273535.370000001</v>
      </c>
      <c r="Q142" s="2">
        <v>24044215</v>
      </c>
      <c r="R142" s="2">
        <v>142004769.94999999</v>
      </c>
      <c r="S142" t="s">
        <v>28</v>
      </c>
      <c r="T142" s="2">
        <v>298944562.38999999</v>
      </c>
      <c r="U142" s="2">
        <v>2318305094.4299998</v>
      </c>
      <c r="V142" t="s">
        <v>52</v>
      </c>
      <c r="W142" s="2">
        <v>298944562.38999999</v>
      </c>
      <c r="X142" s="2">
        <v>2318305094.4299998</v>
      </c>
    </row>
    <row r="143" spans="1:27" hidden="1" x14ac:dyDescent="0.25">
      <c r="A143" t="s">
        <v>50</v>
      </c>
      <c r="B143" s="2">
        <v>86256.16</v>
      </c>
      <c r="C143" s="2">
        <v>672044.23</v>
      </c>
      <c r="D143" t="s">
        <v>25</v>
      </c>
      <c r="E143" s="2">
        <v>86256.16</v>
      </c>
      <c r="F143" s="2">
        <v>672044.23</v>
      </c>
      <c r="G143" s="1">
        <v>43888</v>
      </c>
      <c r="H143" s="1">
        <v>43888</v>
      </c>
      <c r="I143" s="1">
        <v>43888</v>
      </c>
      <c r="J143">
        <v>1068754</v>
      </c>
      <c r="K143" t="s">
        <v>33</v>
      </c>
      <c r="L143" t="s">
        <v>97</v>
      </c>
      <c r="N143">
        <v>0</v>
      </c>
      <c r="O143" s="2">
        <v>15000000</v>
      </c>
      <c r="P143" s="2">
        <v>33273535.370000001</v>
      </c>
      <c r="Q143" s="2">
        <v>116904000</v>
      </c>
      <c r="R143" s="2">
        <v>258908769.94999999</v>
      </c>
      <c r="S143" t="s">
        <v>28</v>
      </c>
      <c r="T143" s="2">
        <v>298944562.38999999</v>
      </c>
      <c r="U143" s="2">
        <v>2318305094.4299998</v>
      </c>
      <c r="V143" t="s">
        <v>52</v>
      </c>
      <c r="W143" s="2">
        <v>298944562.38999999</v>
      </c>
      <c r="X143" s="2">
        <v>2318305094.4299998</v>
      </c>
    </row>
    <row r="144" spans="1:27" hidden="1" x14ac:dyDescent="0.25">
      <c r="A144" t="s">
        <v>50</v>
      </c>
      <c r="B144" s="2">
        <v>86256.16</v>
      </c>
      <c r="C144" s="2">
        <v>672044.23</v>
      </c>
      <c r="D144" t="s">
        <v>25</v>
      </c>
      <c r="E144" s="2">
        <v>86256.16</v>
      </c>
      <c r="F144" s="2">
        <v>672044.23</v>
      </c>
      <c r="G144" s="1">
        <v>43888</v>
      </c>
      <c r="H144" s="1">
        <v>43888</v>
      </c>
      <c r="I144" s="1">
        <v>43888</v>
      </c>
      <c r="J144">
        <v>1068758</v>
      </c>
      <c r="K144" t="s">
        <v>33</v>
      </c>
      <c r="L144" t="s">
        <v>98</v>
      </c>
      <c r="N144">
        <v>0</v>
      </c>
      <c r="O144" s="2">
        <v>6375000</v>
      </c>
      <c r="P144" s="2">
        <v>39648535.369999997</v>
      </c>
      <c r="Q144" s="2">
        <v>49684200</v>
      </c>
      <c r="R144" s="2">
        <v>308592969.94999999</v>
      </c>
      <c r="S144" t="s">
        <v>28</v>
      </c>
      <c r="T144" s="2">
        <v>298944562.38999999</v>
      </c>
      <c r="U144" s="2">
        <v>2318305094.4299998</v>
      </c>
      <c r="V144" t="s">
        <v>52</v>
      </c>
      <c r="W144" s="2">
        <v>298944562.38999999</v>
      </c>
      <c r="X144" s="2">
        <v>2318305094.4299998</v>
      </c>
    </row>
    <row r="145" spans="1:27" hidden="1" x14ac:dyDescent="0.25">
      <c r="A145" t="s">
        <v>50</v>
      </c>
      <c r="B145" s="2">
        <v>86256.16</v>
      </c>
      <c r="C145" s="2">
        <v>672044.23</v>
      </c>
      <c r="D145" t="s">
        <v>25</v>
      </c>
      <c r="E145" s="2">
        <v>86256.16</v>
      </c>
      <c r="F145" s="2">
        <v>672044.23</v>
      </c>
      <c r="G145" s="1">
        <v>43888</v>
      </c>
      <c r="H145" s="1">
        <v>43888</v>
      </c>
      <c r="I145" s="1">
        <v>43888</v>
      </c>
      <c r="J145">
        <v>1091918</v>
      </c>
      <c r="K145" t="s">
        <v>33</v>
      </c>
      <c r="L145" t="s">
        <v>99</v>
      </c>
      <c r="N145">
        <v>0</v>
      </c>
      <c r="O145" s="2">
        <v>1691250</v>
      </c>
      <c r="P145" s="2">
        <v>41339785.369999997</v>
      </c>
      <c r="Q145" s="2">
        <v>13180926</v>
      </c>
      <c r="R145" s="2">
        <v>321773895.94999999</v>
      </c>
      <c r="S145" t="s">
        <v>28</v>
      </c>
      <c r="T145" s="2">
        <v>298944562.38999999</v>
      </c>
      <c r="U145" s="2">
        <v>2318305094.4299998</v>
      </c>
      <c r="V145" t="s">
        <v>52</v>
      </c>
      <c r="W145" s="2">
        <v>298944562.38999999</v>
      </c>
      <c r="X145" s="2">
        <v>2318305094.4299998</v>
      </c>
    </row>
    <row r="146" spans="1:27" hidden="1" x14ac:dyDescent="0.25">
      <c r="A146" t="s">
        <v>50</v>
      </c>
      <c r="B146" s="2">
        <v>86256.16</v>
      </c>
      <c r="C146" s="2">
        <v>672044.23</v>
      </c>
      <c r="D146" t="s">
        <v>25</v>
      </c>
      <c r="E146" s="2">
        <v>86256.16</v>
      </c>
      <c r="F146" s="2">
        <v>672044.23</v>
      </c>
      <c r="G146" s="1">
        <v>43888</v>
      </c>
      <c r="H146" s="1">
        <v>43888</v>
      </c>
      <c r="I146" s="1">
        <v>43888</v>
      </c>
      <c r="J146">
        <v>1091918</v>
      </c>
      <c r="K146" t="s">
        <v>33</v>
      </c>
      <c r="L146" t="s">
        <v>99</v>
      </c>
      <c r="N146">
        <v>0</v>
      </c>
      <c r="O146" s="2">
        <v>307500</v>
      </c>
      <c r="P146" s="2">
        <v>41647285.369999997</v>
      </c>
      <c r="Q146" s="2">
        <v>2396532</v>
      </c>
      <c r="R146" s="2">
        <v>324170427.94999999</v>
      </c>
      <c r="S146" t="s">
        <v>28</v>
      </c>
      <c r="T146" s="2">
        <v>298944562.38999999</v>
      </c>
      <c r="U146" s="2">
        <v>2318305094.4299998</v>
      </c>
      <c r="V146" t="s">
        <v>52</v>
      </c>
      <c r="W146" s="2">
        <v>298944562.38999999</v>
      </c>
      <c r="X146" s="2">
        <v>2318305094.4299998</v>
      </c>
    </row>
    <row r="147" spans="1:27" hidden="1" x14ac:dyDescent="0.25">
      <c r="A147" t="s">
        <v>50</v>
      </c>
      <c r="B147" s="2">
        <v>86256.16</v>
      </c>
      <c r="C147" s="2">
        <v>672044.23</v>
      </c>
      <c r="D147" t="s">
        <v>25</v>
      </c>
      <c r="E147" s="2">
        <v>86256.16</v>
      </c>
      <c r="F147" s="2">
        <v>672044.23</v>
      </c>
      <c r="G147" s="1">
        <v>43889</v>
      </c>
      <c r="H147" s="1">
        <v>43889</v>
      </c>
      <c r="I147" s="1">
        <v>43889</v>
      </c>
      <c r="J147">
        <v>1068878</v>
      </c>
      <c r="K147" t="s">
        <v>33</v>
      </c>
      <c r="L147" t="s">
        <v>100</v>
      </c>
      <c r="N147">
        <v>0</v>
      </c>
      <c r="O147" s="2">
        <v>4625000</v>
      </c>
      <c r="P147" s="2">
        <v>46272285.369999997</v>
      </c>
      <c r="Q147" s="2">
        <v>36044937.5</v>
      </c>
      <c r="R147" s="2">
        <v>360215365.44999999</v>
      </c>
      <c r="S147" t="s">
        <v>28</v>
      </c>
      <c r="T147" s="2">
        <v>298944562.38999999</v>
      </c>
      <c r="U147" s="2">
        <v>2318305094.4299998</v>
      </c>
      <c r="V147" t="s">
        <v>52</v>
      </c>
      <c r="W147" s="2">
        <v>298944562.38999999</v>
      </c>
      <c r="X147" s="2">
        <v>2318305094.4299998</v>
      </c>
    </row>
    <row r="148" spans="1:27" hidden="1" x14ac:dyDescent="0.25">
      <c r="A148" t="s">
        <v>50</v>
      </c>
      <c r="B148" s="2">
        <v>86256.16</v>
      </c>
      <c r="C148" s="2">
        <v>672044.23</v>
      </c>
      <c r="D148" t="s">
        <v>25</v>
      </c>
      <c r="E148" s="2">
        <v>86256.16</v>
      </c>
      <c r="F148" s="2">
        <v>672044.23</v>
      </c>
      <c r="G148" s="1">
        <v>43890</v>
      </c>
      <c r="H148" s="1">
        <v>43890</v>
      </c>
      <c r="I148" s="1">
        <v>43890</v>
      </c>
      <c r="J148">
        <v>1116105</v>
      </c>
      <c r="K148" t="s">
        <v>33</v>
      </c>
      <c r="L148" t="s">
        <v>101</v>
      </c>
      <c r="N148">
        <v>0</v>
      </c>
      <c r="O148" s="2">
        <v>347100</v>
      </c>
      <c r="P148" s="2">
        <v>46619385.369999997</v>
      </c>
      <c r="Q148" s="2">
        <v>2706651.08</v>
      </c>
      <c r="R148" s="2">
        <v>362922016.52999997</v>
      </c>
      <c r="S148" t="s">
        <v>28</v>
      </c>
      <c r="T148" s="2">
        <v>298944562.38999999</v>
      </c>
      <c r="U148" s="2">
        <v>2318305094.4299998</v>
      </c>
      <c r="V148" t="s">
        <v>52</v>
      </c>
      <c r="W148" s="2">
        <v>298944562.38999999</v>
      </c>
      <c r="X148" s="2">
        <v>2318305094.4299998</v>
      </c>
    </row>
    <row r="149" spans="1:27" hidden="1" x14ac:dyDescent="0.25">
      <c r="A149" t="s">
        <v>50</v>
      </c>
      <c r="B149" s="2">
        <v>86256.16</v>
      </c>
      <c r="C149" s="2">
        <v>672044.23</v>
      </c>
      <c r="D149" t="s">
        <v>25</v>
      </c>
      <c r="E149" s="2">
        <v>86256.16</v>
      </c>
      <c r="F149" s="2">
        <v>672044.23</v>
      </c>
      <c r="G149" s="1">
        <v>43890</v>
      </c>
      <c r="H149" s="1">
        <v>43890</v>
      </c>
      <c r="I149" s="1">
        <v>43890</v>
      </c>
      <c r="J149">
        <v>1116106</v>
      </c>
      <c r="K149" t="s">
        <v>33</v>
      </c>
      <c r="L149" t="s">
        <v>101</v>
      </c>
      <c r="N149">
        <v>0</v>
      </c>
      <c r="O149" s="2">
        <v>2818333.36</v>
      </c>
      <c r="P149" s="2">
        <v>49437718.729999997</v>
      </c>
      <c r="Q149" s="2">
        <v>21977081.670000002</v>
      </c>
      <c r="R149" s="2">
        <v>384899098.19999999</v>
      </c>
      <c r="S149" t="s">
        <v>28</v>
      </c>
      <c r="T149" s="2">
        <v>298944562.38999999</v>
      </c>
      <c r="U149" s="2">
        <v>2318305094.4299998</v>
      </c>
      <c r="V149" t="s">
        <v>52</v>
      </c>
      <c r="W149" s="2">
        <v>298944562.38999999</v>
      </c>
      <c r="X149" s="2">
        <v>2318305094.4299998</v>
      </c>
    </row>
    <row r="150" spans="1:27" hidden="1" x14ac:dyDescent="0.25">
      <c r="A150" t="s">
        <v>50</v>
      </c>
      <c r="B150" s="2">
        <v>86256.16</v>
      </c>
      <c r="C150" s="2">
        <v>672044.23</v>
      </c>
      <c r="D150" t="s">
        <v>25</v>
      </c>
      <c r="E150" s="2">
        <v>86256.16</v>
      </c>
      <c r="F150" s="2">
        <v>672044.23</v>
      </c>
      <c r="G150" s="1">
        <v>43890</v>
      </c>
      <c r="H150" s="1">
        <v>43890</v>
      </c>
      <c r="I150" s="1">
        <v>43890</v>
      </c>
      <c r="J150">
        <v>1116104</v>
      </c>
      <c r="K150" t="s">
        <v>33</v>
      </c>
      <c r="L150" t="s">
        <v>101</v>
      </c>
      <c r="N150">
        <v>0</v>
      </c>
      <c r="O150" s="2">
        <v>38566.660000000003</v>
      </c>
      <c r="P150" s="2">
        <v>49476285.390000001</v>
      </c>
      <c r="Q150" s="2">
        <v>300738.96000000002</v>
      </c>
      <c r="R150" s="2">
        <v>385199837.16000003</v>
      </c>
      <c r="S150" t="s">
        <v>28</v>
      </c>
      <c r="T150" s="2">
        <v>298944562.38999999</v>
      </c>
      <c r="U150" s="2">
        <v>2318305094.4299998</v>
      </c>
      <c r="V150" t="s">
        <v>52</v>
      </c>
      <c r="W150" s="2">
        <v>298944562.38999999</v>
      </c>
      <c r="X150" s="2">
        <v>2318305094.4299998</v>
      </c>
    </row>
    <row r="151" spans="1:27" hidden="1" x14ac:dyDescent="0.25">
      <c r="A151" t="s">
        <v>50</v>
      </c>
      <c r="B151" s="2">
        <v>86256.16</v>
      </c>
      <c r="C151" s="2">
        <v>672044.23</v>
      </c>
      <c r="D151" t="s">
        <v>25</v>
      </c>
      <c r="E151" s="2">
        <v>86256.16</v>
      </c>
      <c r="F151" s="2">
        <v>672044.23</v>
      </c>
      <c r="G151" s="1">
        <v>43891</v>
      </c>
      <c r="H151" s="1">
        <v>43891</v>
      </c>
      <c r="I151" s="1">
        <v>43892</v>
      </c>
      <c r="J151">
        <v>1096530</v>
      </c>
      <c r="K151" t="s">
        <v>33</v>
      </c>
      <c r="L151" t="s">
        <v>102</v>
      </c>
      <c r="N151">
        <v>0</v>
      </c>
      <c r="O151" s="2">
        <v>1940000</v>
      </c>
      <c r="P151" s="2">
        <v>51416285.390000001</v>
      </c>
      <c r="Q151" s="2">
        <v>15092618.01</v>
      </c>
      <c r="R151" s="2">
        <v>400292455.17000002</v>
      </c>
      <c r="S151" t="s">
        <v>28</v>
      </c>
      <c r="T151" s="2">
        <v>298944562.38999999</v>
      </c>
      <c r="U151" s="2">
        <v>2318305094.4299998</v>
      </c>
      <c r="V151" t="s">
        <v>52</v>
      </c>
      <c r="W151" s="2">
        <v>298944562.38999999</v>
      </c>
      <c r="X151" s="2">
        <v>2318305094.4299998</v>
      </c>
    </row>
    <row r="152" spans="1:27" hidden="1" x14ac:dyDescent="0.25">
      <c r="A152" t="s">
        <v>50</v>
      </c>
      <c r="B152" s="2">
        <v>86256.16</v>
      </c>
      <c r="C152" s="2">
        <v>672044.23</v>
      </c>
      <c r="D152" t="s">
        <v>25</v>
      </c>
      <c r="E152" s="2">
        <v>86256.16</v>
      </c>
      <c r="F152" s="2">
        <v>672044.23</v>
      </c>
      <c r="G152" s="1">
        <v>43891</v>
      </c>
      <c r="H152" s="1">
        <v>43891</v>
      </c>
      <c r="I152" s="1">
        <v>43892</v>
      </c>
      <c r="J152">
        <v>1096598</v>
      </c>
      <c r="K152" t="s">
        <v>33</v>
      </c>
      <c r="L152" t="s">
        <v>103</v>
      </c>
      <c r="N152">
        <v>0</v>
      </c>
      <c r="O152" s="2">
        <v>525000</v>
      </c>
      <c r="P152" s="2">
        <v>51941285.390000001</v>
      </c>
      <c r="Q152" s="2">
        <v>4084342.5</v>
      </c>
      <c r="R152" s="2">
        <v>404376797.67000002</v>
      </c>
      <c r="S152" t="s">
        <v>28</v>
      </c>
      <c r="T152" s="2">
        <v>298944562.38999999</v>
      </c>
      <c r="U152" s="2">
        <v>2318305094.4299998</v>
      </c>
      <c r="V152" t="s">
        <v>52</v>
      </c>
      <c r="W152" s="2">
        <v>298944562.38999999</v>
      </c>
      <c r="X152" s="2">
        <v>2318305094.4299998</v>
      </c>
    </row>
    <row r="153" spans="1:27" hidden="1" x14ac:dyDescent="0.25">
      <c r="A153" t="s">
        <v>50</v>
      </c>
      <c r="B153" s="2">
        <v>86256.16</v>
      </c>
      <c r="C153" s="2">
        <v>672044.23</v>
      </c>
      <c r="D153" t="s">
        <v>25</v>
      </c>
      <c r="E153" s="2">
        <v>86256.16</v>
      </c>
      <c r="F153" s="2">
        <v>672044.23</v>
      </c>
      <c r="G153" s="1">
        <v>43891</v>
      </c>
      <c r="H153" s="1">
        <v>43891</v>
      </c>
      <c r="I153" s="1">
        <v>43892</v>
      </c>
      <c r="J153">
        <v>1096598</v>
      </c>
      <c r="K153" t="s">
        <v>33</v>
      </c>
      <c r="L153" t="s">
        <v>103</v>
      </c>
      <c r="N153">
        <v>0</v>
      </c>
      <c r="O153" s="2">
        <v>1312500</v>
      </c>
      <c r="P153" s="2">
        <v>53253785.390000001</v>
      </c>
      <c r="Q153" s="2">
        <v>10210856.25</v>
      </c>
      <c r="R153" s="2">
        <v>414587653.92000002</v>
      </c>
      <c r="S153" t="s">
        <v>28</v>
      </c>
      <c r="T153" s="2">
        <v>298944562.38999999</v>
      </c>
      <c r="U153" s="2">
        <v>2318305094.4299998</v>
      </c>
      <c r="V153" t="s">
        <v>52</v>
      </c>
      <c r="W153" s="2">
        <v>298944562.38999999</v>
      </c>
      <c r="X153" s="2">
        <v>2318305094.4299998</v>
      </c>
    </row>
    <row r="154" spans="1:27" hidden="1" x14ac:dyDescent="0.25">
      <c r="A154" t="s">
        <v>50</v>
      </c>
      <c r="B154" s="2">
        <v>86256.16</v>
      </c>
      <c r="C154" s="2">
        <v>672044.23</v>
      </c>
      <c r="D154" t="s">
        <v>25</v>
      </c>
      <c r="E154" s="2">
        <v>86256.16</v>
      </c>
      <c r="F154" s="2">
        <v>672044.23</v>
      </c>
      <c r="G154" s="1">
        <v>43892</v>
      </c>
      <c r="H154" s="1">
        <v>43892</v>
      </c>
      <c r="I154" s="1">
        <v>43892</v>
      </c>
      <c r="J154">
        <v>1115866</v>
      </c>
      <c r="K154" t="s">
        <v>26</v>
      </c>
      <c r="L154" t="s">
        <v>51</v>
      </c>
      <c r="M154">
        <v>0</v>
      </c>
      <c r="N154">
        <v>0</v>
      </c>
      <c r="O154">
        <v>8.01</v>
      </c>
      <c r="P154" s="2">
        <v>53253793.399999999</v>
      </c>
      <c r="Q154">
        <v>62.32</v>
      </c>
      <c r="R154" s="2">
        <v>414587716.24000001</v>
      </c>
      <c r="S154" t="s">
        <v>28</v>
      </c>
      <c r="T154" s="2">
        <v>298944562.38999999</v>
      </c>
      <c r="U154" s="2">
        <v>2318305094.4299998</v>
      </c>
      <c r="V154" t="s">
        <v>52</v>
      </c>
      <c r="W154" s="2">
        <v>298944562.38999999</v>
      </c>
      <c r="X154" s="2">
        <v>2318305094.4299998</v>
      </c>
    </row>
    <row r="155" spans="1:27" hidden="1" x14ac:dyDescent="0.25">
      <c r="A155" t="s">
        <v>50</v>
      </c>
      <c r="B155" s="2">
        <v>86256.16</v>
      </c>
      <c r="C155" s="2">
        <v>672044.23</v>
      </c>
      <c r="D155" t="s">
        <v>25</v>
      </c>
      <c r="E155" s="2">
        <v>86256.16</v>
      </c>
      <c r="F155" s="2">
        <v>672044.23</v>
      </c>
      <c r="G155" s="1">
        <v>43891</v>
      </c>
      <c r="H155" s="1">
        <v>43891</v>
      </c>
      <c r="I155" s="1">
        <v>43892</v>
      </c>
      <c r="J155">
        <v>1104313</v>
      </c>
      <c r="K155" t="s">
        <v>33</v>
      </c>
      <c r="L155" t="s">
        <v>104</v>
      </c>
      <c r="N155">
        <v>0</v>
      </c>
      <c r="O155" s="2">
        <v>262500</v>
      </c>
      <c r="P155" s="2">
        <v>53516293.399999999</v>
      </c>
      <c r="Q155" s="2">
        <v>2042171.25</v>
      </c>
      <c r="R155" s="2">
        <v>416629887.49000001</v>
      </c>
      <c r="S155" t="s">
        <v>28</v>
      </c>
      <c r="T155" s="2">
        <v>298944562.38999999</v>
      </c>
      <c r="U155" s="2">
        <v>2318305094.4299998</v>
      </c>
      <c r="V155" t="s">
        <v>52</v>
      </c>
      <c r="W155" s="2">
        <v>298944562.38999999</v>
      </c>
      <c r="X155" s="2">
        <v>2318305094.4299998</v>
      </c>
    </row>
    <row r="156" spans="1:27" hidden="1" x14ac:dyDescent="0.25">
      <c r="A156" t="s">
        <v>50</v>
      </c>
      <c r="B156" s="2">
        <v>86256.16</v>
      </c>
      <c r="C156" s="2">
        <v>672044.23</v>
      </c>
      <c r="D156" t="s">
        <v>25</v>
      </c>
      <c r="E156" s="2">
        <v>86256.16</v>
      </c>
      <c r="F156" s="2">
        <v>672044.23</v>
      </c>
      <c r="G156" s="1">
        <v>43892</v>
      </c>
      <c r="H156" s="1">
        <v>43892</v>
      </c>
      <c r="I156" s="1">
        <v>43892</v>
      </c>
      <c r="J156">
        <v>1115863</v>
      </c>
      <c r="K156" t="s">
        <v>26</v>
      </c>
      <c r="L156" t="s">
        <v>51</v>
      </c>
      <c r="M156">
        <v>0</v>
      </c>
      <c r="N156">
        <v>0</v>
      </c>
      <c r="O156">
        <v>7.43</v>
      </c>
      <c r="P156" s="2">
        <v>53516300.829999998</v>
      </c>
      <c r="Q156">
        <v>57.8</v>
      </c>
      <c r="R156" s="2">
        <v>416629945.29000002</v>
      </c>
      <c r="S156" t="s">
        <v>28</v>
      </c>
      <c r="T156" s="2">
        <v>298944562.38999999</v>
      </c>
      <c r="U156" s="2">
        <v>2318305094.4299998</v>
      </c>
      <c r="V156" t="s">
        <v>52</v>
      </c>
      <c r="W156" s="2">
        <v>298944562.38999999</v>
      </c>
      <c r="X156" s="2">
        <v>2318305094.4299998</v>
      </c>
    </row>
    <row r="157" spans="1:27" hidden="1" x14ac:dyDescent="0.25">
      <c r="A157" t="s">
        <v>50</v>
      </c>
      <c r="B157" s="2">
        <v>86256.16</v>
      </c>
      <c r="C157" s="2">
        <v>672044.23</v>
      </c>
      <c r="D157" t="s">
        <v>25</v>
      </c>
      <c r="E157" s="2">
        <v>86256.16</v>
      </c>
      <c r="F157" s="2">
        <v>672044.23</v>
      </c>
      <c r="G157" s="1">
        <v>43892</v>
      </c>
      <c r="H157" s="1">
        <v>43892</v>
      </c>
      <c r="I157" s="1">
        <v>43892</v>
      </c>
      <c r="J157">
        <v>1115868</v>
      </c>
      <c r="K157" t="s">
        <v>26</v>
      </c>
      <c r="L157" t="s">
        <v>51</v>
      </c>
      <c r="M157">
        <v>0</v>
      </c>
      <c r="N157">
        <v>0</v>
      </c>
      <c r="O157" s="2">
        <v>-8379.6</v>
      </c>
      <c r="P157" s="2">
        <v>53507921.229999997</v>
      </c>
      <c r="Q157" s="2">
        <v>-65254.54</v>
      </c>
      <c r="R157" s="2">
        <v>416564690.75</v>
      </c>
      <c r="S157" t="s">
        <v>28</v>
      </c>
      <c r="T157" s="2">
        <v>298944562.38999999</v>
      </c>
      <c r="U157" s="2">
        <v>2318305094.4299998</v>
      </c>
      <c r="V157" t="s">
        <v>52</v>
      </c>
      <c r="W157" s="2">
        <v>298944562.38999999</v>
      </c>
      <c r="X157" s="2">
        <v>2318305094.4299998</v>
      </c>
    </row>
    <row r="158" spans="1:27" hidden="1" x14ac:dyDescent="0.25">
      <c r="A158" t="s">
        <v>50</v>
      </c>
      <c r="B158" s="2">
        <v>86256.16</v>
      </c>
      <c r="C158" s="2">
        <v>672044.23</v>
      </c>
      <c r="D158" t="s">
        <v>25</v>
      </c>
      <c r="E158" s="2">
        <v>86256.16</v>
      </c>
      <c r="F158" s="2">
        <v>672044.23</v>
      </c>
      <c r="G158" s="1">
        <v>43892</v>
      </c>
      <c r="H158" s="1">
        <v>43892</v>
      </c>
      <c r="I158" s="1">
        <v>43892</v>
      </c>
      <c r="J158">
        <v>1115864</v>
      </c>
      <c r="K158" t="s">
        <v>26</v>
      </c>
      <c r="L158" t="s">
        <v>51</v>
      </c>
      <c r="M158">
        <v>0</v>
      </c>
      <c r="N158">
        <v>0</v>
      </c>
      <c r="O158">
        <v>4.3600000000000003</v>
      </c>
      <c r="P158" s="2">
        <v>53507925.590000004</v>
      </c>
      <c r="Q158">
        <v>33.92</v>
      </c>
      <c r="R158" s="2">
        <v>416564724.67000002</v>
      </c>
      <c r="S158" t="s">
        <v>28</v>
      </c>
      <c r="T158" s="2">
        <v>298944562.38999999</v>
      </c>
      <c r="U158" s="2">
        <v>2318305094.4299998</v>
      </c>
      <c r="V158" t="s">
        <v>52</v>
      </c>
      <c r="W158" s="2">
        <v>298944562.38999999</v>
      </c>
      <c r="X158" s="2">
        <v>2318305094.4299998</v>
      </c>
    </row>
    <row r="159" spans="1:27" x14ac:dyDescent="0.25">
      <c r="A159" t="s">
        <v>50</v>
      </c>
      <c r="B159" s="2">
        <v>86256.16</v>
      </c>
      <c r="C159" s="2">
        <v>672044.23</v>
      </c>
      <c r="D159" t="s">
        <v>25</v>
      </c>
      <c r="E159" s="2">
        <v>86256.16</v>
      </c>
      <c r="F159" s="2">
        <v>672044.23</v>
      </c>
      <c r="G159" s="1">
        <v>43893</v>
      </c>
      <c r="H159" s="1">
        <v>43893</v>
      </c>
      <c r="I159" s="1">
        <v>43893</v>
      </c>
      <c r="J159">
        <v>1111816</v>
      </c>
      <c r="K159" t="s">
        <v>35</v>
      </c>
      <c r="L159" t="s">
        <v>83</v>
      </c>
      <c r="N159">
        <v>100</v>
      </c>
      <c r="O159" s="2">
        <v>314779000</v>
      </c>
      <c r="P159" s="2">
        <v>368286925.58999997</v>
      </c>
      <c r="Q159" s="2">
        <v>2446242042.6999998</v>
      </c>
      <c r="R159" s="2">
        <v>2862806767.3699999</v>
      </c>
      <c r="S159" t="s">
        <v>28</v>
      </c>
      <c r="T159" s="2">
        <v>298944562.38999999</v>
      </c>
      <c r="U159" s="2">
        <v>2318305094.4299998</v>
      </c>
      <c r="V159" t="s">
        <v>52</v>
      </c>
      <c r="W159" s="2">
        <v>298944562.38999999</v>
      </c>
      <c r="X159" s="2">
        <v>2318305094.4299998</v>
      </c>
      <c r="Z159">
        <f>$J$287-G159</f>
        <v>28</v>
      </c>
      <c r="AA159">
        <f>Z159/365*Q159</f>
        <v>187656923.82356164</v>
      </c>
    </row>
    <row r="160" spans="1:27" hidden="1" x14ac:dyDescent="0.25">
      <c r="A160" t="s">
        <v>50</v>
      </c>
      <c r="B160" s="2">
        <v>86256.16</v>
      </c>
      <c r="C160" s="2">
        <v>672044.23</v>
      </c>
      <c r="D160" t="s">
        <v>25</v>
      </c>
      <c r="E160" s="2">
        <v>86256.16</v>
      </c>
      <c r="F160" s="2">
        <v>672044.23</v>
      </c>
      <c r="G160" s="1">
        <v>43893</v>
      </c>
      <c r="H160" s="1">
        <v>43889</v>
      </c>
      <c r="I160" s="1">
        <v>43893</v>
      </c>
      <c r="J160">
        <v>1115196</v>
      </c>
      <c r="K160" t="s">
        <v>36</v>
      </c>
      <c r="L160" t="s">
        <v>105</v>
      </c>
      <c r="M160" s="2">
        <v>20000000</v>
      </c>
      <c r="N160">
        <v>99.775199999999998</v>
      </c>
      <c r="O160" s="2">
        <v>-19955044.440000001</v>
      </c>
      <c r="P160" s="2">
        <v>348331881.14999998</v>
      </c>
      <c r="Q160" s="2">
        <v>-155139464.44</v>
      </c>
      <c r="R160" s="2">
        <v>2707667302.9299998</v>
      </c>
      <c r="S160" t="s">
        <v>28</v>
      </c>
      <c r="T160" s="2">
        <v>298944562.38999999</v>
      </c>
      <c r="U160" s="2">
        <v>2318305094.4299998</v>
      </c>
      <c r="V160" t="s">
        <v>52</v>
      </c>
      <c r="W160" s="2">
        <v>298944562.38999999</v>
      </c>
      <c r="X160" s="2">
        <v>2318305094.4299998</v>
      </c>
    </row>
    <row r="161" spans="1:27" hidden="1" x14ac:dyDescent="0.25">
      <c r="A161" t="s">
        <v>50</v>
      </c>
      <c r="B161" s="2">
        <v>86256.16</v>
      </c>
      <c r="C161" s="2">
        <v>672044.23</v>
      </c>
      <c r="D161" t="s">
        <v>25</v>
      </c>
      <c r="E161" s="2">
        <v>86256.16</v>
      </c>
      <c r="F161" s="2">
        <v>672044.23</v>
      </c>
      <c r="G161" s="1">
        <v>43894</v>
      </c>
      <c r="H161" s="1">
        <v>43894</v>
      </c>
      <c r="I161" s="1">
        <v>43894</v>
      </c>
      <c r="J161">
        <v>1069539</v>
      </c>
      <c r="K161" t="s">
        <v>33</v>
      </c>
      <c r="L161" t="s">
        <v>106</v>
      </c>
      <c r="N161">
        <v>0</v>
      </c>
      <c r="O161" s="2">
        <v>1125000</v>
      </c>
      <c r="P161" s="2">
        <v>349456881.14999998</v>
      </c>
      <c r="Q161" s="2">
        <v>8744062.5</v>
      </c>
      <c r="R161" s="2">
        <v>2716411365.4299998</v>
      </c>
      <c r="S161" t="s">
        <v>28</v>
      </c>
      <c r="T161" s="2">
        <v>298944562.38999999</v>
      </c>
      <c r="U161" s="2">
        <v>2318305094.4299998</v>
      </c>
      <c r="V161" t="s">
        <v>52</v>
      </c>
      <c r="W161" s="2">
        <v>298944562.38999999</v>
      </c>
      <c r="X161" s="2">
        <v>2318305094.4299998</v>
      </c>
    </row>
    <row r="162" spans="1:27" hidden="1" x14ac:dyDescent="0.25">
      <c r="A162" t="s">
        <v>50</v>
      </c>
      <c r="B162" s="2">
        <v>86256.16</v>
      </c>
      <c r="C162" s="2">
        <v>672044.23</v>
      </c>
      <c r="D162" t="s">
        <v>25</v>
      </c>
      <c r="E162" s="2">
        <v>86256.16</v>
      </c>
      <c r="F162" s="2">
        <v>672044.23</v>
      </c>
      <c r="G162" s="1">
        <v>43894</v>
      </c>
      <c r="H162" s="1">
        <v>43887</v>
      </c>
      <c r="I162" s="1">
        <v>43894</v>
      </c>
      <c r="J162">
        <v>1115230</v>
      </c>
      <c r="K162" t="s">
        <v>36</v>
      </c>
      <c r="L162" t="s">
        <v>107</v>
      </c>
      <c r="M162" s="2">
        <v>20000000</v>
      </c>
      <c r="N162">
        <v>100</v>
      </c>
      <c r="O162" s="2">
        <v>-20000000</v>
      </c>
      <c r="P162" s="2">
        <v>329456881.14999998</v>
      </c>
      <c r="Q162" s="2">
        <v>-155504880.63999999</v>
      </c>
      <c r="R162" s="2">
        <v>2560906484.79</v>
      </c>
      <c r="S162" t="s">
        <v>28</v>
      </c>
      <c r="T162" s="2">
        <v>298944562.38999999</v>
      </c>
      <c r="U162" s="2">
        <v>2318305094.4299998</v>
      </c>
      <c r="V162" t="s">
        <v>52</v>
      </c>
      <c r="W162" s="2">
        <v>298944562.38999999</v>
      </c>
      <c r="X162" s="2">
        <v>2318305094.4299998</v>
      </c>
    </row>
    <row r="163" spans="1:27" hidden="1" x14ac:dyDescent="0.25">
      <c r="A163" t="s">
        <v>50</v>
      </c>
      <c r="B163" s="2">
        <v>86256.16</v>
      </c>
      <c r="C163" s="2">
        <v>672044.23</v>
      </c>
      <c r="D163" t="s">
        <v>25</v>
      </c>
      <c r="E163" s="2">
        <v>86256.16</v>
      </c>
      <c r="F163" s="2">
        <v>672044.23</v>
      </c>
      <c r="G163" s="1">
        <v>43894</v>
      </c>
      <c r="H163" s="1">
        <v>43887</v>
      </c>
      <c r="I163" s="1">
        <v>43894</v>
      </c>
      <c r="J163">
        <v>1115402</v>
      </c>
      <c r="K163" t="s">
        <v>36</v>
      </c>
      <c r="L163" t="s">
        <v>107</v>
      </c>
      <c r="M163" s="2">
        <v>60000000</v>
      </c>
      <c r="N163">
        <v>99.775000000000006</v>
      </c>
      <c r="O163" s="2">
        <v>-59865000</v>
      </c>
      <c r="P163" s="2">
        <v>269591881.14999998</v>
      </c>
      <c r="Q163" s="2">
        <v>-465228872.00999999</v>
      </c>
      <c r="R163" s="2">
        <v>2095677612.78</v>
      </c>
      <c r="S163" t="s">
        <v>28</v>
      </c>
      <c r="T163" s="2">
        <v>298944562.38999999</v>
      </c>
      <c r="U163" s="2">
        <v>2318305094.4299998</v>
      </c>
      <c r="V163" t="s">
        <v>52</v>
      </c>
      <c r="W163" s="2">
        <v>298944562.38999999</v>
      </c>
      <c r="X163" s="2">
        <v>2318305094.4299998</v>
      </c>
    </row>
    <row r="164" spans="1:27" hidden="1" x14ac:dyDescent="0.25">
      <c r="A164" t="s">
        <v>50</v>
      </c>
      <c r="B164" s="2">
        <v>86256.16</v>
      </c>
      <c r="C164" s="2">
        <v>672044.23</v>
      </c>
      <c r="D164" t="s">
        <v>25</v>
      </c>
      <c r="E164" s="2">
        <v>86256.16</v>
      </c>
      <c r="F164" s="2">
        <v>672044.23</v>
      </c>
      <c r="G164" s="1">
        <v>43894</v>
      </c>
      <c r="H164" s="1">
        <v>43887</v>
      </c>
      <c r="I164" s="1">
        <v>43894</v>
      </c>
      <c r="J164">
        <v>1115403</v>
      </c>
      <c r="K164" t="s">
        <v>36</v>
      </c>
      <c r="L164" t="s">
        <v>107</v>
      </c>
      <c r="M164" s="2">
        <v>40000000</v>
      </c>
      <c r="N164">
        <v>99.775000000000006</v>
      </c>
      <c r="O164" s="2">
        <v>-39910000</v>
      </c>
      <c r="P164" s="2">
        <v>229681881.15000001</v>
      </c>
      <c r="Q164" s="2">
        <v>-310156749.14999998</v>
      </c>
      <c r="R164" s="2">
        <v>1785520863.6300001</v>
      </c>
      <c r="S164" t="s">
        <v>28</v>
      </c>
      <c r="T164" s="2">
        <v>298944562.38999999</v>
      </c>
      <c r="U164" s="2">
        <v>2318305094.4299998</v>
      </c>
      <c r="V164" t="s">
        <v>52</v>
      </c>
      <c r="W164" s="2">
        <v>298944562.38999999</v>
      </c>
      <c r="X164" s="2">
        <v>2318305094.4299998</v>
      </c>
    </row>
    <row r="165" spans="1:27" hidden="1" x14ac:dyDescent="0.25">
      <c r="A165" t="s">
        <v>50</v>
      </c>
      <c r="B165" s="2">
        <v>86256.16</v>
      </c>
      <c r="C165" s="2">
        <v>672044.23</v>
      </c>
      <c r="D165" t="s">
        <v>25</v>
      </c>
      <c r="E165" s="2">
        <v>86256.16</v>
      </c>
      <c r="F165" s="2">
        <v>672044.23</v>
      </c>
      <c r="G165" s="1">
        <v>43894</v>
      </c>
      <c r="H165" s="1">
        <v>43889</v>
      </c>
      <c r="I165" s="1">
        <v>43894</v>
      </c>
      <c r="J165">
        <v>1115231</v>
      </c>
      <c r="K165" t="s">
        <v>36</v>
      </c>
      <c r="L165" t="s">
        <v>107</v>
      </c>
      <c r="M165" s="2">
        <v>2000000</v>
      </c>
      <c r="N165">
        <v>98.625</v>
      </c>
      <c r="O165" s="2">
        <v>-1972500</v>
      </c>
      <c r="P165" s="2">
        <v>227709381.15000001</v>
      </c>
      <c r="Q165" s="2">
        <v>-15328889.17</v>
      </c>
      <c r="R165" s="2">
        <v>1770191974.46</v>
      </c>
      <c r="S165" t="s">
        <v>28</v>
      </c>
      <c r="T165" s="2">
        <v>298944562.38999999</v>
      </c>
      <c r="U165" s="2">
        <v>2318305094.4299998</v>
      </c>
      <c r="V165" t="s">
        <v>52</v>
      </c>
      <c r="W165" s="2">
        <v>298944562.38999999</v>
      </c>
      <c r="X165" s="2">
        <v>2318305094.4299998</v>
      </c>
    </row>
    <row r="166" spans="1:27" hidden="1" x14ac:dyDescent="0.25">
      <c r="A166" t="s">
        <v>50</v>
      </c>
      <c r="B166" s="2">
        <v>86256.16</v>
      </c>
      <c r="C166" s="2">
        <v>672044.23</v>
      </c>
      <c r="D166" t="s">
        <v>25</v>
      </c>
      <c r="E166" s="2">
        <v>86256.16</v>
      </c>
      <c r="F166" s="2">
        <v>672044.23</v>
      </c>
      <c r="G166" s="1">
        <v>43894</v>
      </c>
      <c r="H166" s="1">
        <v>43889</v>
      </c>
      <c r="I166" s="1">
        <v>43894</v>
      </c>
      <c r="J166">
        <v>1115431</v>
      </c>
      <c r="K166" t="s">
        <v>36</v>
      </c>
      <c r="L166" t="s">
        <v>107</v>
      </c>
      <c r="M166" s="2">
        <v>5000000</v>
      </c>
      <c r="N166">
        <v>98.5</v>
      </c>
      <c r="O166" s="2">
        <v>-4925000</v>
      </c>
      <c r="P166" s="2">
        <v>222784381.15000001</v>
      </c>
      <c r="Q166" s="2">
        <v>-38293076.859999999</v>
      </c>
      <c r="R166" s="2">
        <v>1731898897.5999999</v>
      </c>
      <c r="S166" t="s">
        <v>28</v>
      </c>
      <c r="T166" s="2">
        <v>298944562.38999999</v>
      </c>
      <c r="U166" s="2">
        <v>2318305094.4299998</v>
      </c>
      <c r="V166" t="s">
        <v>52</v>
      </c>
      <c r="W166" s="2">
        <v>298944562.38999999</v>
      </c>
      <c r="X166" s="2">
        <v>2318305094.4299998</v>
      </c>
    </row>
    <row r="167" spans="1:27" hidden="1" x14ac:dyDescent="0.25">
      <c r="A167" t="s">
        <v>50</v>
      </c>
      <c r="B167" s="2">
        <v>86256.16</v>
      </c>
      <c r="C167" s="2">
        <v>672044.23</v>
      </c>
      <c r="D167" t="s">
        <v>25</v>
      </c>
      <c r="E167" s="2">
        <v>86256.16</v>
      </c>
      <c r="F167" s="2">
        <v>672044.23</v>
      </c>
      <c r="G167" s="1">
        <v>43895</v>
      </c>
      <c r="H167" s="1">
        <v>43895</v>
      </c>
      <c r="I167" s="1">
        <v>43895</v>
      </c>
      <c r="J167">
        <v>1069679</v>
      </c>
      <c r="K167" t="s">
        <v>33</v>
      </c>
      <c r="L167" t="s">
        <v>108</v>
      </c>
      <c r="N167">
        <v>0</v>
      </c>
      <c r="O167" s="2">
        <v>12117650</v>
      </c>
      <c r="P167" s="2">
        <v>234902031.15000001</v>
      </c>
      <c r="Q167" s="2">
        <v>94189281.689999998</v>
      </c>
      <c r="R167" s="2">
        <v>1826088179.29</v>
      </c>
      <c r="S167" t="s">
        <v>28</v>
      </c>
      <c r="T167" s="2">
        <v>298944562.38999999</v>
      </c>
      <c r="U167" s="2">
        <v>2318305094.4299998</v>
      </c>
      <c r="V167" t="s">
        <v>52</v>
      </c>
      <c r="W167" s="2">
        <v>298944562.38999999</v>
      </c>
      <c r="X167" s="2">
        <v>2318305094.4299998</v>
      </c>
    </row>
    <row r="168" spans="1:27" hidden="1" x14ac:dyDescent="0.25">
      <c r="A168" t="s">
        <v>50</v>
      </c>
      <c r="B168" s="2">
        <v>86256.16</v>
      </c>
      <c r="C168" s="2">
        <v>672044.23</v>
      </c>
      <c r="D168" t="s">
        <v>25</v>
      </c>
      <c r="E168" s="2">
        <v>86256.16</v>
      </c>
      <c r="F168" s="2">
        <v>672044.23</v>
      </c>
      <c r="G168" s="1">
        <v>43895</v>
      </c>
      <c r="H168" s="1">
        <v>43893</v>
      </c>
      <c r="I168" s="1">
        <v>43895</v>
      </c>
      <c r="J168">
        <v>1115947</v>
      </c>
      <c r="K168" t="s">
        <v>36</v>
      </c>
      <c r="L168" t="s">
        <v>68</v>
      </c>
      <c r="M168" s="2">
        <v>7000000</v>
      </c>
      <c r="N168">
        <v>141.5</v>
      </c>
      <c r="O168" s="2">
        <v>-10029288.890000001</v>
      </c>
      <c r="P168" s="2">
        <v>224872742.25999999</v>
      </c>
      <c r="Q168" s="2">
        <v>-77972023.030000001</v>
      </c>
      <c r="R168" s="2">
        <v>1748116156.26</v>
      </c>
      <c r="S168" t="s">
        <v>28</v>
      </c>
      <c r="T168" s="2">
        <v>298944562.38999999</v>
      </c>
      <c r="U168" s="2">
        <v>2318305094.4299998</v>
      </c>
      <c r="V168" t="s">
        <v>52</v>
      </c>
      <c r="W168" s="2">
        <v>298944562.38999999</v>
      </c>
      <c r="X168" s="2">
        <v>2318305094.4299998</v>
      </c>
    </row>
    <row r="169" spans="1:27" hidden="1" x14ac:dyDescent="0.25">
      <c r="A169" t="s">
        <v>50</v>
      </c>
      <c r="B169" s="2">
        <v>86256.16</v>
      </c>
      <c r="C169" s="2">
        <v>672044.23</v>
      </c>
      <c r="D169" t="s">
        <v>25</v>
      </c>
      <c r="E169" s="2">
        <v>86256.16</v>
      </c>
      <c r="F169" s="2">
        <v>672044.23</v>
      </c>
      <c r="G169" s="1">
        <v>43895</v>
      </c>
      <c r="H169" s="1">
        <v>43894</v>
      </c>
      <c r="I169" s="1">
        <v>43895</v>
      </c>
      <c r="J169">
        <v>1116259</v>
      </c>
      <c r="K169" t="s">
        <v>36</v>
      </c>
      <c r="L169" t="s">
        <v>109</v>
      </c>
      <c r="M169" s="2">
        <v>2710000</v>
      </c>
      <c r="N169">
        <v>99.928100000000001</v>
      </c>
      <c r="O169" s="2">
        <v>-2708052.56</v>
      </c>
      <c r="P169" s="2">
        <v>222164689.69999999</v>
      </c>
      <c r="Q169" s="2">
        <v>-21114351.399999999</v>
      </c>
      <c r="R169" s="2">
        <v>1727001804.8599999</v>
      </c>
      <c r="S169" t="s">
        <v>28</v>
      </c>
      <c r="T169" s="2">
        <v>298944562.38999999</v>
      </c>
      <c r="U169" s="2">
        <v>2318305094.4299998</v>
      </c>
      <c r="V169" t="s">
        <v>52</v>
      </c>
      <c r="W169" s="2">
        <v>298944562.38999999</v>
      </c>
      <c r="X169" s="2">
        <v>2318305094.4299998</v>
      </c>
    </row>
    <row r="170" spans="1:27" hidden="1" x14ac:dyDescent="0.25">
      <c r="A170" t="s">
        <v>50</v>
      </c>
      <c r="B170" s="2">
        <v>86256.16</v>
      </c>
      <c r="C170" s="2">
        <v>672044.23</v>
      </c>
      <c r="D170" t="s">
        <v>25</v>
      </c>
      <c r="E170" s="2">
        <v>86256.16</v>
      </c>
      <c r="F170" s="2">
        <v>672044.23</v>
      </c>
      <c r="G170" s="1">
        <v>43895</v>
      </c>
      <c r="H170" s="1">
        <v>43894</v>
      </c>
      <c r="I170" s="1">
        <v>43895</v>
      </c>
      <c r="J170">
        <v>1116178</v>
      </c>
      <c r="K170" t="s">
        <v>36</v>
      </c>
      <c r="L170" t="s">
        <v>109</v>
      </c>
      <c r="M170" s="2">
        <v>111960000</v>
      </c>
      <c r="N170">
        <v>99.928100000000001</v>
      </c>
      <c r="O170" s="2">
        <v>-111879544.3</v>
      </c>
      <c r="P170" s="2">
        <v>110285145.40000001</v>
      </c>
      <c r="Q170" s="2">
        <v>-869799893.13999999</v>
      </c>
      <c r="R170" s="2">
        <v>857201911.72000003</v>
      </c>
      <c r="S170" t="s">
        <v>28</v>
      </c>
      <c r="T170" s="2">
        <v>298944562.38999999</v>
      </c>
      <c r="U170" s="2">
        <v>2318305094.4299998</v>
      </c>
      <c r="V170" t="s">
        <v>52</v>
      </c>
      <c r="W170" s="2">
        <v>298944562.38999999</v>
      </c>
      <c r="X170" s="2">
        <v>2318305094.4299998</v>
      </c>
    </row>
    <row r="171" spans="1:27" hidden="1" x14ac:dyDescent="0.25">
      <c r="A171" t="s">
        <v>50</v>
      </c>
      <c r="B171" s="2">
        <v>86256.16</v>
      </c>
      <c r="C171" s="2">
        <v>672044.23</v>
      </c>
      <c r="D171" t="s">
        <v>25</v>
      </c>
      <c r="E171" s="2">
        <v>86256.16</v>
      </c>
      <c r="F171" s="2">
        <v>672044.23</v>
      </c>
      <c r="G171" s="1">
        <v>43895</v>
      </c>
      <c r="H171" s="1">
        <v>43894</v>
      </c>
      <c r="I171" s="1">
        <v>43895</v>
      </c>
      <c r="J171">
        <v>1116179</v>
      </c>
      <c r="K171" t="s">
        <v>36</v>
      </c>
      <c r="L171" t="s">
        <v>109</v>
      </c>
      <c r="M171" s="2">
        <v>29570000</v>
      </c>
      <c r="N171">
        <v>99.928100000000001</v>
      </c>
      <c r="O171" s="2">
        <v>-29548750.670000002</v>
      </c>
      <c r="P171" s="2">
        <v>80736394.730000004</v>
      </c>
      <c r="Q171" s="2">
        <v>-229632263.49000001</v>
      </c>
      <c r="R171" s="2">
        <v>627569648.23000002</v>
      </c>
      <c r="S171" t="s">
        <v>28</v>
      </c>
      <c r="T171" s="2">
        <v>298944562.38999999</v>
      </c>
      <c r="U171" s="2">
        <v>2318305094.4299998</v>
      </c>
      <c r="V171" t="s">
        <v>52</v>
      </c>
      <c r="W171" s="2">
        <v>298944562.38999999</v>
      </c>
      <c r="X171" s="2">
        <v>2318305094.4299998</v>
      </c>
    </row>
    <row r="172" spans="1:27" hidden="1" x14ac:dyDescent="0.25">
      <c r="A172" t="s">
        <v>50</v>
      </c>
      <c r="B172" s="2">
        <v>86256.16</v>
      </c>
      <c r="C172" s="2">
        <v>672044.23</v>
      </c>
      <c r="D172" t="s">
        <v>25</v>
      </c>
      <c r="E172" s="2">
        <v>86256.16</v>
      </c>
      <c r="F172" s="2">
        <v>672044.23</v>
      </c>
      <c r="G172" s="1">
        <v>43895</v>
      </c>
      <c r="H172" s="1">
        <v>43894</v>
      </c>
      <c r="I172" s="1">
        <v>43895</v>
      </c>
      <c r="J172">
        <v>1116177</v>
      </c>
      <c r="K172" t="s">
        <v>36</v>
      </c>
      <c r="L172" t="s">
        <v>109</v>
      </c>
      <c r="M172" s="2">
        <v>32390000</v>
      </c>
      <c r="N172">
        <v>99.928100000000001</v>
      </c>
      <c r="O172" s="2">
        <v>-32366724.190000001</v>
      </c>
      <c r="P172" s="2">
        <v>48369670.539999999</v>
      </c>
      <c r="Q172" s="2">
        <v>-251536518.56</v>
      </c>
      <c r="R172" s="2">
        <v>376033129.67000002</v>
      </c>
      <c r="S172" t="s">
        <v>28</v>
      </c>
      <c r="T172" s="2">
        <v>298944562.38999999</v>
      </c>
      <c r="U172" s="2">
        <v>2318305094.4299998</v>
      </c>
      <c r="V172" t="s">
        <v>52</v>
      </c>
      <c r="W172" s="2">
        <v>298944562.38999999</v>
      </c>
      <c r="X172" s="2">
        <v>2318305094.4299998</v>
      </c>
    </row>
    <row r="173" spans="1:27" hidden="1" x14ac:dyDescent="0.25">
      <c r="A173" t="s">
        <v>50</v>
      </c>
      <c r="B173" s="2">
        <v>86256.16</v>
      </c>
      <c r="C173" s="2">
        <v>672044.23</v>
      </c>
      <c r="D173" t="s">
        <v>25</v>
      </c>
      <c r="E173" s="2">
        <v>86256.16</v>
      </c>
      <c r="F173" s="2">
        <v>672044.23</v>
      </c>
      <c r="G173" s="1">
        <v>43895</v>
      </c>
      <c r="H173" s="1">
        <v>43894</v>
      </c>
      <c r="I173" s="1">
        <v>43895</v>
      </c>
      <c r="J173">
        <v>1116180</v>
      </c>
      <c r="K173" t="s">
        <v>36</v>
      </c>
      <c r="L173" t="s">
        <v>109</v>
      </c>
      <c r="M173" s="2">
        <v>19370000</v>
      </c>
      <c r="N173">
        <v>99.928100000000001</v>
      </c>
      <c r="O173" s="2">
        <v>-19356080.5</v>
      </c>
      <c r="P173" s="2">
        <v>29013590.039999999</v>
      </c>
      <c r="Q173" s="2">
        <v>-150482732.36000001</v>
      </c>
      <c r="R173" s="2">
        <v>225550397.31</v>
      </c>
      <c r="S173" t="s">
        <v>28</v>
      </c>
      <c r="T173" s="2">
        <v>298944562.38999999</v>
      </c>
      <c r="U173" s="2">
        <v>2318305094.4299998</v>
      </c>
      <c r="V173" t="s">
        <v>52</v>
      </c>
      <c r="W173" s="2">
        <v>298944562.38999999</v>
      </c>
      <c r="X173" s="2">
        <v>2318305094.4299998</v>
      </c>
    </row>
    <row r="174" spans="1:27" x14ac:dyDescent="0.25">
      <c r="A174" t="s">
        <v>50</v>
      </c>
      <c r="B174" s="2">
        <v>86256.16</v>
      </c>
      <c r="C174" s="2">
        <v>672044.23</v>
      </c>
      <c r="D174" t="s">
        <v>25</v>
      </c>
      <c r="E174" s="2">
        <v>86256.16</v>
      </c>
      <c r="F174" s="2">
        <v>672044.23</v>
      </c>
      <c r="G174" s="1">
        <v>43896</v>
      </c>
      <c r="H174" s="1">
        <v>43894</v>
      </c>
      <c r="I174" s="1">
        <v>43896</v>
      </c>
      <c r="J174">
        <v>1116052</v>
      </c>
      <c r="K174" t="s">
        <v>110</v>
      </c>
      <c r="L174" t="s">
        <v>107</v>
      </c>
      <c r="M174" s="2">
        <v>5000000</v>
      </c>
      <c r="N174">
        <v>99.5</v>
      </c>
      <c r="O174" s="2">
        <v>4976000</v>
      </c>
      <c r="P174" s="2">
        <v>33989590.039999999</v>
      </c>
      <c r="Q174" s="2">
        <v>38653568</v>
      </c>
      <c r="R174" s="2">
        <v>264203965.31</v>
      </c>
      <c r="S174" t="s">
        <v>28</v>
      </c>
      <c r="T174" s="2">
        <v>298944562.38999999</v>
      </c>
      <c r="U174" s="2">
        <v>2318305094.4299998</v>
      </c>
      <c r="V174" t="s">
        <v>52</v>
      </c>
      <c r="W174" s="2">
        <v>298944562.38999999</v>
      </c>
      <c r="X174" s="2">
        <v>2318305094.4299998</v>
      </c>
      <c r="Z174">
        <f t="shared" ref="Z174:Z175" si="6">$J$287-G174</f>
        <v>25</v>
      </c>
      <c r="AA174">
        <f t="shared" ref="AA174:AA175" si="7">Z174/365*Q174</f>
        <v>2647504.6575342463</v>
      </c>
    </row>
    <row r="175" spans="1:27" x14ac:dyDescent="0.25">
      <c r="A175" t="s">
        <v>50</v>
      </c>
      <c r="B175" s="2">
        <v>86256.16</v>
      </c>
      <c r="C175" s="2">
        <v>672044.23</v>
      </c>
      <c r="D175" t="s">
        <v>25</v>
      </c>
      <c r="E175" s="2">
        <v>86256.16</v>
      </c>
      <c r="F175" s="2">
        <v>672044.23</v>
      </c>
      <c r="G175" s="1">
        <v>43896</v>
      </c>
      <c r="H175" s="1">
        <v>43894</v>
      </c>
      <c r="I175" s="1">
        <v>43896</v>
      </c>
      <c r="J175">
        <v>1116053</v>
      </c>
      <c r="K175" t="s">
        <v>110</v>
      </c>
      <c r="L175" t="s">
        <v>107</v>
      </c>
      <c r="M175" s="2">
        <v>2000000</v>
      </c>
      <c r="N175">
        <v>99.65</v>
      </c>
      <c r="O175" s="2">
        <v>1993400</v>
      </c>
      <c r="P175" s="2">
        <v>35982990.039999999</v>
      </c>
      <c r="Q175" s="2">
        <v>15484731.199999999</v>
      </c>
      <c r="R175" s="2">
        <v>279688696.50999999</v>
      </c>
      <c r="S175" t="s">
        <v>28</v>
      </c>
      <c r="T175" s="2">
        <v>298944562.38999999</v>
      </c>
      <c r="U175" s="2">
        <v>2318305094.4299998</v>
      </c>
      <c r="V175" t="s">
        <v>52</v>
      </c>
      <c r="W175" s="2">
        <v>298944562.38999999</v>
      </c>
      <c r="X175" s="2">
        <v>2318305094.4299998</v>
      </c>
      <c r="Z175">
        <f t="shared" si="6"/>
        <v>25</v>
      </c>
      <c r="AA175">
        <f t="shared" si="7"/>
        <v>1060598.0273972601</v>
      </c>
    </row>
    <row r="176" spans="1:27" hidden="1" x14ac:dyDescent="0.25">
      <c r="A176" t="s">
        <v>50</v>
      </c>
      <c r="B176" s="2">
        <v>86256.16</v>
      </c>
      <c r="C176" s="2">
        <v>672044.23</v>
      </c>
      <c r="D176" t="s">
        <v>25</v>
      </c>
      <c r="E176" s="2">
        <v>86256.16</v>
      </c>
      <c r="F176" s="2">
        <v>672044.23</v>
      </c>
      <c r="G176" s="1">
        <v>43899</v>
      </c>
      <c r="H176" s="1">
        <v>43899</v>
      </c>
      <c r="I176" s="1">
        <v>43899</v>
      </c>
      <c r="J176">
        <v>1070105</v>
      </c>
      <c r="K176" t="s">
        <v>33</v>
      </c>
      <c r="L176" t="s">
        <v>111</v>
      </c>
      <c r="N176">
        <v>0</v>
      </c>
      <c r="O176" s="2">
        <v>440000</v>
      </c>
      <c r="P176" s="2">
        <v>36422990.039999999</v>
      </c>
      <c r="Q176" s="2">
        <v>3419196</v>
      </c>
      <c r="R176" s="2">
        <v>283107892.50999999</v>
      </c>
      <c r="S176" t="s">
        <v>28</v>
      </c>
      <c r="T176" s="2">
        <v>298944562.38999999</v>
      </c>
      <c r="U176" s="2">
        <v>2318305094.4299998</v>
      </c>
      <c r="V176" t="s">
        <v>52</v>
      </c>
      <c r="W176" s="2">
        <v>298944562.38999999</v>
      </c>
      <c r="X176" s="2">
        <v>2318305094.4299998</v>
      </c>
    </row>
    <row r="177" spans="1:27" hidden="1" x14ac:dyDescent="0.25">
      <c r="A177" t="s">
        <v>50</v>
      </c>
      <c r="B177" s="2">
        <v>86256.16</v>
      </c>
      <c r="C177" s="2">
        <v>672044.23</v>
      </c>
      <c r="D177" t="s">
        <v>25</v>
      </c>
      <c r="E177" s="2">
        <v>86256.16</v>
      </c>
      <c r="F177" s="2">
        <v>672044.23</v>
      </c>
      <c r="G177" s="1">
        <v>43900</v>
      </c>
      <c r="H177" s="1">
        <v>43900</v>
      </c>
      <c r="I177" s="1">
        <v>43900</v>
      </c>
      <c r="J177">
        <v>1091949</v>
      </c>
      <c r="K177" t="s">
        <v>33</v>
      </c>
      <c r="L177" t="s">
        <v>89</v>
      </c>
      <c r="N177">
        <v>0</v>
      </c>
      <c r="O177" s="2">
        <v>132187.5</v>
      </c>
      <c r="P177" s="2">
        <v>36555177.539999999</v>
      </c>
      <c r="Q177" s="2">
        <v>1026858.94</v>
      </c>
      <c r="R177" s="2">
        <v>284134751.44999999</v>
      </c>
      <c r="S177" t="s">
        <v>28</v>
      </c>
      <c r="T177" s="2">
        <v>298944562.38999999</v>
      </c>
      <c r="U177" s="2">
        <v>2318305094.4299998</v>
      </c>
      <c r="V177" t="s">
        <v>52</v>
      </c>
      <c r="W177" s="2">
        <v>298944562.38999999</v>
      </c>
      <c r="X177" s="2">
        <v>2318305094.4299998</v>
      </c>
    </row>
    <row r="178" spans="1:27" hidden="1" x14ac:dyDescent="0.25">
      <c r="A178" t="s">
        <v>50</v>
      </c>
      <c r="B178" s="2">
        <v>86256.16</v>
      </c>
      <c r="C178" s="2">
        <v>672044.23</v>
      </c>
      <c r="D178" t="s">
        <v>25</v>
      </c>
      <c r="E178" s="2">
        <v>86256.16</v>
      </c>
      <c r="F178" s="2">
        <v>672044.23</v>
      </c>
      <c r="G178" s="1">
        <v>43900</v>
      </c>
      <c r="H178" s="1">
        <v>43900</v>
      </c>
      <c r="I178" s="1">
        <v>43900</v>
      </c>
      <c r="J178">
        <v>1091949</v>
      </c>
      <c r="K178" t="s">
        <v>33</v>
      </c>
      <c r="L178" t="s">
        <v>89</v>
      </c>
      <c r="N178">
        <v>0</v>
      </c>
      <c r="O178" s="2">
        <v>308437.5</v>
      </c>
      <c r="P178" s="2">
        <v>36863615.039999999</v>
      </c>
      <c r="Q178" s="2">
        <v>2396004.19</v>
      </c>
      <c r="R178" s="2">
        <v>286530755.63999999</v>
      </c>
      <c r="S178" t="s">
        <v>28</v>
      </c>
      <c r="T178" s="2">
        <v>298944562.38999999</v>
      </c>
      <c r="U178" s="2">
        <v>2318305094.4299998</v>
      </c>
      <c r="V178" t="s">
        <v>52</v>
      </c>
      <c r="W178" s="2">
        <v>298944562.38999999</v>
      </c>
      <c r="X178" s="2">
        <v>2318305094.4299998</v>
      </c>
    </row>
    <row r="179" spans="1:27" hidden="1" x14ac:dyDescent="0.25">
      <c r="A179" t="s">
        <v>50</v>
      </c>
      <c r="B179" s="2">
        <v>86256.16</v>
      </c>
      <c r="C179" s="2">
        <v>672044.23</v>
      </c>
      <c r="D179" t="s">
        <v>25</v>
      </c>
      <c r="E179" s="2">
        <v>86256.16</v>
      </c>
      <c r="F179" s="2">
        <v>672044.23</v>
      </c>
      <c r="G179" s="1">
        <v>43901</v>
      </c>
      <c r="H179" s="1">
        <v>43901</v>
      </c>
      <c r="I179" s="1">
        <v>43901</v>
      </c>
      <c r="J179">
        <v>1070196</v>
      </c>
      <c r="K179" t="s">
        <v>33</v>
      </c>
      <c r="L179" t="s">
        <v>112</v>
      </c>
      <c r="N179">
        <v>0</v>
      </c>
      <c r="O179" s="2">
        <v>140625</v>
      </c>
      <c r="P179" s="2">
        <v>37004240.039999999</v>
      </c>
      <c r="Q179" s="2">
        <v>1092543.75</v>
      </c>
      <c r="R179" s="2">
        <v>287623299.38999999</v>
      </c>
      <c r="S179" t="s">
        <v>28</v>
      </c>
      <c r="T179" s="2">
        <v>298944562.38999999</v>
      </c>
      <c r="U179" s="2">
        <v>2318305094.4299998</v>
      </c>
      <c r="V179" t="s">
        <v>52</v>
      </c>
      <c r="W179" s="2">
        <v>298944562.38999999</v>
      </c>
      <c r="X179" s="2">
        <v>2318305094.4299998</v>
      </c>
    </row>
    <row r="180" spans="1:27" hidden="1" x14ac:dyDescent="0.25">
      <c r="A180" t="s">
        <v>50</v>
      </c>
      <c r="B180" s="2">
        <v>86256.16</v>
      </c>
      <c r="C180" s="2">
        <v>672044.23</v>
      </c>
      <c r="D180" t="s">
        <v>25</v>
      </c>
      <c r="E180" s="2">
        <v>86256.16</v>
      </c>
      <c r="F180" s="2">
        <v>672044.23</v>
      </c>
      <c r="G180" s="1">
        <v>43902</v>
      </c>
      <c r="H180" s="1">
        <v>43902</v>
      </c>
      <c r="I180" s="1">
        <v>43902</v>
      </c>
      <c r="J180">
        <v>1070284</v>
      </c>
      <c r="K180" t="s">
        <v>33</v>
      </c>
      <c r="L180" t="s">
        <v>113</v>
      </c>
      <c r="N180">
        <v>0</v>
      </c>
      <c r="O180" s="2">
        <v>6000000</v>
      </c>
      <c r="P180" s="2">
        <v>43004240.039999999</v>
      </c>
      <c r="Q180" s="2">
        <v>46665000</v>
      </c>
      <c r="R180" s="2">
        <v>334288299.38999999</v>
      </c>
      <c r="S180" t="s">
        <v>28</v>
      </c>
      <c r="T180" s="2">
        <v>298944562.38999999</v>
      </c>
      <c r="U180" s="2">
        <v>2318305094.4299998</v>
      </c>
      <c r="V180" t="s">
        <v>52</v>
      </c>
      <c r="W180" s="2">
        <v>298944562.38999999</v>
      </c>
      <c r="X180" s="2">
        <v>2318305094.4299998</v>
      </c>
    </row>
    <row r="181" spans="1:27" hidden="1" x14ac:dyDescent="0.25">
      <c r="A181" t="s">
        <v>50</v>
      </c>
      <c r="B181" s="2">
        <v>86256.16</v>
      </c>
      <c r="C181" s="2">
        <v>672044.23</v>
      </c>
      <c r="D181" t="s">
        <v>25</v>
      </c>
      <c r="E181" s="2">
        <v>86256.16</v>
      </c>
      <c r="F181" s="2">
        <v>672044.23</v>
      </c>
      <c r="G181" s="1">
        <v>43902</v>
      </c>
      <c r="H181" s="1">
        <v>43902</v>
      </c>
      <c r="I181" s="1">
        <v>43902</v>
      </c>
      <c r="J181">
        <v>1099146</v>
      </c>
      <c r="K181" t="s">
        <v>33</v>
      </c>
      <c r="L181" t="s">
        <v>114</v>
      </c>
      <c r="N181">
        <v>0</v>
      </c>
      <c r="O181" s="2">
        <v>2339375</v>
      </c>
      <c r="P181" s="2">
        <v>45343615.039999999</v>
      </c>
      <c r="Q181" s="2">
        <v>18194489.059999999</v>
      </c>
      <c r="R181" s="2">
        <v>352482788.44999999</v>
      </c>
      <c r="S181" t="s">
        <v>28</v>
      </c>
      <c r="T181" s="2">
        <v>298944562.38999999</v>
      </c>
      <c r="U181" s="2">
        <v>2318305094.4299998</v>
      </c>
      <c r="V181" t="s">
        <v>52</v>
      </c>
      <c r="W181" s="2">
        <v>298944562.38999999</v>
      </c>
      <c r="X181" s="2">
        <v>2318305094.4299998</v>
      </c>
    </row>
    <row r="182" spans="1:27" hidden="1" x14ac:dyDescent="0.25">
      <c r="A182" t="s">
        <v>50</v>
      </c>
      <c r="B182" s="2">
        <v>86256.16</v>
      </c>
      <c r="C182" s="2">
        <v>672044.23</v>
      </c>
      <c r="D182" t="s">
        <v>25</v>
      </c>
      <c r="E182" s="2">
        <v>86256.16</v>
      </c>
      <c r="F182" s="2">
        <v>672044.23</v>
      </c>
      <c r="G182" s="1">
        <v>43903</v>
      </c>
      <c r="H182" s="1">
        <v>43903</v>
      </c>
      <c r="I182" s="1">
        <v>43903</v>
      </c>
      <c r="J182">
        <v>1071704</v>
      </c>
      <c r="K182" t="s">
        <v>33</v>
      </c>
      <c r="L182" t="s">
        <v>115</v>
      </c>
      <c r="N182">
        <v>0</v>
      </c>
      <c r="O182" s="2">
        <v>242460</v>
      </c>
      <c r="P182" s="2">
        <v>45586075.039999999</v>
      </c>
      <c r="Q182" s="2">
        <v>1884641.58</v>
      </c>
      <c r="R182" s="2">
        <v>354367430.02999997</v>
      </c>
      <c r="S182" t="s">
        <v>28</v>
      </c>
      <c r="T182" s="2">
        <v>298944562.38999999</v>
      </c>
      <c r="U182" s="2">
        <v>2318305094.4299998</v>
      </c>
      <c r="V182" t="s">
        <v>52</v>
      </c>
      <c r="W182" s="2">
        <v>298944562.38999999</v>
      </c>
      <c r="X182" s="2">
        <v>2318305094.4299998</v>
      </c>
    </row>
    <row r="183" spans="1:27" hidden="1" x14ac:dyDescent="0.25">
      <c r="A183" t="s">
        <v>50</v>
      </c>
      <c r="B183" s="2">
        <v>86256.16</v>
      </c>
      <c r="C183" s="2">
        <v>672044.23</v>
      </c>
      <c r="D183" t="s">
        <v>25</v>
      </c>
      <c r="E183" s="2">
        <v>86256.16</v>
      </c>
      <c r="F183" s="2">
        <v>672044.23</v>
      </c>
      <c r="G183" s="1">
        <v>43905</v>
      </c>
      <c r="H183" s="1">
        <v>43905</v>
      </c>
      <c r="I183" s="1">
        <v>43905</v>
      </c>
      <c r="J183">
        <v>1070725</v>
      </c>
      <c r="K183" t="s">
        <v>33</v>
      </c>
      <c r="L183" t="s">
        <v>65</v>
      </c>
      <c r="N183">
        <v>0</v>
      </c>
      <c r="O183" s="2">
        <v>156114.5</v>
      </c>
      <c r="P183" s="2">
        <v>45742189.539999999</v>
      </c>
      <c r="Q183" s="2">
        <v>1213478.02</v>
      </c>
      <c r="R183" s="2">
        <v>355580908.05000001</v>
      </c>
      <c r="S183" t="s">
        <v>28</v>
      </c>
      <c r="T183" s="2">
        <v>298944562.38999999</v>
      </c>
      <c r="U183" s="2">
        <v>2318305094.4299998</v>
      </c>
      <c r="V183" t="s">
        <v>52</v>
      </c>
      <c r="W183" s="2">
        <v>298944562.38999999</v>
      </c>
      <c r="X183" s="2">
        <v>2318305094.4299998</v>
      </c>
    </row>
    <row r="184" spans="1:27" hidden="1" x14ac:dyDescent="0.25">
      <c r="A184" t="s">
        <v>50</v>
      </c>
      <c r="B184" s="2">
        <v>86256.16</v>
      </c>
      <c r="C184" s="2">
        <v>672044.23</v>
      </c>
      <c r="D184" t="s">
        <v>25</v>
      </c>
      <c r="E184" s="2">
        <v>86256.16</v>
      </c>
      <c r="F184" s="2">
        <v>672044.23</v>
      </c>
      <c r="G184" s="1">
        <v>43904</v>
      </c>
      <c r="H184" s="1">
        <v>43904</v>
      </c>
      <c r="I184" s="1">
        <v>43906</v>
      </c>
      <c r="J184">
        <v>1070606</v>
      </c>
      <c r="K184" t="s">
        <v>33</v>
      </c>
      <c r="L184" t="s">
        <v>116</v>
      </c>
      <c r="N184">
        <v>0</v>
      </c>
      <c r="O184" s="2">
        <v>10250000</v>
      </c>
      <c r="P184" s="2">
        <v>55992189.539999999</v>
      </c>
      <c r="Q184" s="2">
        <v>79607650</v>
      </c>
      <c r="R184" s="2">
        <v>435188558.05000001</v>
      </c>
      <c r="S184" t="s">
        <v>28</v>
      </c>
      <c r="T184" s="2">
        <v>298944562.38999999</v>
      </c>
      <c r="U184" s="2">
        <v>2318305094.4299998</v>
      </c>
      <c r="V184" t="s">
        <v>52</v>
      </c>
      <c r="W184" s="2">
        <v>298944562.38999999</v>
      </c>
      <c r="X184" s="2">
        <v>2318305094.4299998</v>
      </c>
    </row>
    <row r="185" spans="1:27" hidden="1" x14ac:dyDescent="0.25">
      <c r="A185" t="s">
        <v>50</v>
      </c>
      <c r="B185" s="2">
        <v>86256.16</v>
      </c>
      <c r="C185" s="2">
        <v>672044.23</v>
      </c>
      <c r="D185" t="s">
        <v>25</v>
      </c>
      <c r="E185" s="2">
        <v>86256.16</v>
      </c>
      <c r="F185" s="2">
        <v>672044.23</v>
      </c>
      <c r="G185" s="1">
        <v>43905</v>
      </c>
      <c r="H185" s="1">
        <v>43905</v>
      </c>
      <c r="I185" s="1">
        <v>43906</v>
      </c>
      <c r="J185">
        <v>1104657</v>
      </c>
      <c r="K185" t="s">
        <v>33</v>
      </c>
      <c r="L185" t="s">
        <v>56</v>
      </c>
      <c r="N185">
        <v>0</v>
      </c>
      <c r="O185" s="2">
        <v>32500</v>
      </c>
      <c r="P185" s="2">
        <v>56024689.539999999</v>
      </c>
      <c r="Q185" s="2">
        <v>252414.5</v>
      </c>
      <c r="R185" s="2">
        <v>435440972.55000001</v>
      </c>
      <c r="S185" t="s">
        <v>28</v>
      </c>
      <c r="T185" s="2">
        <v>298944562.38999999</v>
      </c>
      <c r="U185" s="2">
        <v>2318305094.4299998</v>
      </c>
      <c r="V185" t="s">
        <v>52</v>
      </c>
      <c r="W185" s="2">
        <v>298944562.38999999</v>
      </c>
      <c r="X185" s="2">
        <v>2318305094.4299998</v>
      </c>
    </row>
    <row r="186" spans="1:27" hidden="1" x14ac:dyDescent="0.25">
      <c r="A186" t="s">
        <v>50</v>
      </c>
      <c r="B186" s="2">
        <v>86256.16</v>
      </c>
      <c r="C186" s="2">
        <v>672044.23</v>
      </c>
      <c r="D186" t="s">
        <v>25</v>
      </c>
      <c r="E186" s="2">
        <v>86256.16</v>
      </c>
      <c r="F186" s="2">
        <v>672044.23</v>
      </c>
      <c r="G186" s="1">
        <v>43904</v>
      </c>
      <c r="H186" s="1">
        <v>43904</v>
      </c>
      <c r="I186" s="1">
        <v>43906</v>
      </c>
      <c r="J186">
        <v>1070613</v>
      </c>
      <c r="K186" t="s">
        <v>33</v>
      </c>
      <c r="L186" t="s">
        <v>117</v>
      </c>
      <c r="N186">
        <v>0</v>
      </c>
      <c r="O186" s="2">
        <v>5900000</v>
      </c>
      <c r="P186" s="2">
        <v>61924689.539999999</v>
      </c>
      <c r="Q186" s="2">
        <v>45822940</v>
      </c>
      <c r="R186" s="2">
        <v>481263912.55000001</v>
      </c>
      <c r="S186" t="s">
        <v>28</v>
      </c>
      <c r="T186" s="2">
        <v>298944562.38999999</v>
      </c>
      <c r="U186" s="2">
        <v>2318305094.4299998</v>
      </c>
      <c r="V186" t="s">
        <v>52</v>
      </c>
      <c r="W186" s="2">
        <v>298944562.38999999</v>
      </c>
      <c r="X186" s="2">
        <v>2318305094.4299998</v>
      </c>
    </row>
    <row r="187" spans="1:27" hidden="1" x14ac:dyDescent="0.25">
      <c r="A187" t="s">
        <v>50</v>
      </c>
      <c r="B187" s="2">
        <v>86256.16</v>
      </c>
      <c r="C187" s="2">
        <v>672044.23</v>
      </c>
      <c r="D187" t="s">
        <v>25</v>
      </c>
      <c r="E187" s="2">
        <v>86256.16</v>
      </c>
      <c r="F187" s="2">
        <v>672044.23</v>
      </c>
      <c r="G187" s="1">
        <v>43905</v>
      </c>
      <c r="H187" s="1">
        <v>43905</v>
      </c>
      <c r="I187" s="1">
        <v>43906</v>
      </c>
      <c r="J187">
        <v>1104657</v>
      </c>
      <c r="K187" t="s">
        <v>33</v>
      </c>
      <c r="L187" t="s">
        <v>56</v>
      </c>
      <c r="N187">
        <v>0</v>
      </c>
      <c r="O187" s="2">
        <v>1007500</v>
      </c>
      <c r="P187" s="2">
        <v>62932189.539999999</v>
      </c>
      <c r="Q187" s="2">
        <v>7824849.5</v>
      </c>
      <c r="R187" s="2">
        <v>489088762.05000001</v>
      </c>
      <c r="S187" t="s">
        <v>28</v>
      </c>
      <c r="T187" s="2">
        <v>298944562.38999999</v>
      </c>
      <c r="U187" s="2">
        <v>2318305094.4299998</v>
      </c>
      <c r="V187" t="s">
        <v>52</v>
      </c>
      <c r="W187" s="2">
        <v>298944562.38999999</v>
      </c>
      <c r="X187" s="2">
        <v>2318305094.4299998</v>
      </c>
    </row>
    <row r="188" spans="1:27" x14ac:dyDescent="0.25">
      <c r="A188" t="s">
        <v>50</v>
      </c>
      <c r="B188" s="2">
        <v>86256.16</v>
      </c>
      <c r="C188" s="2">
        <v>672044.23</v>
      </c>
      <c r="D188" t="s">
        <v>25</v>
      </c>
      <c r="E188" s="2">
        <v>86256.16</v>
      </c>
      <c r="F188" s="2">
        <v>672044.23</v>
      </c>
      <c r="G188" s="1">
        <v>43906</v>
      </c>
      <c r="H188" s="1">
        <v>43906</v>
      </c>
      <c r="I188" s="1">
        <v>43906</v>
      </c>
      <c r="J188">
        <v>1117433</v>
      </c>
      <c r="K188" t="s">
        <v>118</v>
      </c>
      <c r="L188" t="s">
        <v>65</v>
      </c>
      <c r="N188">
        <v>0</v>
      </c>
      <c r="O188" s="2">
        <v>3703.71</v>
      </c>
      <c r="P188" s="2">
        <v>62935893.25</v>
      </c>
      <c r="Q188" s="2">
        <v>28765.23</v>
      </c>
      <c r="R188" s="2">
        <v>489117527.27999997</v>
      </c>
      <c r="S188" t="s">
        <v>28</v>
      </c>
      <c r="T188" s="2">
        <v>298944562.38999999</v>
      </c>
      <c r="U188" s="2">
        <v>2318305094.4299998</v>
      </c>
      <c r="V188" t="s">
        <v>52</v>
      </c>
      <c r="W188" s="2">
        <v>298944562.38999999</v>
      </c>
      <c r="X188" s="2">
        <v>2318305094.4299998</v>
      </c>
      <c r="Z188">
        <f t="shared" ref="Z188:Z189" si="8">$J$287-G188</f>
        <v>15</v>
      </c>
      <c r="AA188">
        <f t="shared" ref="AA188:AA189" si="9">Z188/365*Q188</f>
        <v>1182.1327397260272</v>
      </c>
    </row>
    <row r="189" spans="1:27" x14ac:dyDescent="0.25">
      <c r="A189" t="s">
        <v>50</v>
      </c>
      <c r="B189" s="2">
        <v>86256.16</v>
      </c>
      <c r="C189" s="2">
        <v>672044.23</v>
      </c>
      <c r="D189" t="s">
        <v>25</v>
      </c>
      <c r="E189" s="2">
        <v>86256.16</v>
      </c>
      <c r="F189" s="2">
        <v>672044.23</v>
      </c>
      <c r="G189" s="1">
        <v>43906</v>
      </c>
      <c r="H189" s="1">
        <v>43906</v>
      </c>
      <c r="I189" s="1">
        <v>43906</v>
      </c>
      <c r="J189">
        <v>1117434</v>
      </c>
      <c r="K189" t="s">
        <v>118</v>
      </c>
      <c r="L189" t="s">
        <v>65</v>
      </c>
      <c r="N189">
        <v>0</v>
      </c>
      <c r="O189" s="2">
        <v>33333.43</v>
      </c>
      <c r="P189" s="2">
        <v>62969226.68</v>
      </c>
      <c r="Q189" s="2">
        <v>258887.42</v>
      </c>
      <c r="R189" s="2">
        <v>489376414.69999999</v>
      </c>
      <c r="S189" t="s">
        <v>28</v>
      </c>
      <c r="T189" s="2">
        <v>298944562.38999999</v>
      </c>
      <c r="U189" s="2">
        <v>2318305094.4299998</v>
      </c>
      <c r="V189" t="s">
        <v>52</v>
      </c>
      <c r="W189" s="2">
        <v>298944562.38999999</v>
      </c>
      <c r="X189" s="2">
        <v>2318305094.4299998</v>
      </c>
      <c r="Z189">
        <f t="shared" si="8"/>
        <v>15</v>
      </c>
      <c r="AA189">
        <f t="shared" si="9"/>
        <v>10639.20904109589</v>
      </c>
    </row>
    <row r="190" spans="1:27" hidden="1" x14ac:dyDescent="0.25">
      <c r="A190" t="s">
        <v>50</v>
      </c>
      <c r="B190" s="2">
        <v>86256.16</v>
      </c>
      <c r="C190" s="2">
        <v>672044.23</v>
      </c>
      <c r="D190" t="s">
        <v>25</v>
      </c>
      <c r="E190" s="2">
        <v>86256.16</v>
      </c>
      <c r="F190" s="2">
        <v>672044.23</v>
      </c>
      <c r="G190" s="1">
        <v>43908</v>
      </c>
      <c r="H190" s="1">
        <v>43906</v>
      </c>
      <c r="I190" s="1">
        <v>43908</v>
      </c>
      <c r="J190">
        <v>1119046</v>
      </c>
      <c r="K190" t="s">
        <v>36</v>
      </c>
      <c r="L190" t="s">
        <v>96</v>
      </c>
      <c r="M190" s="2">
        <v>2000000</v>
      </c>
      <c r="N190">
        <v>109.509</v>
      </c>
      <c r="O190" s="2">
        <v>-2197305</v>
      </c>
      <c r="P190" s="2">
        <v>60771921.68</v>
      </c>
      <c r="Q190" s="2">
        <v>-17075650.079999998</v>
      </c>
      <c r="R190" s="2">
        <v>472300764.62</v>
      </c>
      <c r="S190" t="s">
        <v>28</v>
      </c>
      <c r="T190" s="2">
        <v>298944562.38999999</v>
      </c>
      <c r="U190" s="2">
        <v>2318305094.4299998</v>
      </c>
      <c r="V190" t="s">
        <v>52</v>
      </c>
      <c r="W190" s="2">
        <v>298944562.38999999</v>
      </c>
      <c r="X190" s="2">
        <v>2318305094.4299998</v>
      </c>
    </row>
    <row r="191" spans="1:27" x14ac:dyDescent="0.25">
      <c r="A191" t="s">
        <v>50</v>
      </c>
      <c r="B191" s="2">
        <v>86256.16</v>
      </c>
      <c r="C191" s="2">
        <v>672044.23</v>
      </c>
      <c r="D191" t="s">
        <v>25</v>
      </c>
      <c r="E191" s="2">
        <v>86256.16</v>
      </c>
      <c r="F191" s="2">
        <v>672044.23</v>
      </c>
      <c r="G191" s="1">
        <v>43909</v>
      </c>
      <c r="H191" s="1">
        <v>43909</v>
      </c>
      <c r="I191" s="1">
        <v>43909</v>
      </c>
      <c r="J191">
        <v>1118361</v>
      </c>
      <c r="K191" t="s">
        <v>53</v>
      </c>
      <c r="L191" t="s">
        <v>51</v>
      </c>
      <c r="M191" s="2">
        <v>150000000</v>
      </c>
      <c r="N191">
        <v>0</v>
      </c>
      <c r="O191" s="2">
        <v>150000000</v>
      </c>
      <c r="P191" s="2">
        <v>210771921.68000001</v>
      </c>
      <c r="Q191" s="2">
        <v>1164165000</v>
      </c>
      <c r="R191" s="2">
        <v>1636465764.6199999</v>
      </c>
      <c r="S191" t="s">
        <v>28</v>
      </c>
      <c r="T191" s="2">
        <v>298944562.38999999</v>
      </c>
      <c r="U191" s="2">
        <v>2318305094.4299998</v>
      </c>
      <c r="V191" t="s">
        <v>52</v>
      </c>
      <c r="W191" s="2">
        <v>298944562.38999999</v>
      </c>
      <c r="X191" s="2">
        <v>2318305094.4299998</v>
      </c>
      <c r="Z191">
        <f>$J$287-G191+1</f>
        <v>13</v>
      </c>
      <c r="AA191">
        <f>Z191/365*Q191</f>
        <v>41463410.95890411</v>
      </c>
    </row>
    <row r="192" spans="1:27" hidden="1" x14ac:dyDescent="0.25">
      <c r="A192" t="s">
        <v>50</v>
      </c>
      <c r="B192" s="2">
        <v>86256.16</v>
      </c>
      <c r="C192" s="2">
        <v>672044.23</v>
      </c>
      <c r="D192" t="s">
        <v>25</v>
      </c>
      <c r="E192" s="2">
        <v>86256.16</v>
      </c>
      <c r="F192" s="2">
        <v>672044.23</v>
      </c>
      <c r="G192" s="1">
        <v>43909</v>
      </c>
      <c r="H192" s="1">
        <v>43907</v>
      </c>
      <c r="I192" s="1">
        <v>43909</v>
      </c>
      <c r="J192">
        <v>1117485</v>
      </c>
      <c r="K192" t="s">
        <v>36</v>
      </c>
      <c r="L192" t="s">
        <v>55</v>
      </c>
      <c r="M192" s="2">
        <v>3000000</v>
      </c>
      <c r="N192">
        <v>137.161</v>
      </c>
      <c r="O192" s="2">
        <v>-4180963.33</v>
      </c>
      <c r="P192" s="2">
        <v>206590958.34999999</v>
      </c>
      <c r="Q192" s="2">
        <v>-32452919.960000001</v>
      </c>
      <c r="R192" s="2">
        <v>1604012844.6600001</v>
      </c>
      <c r="S192" t="s">
        <v>28</v>
      </c>
      <c r="T192" s="2">
        <v>298944562.38999999</v>
      </c>
      <c r="U192" s="2">
        <v>2318305094.4299998</v>
      </c>
      <c r="V192" t="s">
        <v>52</v>
      </c>
      <c r="W192" s="2">
        <v>298944562.38999999</v>
      </c>
      <c r="X192" s="2">
        <v>2318305094.4299998</v>
      </c>
    </row>
    <row r="193" spans="1:27" hidden="1" x14ac:dyDescent="0.25">
      <c r="A193" t="s">
        <v>50</v>
      </c>
      <c r="B193" s="2">
        <v>86256.16</v>
      </c>
      <c r="C193" s="2">
        <v>672044.23</v>
      </c>
      <c r="D193" t="s">
        <v>25</v>
      </c>
      <c r="E193" s="2">
        <v>86256.16</v>
      </c>
      <c r="F193" s="2">
        <v>672044.23</v>
      </c>
      <c r="G193" s="1">
        <v>43910</v>
      </c>
      <c r="H193" s="1">
        <v>43908</v>
      </c>
      <c r="I193" s="1">
        <v>43910</v>
      </c>
      <c r="J193">
        <v>1117758</v>
      </c>
      <c r="K193" t="s">
        <v>36</v>
      </c>
      <c r="L193" t="s">
        <v>119</v>
      </c>
      <c r="M193" s="2">
        <v>12000000</v>
      </c>
      <c r="N193">
        <v>99.725999999999999</v>
      </c>
      <c r="O193" s="2">
        <v>-12137885</v>
      </c>
      <c r="P193" s="2">
        <v>194453073.34999999</v>
      </c>
      <c r="Q193" s="2">
        <v>-94215083.769999996</v>
      </c>
      <c r="R193" s="2">
        <v>1509797760.8900001</v>
      </c>
      <c r="S193" t="s">
        <v>28</v>
      </c>
      <c r="T193" s="2">
        <v>298944562.38999999</v>
      </c>
      <c r="U193" s="2">
        <v>2318305094.4299998</v>
      </c>
      <c r="V193" t="s">
        <v>52</v>
      </c>
      <c r="W193" s="2">
        <v>298944562.38999999</v>
      </c>
      <c r="X193" s="2">
        <v>2318305094.4299998</v>
      </c>
    </row>
    <row r="194" spans="1:27" x14ac:dyDescent="0.25">
      <c r="A194" t="s">
        <v>50</v>
      </c>
      <c r="B194" s="2">
        <v>86256.16</v>
      </c>
      <c r="C194" s="2">
        <v>672044.23</v>
      </c>
      <c r="D194" t="s">
        <v>25</v>
      </c>
      <c r="E194" s="2">
        <v>86256.16</v>
      </c>
      <c r="F194" s="2">
        <v>672044.23</v>
      </c>
      <c r="G194" s="1">
        <v>43910</v>
      </c>
      <c r="H194" s="1">
        <v>43910</v>
      </c>
      <c r="I194" s="1">
        <v>43910</v>
      </c>
      <c r="J194">
        <v>1118358</v>
      </c>
      <c r="K194" t="s">
        <v>53</v>
      </c>
      <c r="L194" t="s">
        <v>51</v>
      </c>
      <c r="M194" s="2">
        <v>100000000</v>
      </c>
      <c r="N194">
        <v>0</v>
      </c>
      <c r="O194" s="2">
        <v>100000000</v>
      </c>
      <c r="P194" s="2">
        <v>294453073.35000002</v>
      </c>
      <c r="Q194" s="2">
        <v>775760000</v>
      </c>
      <c r="R194" s="2">
        <v>2285557760.8899999</v>
      </c>
      <c r="S194" t="s">
        <v>28</v>
      </c>
      <c r="T194" s="2">
        <v>298944562.38999999</v>
      </c>
      <c r="U194" s="2">
        <v>2318305094.4299998</v>
      </c>
      <c r="V194" t="s">
        <v>52</v>
      </c>
      <c r="W194" s="2">
        <v>298944562.38999999</v>
      </c>
      <c r="X194" s="2">
        <v>2318305094.4299998</v>
      </c>
      <c r="Z194">
        <f>$J$287-G194+1</f>
        <v>12</v>
      </c>
      <c r="AA194">
        <f>Z194/365*Q194</f>
        <v>25504438.356164381</v>
      </c>
    </row>
    <row r="195" spans="1:27" hidden="1" x14ac:dyDescent="0.25">
      <c r="A195" t="s">
        <v>50</v>
      </c>
      <c r="B195" s="2">
        <v>86256.16</v>
      </c>
      <c r="C195" s="2">
        <v>672044.23</v>
      </c>
      <c r="D195" t="s">
        <v>25</v>
      </c>
      <c r="E195" s="2">
        <v>86256.16</v>
      </c>
      <c r="F195" s="2">
        <v>672044.23</v>
      </c>
      <c r="G195" s="1">
        <v>43910</v>
      </c>
      <c r="H195" s="1">
        <v>43908</v>
      </c>
      <c r="I195" s="1">
        <v>43910</v>
      </c>
      <c r="J195">
        <v>1118801</v>
      </c>
      <c r="K195" t="s">
        <v>36</v>
      </c>
      <c r="L195" t="s">
        <v>107</v>
      </c>
      <c r="M195" s="2">
        <v>1000000</v>
      </c>
      <c r="N195">
        <v>96.25</v>
      </c>
      <c r="O195" s="2">
        <v>-964100</v>
      </c>
      <c r="P195" s="2">
        <v>293488973.35000002</v>
      </c>
      <c r="Q195" s="2">
        <v>-7490994.6900000004</v>
      </c>
      <c r="R195" s="2">
        <v>2278066766.1999998</v>
      </c>
      <c r="S195" t="s">
        <v>28</v>
      </c>
      <c r="T195" s="2">
        <v>298944562.38999999</v>
      </c>
      <c r="U195" s="2">
        <v>2318305094.4299998</v>
      </c>
      <c r="V195" t="s">
        <v>52</v>
      </c>
      <c r="W195" s="2">
        <v>298944562.38999999</v>
      </c>
      <c r="X195" s="2">
        <v>2318305094.4299998</v>
      </c>
    </row>
    <row r="196" spans="1:27" hidden="1" x14ac:dyDescent="0.25">
      <c r="A196" t="s">
        <v>50</v>
      </c>
      <c r="B196" s="2">
        <v>86256.16</v>
      </c>
      <c r="C196" s="2">
        <v>672044.23</v>
      </c>
      <c r="D196" t="s">
        <v>25</v>
      </c>
      <c r="E196" s="2">
        <v>86256.16</v>
      </c>
      <c r="F196" s="2">
        <v>672044.23</v>
      </c>
      <c r="G196" s="1">
        <v>43910</v>
      </c>
      <c r="H196" s="1">
        <v>43908</v>
      </c>
      <c r="I196" s="1">
        <v>43910</v>
      </c>
      <c r="J196">
        <v>1117759</v>
      </c>
      <c r="K196" t="s">
        <v>36</v>
      </c>
      <c r="L196" t="s">
        <v>116</v>
      </c>
      <c r="M196" s="2">
        <v>3000000</v>
      </c>
      <c r="N196">
        <v>101.55</v>
      </c>
      <c r="O196" s="2">
        <v>-3049062.5</v>
      </c>
      <c r="P196" s="2">
        <v>290439910.85000002</v>
      </c>
      <c r="Q196" s="2">
        <v>-23667029.210000001</v>
      </c>
      <c r="R196" s="2">
        <v>2254399736.9899998</v>
      </c>
      <c r="S196" t="s">
        <v>28</v>
      </c>
      <c r="T196" s="2">
        <v>298944562.38999999</v>
      </c>
      <c r="U196" s="2">
        <v>2318305094.4299998</v>
      </c>
      <c r="V196" t="s">
        <v>52</v>
      </c>
      <c r="W196" s="2">
        <v>298944562.38999999</v>
      </c>
      <c r="X196" s="2">
        <v>2318305094.4299998</v>
      </c>
    </row>
    <row r="197" spans="1:27" hidden="1" x14ac:dyDescent="0.25">
      <c r="A197" t="s">
        <v>50</v>
      </c>
      <c r="B197" s="2">
        <v>86256.16</v>
      </c>
      <c r="C197" s="2">
        <v>672044.23</v>
      </c>
      <c r="D197" t="s">
        <v>25</v>
      </c>
      <c r="E197" s="2">
        <v>86256.16</v>
      </c>
      <c r="F197" s="2">
        <v>672044.23</v>
      </c>
      <c r="G197" s="1">
        <v>43910</v>
      </c>
      <c r="H197" s="1">
        <v>43908</v>
      </c>
      <c r="I197" s="1">
        <v>43910</v>
      </c>
      <c r="J197">
        <v>1118802</v>
      </c>
      <c r="K197" t="s">
        <v>36</v>
      </c>
      <c r="L197" t="s">
        <v>107</v>
      </c>
      <c r="M197" s="2">
        <v>1000000</v>
      </c>
      <c r="N197">
        <v>96.25</v>
      </c>
      <c r="O197" s="2">
        <v>-964100</v>
      </c>
      <c r="P197" s="2">
        <v>289475810.85000002</v>
      </c>
      <c r="Q197" s="2">
        <v>-7490994.6900000004</v>
      </c>
      <c r="R197" s="2">
        <v>2246908742.3000002</v>
      </c>
      <c r="S197" t="s">
        <v>28</v>
      </c>
      <c r="T197" s="2">
        <v>298944562.38999999</v>
      </c>
      <c r="U197" s="2">
        <v>2318305094.4299998</v>
      </c>
      <c r="V197" t="s">
        <v>52</v>
      </c>
      <c r="W197" s="2">
        <v>298944562.38999999</v>
      </c>
      <c r="X197" s="2">
        <v>2318305094.4299998</v>
      </c>
    </row>
    <row r="198" spans="1:27" hidden="1" x14ac:dyDescent="0.25">
      <c r="A198" t="s">
        <v>50</v>
      </c>
      <c r="B198" s="2">
        <v>86256.16</v>
      </c>
      <c r="C198" s="2">
        <v>672044.23</v>
      </c>
      <c r="D198" t="s">
        <v>25</v>
      </c>
      <c r="E198" s="2">
        <v>86256.16</v>
      </c>
      <c r="F198" s="2">
        <v>672044.23</v>
      </c>
      <c r="G198" s="1">
        <v>43910</v>
      </c>
      <c r="H198" s="1">
        <v>43908</v>
      </c>
      <c r="I198" s="1">
        <v>43910</v>
      </c>
      <c r="J198">
        <v>1117873</v>
      </c>
      <c r="K198" t="s">
        <v>36</v>
      </c>
      <c r="L198" t="s">
        <v>116</v>
      </c>
      <c r="M198" s="2">
        <v>3000000</v>
      </c>
      <c r="N198">
        <v>102.28100000000001</v>
      </c>
      <c r="O198" s="2">
        <v>-3070992.5</v>
      </c>
      <c r="P198" s="2">
        <v>286404818.35000002</v>
      </c>
      <c r="Q198" s="2">
        <v>-23837251.350000001</v>
      </c>
      <c r="R198" s="2">
        <v>2223071490.9499998</v>
      </c>
      <c r="S198" t="s">
        <v>28</v>
      </c>
      <c r="T198" s="2">
        <v>298944562.38999999</v>
      </c>
      <c r="U198" s="2">
        <v>2318305094.4299998</v>
      </c>
      <c r="V198" t="s">
        <v>52</v>
      </c>
      <c r="W198" s="2">
        <v>298944562.38999999</v>
      </c>
      <c r="X198" s="2">
        <v>2318305094.4299998</v>
      </c>
    </row>
    <row r="199" spans="1:27" hidden="1" x14ac:dyDescent="0.25">
      <c r="A199" t="s">
        <v>50</v>
      </c>
      <c r="B199" s="2">
        <v>86256.16</v>
      </c>
      <c r="C199" s="2">
        <v>672044.23</v>
      </c>
      <c r="D199" t="s">
        <v>25</v>
      </c>
      <c r="E199" s="2">
        <v>86256.16</v>
      </c>
      <c r="F199" s="2">
        <v>672044.23</v>
      </c>
      <c r="G199" s="1">
        <v>43910</v>
      </c>
      <c r="H199" s="1">
        <v>43908</v>
      </c>
      <c r="I199" s="1">
        <v>43910</v>
      </c>
      <c r="J199">
        <v>1118798</v>
      </c>
      <c r="K199" t="s">
        <v>36</v>
      </c>
      <c r="L199" t="s">
        <v>107</v>
      </c>
      <c r="M199" s="2">
        <v>1000000</v>
      </c>
      <c r="N199">
        <v>96.35</v>
      </c>
      <c r="O199" s="2">
        <v>-965100</v>
      </c>
      <c r="P199" s="2">
        <v>285439718.35000002</v>
      </c>
      <c r="Q199" s="2">
        <v>-7498764.6299999999</v>
      </c>
      <c r="R199" s="2">
        <v>2215572726.3200002</v>
      </c>
      <c r="S199" t="s">
        <v>28</v>
      </c>
      <c r="T199" s="2">
        <v>298944562.38999999</v>
      </c>
      <c r="U199" s="2">
        <v>2318305094.4299998</v>
      </c>
      <c r="V199" t="s">
        <v>52</v>
      </c>
      <c r="W199" s="2">
        <v>298944562.38999999</v>
      </c>
      <c r="X199" s="2">
        <v>2318305094.4299998</v>
      </c>
    </row>
    <row r="200" spans="1:27" hidden="1" x14ac:dyDescent="0.25">
      <c r="A200" t="s">
        <v>50</v>
      </c>
      <c r="B200" s="2">
        <v>86256.16</v>
      </c>
      <c r="C200" s="2">
        <v>672044.23</v>
      </c>
      <c r="D200" t="s">
        <v>25</v>
      </c>
      <c r="E200" s="2">
        <v>86256.16</v>
      </c>
      <c r="F200" s="2">
        <v>672044.23</v>
      </c>
      <c r="G200" s="1">
        <v>43910</v>
      </c>
      <c r="H200" s="1">
        <v>43908</v>
      </c>
      <c r="I200" s="1">
        <v>43910</v>
      </c>
      <c r="J200">
        <v>1117755</v>
      </c>
      <c r="K200" t="s">
        <v>36</v>
      </c>
      <c r="L200" t="s">
        <v>98</v>
      </c>
      <c r="M200" s="2">
        <v>10000000</v>
      </c>
      <c r="N200">
        <v>102.363</v>
      </c>
      <c r="O200" s="2">
        <v>-10263452.779999999</v>
      </c>
      <c r="P200" s="2">
        <v>275176265.56999999</v>
      </c>
      <c r="Q200" s="2">
        <v>-79665614.189999998</v>
      </c>
      <c r="R200" s="2">
        <v>2135907112.1300001</v>
      </c>
      <c r="S200" t="s">
        <v>28</v>
      </c>
      <c r="T200" s="2">
        <v>298944562.38999999</v>
      </c>
      <c r="U200" s="2">
        <v>2318305094.4299998</v>
      </c>
      <c r="V200" t="s">
        <v>52</v>
      </c>
      <c r="W200" s="2">
        <v>298944562.38999999</v>
      </c>
      <c r="X200" s="2">
        <v>2318305094.4299998</v>
      </c>
    </row>
    <row r="201" spans="1:27" hidden="1" x14ac:dyDescent="0.25">
      <c r="A201" t="s">
        <v>50</v>
      </c>
      <c r="B201" s="2">
        <v>86256.16</v>
      </c>
      <c r="C201" s="2">
        <v>672044.23</v>
      </c>
      <c r="D201" t="s">
        <v>25</v>
      </c>
      <c r="E201" s="2">
        <v>86256.16</v>
      </c>
      <c r="F201" s="2">
        <v>672044.23</v>
      </c>
      <c r="G201" s="1">
        <v>43910</v>
      </c>
      <c r="H201" s="1">
        <v>43908</v>
      </c>
      <c r="I201" s="1">
        <v>43910</v>
      </c>
      <c r="J201">
        <v>1118799</v>
      </c>
      <c r="K201" t="s">
        <v>36</v>
      </c>
      <c r="L201" t="s">
        <v>107</v>
      </c>
      <c r="M201" s="2">
        <v>1000000</v>
      </c>
      <c r="N201">
        <v>96.35</v>
      </c>
      <c r="O201" s="2">
        <v>-965100</v>
      </c>
      <c r="P201" s="2">
        <v>274211165.56999999</v>
      </c>
      <c r="Q201" s="2">
        <v>-7498764.6299999999</v>
      </c>
      <c r="R201" s="2">
        <v>2128408347.5</v>
      </c>
      <c r="S201" t="s">
        <v>28</v>
      </c>
      <c r="T201" s="2">
        <v>298944562.38999999</v>
      </c>
      <c r="U201" s="2">
        <v>2318305094.4299998</v>
      </c>
      <c r="V201" t="s">
        <v>52</v>
      </c>
      <c r="W201" s="2">
        <v>298944562.38999999</v>
      </c>
      <c r="X201" s="2">
        <v>2318305094.4299998</v>
      </c>
    </row>
    <row r="202" spans="1:27" hidden="1" x14ac:dyDescent="0.25">
      <c r="A202" t="s">
        <v>50</v>
      </c>
      <c r="B202" s="2">
        <v>86256.16</v>
      </c>
      <c r="C202" s="2">
        <v>672044.23</v>
      </c>
      <c r="D202" t="s">
        <v>25</v>
      </c>
      <c r="E202" s="2">
        <v>86256.16</v>
      </c>
      <c r="F202" s="2">
        <v>672044.23</v>
      </c>
      <c r="G202" s="1">
        <v>43910</v>
      </c>
      <c r="H202" s="1">
        <v>43908</v>
      </c>
      <c r="I202" s="1">
        <v>43910</v>
      </c>
      <c r="J202">
        <v>1117756</v>
      </c>
      <c r="K202" t="s">
        <v>36</v>
      </c>
      <c r="L202" t="s">
        <v>98</v>
      </c>
      <c r="M202" s="2">
        <v>10000000</v>
      </c>
      <c r="N202">
        <v>102.363</v>
      </c>
      <c r="O202" s="2">
        <v>-10263452.779999999</v>
      </c>
      <c r="P202" s="2">
        <v>263947712.78999999</v>
      </c>
      <c r="Q202" s="2">
        <v>-79665614.189999998</v>
      </c>
      <c r="R202" s="2">
        <v>2048742733.3099999</v>
      </c>
      <c r="S202" t="s">
        <v>28</v>
      </c>
      <c r="T202" s="2">
        <v>298944562.38999999</v>
      </c>
      <c r="U202" s="2">
        <v>2318305094.4299998</v>
      </c>
      <c r="V202" t="s">
        <v>52</v>
      </c>
      <c r="W202" s="2">
        <v>298944562.38999999</v>
      </c>
      <c r="X202" s="2">
        <v>2318305094.4299998</v>
      </c>
    </row>
    <row r="203" spans="1:27" hidden="1" x14ac:dyDescent="0.25">
      <c r="A203" t="s">
        <v>50</v>
      </c>
      <c r="B203" s="2">
        <v>86256.16</v>
      </c>
      <c r="C203" s="2">
        <v>672044.23</v>
      </c>
      <c r="D203" t="s">
        <v>25</v>
      </c>
      <c r="E203" s="2">
        <v>86256.16</v>
      </c>
      <c r="F203" s="2">
        <v>672044.23</v>
      </c>
      <c r="G203" s="1">
        <v>43910</v>
      </c>
      <c r="H203" s="1">
        <v>43908</v>
      </c>
      <c r="I203" s="1">
        <v>43910</v>
      </c>
      <c r="J203">
        <v>1118800</v>
      </c>
      <c r="K203" t="s">
        <v>36</v>
      </c>
      <c r="L203" t="s">
        <v>107</v>
      </c>
      <c r="M203" s="2">
        <v>1000000</v>
      </c>
      <c r="N203">
        <v>96.35</v>
      </c>
      <c r="O203" s="2">
        <v>-965100</v>
      </c>
      <c r="P203" s="2">
        <v>262982612.78999999</v>
      </c>
      <c r="Q203" s="2">
        <v>-7498764.6299999999</v>
      </c>
      <c r="R203" s="2">
        <v>2041243968.6800001</v>
      </c>
      <c r="S203" t="s">
        <v>28</v>
      </c>
      <c r="T203" s="2">
        <v>298944562.38999999</v>
      </c>
      <c r="U203" s="2">
        <v>2318305094.4299998</v>
      </c>
      <c r="V203" t="s">
        <v>52</v>
      </c>
      <c r="W203" s="2">
        <v>298944562.38999999</v>
      </c>
      <c r="X203" s="2">
        <v>2318305094.4299998</v>
      </c>
    </row>
    <row r="204" spans="1:27" hidden="1" x14ac:dyDescent="0.25">
      <c r="A204" t="s">
        <v>50</v>
      </c>
      <c r="B204" s="2">
        <v>86256.16</v>
      </c>
      <c r="C204" s="2">
        <v>672044.23</v>
      </c>
      <c r="D204" t="s">
        <v>25</v>
      </c>
      <c r="E204" s="2">
        <v>86256.16</v>
      </c>
      <c r="F204" s="2">
        <v>672044.23</v>
      </c>
      <c r="G204" s="1">
        <v>43910</v>
      </c>
      <c r="H204" s="1">
        <v>43908</v>
      </c>
      <c r="I204" s="1">
        <v>43910</v>
      </c>
      <c r="J204">
        <v>1117872</v>
      </c>
      <c r="K204" t="s">
        <v>36</v>
      </c>
      <c r="L204" t="s">
        <v>116</v>
      </c>
      <c r="M204" s="2">
        <v>5000000</v>
      </c>
      <c r="N204">
        <v>102.393</v>
      </c>
      <c r="O204" s="2">
        <v>-5123920.83</v>
      </c>
      <c r="P204" s="2">
        <v>257858691.96000001</v>
      </c>
      <c r="Q204" s="2">
        <v>-39772219.810000002</v>
      </c>
      <c r="R204" s="2">
        <v>2001471748.8699999</v>
      </c>
      <c r="S204" t="s">
        <v>28</v>
      </c>
      <c r="T204" s="2">
        <v>298944562.38999999</v>
      </c>
      <c r="U204" s="2">
        <v>2318305094.4299998</v>
      </c>
      <c r="V204" t="s">
        <v>52</v>
      </c>
      <c r="W204" s="2">
        <v>298944562.38999999</v>
      </c>
      <c r="X204" s="2">
        <v>2318305094.4299998</v>
      </c>
    </row>
    <row r="205" spans="1:27" hidden="1" x14ac:dyDescent="0.25">
      <c r="A205" t="s">
        <v>50</v>
      </c>
      <c r="B205" s="2">
        <v>86256.16</v>
      </c>
      <c r="C205" s="2">
        <v>672044.23</v>
      </c>
      <c r="D205" t="s">
        <v>25</v>
      </c>
      <c r="E205" s="2">
        <v>86256.16</v>
      </c>
      <c r="F205" s="2">
        <v>672044.23</v>
      </c>
      <c r="G205" s="1">
        <v>43910</v>
      </c>
      <c r="H205" s="1">
        <v>43908</v>
      </c>
      <c r="I205" s="1">
        <v>43910</v>
      </c>
      <c r="J205">
        <v>1118803</v>
      </c>
      <c r="K205" t="s">
        <v>36</v>
      </c>
      <c r="L205" t="s">
        <v>107</v>
      </c>
      <c r="M205" s="2">
        <v>5000000</v>
      </c>
      <c r="N205">
        <v>96.5</v>
      </c>
      <c r="O205" s="2">
        <v>-4833000</v>
      </c>
      <c r="P205" s="2">
        <v>253025691.96000001</v>
      </c>
      <c r="Q205" s="2">
        <v>-37552097.659999996</v>
      </c>
      <c r="R205" s="2">
        <v>1963919651.21</v>
      </c>
      <c r="S205" t="s">
        <v>28</v>
      </c>
      <c r="T205" s="2">
        <v>298944562.38999999</v>
      </c>
      <c r="U205" s="2">
        <v>2318305094.4299998</v>
      </c>
      <c r="V205" t="s">
        <v>52</v>
      </c>
      <c r="W205" s="2">
        <v>298944562.38999999</v>
      </c>
      <c r="X205" s="2">
        <v>2318305094.4299998</v>
      </c>
    </row>
    <row r="206" spans="1:27" hidden="1" x14ac:dyDescent="0.25">
      <c r="A206" t="s">
        <v>50</v>
      </c>
      <c r="B206" s="2">
        <v>86256.16</v>
      </c>
      <c r="C206" s="2">
        <v>672044.23</v>
      </c>
      <c r="D206" t="s">
        <v>25</v>
      </c>
      <c r="E206" s="2">
        <v>86256.16</v>
      </c>
      <c r="F206" s="2">
        <v>672044.23</v>
      </c>
      <c r="G206" s="1">
        <v>43910</v>
      </c>
      <c r="H206" s="1">
        <v>43908</v>
      </c>
      <c r="I206" s="1">
        <v>43910</v>
      </c>
      <c r="J206">
        <v>1117757</v>
      </c>
      <c r="K206" t="s">
        <v>36</v>
      </c>
      <c r="L206" t="s">
        <v>98</v>
      </c>
      <c r="M206" s="2">
        <v>5000000</v>
      </c>
      <c r="N206">
        <v>102.53</v>
      </c>
      <c r="O206" s="2">
        <v>-5140076.3899999997</v>
      </c>
      <c r="P206" s="2">
        <v>247885615.56999999</v>
      </c>
      <c r="Q206" s="2">
        <v>-39897620.359999999</v>
      </c>
      <c r="R206" s="2">
        <v>1924022030.8499999</v>
      </c>
      <c r="S206" t="s">
        <v>28</v>
      </c>
      <c r="T206" s="2">
        <v>298944562.38999999</v>
      </c>
      <c r="U206" s="2">
        <v>2318305094.4299998</v>
      </c>
      <c r="V206" t="s">
        <v>52</v>
      </c>
      <c r="W206" s="2">
        <v>298944562.38999999</v>
      </c>
      <c r="X206" s="2">
        <v>2318305094.4299998</v>
      </c>
    </row>
    <row r="207" spans="1:27" hidden="1" x14ac:dyDescent="0.25">
      <c r="A207" t="s">
        <v>50</v>
      </c>
      <c r="B207" s="2">
        <v>86256.16</v>
      </c>
      <c r="C207" s="2">
        <v>672044.23</v>
      </c>
      <c r="D207" t="s">
        <v>25</v>
      </c>
      <c r="E207" s="2">
        <v>86256.16</v>
      </c>
      <c r="F207" s="2">
        <v>672044.23</v>
      </c>
      <c r="G207" s="1">
        <v>43910</v>
      </c>
      <c r="H207" s="1">
        <v>43908</v>
      </c>
      <c r="I207" s="1">
        <v>43910</v>
      </c>
      <c r="J207">
        <v>1117875</v>
      </c>
      <c r="K207" t="s">
        <v>36</v>
      </c>
      <c r="L207" t="s">
        <v>116</v>
      </c>
      <c r="M207" s="2">
        <v>5000000</v>
      </c>
      <c r="N207">
        <v>102.7</v>
      </c>
      <c r="O207" s="2">
        <v>-5139270.83</v>
      </c>
      <c r="P207" s="2">
        <v>242746344.74000001</v>
      </c>
      <c r="Q207" s="2">
        <v>-39891367.549999997</v>
      </c>
      <c r="R207" s="2">
        <v>1884130663.3</v>
      </c>
      <c r="S207" t="s">
        <v>28</v>
      </c>
      <c r="T207" s="2">
        <v>298944562.38999999</v>
      </c>
      <c r="U207" s="2">
        <v>2318305094.4299998</v>
      </c>
      <c r="V207" t="s">
        <v>52</v>
      </c>
      <c r="W207" s="2">
        <v>298944562.38999999</v>
      </c>
      <c r="X207" s="2">
        <v>2318305094.4299998</v>
      </c>
    </row>
    <row r="208" spans="1:27" hidden="1" x14ac:dyDescent="0.25">
      <c r="A208" t="s">
        <v>50</v>
      </c>
      <c r="B208" s="2">
        <v>86256.16</v>
      </c>
      <c r="C208" s="2">
        <v>672044.23</v>
      </c>
      <c r="D208" t="s">
        <v>25</v>
      </c>
      <c r="E208" s="2">
        <v>86256.16</v>
      </c>
      <c r="F208" s="2">
        <v>672044.23</v>
      </c>
      <c r="G208" s="1">
        <v>43910</v>
      </c>
      <c r="H208" s="1">
        <v>43908</v>
      </c>
      <c r="I208" s="1">
        <v>43910</v>
      </c>
      <c r="J208">
        <v>1117754</v>
      </c>
      <c r="K208" t="s">
        <v>36</v>
      </c>
      <c r="L208" t="s">
        <v>96</v>
      </c>
      <c r="M208" s="2">
        <v>5000000</v>
      </c>
      <c r="N208">
        <v>105.962</v>
      </c>
      <c r="O208" s="2">
        <v>-5317231.9400000004</v>
      </c>
      <c r="P208" s="2">
        <v>237429112.80000001</v>
      </c>
      <c r="Q208" s="2">
        <v>-41272713.710000001</v>
      </c>
      <c r="R208" s="2">
        <v>1842857949.5899999</v>
      </c>
      <c r="S208" t="s">
        <v>28</v>
      </c>
      <c r="T208" s="2">
        <v>298944562.38999999</v>
      </c>
      <c r="U208" s="2">
        <v>2318305094.4299998</v>
      </c>
      <c r="V208" t="s">
        <v>52</v>
      </c>
      <c r="W208" s="2">
        <v>298944562.38999999</v>
      </c>
      <c r="X208" s="2">
        <v>2318305094.4299998</v>
      </c>
    </row>
    <row r="209" spans="1:27" x14ac:dyDescent="0.25">
      <c r="A209" t="s">
        <v>50</v>
      </c>
      <c r="B209" s="2">
        <v>86256.16</v>
      </c>
      <c r="C209" s="2">
        <v>672044.23</v>
      </c>
      <c r="D209" t="s">
        <v>25</v>
      </c>
      <c r="E209" s="2">
        <v>86256.16</v>
      </c>
      <c r="F209" s="2">
        <v>672044.23</v>
      </c>
      <c r="G209" s="1">
        <v>43913</v>
      </c>
      <c r="H209" s="1">
        <v>43913</v>
      </c>
      <c r="I209" s="1">
        <v>43913</v>
      </c>
      <c r="J209">
        <v>1118640</v>
      </c>
      <c r="K209" t="s">
        <v>53</v>
      </c>
      <c r="L209" t="s">
        <v>51</v>
      </c>
      <c r="M209" s="2">
        <v>200000000</v>
      </c>
      <c r="N209">
        <v>0</v>
      </c>
      <c r="O209" s="2">
        <v>200000000</v>
      </c>
      <c r="P209" s="2">
        <v>437429112.80000001</v>
      </c>
      <c r="Q209" s="2">
        <v>1551200000</v>
      </c>
      <c r="R209" s="2">
        <v>3394057949.5900002</v>
      </c>
      <c r="S209" t="s">
        <v>28</v>
      </c>
      <c r="T209" s="2">
        <v>298944562.38999999</v>
      </c>
      <c r="U209" s="2">
        <v>2318305094.4299998</v>
      </c>
      <c r="V209" t="s">
        <v>52</v>
      </c>
      <c r="W209" s="2">
        <v>298944562.38999999</v>
      </c>
      <c r="X209" s="2">
        <v>2318305094.4299998</v>
      </c>
      <c r="Z209">
        <f>$J$287-G209+1</f>
        <v>9</v>
      </c>
      <c r="AA209">
        <f>Z209/365*Q209</f>
        <v>38248767.12328767</v>
      </c>
    </row>
    <row r="210" spans="1:27" hidden="1" x14ac:dyDescent="0.25">
      <c r="A210" t="s">
        <v>50</v>
      </c>
      <c r="B210" s="2">
        <v>86256.16</v>
      </c>
      <c r="C210" s="2">
        <v>672044.23</v>
      </c>
      <c r="D210" t="s">
        <v>25</v>
      </c>
      <c r="E210" s="2">
        <v>86256.16</v>
      </c>
      <c r="F210" s="2">
        <v>672044.23</v>
      </c>
      <c r="G210" s="1">
        <v>43913</v>
      </c>
      <c r="H210" s="1">
        <v>43909</v>
      </c>
      <c r="I210" s="1">
        <v>43913</v>
      </c>
      <c r="J210">
        <v>1118352</v>
      </c>
      <c r="K210" t="s">
        <v>36</v>
      </c>
      <c r="L210" t="s">
        <v>120</v>
      </c>
      <c r="M210" s="2">
        <v>10000000</v>
      </c>
      <c r="N210">
        <v>85.75</v>
      </c>
      <c r="O210" s="2">
        <v>-8595152.2200000007</v>
      </c>
      <c r="P210" s="2">
        <v>428833960.57999998</v>
      </c>
      <c r="Q210" s="2">
        <v>-66681642.630000003</v>
      </c>
      <c r="R210" s="2">
        <v>3327376306.96</v>
      </c>
      <c r="S210" t="s">
        <v>28</v>
      </c>
      <c r="T210" s="2">
        <v>298944562.38999999</v>
      </c>
      <c r="U210" s="2">
        <v>2318305094.4299998</v>
      </c>
      <c r="V210" t="s">
        <v>52</v>
      </c>
      <c r="W210" s="2">
        <v>298944562.38999999</v>
      </c>
      <c r="X210" s="2">
        <v>2318305094.4299998</v>
      </c>
    </row>
    <row r="211" spans="1:27" x14ac:dyDescent="0.25">
      <c r="A211" t="s">
        <v>50</v>
      </c>
      <c r="B211" s="2">
        <v>86256.16</v>
      </c>
      <c r="C211" s="2">
        <v>672044.23</v>
      </c>
      <c r="D211" t="s">
        <v>25</v>
      </c>
      <c r="E211" s="2">
        <v>86256.16</v>
      </c>
      <c r="F211" s="2">
        <v>672044.23</v>
      </c>
      <c r="G211" s="1">
        <v>43913</v>
      </c>
      <c r="H211" s="1">
        <v>43913</v>
      </c>
      <c r="I211" s="1">
        <v>43913</v>
      </c>
      <c r="J211">
        <v>1118639</v>
      </c>
      <c r="K211" t="s">
        <v>53</v>
      </c>
      <c r="L211" t="s">
        <v>51</v>
      </c>
      <c r="M211" s="2">
        <v>250000000</v>
      </c>
      <c r="N211">
        <v>0</v>
      </c>
      <c r="O211" s="2">
        <v>250000000</v>
      </c>
      <c r="P211" s="2">
        <v>678833960.58000004</v>
      </c>
      <c r="Q211" s="2">
        <v>1939000000</v>
      </c>
      <c r="R211" s="2">
        <v>5266376306.96</v>
      </c>
      <c r="S211" t="s">
        <v>28</v>
      </c>
      <c r="T211" s="2">
        <v>298944562.38999999</v>
      </c>
      <c r="U211" s="2">
        <v>2318305094.4299998</v>
      </c>
      <c r="V211" t="s">
        <v>52</v>
      </c>
      <c r="W211" s="2">
        <v>298944562.38999999</v>
      </c>
      <c r="X211" s="2">
        <v>2318305094.4299998</v>
      </c>
      <c r="Z211">
        <f>$J$287-G211+1</f>
        <v>9</v>
      </c>
      <c r="AA211">
        <f>Z211/365*Q211</f>
        <v>47810958.90410959</v>
      </c>
    </row>
    <row r="212" spans="1:27" hidden="1" x14ac:dyDescent="0.25">
      <c r="A212" t="s">
        <v>50</v>
      </c>
      <c r="B212" s="2">
        <v>86256.16</v>
      </c>
      <c r="C212" s="2">
        <v>672044.23</v>
      </c>
      <c r="D212" t="s">
        <v>25</v>
      </c>
      <c r="E212" s="2">
        <v>86256.16</v>
      </c>
      <c r="F212" s="2">
        <v>672044.23</v>
      </c>
      <c r="G212" s="1">
        <v>43913</v>
      </c>
      <c r="H212" s="1">
        <v>43909</v>
      </c>
      <c r="I212" s="1">
        <v>43913</v>
      </c>
      <c r="J212">
        <v>1118212</v>
      </c>
      <c r="K212" t="s">
        <v>36</v>
      </c>
      <c r="L212" t="s">
        <v>121</v>
      </c>
      <c r="M212" s="2">
        <v>10000000</v>
      </c>
      <c r="N212">
        <v>88.843000000000004</v>
      </c>
      <c r="O212" s="2">
        <v>-8904203.3300000001</v>
      </c>
      <c r="P212" s="2">
        <v>669929757.25</v>
      </c>
      <c r="Q212" s="2">
        <v>-69079277.379999995</v>
      </c>
      <c r="R212" s="2">
        <v>5197297029.5799999</v>
      </c>
      <c r="S212" t="s">
        <v>28</v>
      </c>
      <c r="T212" s="2">
        <v>298944562.38999999</v>
      </c>
      <c r="U212" s="2">
        <v>2318305094.4299998</v>
      </c>
      <c r="V212" t="s">
        <v>52</v>
      </c>
      <c r="W212" s="2">
        <v>298944562.38999999</v>
      </c>
      <c r="X212" s="2">
        <v>2318305094.4299998</v>
      </c>
    </row>
    <row r="213" spans="1:27" hidden="1" x14ac:dyDescent="0.25">
      <c r="A213" t="s">
        <v>50</v>
      </c>
      <c r="B213" s="2">
        <v>86256.16</v>
      </c>
      <c r="C213" s="2">
        <v>672044.23</v>
      </c>
      <c r="D213" t="s">
        <v>25</v>
      </c>
      <c r="E213" s="2">
        <v>86256.16</v>
      </c>
      <c r="F213" s="2">
        <v>672044.23</v>
      </c>
      <c r="G213" s="1">
        <v>43913</v>
      </c>
      <c r="H213" s="1">
        <v>43909</v>
      </c>
      <c r="I213" s="1">
        <v>43913</v>
      </c>
      <c r="J213">
        <v>1118353</v>
      </c>
      <c r="K213" t="s">
        <v>36</v>
      </c>
      <c r="L213" t="s">
        <v>122</v>
      </c>
      <c r="M213" s="2">
        <v>10000000</v>
      </c>
      <c r="N213">
        <v>97.49</v>
      </c>
      <c r="O213" s="2">
        <v>-9844138.8900000006</v>
      </c>
      <c r="P213" s="2">
        <v>660085618.36000001</v>
      </c>
      <c r="Q213" s="2">
        <v>-76366727.670000002</v>
      </c>
      <c r="R213" s="2">
        <v>5120930301.9099998</v>
      </c>
      <c r="S213" t="s">
        <v>28</v>
      </c>
      <c r="T213" s="2">
        <v>298944562.38999999</v>
      </c>
      <c r="U213" s="2">
        <v>2318305094.4299998</v>
      </c>
      <c r="V213" t="s">
        <v>52</v>
      </c>
      <c r="W213" s="2">
        <v>298944562.38999999</v>
      </c>
      <c r="X213" s="2">
        <v>2318305094.4299998</v>
      </c>
    </row>
    <row r="214" spans="1:27" hidden="1" x14ac:dyDescent="0.25">
      <c r="A214" t="s">
        <v>50</v>
      </c>
      <c r="B214" s="2">
        <v>86256.16</v>
      </c>
      <c r="C214" s="2">
        <v>672044.23</v>
      </c>
      <c r="D214" t="s">
        <v>25</v>
      </c>
      <c r="E214" s="2">
        <v>86256.16</v>
      </c>
      <c r="F214" s="2">
        <v>672044.23</v>
      </c>
      <c r="G214" s="1">
        <v>43913</v>
      </c>
      <c r="H214" s="1">
        <v>43909</v>
      </c>
      <c r="I214" s="1">
        <v>43913</v>
      </c>
      <c r="J214">
        <v>1118211</v>
      </c>
      <c r="K214" t="s">
        <v>36</v>
      </c>
      <c r="L214" t="s">
        <v>123</v>
      </c>
      <c r="M214" s="2">
        <v>25000000</v>
      </c>
      <c r="N214">
        <v>90.77</v>
      </c>
      <c r="O214" s="2">
        <v>-22977700</v>
      </c>
      <c r="P214" s="2">
        <v>637107918.36000001</v>
      </c>
      <c r="Q214" s="2">
        <v>-178262204.15000001</v>
      </c>
      <c r="R214" s="2">
        <v>4942668097.7600002</v>
      </c>
      <c r="S214" t="s">
        <v>28</v>
      </c>
      <c r="T214" s="2">
        <v>298944562.38999999</v>
      </c>
      <c r="U214" s="2">
        <v>2318305094.4299998</v>
      </c>
      <c r="V214" t="s">
        <v>52</v>
      </c>
      <c r="W214" s="2">
        <v>298944562.38999999</v>
      </c>
      <c r="X214" s="2">
        <v>2318305094.4299998</v>
      </c>
    </row>
    <row r="215" spans="1:27" hidden="1" x14ac:dyDescent="0.25">
      <c r="A215" t="s">
        <v>50</v>
      </c>
      <c r="B215" s="2">
        <v>86256.16</v>
      </c>
      <c r="C215" s="2">
        <v>672044.23</v>
      </c>
      <c r="D215" t="s">
        <v>25</v>
      </c>
      <c r="E215" s="2">
        <v>86256.16</v>
      </c>
      <c r="F215" s="2">
        <v>672044.23</v>
      </c>
      <c r="G215" s="1">
        <v>43913</v>
      </c>
      <c r="H215" s="1">
        <v>43909</v>
      </c>
      <c r="I215" s="1">
        <v>43913</v>
      </c>
      <c r="J215">
        <v>1118324</v>
      </c>
      <c r="K215" t="s">
        <v>36</v>
      </c>
      <c r="L215" t="s">
        <v>124</v>
      </c>
      <c r="M215" s="2">
        <v>10000000</v>
      </c>
      <c r="N215">
        <v>97.531000000000006</v>
      </c>
      <c r="O215" s="2">
        <v>-9854697.2200000007</v>
      </c>
      <c r="P215" s="2">
        <v>627253221.13999999</v>
      </c>
      <c r="Q215" s="2">
        <v>-76448634.799999997</v>
      </c>
      <c r="R215" s="2">
        <v>4866219462.96</v>
      </c>
      <c r="S215" t="s">
        <v>28</v>
      </c>
      <c r="T215" s="2">
        <v>298944562.38999999</v>
      </c>
      <c r="U215" s="2">
        <v>2318305094.4299998</v>
      </c>
      <c r="V215" t="s">
        <v>52</v>
      </c>
      <c r="W215" s="2">
        <v>298944562.38999999</v>
      </c>
      <c r="X215" s="2">
        <v>2318305094.4299998</v>
      </c>
    </row>
    <row r="216" spans="1:27" hidden="1" x14ac:dyDescent="0.25">
      <c r="A216" t="s">
        <v>50</v>
      </c>
      <c r="B216" s="2">
        <v>86256.16</v>
      </c>
      <c r="C216" s="2">
        <v>672044.23</v>
      </c>
      <c r="D216" t="s">
        <v>25</v>
      </c>
      <c r="E216" s="2">
        <v>86256.16</v>
      </c>
      <c r="F216" s="2">
        <v>672044.23</v>
      </c>
      <c r="G216" s="1">
        <v>43913</v>
      </c>
      <c r="H216" s="1">
        <v>43909</v>
      </c>
      <c r="I216" s="1">
        <v>43913</v>
      </c>
      <c r="J216">
        <v>1118321</v>
      </c>
      <c r="K216" t="s">
        <v>36</v>
      </c>
      <c r="L216" t="s">
        <v>125</v>
      </c>
      <c r="M216" s="2">
        <v>10000000</v>
      </c>
      <c r="N216">
        <v>90.802999999999997</v>
      </c>
      <c r="O216" s="2">
        <v>-9136877.7799999993</v>
      </c>
      <c r="P216" s="2">
        <v>618116343.36000001</v>
      </c>
      <c r="Q216" s="2">
        <v>-70884377.989999995</v>
      </c>
      <c r="R216" s="2">
        <v>4795335084.9700003</v>
      </c>
      <c r="S216" t="s">
        <v>28</v>
      </c>
      <c r="T216" s="2">
        <v>298944562.38999999</v>
      </c>
      <c r="U216" s="2">
        <v>2318305094.4299998</v>
      </c>
      <c r="V216" t="s">
        <v>52</v>
      </c>
      <c r="W216" s="2">
        <v>298944562.38999999</v>
      </c>
      <c r="X216" s="2">
        <v>2318305094.4299998</v>
      </c>
    </row>
    <row r="217" spans="1:27" hidden="1" x14ac:dyDescent="0.25">
      <c r="A217" t="s">
        <v>50</v>
      </c>
      <c r="B217" s="2">
        <v>86256.16</v>
      </c>
      <c r="C217" s="2">
        <v>672044.23</v>
      </c>
      <c r="D217" t="s">
        <v>25</v>
      </c>
      <c r="E217" s="2">
        <v>86256.16</v>
      </c>
      <c r="F217" s="2">
        <v>672044.23</v>
      </c>
      <c r="G217" s="1">
        <v>43913</v>
      </c>
      <c r="H217" s="1">
        <v>43909</v>
      </c>
      <c r="I217" s="1">
        <v>43913</v>
      </c>
      <c r="J217">
        <v>1118573</v>
      </c>
      <c r="K217" t="s">
        <v>36</v>
      </c>
      <c r="L217" t="s">
        <v>126</v>
      </c>
      <c r="M217" s="2">
        <v>10000000</v>
      </c>
      <c r="N217">
        <v>102.547</v>
      </c>
      <c r="O217" s="2">
        <v>-10456588.890000001</v>
      </c>
      <c r="P217" s="2">
        <v>607659754.47000003</v>
      </c>
      <c r="Q217" s="2">
        <v>-81117859.579999998</v>
      </c>
      <c r="R217" s="2">
        <v>4714217225.3900003</v>
      </c>
      <c r="S217" t="s">
        <v>28</v>
      </c>
      <c r="T217" s="2">
        <v>298944562.38999999</v>
      </c>
      <c r="U217" s="2">
        <v>2318305094.4299998</v>
      </c>
      <c r="V217" t="s">
        <v>52</v>
      </c>
      <c r="W217" s="2">
        <v>298944562.38999999</v>
      </c>
      <c r="X217" s="2">
        <v>2318305094.4299998</v>
      </c>
    </row>
    <row r="218" spans="1:27" hidden="1" x14ac:dyDescent="0.25">
      <c r="A218" t="s">
        <v>50</v>
      </c>
      <c r="B218" s="2">
        <v>86256.16</v>
      </c>
      <c r="C218" s="2">
        <v>672044.23</v>
      </c>
      <c r="D218" t="s">
        <v>25</v>
      </c>
      <c r="E218" s="2">
        <v>86256.16</v>
      </c>
      <c r="F218" s="2">
        <v>672044.23</v>
      </c>
      <c r="G218" s="1">
        <v>43913</v>
      </c>
      <c r="H218" s="1">
        <v>43909</v>
      </c>
      <c r="I218" s="1">
        <v>43913</v>
      </c>
      <c r="J218">
        <v>1118217</v>
      </c>
      <c r="K218" t="s">
        <v>36</v>
      </c>
      <c r="L218" t="s">
        <v>123</v>
      </c>
      <c r="M218" s="2">
        <v>10000000</v>
      </c>
      <c r="N218">
        <v>90.903000000000006</v>
      </c>
      <c r="O218" s="2">
        <v>-9204380</v>
      </c>
      <c r="P218" s="2">
        <v>598455374.47000003</v>
      </c>
      <c r="Q218" s="2">
        <v>-71408063.760000005</v>
      </c>
      <c r="R218" s="2">
        <v>4642809161.6300001</v>
      </c>
      <c r="S218" t="s">
        <v>28</v>
      </c>
      <c r="T218" s="2">
        <v>298944562.38999999</v>
      </c>
      <c r="U218" s="2">
        <v>2318305094.4299998</v>
      </c>
      <c r="V218" t="s">
        <v>52</v>
      </c>
      <c r="W218" s="2">
        <v>298944562.38999999</v>
      </c>
      <c r="X218" s="2">
        <v>2318305094.4299998</v>
      </c>
    </row>
    <row r="219" spans="1:27" hidden="1" x14ac:dyDescent="0.25">
      <c r="A219" t="s">
        <v>50</v>
      </c>
      <c r="B219" s="2">
        <v>86256.16</v>
      </c>
      <c r="C219" s="2">
        <v>672044.23</v>
      </c>
      <c r="D219" t="s">
        <v>25</v>
      </c>
      <c r="E219" s="2">
        <v>86256.16</v>
      </c>
      <c r="F219" s="2">
        <v>672044.23</v>
      </c>
      <c r="G219" s="1">
        <v>43913</v>
      </c>
      <c r="H219" s="1">
        <v>43909</v>
      </c>
      <c r="I219" s="1">
        <v>43913</v>
      </c>
      <c r="J219">
        <v>1118248</v>
      </c>
      <c r="K219" t="s">
        <v>36</v>
      </c>
      <c r="L219" t="s">
        <v>127</v>
      </c>
      <c r="M219" s="2">
        <v>7800000</v>
      </c>
      <c r="N219">
        <v>102.626</v>
      </c>
      <c r="O219" s="2">
        <v>-8014957.1699999999</v>
      </c>
      <c r="P219" s="2">
        <v>590440417.29999995</v>
      </c>
      <c r="Q219" s="2">
        <v>-62176698.07</v>
      </c>
      <c r="R219" s="2">
        <v>4580632463.5600004</v>
      </c>
      <c r="S219" t="s">
        <v>28</v>
      </c>
      <c r="T219" s="2">
        <v>298944562.38999999</v>
      </c>
      <c r="U219" s="2">
        <v>2318305094.4299998</v>
      </c>
      <c r="V219" t="s">
        <v>52</v>
      </c>
      <c r="W219" s="2">
        <v>298944562.38999999</v>
      </c>
      <c r="X219" s="2">
        <v>2318305094.4299998</v>
      </c>
    </row>
    <row r="220" spans="1:27" hidden="1" x14ac:dyDescent="0.25">
      <c r="A220" t="s">
        <v>50</v>
      </c>
      <c r="B220" s="2">
        <v>86256.16</v>
      </c>
      <c r="C220" s="2">
        <v>672044.23</v>
      </c>
      <c r="D220" t="s">
        <v>25</v>
      </c>
      <c r="E220" s="2">
        <v>86256.16</v>
      </c>
      <c r="F220" s="2">
        <v>672044.23</v>
      </c>
      <c r="G220" s="1">
        <v>43913</v>
      </c>
      <c r="H220" s="1">
        <v>43909</v>
      </c>
      <c r="I220" s="1">
        <v>43913</v>
      </c>
      <c r="J220">
        <v>1118246</v>
      </c>
      <c r="K220" t="s">
        <v>36</v>
      </c>
      <c r="L220" t="s">
        <v>128</v>
      </c>
      <c r="M220" s="2">
        <v>10000000</v>
      </c>
      <c r="N220">
        <v>103.08199999999999</v>
      </c>
      <c r="O220" s="2">
        <v>-10479554.17</v>
      </c>
      <c r="P220" s="2">
        <v>579960863.13</v>
      </c>
      <c r="Q220" s="2">
        <v>-81296014.650000006</v>
      </c>
      <c r="R220" s="2">
        <v>4499336448.9099998</v>
      </c>
      <c r="S220" t="s">
        <v>28</v>
      </c>
      <c r="T220" s="2">
        <v>298944562.38999999</v>
      </c>
      <c r="U220" s="2">
        <v>2318305094.4299998</v>
      </c>
      <c r="V220" t="s">
        <v>52</v>
      </c>
      <c r="W220" s="2">
        <v>298944562.38999999</v>
      </c>
      <c r="X220" s="2">
        <v>2318305094.4299998</v>
      </c>
    </row>
    <row r="221" spans="1:27" hidden="1" x14ac:dyDescent="0.25">
      <c r="A221" t="s">
        <v>50</v>
      </c>
      <c r="B221" s="2">
        <v>86256.16</v>
      </c>
      <c r="C221" s="2">
        <v>672044.23</v>
      </c>
      <c r="D221" t="s">
        <v>25</v>
      </c>
      <c r="E221" s="2">
        <v>86256.16</v>
      </c>
      <c r="F221" s="2">
        <v>672044.23</v>
      </c>
      <c r="G221" s="1">
        <v>43913</v>
      </c>
      <c r="H221" s="1">
        <v>43909</v>
      </c>
      <c r="I221" s="1">
        <v>43913</v>
      </c>
      <c r="J221">
        <v>1118322</v>
      </c>
      <c r="K221" t="s">
        <v>36</v>
      </c>
      <c r="L221" t="s">
        <v>129</v>
      </c>
      <c r="M221" s="2">
        <v>7000000</v>
      </c>
      <c r="N221">
        <v>97.35</v>
      </c>
      <c r="O221" s="2">
        <v>-6820819.4400000004</v>
      </c>
      <c r="P221" s="2">
        <v>573140043.69000006</v>
      </c>
      <c r="Q221" s="2">
        <v>-52916275.670000002</v>
      </c>
      <c r="R221" s="2">
        <v>4446420173.2399998</v>
      </c>
      <c r="S221" t="s">
        <v>28</v>
      </c>
      <c r="T221" s="2">
        <v>298944562.38999999</v>
      </c>
      <c r="U221" s="2">
        <v>2318305094.4299998</v>
      </c>
      <c r="V221" t="s">
        <v>52</v>
      </c>
      <c r="W221" s="2">
        <v>298944562.38999999</v>
      </c>
      <c r="X221" s="2">
        <v>2318305094.4299998</v>
      </c>
    </row>
    <row r="222" spans="1:27" hidden="1" x14ac:dyDescent="0.25">
      <c r="A222" t="s">
        <v>50</v>
      </c>
      <c r="B222" s="2">
        <v>86256.16</v>
      </c>
      <c r="C222" s="2">
        <v>672044.23</v>
      </c>
      <c r="D222" t="s">
        <v>25</v>
      </c>
      <c r="E222" s="2">
        <v>86256.16</v>
      </c>
      <c r="F222" s="2">
        <v>672044.23</v>
      </c>
      <c r="G222" s="1">
        <v>43913</v>
      </c>
      <c r="H222" s="1">
        <v>43909</v>
      </c>
      <c r="I222" s="1">
        <v>43913</v>
      </c>
      <c r="J222">
        <v>1117941</v>
      </c>
      <c r="K222" t="s">
        <v>36</v>
      </c>
      <c r="L222" t="s">
        <v>130</v>
      </c>
      <c r="M222" s="2">
        <v>10000000</v>
      </c>
      <c r="N222">
        <v>103.898</v>
      </c>
      <c r="O222" s="2">
        <v>-10502091.67</v>
      </c>
      <c r="P222" s="2">
        <v>562637952.01999998</v>
      </c>
      <c r="Q222" s="2">
        <v>-81470851.180000007</v>
      </c>
      <c r="R222" s="2">
        <v>4364949322.0600004</v>
      </c>
      <c r="S222" t="s">
        <v>28</v>
      </c>
      <c r="T222" s="2">
        <v>298944562.38999999</v>
      </c>
      <c r="U222" s="2">
        <v>2318305094.4299998</v>
      </c>
      <c r="V222" t="s">
        <v>52</v>
      </c>
      <c r="W222" s="2">
        <v>298944562.38999999</v>
      </c>
      <c r="X222" s="2">
        <v>2318305094.4299998</v>
      </c>
    </row>
    <row r="223" spans="1:27" hidden="1" x14ac:dyDescent="0.25">
      <c r="A223" t="s">
        <v>50</v>
      </c>
      <c r="B223" s="2">
        <v>86256.16</v>
      </c>
      <c r="C223" s="2">
        <v>672044.23</v>
      </c>
      <c r="D223" t="s">
        <v>25</v>
      </c>
      <c r="E223" s="2">
        <v>86256.16</v>
      </c>
      <c r="F223" s="2">
        <v>672044.23</v>
      </c>
      <c r="G223" s="1">
        <v>43913</v>
      </c>
      <c r="H223" s="1">
        <v>43909</v>
      </c>
      <c r="I223" s="1">
        <v>43913</v>
      </c>
      <c r="J223">
        <v>1118354</v>
      </c>
      <c r="K223" t="s">
        <v>36</v>
      </c>
      <c r="L223" t="s">
        <v>122</v>
      </c>
      <c r="M223" s="2">
        <v>30000000</v>
      </c>
      <c r="N223">
        <v>97.39</v>
      </c>
      <c r="O223" s="2">
        <v>-29502416.670000002</v>
      </c>
      <c r="P223" s="2">
        <v>533135535.35000002</v>
      </c>
      <c r="Q223" s="2">
        <v>-228881298.97</v>
      </c>
      <c r="R223" s="2">
        <v>4136068023.0900002</v>
      </c>
      <c r="S223" t="s">
        <v>28</v>
      </c>
      <c r="T223" s="2">
        <v>298944562.38999999</v>
      </c>
      <c r="U223" s="2">
        <v>2318305094.4299998</v>
      </c>
      <c r="V223" t="s">
        <v>52</v>
      </c>
      <c r="W223" s="2">
        <v>298944562.38999999</v>
      </c>
      <c r="X223" s="2">
        <v>2318305094.4299998</v>
      </c>
    </row>
    <row r="224" spans="1:27" hidden="1" x14ac:dyDescent="0.25">
      <c r="A224" t="s">
        <v>50</v>
      </c>
      <c r="B224" s="2">
        <v>86256.16</v>
      </c>
      <c r="C224" s="2">
        <v>672044.23</v>
      </c>
      <c r="D224" t="s">
        <v>25</v>
      </c>
      <c r="E224" s="2">
        <v>86256.16</v>
      </c>
      <c r="F224" s="2">
        <v>672044.23</v>
      </c>
      <c r="G224" s="1">
        <v>43913</v>
      </c>
      <c r="H224" s="1">
        <v>43909</v>
      </c>
      <c r="I224" s="1">
        <v>43913</v>
      </c>
      <c r="J224">
        <v>1118215</v>
      </c>
      <c r="K224" t="s">
        <v>36</v>
      </c>
      <c r="L224" t="s">
        <v>131</v>
      </c>
      <c r="M224" s="2">
        <v>20000000</v>
      </c>
      <c r="N224">
        <v>98.385000000000005</v>
      </c>
      <c r="O224" s="2">
        <v>-19810840</v>
      </c>
      <c r="P224" s="2">
        <v>513324695.35000002</v>
      </c>
      <c r="Q224" s="2">
        <v>-153693537.84</v>
      </c>
      <c r="R224" s="2">
        <v>3982374485.25</v>
      </c>
      <c r="S224" t="s">
        <v>28</v>
      </c>
      <c r="T224" s="2">
        <v>298944562.38999999</v>
      </c>
      <c r="U224" s="2">
        <v>2318305094.4299998</v>
      </c>
      <c r="V224" t="s">
        <v>52</v>
      </c>
      <c r="W224" s="2">
        <v>298944562.38999999</v>
      </c>
      <c r="X224" s="2">
        <v>2318305094.4299998</v>
      </c>
    </row>
    <row r="225" spans="1:24" hidden="1" x14ac:dyDescent="0.25">
      <c r="A225" t="s">
        <v>50</v>
      </c>
      <c r="B225" s="2">
        <v>86256.16</v>
      </c>
      <c r="C225" s="2">
        <v>672044.23</v>
      </c>
      <c r="D225" t="s">
        <v>25</v>
      </c>
      <c r="E225" s="2">
        <v>86256.16</v>
      </c>
      <c r="F225" s="2">
        <v>672044.23</v>
      </c>
      <c r="G225" s="1">
        <v>43913</v>
      </c>
      <c r="H225" s="1">
        <v>43909</v>
      </c>
      <c r="I225" s="1">
        <v>43913</v>
      </c>
      <c r="J225">
        <v>1118219</v>
      </c>
      <c r="K225" t="s">
        <v>36</v>
      </c>
      <c r="L225" t="s">
        <v>132</v>
      </c>
      <c r="M225" s="2">
        <v>4000000</v>
      </c>
      <c r="N225">
        <v>99.4</v>
      </c>
      <c r="O225" s="2">
        <v>-4040847.22</v>
      </c>
      <c r="P225" s="2">
        <v>509283848.13</v>
      </c>
      <c r="Q225" s="2">
        <v>-31349105.09</v>
      </c>
      <c r="R225" s="2">
        <v>3951025380.1599998</v>
      </c>
      <c r="S225" t="s">
        <v>28</v>
      </c>
      <c r="T225" s="2">
        <v>298944562.38999999</v>
      </c>
      <c r="U225" s="2">
        <v>2318305094.4299998</v>
      </c>
      <c r="V225" t="s">
        <v>52</v>
      </c>
      <c r="W225" s="2">
        <v>298944562.38999999</v>
      </c>
      <c r="X225" s="2">
        <v>2318305094.4299998</v>
      </c>
    </row>
    <row r="226" spans="1:24" hidden="1" x14ac:dyDescent="0.25">
      <c r="A226" t="s">
        <v>50</v>
      </c>
      <c r="B226" s="2">
        <v>86256.16</v>
      </c>
      <c r="C226" s="2">
        <v>672044.23</v>
      </c>
      <c r="D226" t="s">
        <v>25</v>
      </c>
      <c r="E226" s="2">
        <v>86256.16</v>
      </c>
      <c r="F226" s="2">
        <v>672044.23</v>
      </c>
      <c r="G226" s="1">
        <v>43913</v>
      </c>
      <c r="H226" s="1">
        <v>43909</v>
      </c>
      <c r="I226" s="1">
        <v>43913</v>
      </c>
      <c r="J226">
        <v>1118216</v>
      </c>
      <c r="K226" t="s">
        <v>36</v>
      </c>
      <c r="L226" t="s">
        <v>132</v>
      </c>
      <c r="M226" s="2">
        <v>5000000</v>
      </c>
      <c r="N226">
        <v>99.463999999999999</v>
      </c>
      <c r="O226" s="2">
        <v>-5054259.03</v>
      </c>
      <c r="P226" s="2">
        <v>504229589.10000002</v>
      </c>
      <c r="Q226" s="2">
        <v>-39211207.170000002</v>
      </c>
      <c r="R226" s="2">
        <v>3911814172.9899998</v>
      </c>
      <c r="S226" t="s">
        <v>28</v>
      </c>
      <c r="T226" s="2">
        <v>298944562.38999999</v>
      </c>
      <c r="U226" s="2">
        <v>2318305094.4299998</v>
      </c>
      <c r="V226" t="s">
        <v>52</v>
      </c>
      <c r="W226" s="2">
        <v>298944562.38999999</v>
      </c>
      <c r="X226" s="2">
        <v>2318305094.4299998</v>
      </c>
    </row>
    <row r="227" spans="1:24" hidden="1" x14ac:dyDescent="0.25">
      <c r="A227" t="s">
        <v>50</v>
      </c>
      <c r="B227" s="2">
        <v>86256.16</v>
      </c>
      <c r="C227" s="2">
        <v>672044.23</v>
      </c>
      <c r="D227" t="s">
        <v>25</v>
      </c>
      <c r="E227" s="2">
        <v>86256.16</v>
      </c>
      <c r="F227" s="2">
        <v>672044.23</v>
      </c>
      <c r="G227" s="1">
        <v>43913</v>
      </c>
      <c r="H227" s="1">
        <v>43909</v>
      </c>
      <c r="I227" s="1">
        <v>43913</v>
      </c>
      <c r="J227">
        <v>1118218</v>
      </c>
      <c r="K227" t="s">
        <v>36</v>
      </c>
      <c r="L227" t="s">
        <v>132</v>
      </c>
      <c r="M227" s="2">
        <v>5000000</v>
      </c>
      <c r="N227">
        <v>99.55</v>
      </c>
      <c r="O227" s="2">
        <v>-5058559.03</v>
      </c>
      <c r="P227" s="2">
        <v>499171030.06999999</v>
      </c>
      <c r="Q227" s="2">
        <v>-39244566.799999997</v>
      </c>
      <c r="R227" s="2">
        <v>3872569606.1900001</v>
      </c>
      <c r="S227" t="s">
        <v>28</v>
      </c>
      <c r="T227" s="2">
        <v>298944562.38999999</v>
      </c>
      <c r="U227" s="2">
        <v>2318305094.4299998</v>
      </c>
      <c r="V227" t="s">
        <v>52</v>
      </c>
      <c r="W227" s="2">
        <v>298944562.38999999</v>
      </c>
      <c r="X227" s="2">
        <v>2318305094.4299998</v>
      </c>
    </row>
    <row r="228" spans="1:24" hidden="1" x14ac:dyDescent="0.25">
      <c r="A228" t="s">
        <v>50</v>
      </c>
      <c r="B228" s="2">
        <v>86256.16</v>
      </c>
      <c r="C228" s="2">
        <v>672044.23</v>
      </c>
      <c r="D228" t="s">
        <v>25</v>
      </c>
      <c r="E228" s="2">
        <v>86256.16</v>
      </c>
      <c r="F228" s="2">
        <v>672044.23</v>
      </c>
      <c r="G228" s="1">
        <v>43913</v>
      </c>
      <c r="H228" s="1">
        <v>43909</v>
      </c>
      <c r="I228" s="1">
        <v>43913</v>
      </c>
      <c r="J228">
        <v>1118319</v>
      </c>
      <c r="K228" t="s">
        <v>36</v>
      </c>
      <c r="L228" t="s">
        <v>133</v>
      </c>
      <c r="M228" s="2">
        <v>4000000</v>
      </c>
      <c r="N228">
        <v>100.26</v>
      </c>
      <c r="O228" s="2">
        <v>-4064455.56</v>
      </c>
      <c r="P228" s="2">
        <v>495106574.50999999</v>
      </c>
      <c r="Q228" s="2">
        <v>-31532259.829999998</v>
      </c>
      <c r="R228" s="2">
        <v>3841037346.3600001</v>
      </c>
      <c r="S228" t="s">
        <v>28</v>
      </c>
      <c r="T228" s="2">
        <v>298944562.38999999</v>
      </c>
      <c r="U228" s="2">
        <v>2318305094.4299998</v>
      </c>
      <c r="V228" t="s">
        <v>52</v>
      </c>
      <c r="W228" s="2">
        <v>298944562.38999999</v>
      </c>
      <c r="X228" s="2">
        <v>2318305094.4299998</v>
      </c>
    </row>
    <row r="229" spans="1:24" hidden="1" x14ac:dyDescent="0.25">
      <c r="A229" t="s">
        <v>50</v>
      </c>
      <c r="B229" s="2">
        <v>86256.16</v>
      </c>
      <c r="C229" s="2">
        <v>672044.23</v>
      </c>
      <c r="D229" t="s">
        <v>25</v>
      </c>
      <c r="E229" s="2">
        <v>86256.16</v>
      </c>
      <c r="F229" s="2">
        <v>672044.23</v>
      </c>
      <c r="G229" s="1">
        <v>43913</v>
      </c>
      <c r="H229" s="1">
        <v>43909</v>
      </c>
      <c r="I229" s="1">
        <v>43913</v>
      </c>
      <c r="J229">
        <v>1118320</v>
      </c>
      <c r="K229" t="s">
        <v>36</v>
      </c>
      <c r="L229" t="s">
        <v>133</v>
      </c>
      <c r="M229" s="2">
        <v>4408000</v>
      </c>
      <c r="N229">
        <v>100.26</v>
      </c>
      <c r="O229" s="2">
        <v>-4479030.0199999996</v>
      </c>
      <c r="P229" s="2">
        <v>490627544.49000001</v>
      </c>
      <c r="Q229" s="2">
        <v>-34748550.280000001</v>
      </c>
      <c r="R229" s="2">
        <v>3806288796.0799999</v>
      </c>
      <c r="S229" t="s">
        <v>28</v>
      </c>
      <c r="T229" s="2">
        <v>298944562.38999999</v>
      </c>
      <c r="U229" s="2">
        <v>2318305094.4299998</v>
      </c>
      <c r="V229" t="s">
        <v>52</v>
      </c>
      <c r="W229" s="2">
        <v>298944562.38999999</v>
      </c>
      <c r="X229" s="2">
        <v>2318305094.4299998</v>
      </c>
    </row>
    <row r="230" spans="1:24" hidden="1" x14ac:dyDescent="0.25">
      <c r="A230" t="s">
        <v>50</v>
      </c>
      <c r="B230" s="2">
        <v>86256.16</v>
      </c>
      <c r="C230" s="2">
        <v>672044.23</v>
      </c>
      <c r="D230" t="s">
        <v>25</v>
      </c>
      <c r="E230" s="2">
        <v>86256.16</v>
      </c>
      <c r="F230" s="2">
        <v>672044.23</v>
      </c>
      <c r="G230" s="1">
        <v>43913</v>
      </c>
      <c r="H230" s="1">
        <v>43909</v>
      </c>
      <c r="I230" s="1">
        <v>43913</v>
      </c>
      <c r="J230">
        <v>1118323</v>
      </c>
      <c r="K230" t="s">
        <v>36</v>
      </c>
      <c r="L230" t="s">
        <v>133</v>
      </c>
      <c r="M230" s="2">
        <v>5000000</v>
      </c>
      <c r="N230">
        <v>100.32899999999999</v>
      </c>
      <c r="O230" s="2">
        <v>-5084019.4400000004</v>
      </c>
      <c r="P230" s="2">
        <v>485543525.05000001</v>
      </c>
      <c r="Q230" s="2">
        <v>-39442090</v>
      </c>
      <c r="R230" s="2">
        <v>3766846706.0799999</v>
      </c>
      <c r="S230" t="s">
        <v>28</v>
      </c>
      <c r="T230" s="2">
        <v>298944562.38999999</v>
      </c>
      <c r="U230" s="2">
        <v>2318305094.4299998</v>
      </c>
      <c r="V230" t="s">
        <v>52</v>
      </c>
      <c r="W230" s="2">
        <v>298944562.38999999</v>
      </c>
      <c r="X230" s="2">
        <v>2318305094.4299998</v>
      </c>
    </row>
    <row r="231" spans="1:24" hidden="1" x14ac:dyDescent="0.25">
      <c r="A231" t="s">
        <v>50</v>
      </c>
      <c r="B231" s="2">
        <v>86256.16</v>
      </c>
      <c r="C231" s="2">
        <v>672044.23</v>
      </c>
      <c r="D231" t="s">
        <v>25</v>
      </c>
      <c r="E231" s="2">
        <v>86256.16</v>
      </c>
      <c r="F231" s="2">
        <v>672044.23</v>
      </c>
      <c r="G231" s="1">
        <v>43913</v>
      </c>
      <c r="H231" s="1">
        <v>43909</v>
      </c>
      <c r="I231" s="1">
        <v>43913</v>
      </c>
      <c r="J231">
        <v>1118220</v>
      </c>
      <c r="K231" t="s">
        <v>36</v>
      </c>
      <c r="L231" t="s">
        <v>132</v>
      </c>
      <c r="M231" s="2">
        <v>3000000</v>
      </c>
      <c r="N231">
        <v>100.587</v>
      </c>
      <c r="O231" s="2">
        <v>-3066245.42</v>
      </c>
      <c r="P231" s="2">
        <v>482477279.63</v>
      </c>
      <c r="Q231" s="2">
        <v>-23788093.109999999</v>
      </c>
      <c r="R231" s="2">
        <v>3743058612.9699998</v>
      </c>
      <c r="S231" t="s">
        <v>28</v>
      </c>
      <c r="T231" s="2">
        <v>298944562.38999999</v>
      </c>
      <c r="U231" s="2">
        <v>2318305094.4299998</v>
      </c>
      <c r="V231" t="s">
        <v>52</v>
      </c>
      <c r="W231" s="2">
        <v>298944562.38999999</v>
      </c>
      <c r="X231" s="2">
        <v>2318305094.4299998</v>
      </c>
    </row>
    <row r="232" spans="1:24" hidden="1" x14ac:dyDescent="0.25">
      <c r="A232" t="s">
        <v>50</v>
      </c>
      <c r="B232" s="2">
        <v>86256.16</v>
      </c>
      <c r="C232" s="2">
        <v>672044.23</v>
      </c>
      <c r="D232" t="s">
        <v>25</v>
      </c>
      <c r="E232" s="2">
        <v>86256.16</v>
      </c>
      <c r="F232" s="2">
        <v>672044.23</v>
      </c>
      <c r="G232" s="1">
        <v>43913</v>
      </c>
      <c r="H232" s="1">
        <v>43909</v>
      </c>
      <c r="I232" s="1">
        <v>43913</v>
      </c>
      <c r="J232">
        <v>1117900</v>
      </c>
      <c r="K232" t="s">
        <v>36</v>
      </c>
      <c r="L232" t="s">
        <v>98</v>
      </c>
      <c r="M232" s="2">
        <v>30000000</v>
      </c>
      <c r="N232">
        <v>100.89700000000001</v>
      </c>
      <c r="O232" s="2">
        <v>-30361183.329999998</v>
      </c>
      <c r="P232" s="2">
        <v>452116096.30000001</v>
      </c>
      <c r="Q232" s="2">
        <v>-235543655.84999999</v>
      </c>
      <c r="R232" s="2">
        <v>3507514957.1199999</v>
      </c>
      <c r="S232" t="s">
        <v>28</v>
      </c>
      <c r="T232" s="2">
        <v>298944562.38999999</v>
      </c>
      <c r="U232" s="2">
        <v>2318305094.4299998</v>
      </c>
      <c r="V232" t="s">
        <v>52</v>
      </c>
      <c r="W232" s="2">
        <v>298944562.38999999</v>
      </c>
      <c r="X232" s="2">
        <v>2318305094.4299998</v>
      </c>
    </row>
    <row r="233" spans="1:24" hidden="1" x14ac:dyDescent="0.25">
      <c r="A233" t="s">
        <v>50</v>
      </c>
      <c r="B233" s="2">
        <v>86256.16</v>
      </c>
      <c r="C233" s="2">
        <v>672044.23</v>
      </c>
      <c r="D233" t="s">
        <v>25</v>
      </c>
      <c r="E233" s="2">
        <v>86256.16</v>
      </c>
      <c r="F233" s="2">
        <v>672044.23</v>
      </c>
      <c r="G233" s="1">
        <v>43913</v>
      </c>
      <c r="H233" s="1">
        <v>43909</v>
      </c>
      <c r="I233" s="1">
        <v>43913</v>
      </c>
      <c r="J233">
        <v>1118578</v>
      </c>
      <c r="K233" t="s">
        <v>36</v>
      </c>
      <c r="L233" t="s">
        <v>126</v>
      </c>
      <c r="M233" s="2">
        <v>10000000</v>
      </c>
      <c r="N233">
        <v>101.46</v>
      </c>
      <c r="O233" s="2">
        <v>-10347888.890000001</v>
      </c>
      <c r="P233" s="2">
        <v>441768207.41000003</v>
      </c>
      <c r="Q233" s="2">
        <v>-80279465.819999993</v>
      </c>
      <c r="R233" s="2">
        <v>3427235491.3000002</v>
      </c>
      <c r="S233" t="s">
        <v>28</v>
      </c>
      <c r="T233" s="2">
        <v>298944562.38999999</v>
      </c>
      <c r="U233" s="2">
        <v>2318305094.4299998</v>
      </c>
      <c r="V233" t="s">
        <v>52</v>
      </c>
      <c r="W233" s="2">
        <v>298944562.38999999</v>
      </c>
      <c r="X233" s="2">
        <v>2318305094.4299998</v>
      </c>
    </row>
    <row r="234" spans="1:24" hidden="1" x14ac:dyDescent="0.25">
      <c r="A234" t="s">
        <v>50</v>
      </c>
      <c r="B234" s="2">
        <v>86256.16</v>
      </c>
      <c r="C234" s="2">
        <v>672044.23</v>
      </c>
      <c r="D234" t="s">
        <v>25</v>
      </c>
      <c r="E234" s="2">
        <v>86256.16</v>
      </c>
      <c r="F234" s="2">
        <v>672044.23</v>
      </c>
      <c r="G234" s="1">
        <v>43913</v>
      </c>
      <c r="H234" s="1">
        <v>43909</v>
      </c>
      <c r="I234" s="1">
        <v>43913</v>
      </c>
      <c r="J234">
        <v>1117942</v>
      </c>
      <c r="K234" t="s">
        <v>36</v>
      </c>
      <c r="L234" t="s">
        <v>130</v>
      </c>
      <c r="M234" s="2">
        <v>20000000</v>
      </c>
      <c r="N234">
        <v>103</v>
      </c>
      <c r="O234" s="2">
        <v>-20824583.329999998</v>
      </c>
      <c r="P234" s="2">
        <v>420943624.07999998</v>
      </c>
      <c r="Q234" s="2">
        <v>-161558211.88</v>
      </c>
      <c r="R234" s="2">
        <v>3265677279.4200001</v>
      </c>
      <c r="S234" t="s">
        <v>28</v>
      </c>
      <c r="T234" s="2">
        <v>298944562.38999999</v>
      </c>
      <c r="U234" s="2">
        <v>2318305094.4299998</v>
      </c>
      <c r="V234" t="s">
        <v>52</v>
      </c>
      <c r="W234" s="2">
        <v>298944562.38999999</v>
      </c>
      <c r="X234" s="2">
        <v>2318305094.4299998</v>
      </c>
    </row>
    <row r="235" spans="1:24" hidden="1" x14ac:dyDescent="0.25">
      <c r="A235" t="s">
        <v>50</v>
      </c>
      <c r="B235" s="2">
        <v>86256.16</v>
      </c>
      <c r="C235" s="2">
        <v>672044.23</v>
      </c>
      <c r="D235" t="s">
        <v>25</v>
      </c>
      <c r="E235" s="2">
        <v>86256.16</v>
      </c>
      <c r="F235" s="2">
        <v>672044.23</v>
      </c>
      <c r="G235" s="1">
        <v>43913</v>
      </c>
      <c r="H235" s="1">
        <v>43909</v>
      </c>
      <c r="I235" s="1">
        <v>43913</v>
      </c>
      <c r="J235">
        <v>1118247</v>
      </c>
      <c r="K235" t="s">
        <v>36</v>
      </c>
      <c r="L235" t="s">
        <v>128</v>
      </c>
      <c r="M235" s="2">
        <v>10000000</v>
      </c>
      <c r="N235">
        <v>103.39</v>
      </c>
      <c r="O235" s="2">
        <v>-10510354.17</v>
      </c>
      <c r="P235" s="2">
        <v>410433269.91000003</v>
      </c>
      <c r="Q235" s="2">
        <v>-81539880</v>
      </c>
      <c r="R235" s="2">
        <v>3184137399.4200001</v>
      </c>
      <c r="S235" t="s">
        <v>28</v>
      </c>
      <c r="T235" s="2">
        <v>298944562.38999999</v>
      </c>
      <c r="U235" s="2">
        <v>2318305094.4299998</v>
      </c>
      <c r="V235" t="s">
        <v>52</v>
      </c>
      <c r="W235" s="2">
        <v>298944562.38999999</v>
      </c>
      <c r="X235" s="2">
        <v>2318305094.4299998</v>
      </c>
    </row>
    <row r="236" spans="1:24" hidden="1" x14ac:dyDescent="0.25">
      <c r="A236" t="s">
        <v>50</v>
      </c>
      <c r="B236" s="2">
        <v>86256.16</v>
      </c>
      <c r="C236" s="2">
        <v>672044.23</v>
      </c>
      <c r="D236" t="s">
        <v>25</v>
      </c>
      <c r="E236" s="2">
        <v>86256.16</v>
      </c>
      <c r="F236" s="2">
        <v>672044.23</v>
      </c>
      <c r="G236" s="1">
        <v>43913</v>
      </c>
      <c r="H236" s="1">
        <v>43909</v>
      </c>
      <c r="I236" s="1">
        <v>43913</v>
      </c>
      <c r="J236">
        <v>1118325</v>
      </c>
      <c r="K236" t="s">
        <v>36</v>
      </c>
      <c r="L236" t="s">
        <v>134</v>
      </c>
      <c r="M236" s="2">
        <v>10000000</v>
      </c>
      <c r="N236">
        <v>112.943</v>
      </c>
      <c r="O236" s="2">
        <v>-11304508.33</v>
      </c>
      <c r="P236" s="2">
        <v>399128761.57999998</v>
      </c>
      <c r="Q236" s="2">
        <v>-87700969.709999993</v>
      </c>
      <c r="R236" s="2">
        <v>3096436429.71</v>
      </c>
      <c r="S236" t="s">
        <v>28</v>
      </c>
      <c r="T236" s="2">
        <v>298944562.38999999</v>
      </c>
      <c r="U236" s="2">
        <v>2318305094.4299998</v>
      </c>
      <c r="V236" t="s">
        <v>52</v>
      </c>
      <c r="W236" s="2">
        <v>298944562.38999999</v>
      </c>
      <c r="X236" s="2">
        <v>2318305094.4299998</v>
      </c>
    </row>
    <row r="237" spans="1:24" hidden="1" x14ac:dyDescent="0.25">
      <c r="A237" t="s">
        <v>50</v>
      </c>
      <c r="B237" s="2">
        <v>86256.16</v>
      </c>
      <c r="C237" s="2">
        <v>672044.23</v>
      </c>
      <c r="D237" t="s">
        <v>25</v>
      </c>
      <c r="E237" s="2">
        <v>86256.16</v>
      </c>
      <c r="F237" s="2">
        <v>672044.23</v>
      </c>
      <c r="G237" s="1">
        <v>43914</v>
      </c>
      <c r="H237" s="1">
        <v>43914</v>
      </c>
      <c r="I237" s="1">
        <v>43914</v>
      </c>
      <c r="J237">
        <v>1100205</v>
      </c>
      <c r="K237" t="s">
        <v>33</v>
      </c>
      <c r="L237" t="s">
        <v>135</v>
      </c>
      <c r="N237">
        <v>0</v>
      </c>
      <c r="O237" s="2">
        <v>525000</v>
      </c>
      <c r="P237" s="2">
        <v>399653761.57999998</v>
      </c>
      <c r="Q237" s="2">
        <v>4070167.5</v>
      </c>
      <c r="R237" s="2">
        <v>3100506597.21</v>
      </c>
      <c r="S237" t="s">
        <v>28</v>
      </c>
      <c r="T237" s="2">
        <v>298944562.38999999</v>
      </c>
      <c r="U237" s="2">
        <v>2318305094.4299998</v>
      </c>
      <c r="V237" t="s">
        <v>52</v>
      </c>
      <c r="W237" s="2">
        <v>298944562.38999999</v>
      </c>
      <c r="X237" s="2">
        <v>2318305094.4299998</v>
      </c>
    </row>
    <row r="238" spans="1:24" hidden="1" x14ac:dyDescent="0.25">
      <c r="A238" t="s">
        <v>50</v>
      </c>
      <c r="B238" s="2">
        <v>86256.16</v>
      </c>
      <c r="C238" s="2">
        <v>672044.23</v>
      </c>
      <c r="D238" t="s">
        <v>25</v>
      </c>
      <c r="E238" s="2">
        <v>86256.16</v>
      </c>
      <c r="F238" s="2">
        <v>672044.23</v>
      </c>
      <c r="G238" s="1">
        <v>43914</v>
      </c>
      <c r="H238" s="1">
        <v>43909</v>
      </c>
      <c r="I238" s="1">
        <v>43914</v>
      </c>
      <c r="J238">
        <v>1118326</v>
      </c>
      <c r="K238" t="s">
        <v>36</v>
      </c>
      <c r="L238" t="s">
        <v>136</v>
      </c>
      <c r="M238" s="2">
        <v>25000000</v>
      </c>
      <c r="N238">
        <v>100</v>
      </c>
      <c r="O238" s="2">
        <v>-25000000</v>
      </c>
      <c r="P238" s="2">
        <v>374653761.57999998</v>
      </c>
      <c r="Q238" s="2">
        <v>-193951313.84</v>
      </c>
      <c r="R238" s="2">
        <v>2906555283.3699999</v>
      </c>
      <c r="S238" t="s">
        <v>28</v>
      </c>
      <c r="T238" s="2">
        <v>298944562.38999999</v>
      </c>
      <c r="U238" s="2">
        <v>2318305094.4299998</v>
      </c>
      <c r="V238" t="s">
        <v>52</v>
      </c>
      <c r="W238" s="2">
        <v>298944562.38999999</v>
      </c>
      <c r="X238" s="2">
        <v>2318305094.4299998</v>
      </c>
    </row>
    <row r="239" spans="1:24" hidden="1" x14ac:dyDescent="0.25">
      <c r="A239" t="s">
        <v>50</v>
      </c>
      <c r="B239" s="2">
        <v>86256.16</v>
      </c>
      <c r="C239" s="2">
        <v>672044.23</v>
      </c>
      <c r="D239" t="s">
        <v>25</v>
      </c>
      <c r="E239" s="2">
        <v>86256.16</v>
      </c>
      <c r="F239" s="2">
        <v>672044.23</v>
      </c>
      <c r="G239" s="1">
        <v>43914</v>
      </c>
      <c r="H239" s="1">
        <v>43909</v>
      </c>
      <c r="I239" s="1">
        <v>43914</v>
      </c>
      <c r="J239">
        <v>1118327</v>
      </c>
      <c r="K239" t="s">
        <v>36</v>
      </c>
      <c r="L239" t="s">
        <v>136</v>
      </c>
      <c r="M239" s="2">
        <v>25000000</v>
      </c>
      <c r="N239">
        <v>100</v>
      </c>
      <c r="O239" s="2">
        <v>-25000000</v>
      </c>
      <c r="P239" s="2">
        <v>349653761.57999998</v>
      </c>
      <c r="Q239" s="2">
        <v>-193939583.03999999</v>
      </c>
      <c r="R239" s="2">
        <v>2712615700.3299999</v>
      </c>
      <c r="S239" t="s">
        <v>28</v>
      </c>
      <c r="T239" s="2">
        <v>298944562.38999999</v>
      </c>
      <c r="U239" s="2">
        <v>2318305094.4299998</v>
      </c>
      <c r="V239" t="s">
        <v>52</v>
      </c>
      <c r="W239" s="2">
        <v>298944562.38999999</v>
      </c>
      <c r="X239" s="2">
        <v>2318305094.4299998</v>
      </c>
    </row>
    <row r="240" spans="1:24" hidden="1" x14ac:dyDescent="0.25">
      <c r="A240" t="s">
        <v>50</v>
      </c>
      <c r="B240" s="2">
        <v>86256.16</v>
      </c>
      <c r="C240" s="2">
        <v>672044.23</v>
      </c>
      <c r="D240" t="s">
        <v>25</v>
      </c>
      <c r="E240" s="2">
        <v>86256.16</v>
      </c>
      <c r="F240" s="2">
        <v>672044.23</v>
      </c>
      <c r="G240" s="1">
        <v>43914</v>
      </c>
      <c r="H240" s="1">
        <v>43910</v>
      </c>
      <c r="I240" s="1">
        <v>43914</v>
      </c>
      <c r="J240">
        <v>1118214</v>
      </c>
      <c r="K240" t="s">
        <v>36</v>
      </c>
      <c r="L240" t="s">
        <v>137</v>
      </c>
      <c r="M240" s="2">
        <v>10000000</v>
      </c>
      <c r="N240">
        <v>94.161000000000001</v>
      </c>
      <c r="O240" s="2">
        <v>-9559833.3300000001</v>
      </c>
      <c r="P240" s="2">
        <v>340093928.25</v>
      </c>
      <c r="Q240" s="2">
        <v>-74161203.599999994</v>
      </c>
      <c r="R240" s="2">
        <v>2638454496.73</v>
      </c>
      <c r="S240" t="s">
        <v>28</v>
      </c>
      <c r="T240" s="2">
        <v>298944562.38999999</v>
      </c>
      <c r="U240" s="2">
        <v>2318305094.4299998</v>
      </c>
      <c r="V240" t="s">
        <v>52</v>
      </c>
      <c r="W240" s="2">
        <v>298944562.38999999</v>
      </c>
      <c r="X240" s="2">
        <v>2318305094.4299998</v>
      </c>
    </row>
    <row r="241" spans="1:27" hidden="1" x14ac:dyDescent="0.25">
      <c r="A241" t="s">
        <v>50</v>
      </c>
      <c r="B241" s="2">
        <v>86256.16</v>
      </c>
      <c r="C241" s="2">
        <v>672044.23</v>
      </c>
      <c r="D241" t="s">
        <v>25</v>
      </c>
      <c r="E241" s="2">
        <v>86256.16</v>
      </c>
      <c r="F241" s="2">
        <v>672044.23</v>
      </c>
      <c r="G241" s="1">
        <v>43914</v>
      </c>
      <c r="H241" s="1">
        <v>43910</v>
      </c>
      <c r="I241" s="1">
        <v>43914</v>
      </c>
      <c r="J241">
        <v>1118331</v>
      </c>
      <c r="K241" t="s">
        <v>36</v>
      </c>
      <c r="L241" t="s">
        <v>138</v>
      </c>
      <c r="M241" s="2">
        <v>5000000</v>
      </c>
      <c r="N241">
        <v>96.052000000000007</v>
      </c>
      <c r="O241" s="2">
        <v>-4826566.67</v>
      </c>
      <c r="P241" s="2">
        <v>335267361.57999998</v>
      </c>
      <c r="Q241" s="2">
        <v>-37442493.100000001</v>
      </c>
      <c r="R241" s="2">
        <v>2601012003.6300001</v>
      </c>
      <c r="S241" t="s">
        <v>28</v>
      </c>
      <c r="T241" s="2">
        <v>298944562.38999999</v>
      </c>
      <c r="U241" s="2">
        <v>2318305094.4299998</v>
      </c>
      <c r="V241" t="s">
        <v>52</v>
      </c>
      <c r="W241" s="2">
        <v>298944562.38999999</v>
      </c>
      <c r="X241" s="2">
        <v>2318305094.4299998</v>
      </c>
    </row>
    <row r="242" spans="1:27" hidden="1" x14ac:dyDescent="0.25">
      <c r="A242" t="s">
        <v>50</v>
      </c>
      <c r="B242" s="2">
        <v>86256.16</v>
      </c>
      <c r="C242" s="2">
        <v>672044.23</v>
      </c>
      <c r="D242" t="s">
        <v>25</v>
      </c>
      <c r="E242" s="2">
        <v>86256.16</v>
      </c>
      <c r="F242" s="2">
        <v>672044.23</v>
      </c>
      <c r="G242" s="1">
        <v>43914</v>
      </c>
      <c r="H242" s="1">
        <v>43910</v>
      </c>
      <c r="I242" s="1">
        <v>43914</v>
      </c>
      <c r="J242">
        <v>1118329</v>
      </c>
      <c r="K242" t="s">
        <v>36</v>
      </c>
      <c r="L242" t="s">
        <v>124</v>
      </c>
      <c r="M242" s="2">
        <v>25000000</v>
      </c>
      <c r="N242">
        <v>97.557000000000002</v>
      </c>
      <c r="O242" s="2">
        <v>-24645152.780000001</v>
      </c>
      <c r="P242" s="2">
        <v>310622208.80000001</v>
      </c>
      <c r="Q242" s="2">
        <v>-191186826.16999999</v>
      </c>
      <c r="R242" s="2">
        <v>2409825177.46</v>
      </c>
      <c r="S242" t="s">
        <v>28</v>
      </c>
      <c r="T242" s="2">
        <v>298944562.38999999</v>
      </c>
      <c r="U242" s="2">
        <v>2318305094.4299998</v>
      </c>
      <c r="V242" t="s">
        <v>52</v>
      </c>
      <c r="W242" s="2">
        <v>298944562.38999999</v>
      </c>
      <c r="X242" s="2">
        <v>2318305094.4299998</v>
      </c>
    </row>
    <row r="243" spans="1:27" hidden="1" x14ac:dyDescent="0.25">
      <c r="A243" t="s">
        <v>50</v>
      </c>
      <c r="B243" s="2">
        <v>86256.16</v>
      </c>
      <c r="C243" s="2">
        <v>672044.23</v>
      </c>
      <c r="D243" t="s">
        <v>25</v>
      </c>
      <c r="E243" s="2">
        <v>86256.16</v>
      </c>
      <c r="F243" s="2">
        <v>672044.23</v>
      </c>
      <c r="G243" s="1">
        <v>43914</v>
      </c>
      <c r="H243" s="1">
        <v>43910</v>
      </c>
      <c r="I243" s="1">
        <v>43914</v>
      </c>
      <c r="J243">
        <v>1118328</v>
      </c>
      <c r="K243" t="s">
        <v>36</v>
      </c>
      <c r="L243" t="s">
        <v>139</v>
      </c>
      <c r="M243" s="2">
        <v>10000000</v>
      </c>
      <c r="N243">
        <v>98.025999999999996</v>
      </c>
      <c r="O243" s="2">
        <v>-9874969.7200000007</v>
      </c>
      <c r="P243" s="2">
        <v>300747239.07999998</v>
      </c>
      <c r="Q243" s="2">
        <v>-76605900.400000006</v>
      </c>
      <c r="R243" s="2">
        <v>2333219277.0599999</v>
      </c>
      <c r="S243" t="s">
        <v>28</v>
      </c>
      <c r="T243" s="2">
        <v>298944562.38999999</v>
      </c>
      <c r="U243" s="2">
        <v>2318305094.4299998</v>
      </c>
      <c r="V243" t="s">
        <v>52</v>
      </c>
      <c r="W243" s="2">
        <v>298944562.38999999</v>
      </c>
      <c r="X243" s="2">
        <v>2318305094.4299998</v>
      </c>
    </row>
    <row r="244" spans="1:27" hidden="1" x14ac:dyDescent="0.25">
      <c r="A244" t="s">
        <v>50</v>
      </c>
      <c r="B244" s="2">
        <v>86256.16</v>
      </c>
      <c r="C244" s="2">
        <v>672044.23</v>
      </c>
      <c r="D244" t="s">
        <v>25</v>
      </c>
      <c r="E244" s="2">
        <v>86256.16</v>
      </c>
      <c r="F244" s="2">
        <v>672044.23</v>
      </c>
      <c r="G244" s="1">
        <v>43914</v>
      </c>
      <c r="H244" s="1">
        <v>43910</v>
      </c>
      <c r="I244" s="1">
        <v>43914</v>
      </c>
      <c r="J244">
        <v>1118213</v>
      </c>
      <c r="K244" t="s">
        <v>36</v>
      </c>
      <c r="L244" t="s">
        <v>132</v>
      </c>
      <c r="M244" s="2">
        <v>5000000</v>
      </c>
      <c r="N244">
        <v>98.99</v>
      </c>
      <c r="O244" s="2">
        <v>-5031062.5</v>
      </c>
      <c r="P244" s="2">
        <v>295716176.57999998</v>
      </c>
      <c r="Q244" s="2">
        <v>-39028886.539999999</v>
      </c>
      <c r="R244" s="2">
        <v>2294190390.52</v>
      </c>
      <c r="S244" t="s">
        <v>28</v>
      </c>
      <c r="T244" s="2">
        <v>298944562.38999999</v>
      </c>
      <c r="U244" s="2">
        <v>2318305094.4299998</v>
      </c>
      <c r="V244" t="s">
        <v>52</v>
      </c>
      <c r="W244" s="2">
        <v>298944562.38999999</v>
      </c>
      <c r="X244" s="2">
        <v>2318305094.4299998</v>
      </c>
    </row>
    <row r="245" spans="1:27" hidden="1" x14ac:dyDescent="0.25">
      <c r="A245" t="s">
        <v>50</v>
      </c>
      <c r="B245" s="2">
        <v>86256.16</v>
      </c>
      <c r="C245" s="2">
        <v>672044.23</v>
      </c>
      <c r="D245" t="s">
        <v>25</v>
      </c>
      <c r="E245" s="2">
        <v>86256.16</v>
      </c>
      <c r="F245" s="2">
        <v>672044.23</v>
      </c>
      <c r="G245" s="1">
        <v>43914</v>
      </c>
      <c r="H245" s="1">
        <v>43910</v>
      </c>
      <c r="I245" s="1">
        <v>43914</v>
      </c>
      <c r="J245">
        <v>1118330</v>
      </c>
      <c r="K245" t="s">
        <v>36</v>
      </c>
      <c r="L245" t="s">
        <v>140</v>
      </c>
      <c r="M245" s="2">
        <v>50000000</v>
      </c>
      <c r="N245">
        <v>99.387</v>
      </c>
      <c r="O245" s="2">
        <v>-49844541.670000002</v>
      </c>
      <c r="P245" s="2">
        <v>245871634.91</v>
      </c>
      <c r="Q245" s="2">
        <v>-386673185.13999999</v>
      </c>
      <c r="R245" s="2">
        <v>1907517205.3800001</v>
      </c>
      <c r="S245" t="s">
        <v>28</v>
      </c>
      <c r="T245" s="2">
        <v>298944562.38999999</v>
      </c>
      <c r="U245" s="2">
        <v>2318305094.4299998</v>
      </c>
      <c r="V245" t="s">
        <v>52</v>
      </c>
      <c r="W245" s="2">
        <v>298944562.38999999</v>
      </c>
      <c r="X245" s="2">
        <v>2318305094.4299998</v>
      </c>
    </row>
    <row r="246" spans="1:27" hidden="1" x14ac:dyDescent="0.25">
      <c r="A246" t="s">
        <v>50</v>
      </c>
      <c r="B246" s="2">
        <v>86256.16</v>
      </c>
      <c r="C246" s="2">
        <v>672044.23</v>
      </c>
      <c r="D246" t="s">
        <v>25</v>
      </c>
      <c r="E246" s="2">
        <v>86256.16</v>
      </c>
      <c r="F246" s="2">
        <v>672044.23</v>
      </c>
      <c r="G246" s="1">
        <v>43914</v>
      </c>
      <c r="H246" s="1">
        <v>43910</v>
      </c>
      <c r="I246" s="1">
        <v>43914</v>
      </c>
      <c r="J246">
        <v>1117935</v>
      </c>
      <c r="K246" t="s">
        <v>36</v>
      </c>
      <c r="L246" t="s">
        <v>98</v>
      </c>
      <c r="M246" s="2">
        <v>10000000</v>
      </c>
      <c r="N246">
        <v>100.89700000000001</v>
      </c>
      <c r="O246" s="2">
        <v>-10121575</v>
      </c>
      <c r="P246" s="2">
        <v>235750059.91</v>
      </c>
      <c r="Q246" s="2">
        <v>-78518961.409999996</v>
      </c>
      <c r="R246" s="2">
        <v>1828998243.97</v>
      </c>
      <c r="S246" t="s">
        <v>28</v>
      </c>
      <c r="T246" s="2">
        <v>298944562.38999999</v>
      </c>
      <c r="U246" s="2">
        <v>2318305094.4299998</v>
      </c>
      <c r="V246" t="s">
        <v>52</v>
      </c>
      <c r="W246" s="2">
        <v>298944562.38999999</v>
      </c>
      <c r="X246" s="2">
        <v>2318305094.4299998</v>
      </c>
    </row>
    <row r="247" spans="1:27" hidden="1" x14ac:dyDescent="0.25">
      <c r="A247" t="s">
        <v>50</v>
      </c>
      <c r="B247" s="2">
        <v>86256.16</v>
      </c>
      <c r="C247" s="2">
        <v>672044.23</v>
      </c>
      <c r="D247" t="s">
        <v>25</v>
      </c>
      <c r="E247" s="2">
        <v>86256.16</v>
      </c>
      <c r="F247" s="2">
        <v>672044.23</v>
      </c>
      <c r="G247" s="1">
        <v>43914</v>
      </c>
      <c r="H247" s="1">
        <v>43910</v>
      </c>
      <c r="I247" s="1">
        <v>43914</v>
      </c>
      <c r="J247">
        <v>1118110</v>
      </c>
      <c r="K247" t="s">
        <v>36</v>
      </c>
      <c r="L247" t="s">
        <v>130</v>
      </c>
      <c r="M247" s="2">
        <v>10000000</v>
      </c>
      <c r="N247">
        <v>102</v>
      </c>
      <c r="O247" s="2">
        <v>-10313437.5</v>
      </c>
      <c r="P247" s="2">
        <v>225436622.41</v>
      </c>
      <c r="Q247" s="2">
        <v>-80007350.739999995</v>
      </c>
      <c r="R247" s="2">
        <v>1748990893.23</v>
      </c>
      <c r="S247" t="s">
        <v>28</v>
      </c>
      <c r="T247" s="2">
        <v>298944562.38999999</v>
      </c>
      <c r="U247" s="2">
        <v>2318305094.4299998</v>
      </c>
      <c r="V247" t="s">
        <v>52</v>
      </c>
      <c r="W247" s="2">
        <v>298944562.38999999</v>
      </c>
      <c r="X247" s="2">
        <v>2318305094.4299998</v>
      </c>
    </row>
    <row r="248" spans="1:27" hidden="1" x14ac:dyDescent="0.25">
      <c r="A248" t="s">
        <v>50</v>
      </c>
      <c r="B248" s="2">
        <v>86256.16</v>
      </c>
      <c r="C248" s="2">
        <v>672044.23</v>
      </c>
      <c r="D248" t="s">
        <v>25</v>
      </c>
      <c r="E248" s="2">
        <v>86256.16</v>
      </c>
      <c r="F248" s="2">
        <v>672044.23</v>
      </c>
      <c r="G248" s="1">
        <v>43914</v>
      </c>
      <c r="H248" s="1">
        <v>43910</v>
      </c>
      <c r="I248" s="1">
        <v>43914</v>
      </c>
      <c r="J248">
        <v>1118109</v>
      </c>
      <c r="K248" t="s">
        <v>36</v>
      </c>
      <c r="L248" t="s">
        <v>130</v>
      </c>
      <c r="M248" s="2">
        <v>10000000</v>
      </c>
      <c r="N248">
        <v>103.221</v>
      </c>
      <c r="O248" s="2">
        <v>-10435537.5</v>
      </c>
      <c r="P248" s="2">
        <v>215001084.91</v>
      </c>
      <c r="Q248" s="2">
        <v>-80954551.659999996</v>
      </c>
      <c r="R248" s="2">
        <v>1668036341.5699999</v>
      </c>
      <c r="S248" t="s">
        <v>28</v>
      </c>
      <c r="T248" s="2">
        <v>298944562.38999999</v>
      </c>
      <c r="U248" s="2">
        <v>2318305094.4299998</v>
      </c>
      <c r="V248" t="s">
        <v>52</v>
      </c>
      <c r="W248" s="2">
        <v>298944562.38999999</v>
      </c>
      <c r="X248" s="2">
        <v>2318305094.4299998</v>
      </c>
    </row>
    <row r="249" spans="1:27" hidden="1" x14ac:dyDescent="0.25">
      <c r="A249" t="s">
        <v>50</v>
      </c>
      <c r="B249" s="2">
        <v>86256.16</v>
      </c>
      <c r="C249" s="2">
        <v>672044.23</v>
      </c>
      <c r="D249" t="s">
        <v>25</v>
      </c>
      <c r="E249" s="2">
        <v>86256.16</v>
      </c>
      <c r="F249" s="2">
        <v>672044.23</v>
      </c>
      <c r="G249" s="1">
        <v>43915</v>
      </c>
      <c r="H249" s="1">
        <v>43913</v>
      </c>
      <c r="I249" s="1">
        <v>43915</v>
      </c>
      <c r="J249">
        <v>1118663</v>
      </c>
      <c r="K249" t="s">
        <v>36</v>
      </c>
      <c r="L249" t="s">
        <v>141</v>
      </c>
      <c r="M249" s="2">
        <v>5000000</v>
      </c>
      <c r="N249">
        <v>96.838999999999999</v>
      </c>
      <c r="O249" s="2">
        <v>-4884727.78</v>
      </c>
      <c r="P249" s="2">
        <v>210116357.13</v>
      </c>
      <c r="Q249" s="2">
        <v>-37895974.829999998</v>
      </c>
      <c r="R249" s="2">
        <v>1630140366.74</v>
      </c>
      <c r="S249" t="s">
        <v>28</v>
      </c>
      <c r="T249" s="2">
        <v>298944562.38999999</v>
      </c>
      <c r="U249" s="2">
        <v>2318305094.4299998</v>
      </c>
      <c r="V249" t="s">
        <v>52</v>
      </c>
      <c r="W249" s="2">
        <v>298944562.38999999</v>
      </c>
      <c r="X249" s="2">
        <v>2318305094.4299998</v>
      </c>
    </row>
    <row r="250" spans="1:27" x14ac:dyDescent="0.25">
      <c r="A250" t="s">
        <v>50</v>
      </c>
      <c r="B250" s="2">
        <v>86256.16</v>
      </c>
      <c r="C250" s="2">
        <v>672044.23</v>
      </c>
      <c r="D250" t="s">
        <v>25</v>
      </c>
      <c r="E250" s="2">
        <v>86256.16</v>
      </c>
      <c r="F250" s="2">
        <v>672044.23</v>
      </c>
      <c r="G250" s="1">
        <v>43915</v>
      </c>
      <c r="H250" s="1">
        <v>43915</v>
      </c>
      <c r="I250" s="1">
        <v>43915</v>
      </c>
      <c r="J250">
        <v>1118927</v>
      </c>
      <c r="K250" t="s">
        <v>53</v>
      </c>
      <c r="L250" t="s">
        <v>51</v>
      </c>
      <c r="M250" s="2">
        <v>193126487</v>
      </c>
      <c r="N250">
        <v>0</v>
      </c>
      <c r="O250" s="2">
        <v>193126487</v>
      </c>
      <c r="P250" s="2">
        <v>403242844.13</v>
      </c>
      <c r="Q250" s="2">
        <v>1497174465.1700001</v>
      </c>
      <c r="R250" s="2">
        <v>3127314831.9099998</v>
      </c>
      <c r="S250" t="s">
        <v>28</v>
      </c>
      <c r="T250" s="2">
        <v>298944562.38999999</v>
      </c>
      <c r="U250" s="2">
        <v>2318305094.4299998</v>
      </c>
      <c r="V250" t="s">
        <v>52</v>
      </c>
      <c r="W250" s="2">
        <v>298944562.38999999</v>
      </c>
      <c r="X250" s="2">
        <v>2318305094.4299998</v>
      </c>
      <c r="Z250">
        <f>$J$287-G250+1</f>
        <v>7</v>
      </c>
      <c r="AA250">
        <f>Z250/365*Q250</f>
        <v>28712934.948465757</v>
      </c>
    </row>
    <row r="251" spans="1:27" hidden="1" x14ac:dyDescent="0.25">
      <c r="A251" t="s">
        <v>50</v>
      </c>
      <c r="B251" s="2">
        <v>86256.16</v>
      </c>
      <c r="C251" s="2">
        <v>672044.23</v>
      </c>
      <c r="D251" t="s">
        <v>25</v>
      </c>
      <c r="E251" s="2">
        <v>86256.16</v>
      </c>
      <c r="F251" s="2">
        <v>672044.23</v>
      </c>
      <c r="G251" s="1">
        <v>43915</v>
      </c>
      <c r="H251" s="1">
        <v>43910</v>
      </c>
      <c r="I251" s="1">
        <v>43915</v>
      </c>
      <c r="J251">
        <v>1118576</v>
      </c>
      <c r="K251" t="s">
        <v>36</v>
      </c>
      <c r="L251" t="s">
        <v>142</v>
      </c>
      <c r="M251" s="2">
        <v>125000000</v>
      </c>
      <c r="N251">
        <v>99.795000000000002</v>
      </c>
      <c r="O251" s="2">
        <v>-124743750</v>
      </c>
      <c r="P251" s="2">
        <v>278499094.13</v>
      </c>
      <c r="Q251" s="2">
        <v>-967345974.25999999</v>
      </c>
      <c r="R251" s="2">
        <v>2159968857.6500001</v>
      </c>
      <c r="S251" t="s">
        <v>28</v>
      </c>
      <c r="T251" s="2">
        <v>298944562.38999999</v>
      </c>
      <c r="U251" s="2">
        <v>2318305094.4299998</v>
      </c>
      <c r="V251" t="s">
        <v>52</v>
      </c>
      <c r="W251" s="2">
        <v>298944562.38999999</v>
      </c>
      <c r="X251" s="2">
        <v>2318305094.4299998</v>
      </c>
    </row>
    <row r="252" spans="1:27" hidden="1" x14ac:dyDescent="0.25">
      <c r="A252" t="s">
        <v>50</v>
      </c>
      <c r="B252" s="2">
        <v>86256.16</v>
      </c>
      <c r="C252" s="2">
        <v>672044.23</v>
      </c>
      <c r="D252" t="s">
        <v>25</v>
      </c>
      <c r="E252" s="2">
        <v>86256.16</v>
      </c>
      <c r="F252" s="2">
        <v>672044.23</v>
      </c>
      <c r="G252" s="1">
        <v>43915</v>
      </c>
      <c r="H252" s="1">
        <v>43913</v>
      </c>
      <c r="I252" s="1">
        <v>43915</v>
      </c>
      <c r="J252">
        <v>1118577</v>
      </c>
      <c r="K252" t="s">
        <v>36</v>
      </c>
      <c r="L252" t="s">
        <v>143</v>
      </c>
      <c r="M252" s="2">
        <v>5000000</v>
      </c>
      <c r="N252">
        <v>101.29</v>
      </c>
      <c r="O252" s="2">
        <v>-5097555.5599999996</v>
      </c>
      <c r="P252" s="2">
        <v>273401538.56999999</v>
      </c>
      <c r="Q252" s="2">
        <v>-39547103.93</v>
      </c>
      <c r="R252" s="2">
        <v>2120421753.72</v>
      </c>
      <c r="S252" t="s">
        <v>28</v>
      </c>
      <c r="T252" s="2">
        <v>298944562.38999999</v>
      </c>
      <c r="U252" s="2">
        <v>2318305094.4299998</v>
      </c>
      <c r="V252" t="s">
        <v>52</v>
      </c>
      <c r="W252" s="2">
        <v>298944562.38999999</v>
      </c>
      <c r="X252" s="2">
        <v>2318305094.4299998</v>
      </c>
    </row>
    <row r="253" spans="1:27" hidden="1" x14ac:dyDescent="0.25">
      <c r="A253" t="s">
        <v>50</v>
      </c>
      <c r="B253" s="2">
        <v>86256.16</v>
      </c>
      <c r="C253" s="2">
        <v>672044.23</v>
      </c>
      <c r="D253" t="s">
        <v>25</v>
      </c>
      <c r="E253" s="2">
        <v>86256.16</v>
      </c>
      <c r="F253" s="2">
        <v>672044.23</v>
      </c>
      <c r="G253" s="1">
        <v>43915</v>
      </c>
      <c r="H253" s="1">
        <v>43913</v>
      </c>
      <c r="I253" s="1">
        <v>43915</v>
      </c>
      <c r="J253">
        <v>1118464</v>
      </c>
      <c r="K253" t="s">
        <v>36</v>
      </c>
      <c r="L253" t="s">
        <v>120</v>
      </c>
      <c r="M253" s="2">
        <v>10000000</v>
      </c>
      <c r="N253">
        <v>83.55</v>
      </c>
      <c r="O253" s="2">
        <v>-8376591.6699999999</v>
      </c>
      <c r="P253" s="2">
        <v>265024946.90000001</v>
      </c>
      <c r="Q253" s="2">
        <v>-64957661.049999997</v>
      </c>
      <c r="R253" s="2">
        <v>2055464092.6700001</v>
      </c>
      <c r="S253" t="s">
        <v>28</v>
      </c>
      <c r="T253" s="2">
        <v>298944562.38999999</v>
      </c>
      <c r="U253" s="2">
        <v>2318305094.4299998</v>
      </c>
      <c r="V253" t="s">
        <v>52</v>
      </c>
      <c r="W253" s="2">
        <v>298944562.38999999</v>
      </c>
      <c r="X253" s="2">
        <v>2318305094.4299998</v>
      </c>
    </row>
    <row r="254" spans="1:27" hidden="1" x14ac:dyDescent="0.25">
      <c r="A254" t="s">
        <v>50</v>
      </c>
      <c r="B254" s="2">
        <v>86256.16</v>
      </c>
      <c r="C254" s="2">
        <v>672044.23</v>
      </c>
      <c r="D254" t="s">
        <v>25</v>
      </c>
      <c r="E254" s="2">
        <v>86256.16</v>
      </c>
      <c r="F254" s="2">
        <v>672044.23</v>
      </c>
      <c r="G254" s="1">
        <v>43915</v>
      </c>
      <c r="H254" s="1">
        <v>43913</v>
      </c>
      <c r="I254" s="1">
        <v>43915</v>
      </c>
      <c r="J254">
        <v>1118574</v>
      </c>
      <c r="K254" t="s">
        <v>36</v>
      </c>
      <c r="L254" t="s">
        <v>143</v>
      </c>
      <c r="M254" s="2">
        <v>5000000</v>
      </c>
      <c r="N254">
        <v>101.679</v>
      </c>
      <c r="O254" s="2">
        <v>-5117005.5599999996</v>
      </c>
      <c r="P254" s="2">
        <v>259907941.34</v>
      </c>
      <c r="Q254" s="2">
        <v>-39697998.049999997</v>
      </c>
      <c r="R254" s="2">
        <v>2015766094.6199999</v>
      </c>
      <c r="S254" t="s">
        <v>28</v>
      </c>
      <c r="T254" s="2">
        <v>298944562.38999999</v>
      </c>
      <c r="U254" s="2">
        <v>2318305094.4299998</v>
      </c>
      <c r="V254" t="s">
        <v>52</v>
      </c>
      <c r="W254" s="2">
        <v>298944562.38999999</v>
      </c>
      <c r="X254" s="2">
        <v>2318305094.4299998</v>
      </c>
    </row>
    <row r="255" spans="1:27" hidden="1" x14ac:dyDescent="0.25">
      <c r="A255" t="s">
        <v>50</v>
      </c>
      <c r="B255" s="2">
        <v>86256.16</v>
      </c>
      <c r="C255" s="2">
        <v>672044.23</v>
      </c>
      <c r="D255" t="s">
        <v>25</v>
      </c>
      <c r="E255" s="2">
        <v>86256.16</v>
      </c>
      <c r="F255" s="2">
        <v>672044.23</v>
      </c>
      <c r="G255" s="1">
        <v>43915</v>
      </c>
      <c r="H255" s="1">
        <v>43913</v>
      </c>
      <c r="I255" s="1">
        <v>43915</v>
      </c>
      <c r="J255">
        <v>1118463</v>
      </c>
      <c r="K255" t="s">
        <v>36</v>
      </c>
      <c r="L255" t="s">
        <v>120</v>
      </c>
      <c r="M255" s="2">
        <v>14000000</v>
      </c>
      <c r="N255">
        <v>84.531000000000006</v>
      </c>
      <c r="O255" s="2">
        <v>-11864568.33</v>
      </c>
      <c r="P255" s="2">
        <v>248043373.00999999</v>
      </c>
      <c r="Q255" s="2">
        <v>-92005751.069999993</v>
      </c>
      <c r="R255" s="2">
        <v>1923760343.55</v>
      </c>
      <c r="S255" t="s">
        <v>28</v>
      </c>
      <c r="T255" s="2">
        <v>298944562.38999999</v>
      </c>
      <c r="U255" s="2">
        <v>2318305094.4299998</v>
      </c>
      <c r="V255" t="s">
        <v>52</v>
      </c>
      <c r="W255" s="2">
        <v>298944562.38999999</v>
      </c>
      <c r="X255" s="2">
        <v>2318305094.4299998</v>
      </c>
    </row>
    <row r="256" spans="1:27" hidden="1" x14ac:dyDescent="0.25">
      <c r="A256" t="s">
        <v>50</v>
      </c>
      <c r="B256" s="2">
        <v>86256.16</v>
      </c>
      <c r="C256" s="2">
        <v>672044.23</v>
      </c>
      <c r="D256" t="s">
        <v>25</v>
      </c>
      <c r="E256" s="2">
        <v>86256.16</v>
      </c>
      <c r="F256" s="2">
        <v>672044.23</v>
      </c>
      <c r="G256" s="1">
        <v>43915</v>
      </c>
      <c r="H256" s="1">
        <v>43913</v>
      </c>
      <c r="I256" s="1">
        <v>43915</v>
      </c>
      <c r="J256">
        <v>1118575</v>
      </c>
      <c r="K256" t="s">
        <v>36</v>
      </c>
      <c r="L256" t="s">
        <v>144</v>
      </c>
      <c r="M256" s="2">
        <v>5000000</v>
      </c>
      <c r="N256">
        <v>105.011</v>
      </c>
      <c r="O256" s="2">
        <v>-5283883.33</v>
      </c>
      <c r="P256" s="2">
        <v>242759489.68000001</v>
      </c>
      <c r="Q256" s="2">
        <v>-40992644.560000002</v>
      </c>
      <c r="R256" s="2">
        <v>1882767698.99</v>
      </c>
      <c r="S256" t="s">
        <v>28</v>
      </c>
      <c r="T256" s="2">
        <v>298944562.38999999</v>
      </c>
      <c r="U256" s="2">
        <v>2318305094.4299998</v>
      </c>
      <c r="V256" t="s">
        <v>52</v>
      </c>
      <c r="W256" s="2">
        <v>298944562.38999999</v>
      </c>
      <c r="X256" s="2">
        <v>2318305094.4299998</v>
      </c>
    </row>
    <row r="257" spans="1:24" hidden="1" x14ac:dyDescent="0.25">
      <c r="A257" t="s">
        <v>50</v>
      </c>
      <c r="B257" s="2">
        <v>86256.16</v>
      </c>
      <c r="C257" s="2">
        <v>672044.23</v>
      </c>
      <c r="D257" t="s">
        <v>25</v>
      </c>
      <c r="E257" s="2">
        <v>86256.16</v>
      </c>
      <c r="F257" s="2">
        <v>672044.23</v>
      </c>
      <c r="G257" s="1">
        <v>43915</v>
      </c>
      <c r="H257" s="1">
        <v>43913</v>
      </c>
      <c r="I257" s="1">
        <v>43915</v>
      </c>
      <c r="J257">
        <v>1118332</v>
      </c>
      <c r="K257" t="s">
        <v>36</v>
      </c>
      <c r="L257" t="s">
        <v>125</v>
      </c>
      <c r="M257" s="2">
        <v>10000000</v>
      </c>
      <c r="N257">
        <v>88</v>
      </c>
      <c r="O257" s="2">
        <v>-8858266.6699999999</v>
      </c>
      <c r="P257" s="2">
        <v>233901223.00999999</v>
      </c>
      <c r="Q257" s="2">
        <v>-68692889.239999995</v>
      </c>
      <c r="R257" s="2">
        <v>1814074809.75</v>
      </c>
      <c r="S257" t="s">
        <v>28</v>
      </c>
      <c r="T257" s="2">
        <v>298944562.38999999</v>
      </c>
      <c r="U257" s="2">
        <v>2318305094.4299998</v>
      </c>
      <c r="V257" t="s">
        <v>52</v>
      </c>
      <c r="W257" s="2">
        <v>298944562.38999999</v>
      </c>
      <c r="X257" s="2">
        <v>2318305094.4299998</v>
      </c>
    </row>
    <row r="258" spans="1:24" hidden="1" x14ac:dyDescent="0.25">
      <c r="A258" t="s">
        <v>50</v>
      </c>
      <c r="B258" s="2">
        <v>86256.16</v>
      </c>
      <c r="C258" s="2">
        <v>672044.23</v>
      </c>
      <c r="D258" t="s">
        <v>25</v>
      </c>
      <c r="E258" s="2">
        <v>86256.16</v>
      </c>
      <c r="F258" s="2">
        <v>672044.23</v>
      </c>
      <c r="G258" s="1">
        <v>43915</v>
      </c>
      <c r="H258" s="1">
        <v>43913</v>
      </c>
      <c r="I258" s="1">
        <v>43915</v>
      </c>
      <c r="J258">
        <v>1118670</v>
      </c>
      <c r="K258" t="s">
        <v>36</v>
      </c>
      <c r="L258" t="s">
        <v>145</v>
      </c>
      <c r="M258" s="2">
        <v>5000000</v>
      </c>
      <c r="N258">
        <v>90.156000000000006</v>
      </c>
      <c r="O258" s="2">
        <v>-4537531.25</v>
      </c>
      <c r="P258" s="2">
        <v>229363691.75999999</v>
      </c>
      <c r="Q258" s="2">
        <v>-35187034.119999997</v>
      </c>
      <c r="R258" s="2">
        <v>1778887775.6300001</v>
      </c>
      <c r="S258" t="s">
        <v>28</v>
      </c>
      <c r="T258" s="2">
        <v>298944562.38999999</v>
      </c>
      <c r="U258" s="2">
        <v>2318305094.4299998</v>
      </c>
      <c r="V258" t="s">
        <v>52</v>
      </c>
      <c r="W258" s="2">
        <v>298944562.38999999</v>
      </c>
      <c r="X258" s="2">
        <v>2318305094.4299998</v>
      </c>
    </row>
    <row r="259" spans="1:24" hidden="1" x14ac:dyDescent="0.25">
      <c r="A259" t="s">
        <v>50</v>
      </c>
      <c r="B259" s="2">
        <v>86256.16</v>
      </c>
      <c r="C259" s="2">
        <v>672044.23</v>
      </c>
      <c r="D259" t="s">
        <v>25</v>
      </c>
      <c r="E259" s="2">
        <v>86256.16</v>
      </c>
      <c r="F259" s="2">
        <v>672044.23</v>
      </c>
      <c r="G259" s="1">
        <v>43915</v>
      </c>
      <c r="H259" s="1">
        <v>43913</v>
      </c>
      <c r="I259" s="1">
        <v>43915</v>
      </c>
      <c r="J259">
        <v>1118170</v>
      </c>
      <c r="K259" t="s">
        <v>36</v>
      </c>
      <c r="L259" t="s">
        <v>119</v>
      </c>
      <c r="M259" s="2">
        <v>8000000</v>
      </c>
      <c r="N259">
        <v>94.938000000000002</v>
      </c>
      <c r="O259" s="2">
        <v>-7713666.6699999999</v>
      </c>
      <c r="P259" s="2">
        <v>221650025.09</v>
      </c>
      <c r="Q259" s="2">
        <v>-59816899.840000004</v>
      </c>
      <c r="R259" s="2">
        <v>1719070875.79</v>
      </c>
      <c r="S259" t="s">
        <v>28</v>
      </c>
      <c r="T259" s="2">
        <v>298944562.38999999</v>
      </c>
      <c r="U259" s="2">
        <v>2318305094.4299998</v>
      </c>
      <c r="V259" t="s">
        <v>52</v>
      </c>
      <c r="W259" s="2">
        <v>298944562.38999999</v>
      </c>
      <c r="X259" s="2">
        <v>2318305094.4299998</v>
      </c>
    </row>
    <row r="260" spans="1:24" hidden="1" x14ac:dyDescent="0.25">
      <c r="A260" t="s">
        <v>50</v>
      </c>
      <c r="B260" s="2">
        <v>86256.16</v>
      </c>
      <c r="C260" s="2">
        <v>672044.23</v>
      </c>
      <c r="D260" t="s">
        <v>25</v>
      </c>
      <c r="E260" s="2">
        <v>86256.16</v>
      </c>
      <c r="F260" s="2">
        <v>672044.23</v>
      </c>
      <c r="G260" s="1">
        <v>43915</v>
      </c>
      <c r="H260" s="1">
        <v>43913</v>
      </c>
      <c r="I260" s="1">
        <v>43915</v>
      </c>
      <c r="J260">
        <v>1118532</v>
      </c>
      <c r="K260" t="s">
        <v>36</v>
      </c>
      <c r="L260" t="s">
        <v>115</v>
      </c>
      <c r="M260" s="2">
        <v>10000000</v>
      </c>
      <c r="N260">
        <v>95.263999999999996</v>
      </c>
      <c r="O260" s="2">
        <v>-9539870</v>
      </c>
      <c r="P260" s="2">
        <v>212110155.09</v>
      </c>
      <c r="Q260" s="2">
        <v>-73978494.629999995</v>
      </c>
      <c r="R260" s="2">
        <v>1645092381.1600001</v>
      </c>
      <c r="S260" t="s">
        <v>28</v>
      </c>
      <c r="T260" s="2">
        <v>298944562.38999999</v>
      </c>
      <c r="U260" s="2">
        <v>2318305094.4299998</v>
      </c>
      <c r="V260" t="s">
        <v>52</v>
      </c>
      <c r="W260" s="2">
        <v>298944562.38999999</v>
      </c>
      <c r="X260" s="2">
        <v>2318305094.4299998</v>
      </c>
    </row>
    <row r="261" spans="1:24" hidden="1" x14ac:dyDescent="0.25">
      <c r="A261" t="s">
        <v>50</v>
      </c>
      <c r="B261" s="2">
        <v>86256.16</v>
      </c>
      <c r="C261" s="2">
        <v>672044.23</v>
      </c>
      <c r="D261" t="s">
        <v>25</v>
      </c>
      <c r="E261" s="2">
        <v>86256.16</v>
      </c>
      <c r="F261" s="2">
        <v>672044.23</v>
      </c>
      <c r="G261" s="1">
        <v>43915</v>
      </c>
      <c r="H261" s="1">
        <v>43913</v>
      </c>
      <c r="I261" s="1">
        <v>43915</v>
      </c>
      <c r="J261">
        <v>1118664</v>
      </c>
      <c r="K261" t="s">
        <v>36</v>
      </c>
      <c r="L261" t="s">
        <v>146</v>
      </c>
      <c r="M261" s="2">
        <v>15000000</v>
      </c>
      <c r="N261">
        <v>97.432000000000002</v>
      </c>
      <c r="O261" s="2">
        <v>-14750135.42</v>
      </c>
      <c r="P261" s="2">
        <v>197360019.66999999</v>
      </c>
      <c r="Q261" s="2">
        <v>-114382356.78</v>
      </c>
      <c r="R261" s="2">
        <v>1530710024.3800001</v>
      </c>
      <c r="S261" t="s">
        <v>28</v>
      </c>
      <c r="T261" s="2">
        <v>298944562.38999999</v>
      </c>
      <c r="U261" s="2">
        <v>2318305094.4299998</v>
      </c>
      <c r="V261" t="s">
        <v>52</v>
      </c>
      <c r="W261" s="2">
        <v>298944562.38999999</v>
      </c>
      <c r="X261" s="2">
        <v>2318305094.4299998</v>
      </c>
    </row>
    <row r="262" spans="1:24" hidden="1" x14ac:dyDescent="0.25">
      <c r="A262" t="s">
        <v>50</v>
      </c>
      <c r="B262" s="2">
        <v>86256.16</v>
      </c>
      <c r="C262" s="2">
        <v>672044.23</v>
      </c>
      <c r="D262" t="s">
        <v>25</v>
      </c>
      <c r="E262" s="2">
        <v>86256.16</v>
      </c>
      <c r="F262" s="2">
        <v>672044.23</v>
      </c>
      <c r="G262" s="1">
        <v>43915</v>
      </c>
      <c r="H262" s="1">
        <v>43913</v>
      </c>
      <c r="I262" s="1">
        <v>43915</v>
      </c>
      <c r="J262">
        <v>1118671</v>
      </c>
      <c r="K262" t="s">
        <v>36</v>
      </c>
      <c r="L262" t="s">
        <v>147</v>
      </c>
      <c r="M262" s="2">
        <v>5000000</v>
      </c>
      <c r="N262">
        <v>98.1</v>
      </c>
      <c r="O262" s="2">
        <v>-4913263.8899999997</v>
      </c>
      <c r="P262" s="2">
        <v>192446755.78</v>
      </c>
      <c r="Q262" s="2">
        <v>-38100714.82</v>
      </c>
      <c r="R262" s="2">
        <v>1492609309.5599999</v>
      </c>
      <c r="S262" t="s">
        <v>28</v>
      </c>
      <c r="T262" s="2">
        <v>298944562.38999999</v>
      </c>
      <c r="U262" s="2">
        <v>2318305094.4299998</v>
      </c>
      <c r="V262" t="s">
        <v>52</v>
      </c>
      <c r="W262" s="2">
        <v>298944562.38999999</v>
      </c>
      <c r="X262" s="2">
        <v>2318305094.4299998</v>
      </c>
    </row>
    <row r="263" spans="1:24" hidden="1" x14ac:dyDescent="0.25">
      <c r="A263" t="s">
        <v>50</v>
      </c>
      <c r="B263" s="2">
        <v>86256.16</v>
      </c>
      <c r="C263" s="2">
        <v>672044.23</v>
      </c>
      <c r="D263" t="s">
        <v>25</v>
      </c>
      <c r="E263" s="2">
        <v>86256.16</v>
      </c>
      <c r="F263" s="2">
        <v>672044.23</v>
      </c>
      <c r="G263" s="1">
        <v>43915</v>
      </c>
      <c r="H263" s="1">
        <v>43913</v>
      </c>
      <c r="I263" s="1">
        <v>43915</v>
      </c>
      <c r="J263">
        <v>1118533</v>
      </c>
      <c r="K263" t="s">
        <v>36</v>
      </c>
      <c r="L263" t="s">
        <v>148</v>
      </c>
      <c r="M263" s="2">
        <v>10000000</v>
      </c>
      <c r="N263">
        <v>98.197999999999993</v>
      </c>
      <c r="O263" s="2">
        <v>-9942013.3300000001</v>
      </c>
      <c r="P263" s="2">
        <v>182504742.44999999</v>
      </c>
      <c r="Q263" s="2">
        <v>-77096981.379999995</v>
      </c>
      <c r="R263" s="2">
        <v>1415512328.1800001</v>
      </c>
      <c r="S263" t="s">
        <v>28</v>
      </c>
      <c r="T263" s="2">
        <v>298944562.38999999</v>
      </c>
      <c r="U263" s="2">
        <v>2318305094.4299998</v>
      </c>
      <c r="V263" t="s">
        <v>52</v>
      </c>
      <c r="W263" s="2">
        <v>298944562.38999999</v>
      </c>
      <c r="X263" s="2">
        <v>2318305094.4299998</v>
      </c>
    </row>
    <row r="264" spans="1:24" hidden="1" x14ac:dyDescent="0.25">
      <c r="A264" t="s">
        <v>50</v>
      </c>
      <c r="B264" s="2">
        <v>86256.16</v>
      </c>
      <c r="C264" s="2">
        <v>672044.23</v>
      </c>
      <c r="D264" t="s">
        <v>25</v>
      </c>
      <c r="E264" s="2">
        <v>86256.16</v>
      </c>
      <c r="F264" s="2">
        <v>672044.23</v>
      </c>
      <c r="G264" s="1">
        <v>43915</v>
      </c>
      <c r="H264" s="1">
        <v>43913</v>
      </c>
      <c r="I264" s="1">
        <v>43915</v>
      </c>
      <c r="J264">
        <v>1118531</v>
      </c>
      <c r="K264" t="s">
        <v>36</v>
      </c>
      <c r="L264" t="s">
        <v>148</v>
      </c>
      <c r="M264" s="2">
        <v>20000000</v>
      </c>
      <c r="N264">
        <v>98.5</v>
      </c>
      <c r="O264" s="2">
        <v>-19944426.670000002</v>
      </c>
      <c r="P264" s="2">
        <v>162560315.78</v>
      </c>
      <c r="Q264" s="2">
        <v>-154662344.59</v>
      </c>
      <c r="R264" s="2">
        <v>1260849983.5899999</v>
      </c>
      <c r="S264" t="s">
        <v>28</v>
      </c>
      <c r="T264" s="2">
        <v>298944562.38999999</v>
      </c>
      <c r="U264" s="2">
        <v>2318305094.4299998</v>
      </c>
      <c r="V264" t="s">
        <v>52</v>
      </c>
      <c r="W264" s="2">
        <v>298944562.38999999</v>
      </c>
      <c r="X264" s="2">
        <v>2318305094.4299998</v>
      </c>
    </row>
    <row r="265" spans="1:24" hidden="1" x14ac:dyDescent="0.25">
      <c r="A265" t="s">
        <v>50</v>
      </c>
      <c r="B265" s="2">
        <v>86256.16</v>
      </c>
      <c r="C265" s="2">
        <v>672044.23</v>
      </c>
      <c r="D265" t="s">
        <v>25</v>
      </c>
      <c r="E265" s="2">
        <v>86256.16</v>
      </c>
      <c r="F265" s="2">
        <v>672044.23</v>
      </c>
      <c r="G265" s="1">
        <v>43915</v>
      </c>
      <c r="H265" s="1">
        <v>43913</v>
      </c>
      <c r="I265" s="1">
        <v>43915</v>
      </c>
      <c r="J265">
        <v>1118665</v>
      </c>
      <c r="K265" t="s">
        <v>36</v>
      </c>
      <c r="L265" t="s">
        <v>149</v>
      </c>
      <c r="M265" s="2">
        <v>6180000</v>
      </c>
      <c r="N265">
        <v>98.548000000000002</v>
      </c>
      <c r="O265" s="2">
        <v>-6128676.4699999997</v>
      </c>
      <c r="P265" s="2">
        <v>156431639.31</v>
      </c>
      <c r="Q265" s="2">
        <v>-47525832.039999999</v>
      </c>
      <c r="R265" s="2">
        <v>1213324151.55</v>
      </c>
      <c r="S265" t="s">
        <v>28</v>
      </c>
      <c r="T265" s="2">
        <v>298944562.38999999</v>
      </c>
      <c r="U265" s="2">
        <v>2318305094.4299998</v>
      </c>
      <c r="V265" t="s">
        <v>52</v>
      </c>
      <c r="W265" s="2">
        <v>298944562.38999999</v>
      </c>
      <c r="X265" s="2">
        <v>2318305094.4299998</v>
      </c>
    </row>
    <row r="266" spans="1:24" hidden="1" x14ac:dyDescent="0.25">
      <c r="A266" t="s">
        <v>50</v>
      </c>
      <c r="B266" s="2">
        <v>86256.16</v>
      </c>
      <c r="C266" s="2">
        <v>672044.23</v>
      </c>
      <c r="D266" t="s">
        <v>25</v>
      </c>
      <c r="E266" s="2">
        <v>86256.16</v>
      </c>
      <c r="F266" s="2">
        <v>672044.23</v>
      </c>
      <c r="G266" s="1">
        <v>43915</v>
      </c>
      <c r="H266" s="1">
        <v>43913</v>
      </c>
      <c r="I266" s="1">
        <v>43915</v>
      </c>
      <c r="J266">
        <v>1118250</v>
      </c>
      <c r="K266" t="s">
        <v>36</v>
      </c>
      <c r="L266" t="s">
        <v>150</v>
      </c>
      <c r="M266" s="2">
        <v>4855000</v>
      </c>
      <c r="N266">
        <v>98.563999999999993</v>
      </c>
      <c r="O266" s="2">
        <v>-4845682.72</v>
      </c>
      <c r="P266" s="2">
        <v>151585956.59</v>
      </c>
      <c r="Q266" s="2">
        <v>-37576645.5</v>
      </c>
      <c r="R266" s="2">
        <v>1175747506.05</v>
      </c>
      <c r="S266" t="s">
        <v>28</v>
      </c>
      <c r="T266" s="2">
        <v>298944562.38999999</v>
      </c>
      <c r="U266" s="2">
        <v>2318305094.4299998</v>
      </c>
      <c r="V266" t="s">
        <v>52</v>
      </c>
      <c r="W266" s="2">
        <v>298944562.38999999</v>
      </c>
      <c r="X266" s="2">
        <v>2318305094.4299998</v>
      </c>
    </row>
    <row r="267" spans="1:24" hidden="1" x14ac:dyDescent="0.25">
      <c r="A267" t="s">
        <v>50</v>
      </c>
      <c r="B267" s="2">
        <v>86256.16</v>
      </c>
      <c r="C267" s="2">
        <v>672044.23</v>
      </c>
      <c r="D267" t="s">
        <v>25</v>
      </c>
      <c r="E267" s="2">
        <v>86256.16</v>
      </c>
      <c r="F267" s="2">
        <v>672044.23</v>
      </c>
      <c r="G267" s="1">
        <v>43915</v>
      </c>
      <c r="H267" s="1">
        <v>43913</v>
      </c>
      <c r="I267" s="1">
        <v>43915</v>
      </c>
      <c r="J267">
        <v>1118249</v>
      </c>
      <c r="K267" t="s">
        <v>36</v>
      </c>
      <c r="L267" t="s">
        <v>151</v>
      </c>
      <c r="M267" s="2">
        <v>6837000</v>
      </c>
      <c r="N267">
        <v>98.653000000000006</v>
      </c>
      <c r="O267" s="2">
        <v>-6821835.5300000003</v>
      </c>
      <c r="P267" s="2">
        <v>144764121.06</v>
      </c>
      <c r="Q267" s="2">
        <v>-52901048.25</v>
      </c>
      <c r="R267" s="2">
        <v>1122846457.8</v>
      </c>
      <c r="S267" t="s">
        <v>28</v>
      </c>
      <c r="T267" s="2">
        <v>298944562.38999999</v>
      </c>
      <c r="U267" s="2">
        <v>2318305094.4299998</v>
      </c>
      <c r="V267" t="s">
        <v>52</v>
      </c>
      <c r="W267" s="2">
        <v>298944562.38999999</v>
      </c>
      <c r="X267" s="2">
        <v>2318305094.4299998</v>
      </c>
    </row>
    <row r="268" spans="1:24" hidden="1" x14ac:dyDescent="0.25">
      <c r="A268" t="s">
        <v>50</v>
      </c>
      <c r="B268" s="2">
        <v>86256.16</v>
      </c>
      <c r="C268" s="2">
        <v>672044.23</v>
      </c>
      <c r="D268" t="s">
        <v>25</v>
      </c>
      <c r="E268" s="2">
        <v>86256.16</v>
      </c>
      <c r="F268" s="2">
        <v>672044.23</v>
      </c>
      <c r="G268" s="1">
        <v>43915</v>
      </c>
      <c r="H268" s="1">
        <v>43913</v>
      </c>
      <c r="I268" s="1">
        <v>43915</v>
      </c>
      <c r="J268">
        <v>1118667</v>
      </c>
      <c r="K268" t="s">
        <v>36</v>
      </c>
      <c r="L268" t="s">
        <v>152</v>
      </c>
      <c r="M268" s="2">
        <v>20000000</v>
      </c>
      <c r="N268">
        <v>99.503</v>
      </c>
      <c r="O268" s="2">
        <v>-19900600</v>
      </c>
      <c r="P268" s="2">
        <v>124863521.06</v>
      </c>
      <c r="Q268" s="2">
        <v>-154322483.44999999</v>
      </c>
      <c r="R268" s="2">
        <v>968523974.35000002</v>
      </c>
      <c r="S268" t="s">
        <v>28</v>
      </c>
      <c r="T268" s="2">
        <v>298944562.38999999</v>
      </c>
      <c r="U268" s="2">
        <v>2318305094.4299998</v>
      </c>
      <c r="V268" t="s">
        <v>52</v>
      </c>
      <c r="W268" s="2">
        <v>298944562.38999999</v>
      </c>
      <c r="X268" s="2">
        <v>2318305094.4299998</v>
      </c>
    </row>
    <row r="269" spans="1:24" hidden="1" x14ac:dyDescent="0.25">
      <c r="A269" t="s">
        <v>50</v>
      </c>
      <c r="B269" s="2">
        <v>86256.16</v>
      </c>
      <c r="C269" s="2">
        <v>672044.23</v>
      </c>
      <c r="D269" t="s">
        <v>25</v>
      </c>
      <c r="E269" s="2">
        <v>86256.16</v>
      </c>
      <c r="F269" s="2">
        <v>672044.23</v>
      </c>
      <c r="G269" s="1">
        <v>43915</v>
      </c>
      <c r="H269" s="1">
        <v>43913</v>
      </c>
      <c r="I269" s="1">
        <v>43915</v>
      </c>
      <c r="J269">
        <v>1118523</v>
      </c>
      <c r="K269" t="s">
        <v>36</v>
      </c>
      <c r="L269" t="s">
        <v>98</v>
      </c>
      <c r="M269" s="2">
        <v>5000000</v>
      </c>
      <c r="N269">
        <v>100</v>
      </c>
      <c r="O269" s="2">
        <v>-5016527.78</v>
      </c>
      <c r="P269" s="2">
        <v>119846993.28</v>
      </c>
      <c r="Q269" s="2">
        <v>-38901491.68</v>
      </c>
      <c r="R269" s="2">
        <v>929622482.66999996</v>
      </c>
      <c r="S269" t="s">
        <v>28</v>
      </c>
      <c r="T269" s="2">
        <v>298944562.38999999</v>
      </c>
      <c r="U269" s="2">
        <v>2318305094.4299998</v>
      </c>
      <c r="V269" t="s">
        <v>52</v>
      </c>
      <c r="W269" s="2">
        <v>298944562.38999999</v>
      </c>
      <c r="X269" s="2">
        <v>2318305094.4299998</v>
      </c>
    </row>
    <row r="270" spans="1:24" hidden="1" x14ac:dyDescent="0.25">
      <c r="A270" t="s">
        <v>50</v>
      </c>
      <c r="B270" s="2">
        <v>86256.16</v>
      </c>
      <c r="C270" s="2">
        <v>672044.23</v>
      </c>
      <c r="D270" t="s">
        <v>25</v>
      </c>
      <c r="E270" s="2">
        <v>86256.16</v>
      </c>
      <c r="F270" s="2">
        <v>672044.23</v>
      </c>
      <c r="G270" s="1">
        <v>43915</v>
      </c>
      <c r="H270" s="1">
        <v>43913</v>
      </c>
      <c r="I270" s="1">
        <v>43915</v>
      </c>
      <c r="J270">
        <v>1118666</v>
      </c>
      <c r="K270" t="s">
        <v>36</v>
      </c>
      <c r="L270" t="s">
        <v>153</v>
      </c>
      <c r="M270" s="2">
        <v>10000000</v>
      </c>
      <c r="N270">
        <v>101.26</v>
      </c>
      <c r="O270" s="2">
        <v>-10131527.779999999</v>
      </c>
      <c r="P270" s="2">
        <v>109715465.5</v>
      </c>
      <c r="Q270" s="2">
        <v>-78566602.420000002</v>
      </c>
      <c r="R270" s="2">
        <v>851055880.25</v>
      </c>
      <c r="S270" t="s">
        <v>28</v>
      </c>
      <c r="T270" s="2">
        <v>298944562.38999999</v>
      </c>
      <c r="U270" s="2">
        <v>2318305094.4299998</v>
      </c>
      <c r="V270" t="s">
        <v>52</v>
      </c>
      <c r="W270" s="2">
        <v>298944562.38999999</v>
      </c>
      <c r="X270" s="2">
        <v>2318305094.4299998</v>
      </c>
    </row>
    <row r="271" spans="1:24" hidden="1" x14ac:dyDescent="0.25">
      <c r="A271" t="s">
        <v>50</v>
      </c>
      <c r="B271" s="2">
        <v>86256.16</v>
      </c>
      <c r="C271" s="2">
        <v>672044.23</v>
      </c>
      <c r="D271" t="s">
        <v>25</v>
      </c>
      <c r="E271" s="2">
        <v>86256.16</v>
      </c>
      <c r="F271" s="2">
        <v>672044.23</v>
      </c>
      <c r="G271" s="1">
        <v>43915</v>
      </c>
      <c r="H271" s="1">
        <v>43913</v>
      </c>
      <c r="I271" s="1">
        <v>43915</v>
      </c>
      <c r="J271">
        <v>1118579</v>
      </c>
      <c r="K271" t="s">
        <v>36</v>
      </c>
      <c r="L271" t="s">
        <v>126</v>
      </c>
      <c r="M271" s="2">
        <v>10000000</v>
      </c>
      <c r="N271">
        <v>105.024</v>
      </c>
      <c r="O271" s="2">
        <v>-10706844.439999999</v>
      </c>
      <c r="P271" s="2">
        <v>99008621.060000002</v>
      </c>
      <c r="Q271" s="2">
        <v>-83027990.310000002</v>
      </c>
      <c r="R271" s="2">
        <v>768027889.94000006</v>
      </c>
      <c r="S271" t="s">
        <v>28</v>
      </c>
      <c r="T271" s="2">
        <v>298944562.38999999</v>
      </c>
      <c r="U271" s="2">
        <v>2318305094.4299998</v>
      </c>
      <c r="V271" t="s">
        <v>52</v>
      </c>
      <c r="W271" s="2">
        <v>298944562.38999999</v>
      </c>
      <c r="X271" s="2">
        <v>2318305094.4299998</v>
      </c>
    </row>
    <row r="272" spans="1:24" hidden="1" x14ac:dyDescent="0.25">
      <c r="A272" t="s">
        <v>50</v>
      </c>
      <c r="B272" s="2">
        <v>86256.16</v>
      </c>
      <c r="C272" s="2">
        <v>672044.23</v>
      </c>
      <c r="D272" t="s">
        <v>25</v>
      </c>
      <c r="E272" s="2">
        <v>86256.16</v>
      </c>
      <c r="F272" s="2">
        <v>672044.23</v>
      </c>
      <c r="G272" s="1">
        <v>43916</v>
      </c>
      <c r="H272" s="1">
        <v>43914</v>
      </c>
      <c r="I272" s="1">
        <v>43916</v>
      </c>
      <c r="J272">
        <v>1118668</v>
      </c>
      <c r="K272" t="s">
        <v>36</v>
      </c>
      <c r="L272" t="s">
        <v>154</v>
      </c>
      <c r="M272" s="2">
        <v>30000000</v>
      </c>
      <c r="N272">
        <v>90.31</v>
      </c>
      <c r="O272" s="2">
        <v>-27235500</v>
      </c>
      <c r="P272" s="2">
        <v>71773121.060000002</v>
      </c>
      <c r="Q272" s="2">
        <v>-211202174.72</v>
      </c>
      <c r="R272" s="2">
        <v>556825715.22000003</v>
      </c>
      <c r="S272" t="s">
        <v>28</v>
      </c>
      <c r="T272" s="2">
        <v>298944562.38999999</v>
      </c>
      <c r="U272" s="2">
        <v>2318305094.4299998</v>
      </c>
      <c r="V272" t="s">
        <v>52</v>
      </c>
      <c r="W272" s="2">
        <v>298944562.38999999</v>
      </c>
      <c r="X272" s="2">
        <v>2318305094.4299998</v>
      </c>
    </row>
    <row r="273" spans="1:27" hidden="1" x14ac:dyDescent="0.25">
      <c r="A273" t="s">
        <v>50</v>
      </c>
      <c r="B273" s="2">
        <v>86256.16</v>
      </c>
      <c r="C273" s="2">
        <v>672044.23</v>
      </c>
      <c r="D273" t="s">
        <v>25</v>
      </c>
      <c r="E273" s="2">
        <v>86256.16</v>
      </c>
      <c r="F273" s="2">
        <v>672044.23</v>
      </c>
      <c r="G273" s="1">
        <v>43916</v>
      </c>
      <c r="H273" s="1">
        <v>43914</v>
      </c>
      <c r="I273" s="1">
        <v>43916</v>
      </c>
      <c r="J273">
        <v>1118669</v>
      </c>
      <c r="K273" t="s">
        <v>36</v>
      </c>
      <c r="L273" t="s">
        <v>143</v>
      </c>
      <c r="M273" s="2">
        <v>5000000</v>
      </c>
      <c r="N273">
        <v>102.104</v>
      </c>
      <c r="O273" s="2">
        <v>-5138550.6900000004</v>
      </c>
      <c r="P273" s="2">
        <v>66634570.369999997</v>
      </c>
      <c r="Q273" s="2">
        <v>-39865146.299999997</v>
      </c>
      <c r="R273" s="2">
        <v>516960568.92000002</v>
      </c>
      <c r="S273" t="s">
        <v>28</v>
      </c>
      <c r="T273" s="2">
        <v>298944562.38999999</v>
      </c>
      <c r="U273" s="2">
        <v>2318305094.4299998</v>
      </c>
      <c r="V273" t="s">
        <v>52</v>
      </c>
      <c r="W273" s="2">
        <v>298944562.38999999</v>
      </c>
      <c r="X273" s="2">
        <v>2318305094.4299998</v>
      </c>
    </row>
    <row r="274" spans="1:27" hidden="1" x14ac:dyDescent="0.25">
      <c r="A274" t="s">
        <v>50</v>
      </c>
      <c r="B274" s="2">
        <v>86256.16</v>
      </c>
      <c r="C274" s="2">
        <v>672044.23</v>
      </c>
      <c r="D274" t="s">
        <v>25</v>
      </c>
      <c r="E274" s="2">
        <v>86256.16</v>
      </c>
      <c r="F274" s="2">
        <v>672044.23</v>
      </c>
      <c r="G274" s="1">
        <v>43916</v>
      </c>
      <c r="H274" s="1">
        <v>43914</v>
      </c>
      <c r="I274" s="1">
        <v>43916</v>
      </c>
      <c r="J274">
        <v>1118537</v>
      </c>
      <c r="K274" t="s">
        <v>36</v>
      </c>
      <c r="L274" t="s">
        <v>123</v>
      </c>
      <c r="M274" s="2">
        <v>15330000</v>
      </c>
      <c r="N274">
        <v>90.402000000000001</v>
      </c>
      <c r="O274" s="2">
        <v>-14037313.08</v>
      </c>
      <c r="P274" s="2">
        <v>52597257.289999999</v>
      </c>
      <c r="Q274" s="2">
        <v>-108854658.43000001</v>
      </c>
      <c r="R274" s="2">
        <v>408105910.49000001</v>
      </c>
      <c r="S274" t="s">
        <v>28</v>
      </c>
      <c r="T274" s="2">
        <v>298944562.38999999</v>
      </c>
      <c r="U274" s="2">
        <v>2318305094.4299998</v>
      </c>
      <c r="V274" t="s">
        <v>52</v>
      </c>
      <c r="W274" s="2">
        <v>298944562.38999999</v>
      </c>
      <c r="X274" s="2">
        <v>2318305094.4299998</v>
      </c>
    </row>
    <row r="275" spans="1:27" hidden="1" x14ac:dyDescent="0.25">
      <c r="A275" t="s">
        <v>50</v>
      </c>
      <c r="B275" s="2">
        <v>86256.16</v>
      </c>
      <c r="C275" s="2">
        <v>672044.23</v>
      </c>
      <c r="D275" t="s">
        <v>25</v>
      </c>
      <c r="E275" s="2">
        <v>86256.16</v>
      </c>
      <c r="F275" s="2">
        <v>672044.23</v>
      </c>
      <c r="G275" s="1">
        <v>43916</v>
      </c>
      <c r="H275" s="1">
        <v>43914</v>
      </c>
      <c r="I275" s="1">
        <v>43916</v>
      </c>
      <c r="J275">
        <v>1118679</v>
      </c>
      <c r="K275" t="s">
        <v>36</v>
      </c>
      <c r="L275" t="s">
        <v>155</v>
      </c>
      <c r="M275" s="2">
        <v>10000000</v>
      </c>
      <c r="N275">
        <v>96.099000000000004</v>
      </c>
      <c r="O275" s="2">
        <v>-9631410</v>
      </c>
      <c r="P275" s="2">
        <v>42965847.289999999</v>
      </c>
      <c r="Q275" s="2">
        <v>-74688356.650000006</v>
      </c>
      <c r="R275" s="2">
        <v>333417553.83999997</v>
      </c>
      <c r="S275" t="s">
        <v>28</v>
      </c>
      <c r="T275" s="2">
        <v>298944562.38999999</v>
      </c>
      <c r="U275" s="2">
        <v>2318305094.4299998</v>
      </c>
      <c r="V275" t="s">
        <v>52</v>
      </c>
      <c r="W275" s="2">
        <v>298944562.38999999</v>
      </c>
      <c r="X275" s="2">
        <v>2318305094.4299998</v>
      </c>
    </row>
    <row r="276" spans="1:27" hidden="1" x14ac:dyDescent="0.25">
      <c r="A276" t="s">
        <v>50</v>
      </c>
      <c r="B276" s="2">
        <v>86256.16</v>
      </c>
      <c r="C276" s="2">
        <v>672044.23</v>
      </c>
      <c r="D276" t="s">
        <v>25</v>
      </c>
      <c r="E276" s="2">
        <v>86256.16</v>
      </c>
      <c r="F276" s="2">
        <v>672044.23</v>
      </c>
      <c r="G276" s="1">
        <v>43916</v>
      </c>
      <c r="H276" s="1">
        <v>43914</v>
      </c>
      <c r="I276" s="1">
        <v>43916</v>
      </c>
      <c r="J276">
        <v>1118534</v>
      </c>
      <c r="K276" t="s">
        <v>36</v>
      </c>
      <c r="L276" t="s">
        <v>156</v>
      </c>
      <c r="M276" s="2">
        <v>10000000</v>
      </c>
      <c r="N276">
        <v>99.28</v>
      </c>
      <c r="O276" s="2">
        <v>-9978555.5600000005</v>
      </c>
      <c r="P276" s="2">
        <v>32987291.73</v>
      </c>
      <c r="Q276" s="2">
        <v>-77380354.069999993</v>
      </c>
      <c r="R276" s="2">
        <v>256037199.77000001</v>
      </c>
      <c r="S276" t="s">
        <v>28</v>
      </c>
      <c r="T276" s="2">
        <v>298944562.38999999</v>
      </c>
      <c r="U276" s="2">
        <v>2318305094.4299998</v>
      </c>
      <c r="V276" t="s">
        <v>52</v>
      </c>
      <c r="W276" s="2">
        <v>298944562.38999999</v>
      </c>
      <c r="X276" s="2">
        <v>2318305094.4299998</v>
      </c>
    </row>
    <row r="277" spans="1:27" hidden="1" x14ac:dyDescent="0.25">
      <c r="A277" t="s">
        <v>50</v>
      </c>
      <c r="B277" s="2">
        <v>86256.16</v>
      </c>
      <c r="C277" s="2">
        <v>672044.23</v>
      </c>
      <c r="D277" t="s">
        <v>25</v>
      </c>
      <c r="E277" s="2">
        <v>86256.16</v>
      </c>
      <c r="F277" s="2">
        <v>672044.23</v>
      </c>
      <c r="G277" s="1">
        <v>43916</v>
      </c>
      <c r="H277" s="1">
        <v>43916</v>
      </c>
      <c r="I277" s="1">
        <v>43916</v>
      </c>
      <c r="J277">
        <v>1119052</v>
      </c>
      <c r="K277" t="s">
        <v>48</v>
      </c>
      <c r="L277" t="s">
        <v>49</v>
      </c>
      <c r="M277">
        <v>19.97</v>
      </c>
      <c r="N277">
        <v>0.12870000000000001</v>
      </c>
      <c r="O277">
        <v>19.97</v>
      </c>
      <c r="P277" s="2">
        <v>32987311.699999999</v>
      </c>
      <c r="Q277">
        <v>154.81</v>
      </c>
      <c r="R277" s="2">
        <v>256037354.58000001</v>
      </c>
      <c r="S277" t="s">
        <v>28</v>
      </c>
      <c r="T277" s="2">
        <v>298944562.38999999</v>
      </c>
      <c r="U277" s="2">
        <v>2318305094.4299998</v>
      </c>
      <c r="V277" t="s">
        <v>52</v>
      </c>
      <c r="W277" s="2">
        <v>298944562.38999999</v>
      </c>
      <c r="X277" s="2">
        <v>2318305094.4299998</v>
      </c>
    </row>
    <row r="278" spans="1:27" hidden="1" x14ac:dyDescent="0.25">
      <c r="A278" t="s">
        <v>50</v>
      </c>
      <c r="B278" s="2">
        <v>86256.16</v>
      </c>
      <c r="C278" s="2">
        <v>672044.23</v>
      </c>
      <c r="D278" t="s">
        <v>25</v>
      </c>
      <c r="E278" s="2">
        <v>86256.16</v>
      </c>
      <c r="F278" s="2">
        <v>672044.23</v>
      </c>
      <c r="G278" s="1">
        <v>43916</v>
      </c>
      <c r="H278" s="1">
        <v>43916</v>
      </c>
      <c r="I278" s="1">
        <v>43916</v>
      </c>
      <c r="J278">
        <v>1119053</v>
      </c>
      <c r="K278" t="s">
        <v>26</v>
      </c>
      <c r="L278" t="s">
        <v>51</v>
      </c>
      <c r="M278">
        <v>0</v>
      </c>
      <c r="N278">
        <v>0</v>
      </c>
      <c r="O278">
        <v>0.69</v>
      </c>
      <c r="P278" s="2">
        <v>32987312.390000001</v>
      </c>
      <c r="Q278">
        <v>5.35</v>
      </c>
      <c r="R278" s="2">
        <v>256037359.93000001</v>
      </c>
      <c r="S278" t="s">
        <v>28</v>
      </c>
      <c r="T278" s="2">
        <v>298944562.38999999</v>
      </c>
      <c r="U278" s="2">
        <v>2318305094.4299998</v>
      </c>
      <c r="V278" t="s">
        <v>52</v>
      </c>
      <c r="W278" s="2">
        <v>298944562.38999999</v>
      </c>
      <c r="X278" s="2">
        <v>2318305094.4299998</v>
      </c>
    </row>
    <row r="279" spans="1:27" hidden="1" x14ac:dyDescent="0.25">
      <c r="A279" t="s">
        <v>50</v>
      </c>
      <c r="B279" s="2">
        <v>86256.16</v>
      </c>
      <c r="C279" s="2">
        <v>672044.23</v>
      </c>
      <c r="D279" t="s">
        <v>25</v>
      </c>
      <c r="E279" s="2">
        <v>86256.16</v>
      </c>
      <c r="F279" s="2">
        <v>672044.23</v>
      </c>
      <c r="G279" s="1">
        <v>43917</v>
      </c>
      <c r="H279" s="1">
        <v>43917</v>
      </c>
      <c r="I279" s="1">
        <v>43917</v>
      </c>
      <c r="J279">
        <v>1071795</v>
      </c>
      <c r="K279" t="s">
        <v>33</v>
      </c>
      <c r="L279" t="s">
        <v>157</v>
      </c>
      <c r="N279">
        <v>0</v>
      </c>
      <c r="O279" s="2">
        <v>19000000</v>
      </c>
      <c r="P279" s="2">
        <v>51987312.390000001</v>
      </c>
      <c r="Q279" s="2">
        <v>147284200</v>
      </c>
      <c r="R279" s="2">
        <v>403321559.93000001</v>
      </c>
      <c r="S279" t="s">
        <v>28</v>
      </c>
      <c r="T279" s="2">
        <v>298944562.38999999</v>
      </c>
      <c r="U279" s="2">
        <v>2318305094.4299998</v>
      </c>
      <c r="V279" t="s">
        <v>52</v>
      </c>
      <c r="W279" s="2">
        <v>298944562.38999999</v>
      </c>
      <c r="X279" s="2">
        <v>2318305094.4299998</v>
      </c>
    </row>
    <row r="280" spans="1:27" hidden="1" x14ac:dyDescent="0.25">
      <c r="A280" t="s">
        <v>50</v>
      </c>
      <c r="B280" s="2">
        <v>86256.16</v>
      </c>
      <c r="C280" s="2">
        <v>672044.23</v>
      </c>
      <c r="D280" t="s">
        <v>25</v>
      </c>
      <c r="E280" s="2">
        <v>86256.16</v>
      </c>
      <c r="F280" s="2">
        <v>672044.23</v>
      </c>
      <c r="G280" s="1">
        <v>43919</v>
      </c>
      <c r="H280" s="1">
        <v>43919</v>
      </c>
      <c r="I280" s="1">
        <v>43920</v>
      </c>
      <c r="J280">
        <v>1072105</v>
      </c>
      <c r="K280" t="s">
        <v>33</v>
      </c>
      <c r="L280" t="s">
        <v>158</v>
      </c>
      <c r="N280">
        <v>0</v>
      </c>
      <c r="O280" s="2">
        <v>19162500</v>
      </c>
      <c r="P280" s="2">
        <v>71149812.390000001</v>
      </c>
      <c r="Q280" s="2">
        <v>148601355</v>
      </c>
      <c r="R280" s="2">
        <v>551922914.92999995</v>
      </c>
      <c r="S280" t="s">
        <v>28</v>
      </c>
      <c r="T280" s="2">
        <v>298944562.38999999</v>
      </c>
      <c r="U280" s="2">
        <v>2318305094.4299998</v>
      </c>
      <c r="V280" t="s">
        <v>52</v>
      </c>
      <c r="W280" s="2">
        <v>298944562.38999999</v>
      </c>
      <c r="X280" s="2">
        <v>2318305094.4299998</v>
      </c>
    </row>
    <row r="281" spans="1:27" hidden="1" x14ac:dyDescent="0.25">
      <c r="A281" t="s">
        <v>50</v>
      </c>
      <c r="B281" s="2">
        <v>86256.16</v>
      </c>
      <c r="C281" s="2">
        <v>672044.23</v>
      </c>
      <c r="D281" t="s">
        <v>25</v>
      </c>
      <c r="E281" s="2">
        <v>86256.16</v>
      </c>
      <c r="F281" s="2">
        <v>672044.23</v>
      </c>
      <c r="G281" s="1">
        <v>43919</v>
      </c>
      <c r="H281" s="1">
        <v>43919</v>
      </c>
      <c r="I281" s="1">
        <v>43920</v>
      </c>
      <c r="J281">
        <v>1072110</v>
      </c>
      <c r="K281" t="s">
        <v>33</v>
      </c>
      <c r="L281" t="s">
        <v>159</v>
      </c>
      <c r="N281">
        <v>0</v>
      </c>
      <c r="O281" s="2">
        <v>8193750</v>
      </c>
      <c r="P281" s="2">
        <v>79343562.390000001</v>
      </c>
      <c r="Q281" s="2">
        <v>63540892.5</v>
      </c>
      <c r="R281" s="2">
        <v>615463807.42999995</v>
      </c>
      <c r="S281" t="s">
        <v>28</v>
      </c>
      <c r="T281" s="2">
        <v>298944562.38999999</v>
      </c>
      <c r="U281" s="2">
        <v>2318305094.4299998</v>
      </c>
      <c r="V281" t="s">
        <v>52</v>
      </c>
      <c r="W281" s="2">
        <v>298944562.38999999</v>
      </c>
      <c r="X281" s="2">
        <v>2318305094.4299998</v>
      </c>
    </row>
    <row r="282" spans="1:27" hidden="1" x14ac:dyDescent="0.25">
      <c r="A282" t="s">
        <v>50</v>
      </c>
      <c r="B282" s="2">
        <v>86256.16</v>
      </c>
      <c r="C282" s="2">
        <v>672044.23</v>
      </c>
      <c r="D282" t="s">
        <v>25</v>
      </c>
      <c r="E282" s="2">
        <v>86256.16</v>
      </c>
      <c r="F282" s="2">
        <v>672044.23</v>
      </c>
      <c r="G282" s="1">
        <v>43920</v>
      </c>
      <c r="H282" s="1">
        <v>43920</v>
      </c>
      <c r="I282" s="1">
        <v>43920</v>
      </c>
      <c r="J282">
        <v>1072115</v>
      </c>
      <c r="K282" t="s">
        <v>33</v>
      </c>
      <c r="L282" t="s">
        <v>160</v>
      </c>
      <c r="N282">
        <v>0</v>
      </c>
      <c r="O282" s="2">
        <v>13750000</v>
      </c>
      <c r="P282" s="2">
        <v>93093562.390000001</v>
      </c>
      <c r="Q282" s="2">
        <v>106628500</v>
      </c>
      <c r="R282" s="2">
        <v>722092307.42999995</v>
      </c>
      <c r="S282" t="s">
        <v>28</v>
      </c>
      <c r="T282" s="2">
        <v>298944562.38999999</v>
      </c>
      <c r="U282" s="2">
        <v>2318305094.4299998</v>
      </c>
      <c r="V282" t="s">
        <v>52</v>
      </c>
      <c r="W282" s="2">
        <v>298944562.38999999</v>
      </c>
      <c r="X282" s="2">
        <v>2318305094.4299998</v>
      </c>
    </row>
    <row r="283" spans="1:27" x14ac:dyDescent="0.25">
      <c r="A283" t="s">
        <v>50</v>
      </c>
      <c r="B283" s="2">
        <v>86256.16</v>
      </c>
      <c r="C283" s="2">
        <v>672044.23</v>
      </c>
      <c r="D283" t="s">
        <v>25</v>
      </c>
      <c r="E283" s="2">
        <v>86256.16</v>
      </c>
      <c r="F283" s="2">
        <v>672044.23</v>
      </c>
      <c r="G283" s="1">
        <v>43920</v>
      </c>
      <c r="H283" s="1">
        <v>43916</v>
      </c>
      <c r="I283" s="1">
        <v>43920</v>
      </c>
      <c r="J283">
        <v>1118855</v>
      </c>
      <c r="K283" t="s">
        <v>110</v>
      </c>
      <c r="L283" t="s">
        <v>107</v>
      </c>
      <c r="M283" s="2">
        <v>5000000</v>
      </c>
      <c r="N283">
        <v>98.5</v>
      </c>
      <c r="O283" s="2">
        <v>4938000</v>
      </c>
      <c r="P283" s="2">
        <v>98031562.390000001</v>
      </c>
      <c r="Q283" s="2">
        <v>38293202.399999999</v>
      </c>
      <c r="R283" s="2">
        <v>760385509.83000004</v>
      </c>
      <c r="S283" t="s">
        <v>28</v>
      </c>
      <c r="T283" s="2">
        <v>298944562.38999999</v>
      </c>
      <c r="U283" s="2">
        <v>2318305094.4299998</v>
      </c>
      <c r="V283" t="s">
        <v>52</v>
      </c>
      <c r="W283" s="2">
        <v>298944562.38999999</v>
      </c>
      <c r="X283" s="2">
        <v>2318305094.4299998</v>
      </c>
      <c r="Z283">
        <f t="shared" ref="Z283:Z285" si="10">$J$287-G283</f>
        <v>1</v>
      </c>
      <c r="AA283">
        <f t="shared" ref="AA283:AA285" si="11">Z283/365*Q283</f>
        <v>104912.88328767123</v>
      </c>
    </row>
    <row r="284" spans="1:27" x14ac:dyDescent="0.25">
      <c r="A284" t="s">
        <v>50</v>
      </c>
      <c r="B284" s="2">
        <v>86256.16</v>
      </c>
      <c r="C284" s="2">
        <v>672044.23</v>
      </c>
      <c r="D284" t="s">
        <v>25</v>
      </c>
      <c r="E284" s="2">
        <v>86256.16</v>
      </c>
      <c r="F284" s="2">
        <v>672044.23</v>
      </c>
      <c r="G284" s="1">
        <v>43921</v>
      </c>
      <c r="H284" s="1">
        <v>43921</v>
      </c>
      <c r="I284" s="1">
        <v>43921</v>
      </c>
      <c r="J284">
        <v>1116141</v>
      </c>
      <c r="K284" t="s">
        <v>35</v>
      </c>
      <c r="L284" t="s">
        <v>109</v>
      </c>
      <c r="N284">
        <v>100</v>
      </c>
      <c r="O284" s="2">
        <v>196000000</v>
      </c>
      <c r="P284" s="2">
        <v>294031562.38999999</v>
      </c>
      <c r="Q284" s="2">
        <v>1519823200</v>
      </c>
      <c r="R284" s="2">
        <v>2280208709.8299999</v>
      </c>
      <c r="S284" t="s">
        <v>28</v>
      </c>
      <c r="T284" s="2">
        <v>298944562.38999999</v>
      </c>
      <c r="U284" s="2">
        <v>2318305094.4299998</v>
      </c>
      <c r="V284" t="s">
        <v>52</v>
      </c>
      <c r="W284" s="2">
        <v>298944562.38999999</v>
      </c>
      <c r="X284" s="2">
        <v>2318305094.4299998</v>
      </c>
      <c r="Z284">
        <f t="shared" si="10"/>
        <v>0</v>
      </c>
      <c r="AA284">
        <f t="shared" si="11"/>
        <v>0</v>
      </c>
    </row>
    <row r="285" spans="1:27" x14ac:dyDescent="0.25">
      <c r="A285" t="s">
        <v>50</v>
      </c>
      <c r="B285" s="2">
        <v>86256.16</v>
      </c>
      <c r="C285" s="2">
        <v>672044.23</v>
      </c>
      <c r="D285" t="s">
        <v>25</v>
      </c>
      <c r="E285" s="2">
        <v>86256.16</v>
      </c>
      <c r="F285" s="2">
        <v>672044.23</v>
      </c>
      <c r="G285" s="1">
        <v>43921</v>
      </c>
      <c r="H285" s="1">
        <v>43917</v>
      </c>
      <c r="I285" s="1">
        <v>43921</v>
      </c>
      <c r="J285">
        <v>1118991</v>
      </c>
      <c r="K285" t="s">
        <v>110</v>
      </c>
      <c r="L285" t="s">
        <v>107</v>
      </c>
      <c r="M285" s="2">
        <v>5000000</v>
      </c>
      <c r="N285">
        <v>98</v>
      </c>
      <c r="O285" s="2">
        <v>4913000</v>
      </c>
      <c r="P285" s="2">
        <v>298944562.38999999</v>
      </c>
      <c r="Q285" s="2">
        <v>38096384.600000001</v>
      </c>
      <c r="R285" s="2">
        <v>2318305094.4299998</v>
      </c>
      <c r="S285" t="s">
        <v>28</v>
      </c>
      <c r="T285" s="2">
        <v>298944562.38999999</v>
      </c>
      <c r="U285" s="2">
        <v>2318305094.4299998</v>
      </c>
      <c r="V285" t="s">
        <v>52</v>
      </c>
      <c r="W285" s="2">
        <v>298944562.38999999</v>
      </c>
      <c r="X285" s="2">
        <v>2318305094.4299998</v>
      </c>
      <c r="Z285">
        <f t="shared" si="10"/>
        <v>0</v>
      </c>
      <c r="AA285">
        <f t="shared" si="11"/>
        <v>0</v>
      </c>
    </row>
    <row r="287" spans="1:27" x14ac:dyDescent="0.25">
      <c r="A287" t="s">
        <v>161</v>
      </c>
      <c r="B287" t="s">
        <v>162</v>
      </c>
      <c r="I287" t="s">
        <v>576</v>
      </c>
      <c r="J287" s="1">
        <v>43921</v>
      </c>
    </row>
    <row r="288" spans="1:27" x14ac:dyDescent="0.25">
      <c r="A288" t="s">
        <v>163</v>
      </c>
      <c r="B288" t="s">
        <v>164</v>
      </c>
      <c r="I288" t="s">
        <v>577</v>
      </c>
      <c r="J288" s="4">
        <f>SUM(AA12:AA285)</f>
        <v>1509419832.613781</v>
      </c>
    </row>
    <row r="289" spans="1:2" x14ac:dyDescent="0.25">
      <c r="A289" t="s">
        <v>165</v>
      </c>
    </row>
    <row r="290" spans="1:2" x14ac:dyDescent="0.25">
      <c r="A290" t="s">
        <v>166</v>
      </c>
      <c r="B290" t="s">
        <v>167</v>
      </c>
    </row>
    <row r="291" spans="1:2" x14ac:dyDescent="0.25">
      <c r="A291" t="s">
        <v>168</v>
      </c>
    </row>
    <row r="292" spans="1:2" x14ac:dyDescent="0.25">
      <c r="A292" t="s">
        <v>169</v>
      </c>
    </row>
    <row r="293" spans="1:2" x14ac:dyDescent="0.25">
      <c r="A293" t="s">
        <v>170</v>
      </c>
      <c r="B293" t="s">
        <v>171</v>
      </c>
    </row>
    <row r="294" spans="1:2" x14ac:dyDescent="0.25">
      <c r="A294" t="s">
        <v>172</v>
      </c>
    </row>
    <row r="295" spans="1:2" x14ac:dyDescent="0.25">
      <c r="A295" t="s">
        <v>173</v>
      </c>
      <c r="B295">
        <v>0</v>
      </c>
    </row>
    <row r="296" spans="1:2" x14ac:dyDescent="0.25">
      <c r="A296" t="s">
        <v>174</v>
      </c>
      <c r="B296">
        <v>0</v>
      </c>
    </row>
    <row r="297" spans="1:2" x14ac:dyDescent="0.25">
      <c r="A297" t="s">
        <v>175</v>
      </c>
      <c r="B297" t="s">
        <v>176</v>
      </c>
    </row>
    <row r="298" spans="1:2" x14ac:dyDescent="0.25">
      <c r="A298" t="s">
        <v>177</v>
      </c>
      <c r="B298" t="s">
        <v>178</v>
      </c>
    </row>
    <row r="299" spans="1:2" x14ac:dyDescent="0.25">
      <c r="A299" t="s">
        <v>179</v>
      </c>
      <c r="B299" t="s">
        <v>180</v>
      </c>
    </row>
    <row r="300" spans="1:2" x14ac:dyDescent="0.25">
      <c r="A300" t="s">
        <v>181</v>
      </c>
      <c r="B300" s="3">
        <v>18264</v>
      </c>
    </row>
    <row r="301" spans="1:2" x14ac:dyDescent="0.25">
      <c r="A301" t="s">
        <v>182</v>
      </c>
    </row>
    <row r="302" spans="1:2" x14ac:dyDescent="0.25">
      <c r="A302" t="s">
        <v>183</v>
      </c>
    </row>
    <row r="303" spans="1:2" x14ac:dyDescent="0.25">
      <c r="A303" t="s">
        <v>184</v>
      </c>
    </row>
    <row r="304" spans="1:2" x14ac:dyDescent="0.25">
      <c r="A304" t="s">
        <v>185</v>
      </c>
    </row>
    <row r="305" spans="1:2" x14ac:dyDescent="0.25">
      <c r="A305" t="s">
        <v>186</v>
      </c>
    </row>
    <row r="306" spans="1:2" x14ac:dyDescent="0.25">
      <c r="A306" t="s">
        <v>187</v>
      </c>
    </row>
    <row r="307" spans="1:2" x14ac:dyDescent="0.25">
      <c r="A307" t="s">
        <v>188</v>
      </c>
    </row>
    <row r="308" spans="1:2" x14ac:dyDescent="0.25">
      <c r="A308" t="s">
        <v>189</v>
      </c>
    </row>
    <row r="309" spans="1:2" x14ac:dyDescent="0.25">
      <c r="A309" t="s">
        <v>190</v>
      </c>
    </row>
    <row r="310" spans="1:2" x14ac:dyDescent="0.25">
      <c r="A310" t="s">
        <v>191</v>
      </c>
    </row>
    <row r="311" spans="1:2" x14ac:dyDescent="0.25">
      <c r="A311" t="s">
        <v>192</v>
      </c>
    </row>
    <row r="312" spans="1:2" x14ac:dyDescent="0.25">
      <c r="A312" t="s">
        <v>193</v>
      </c>
    </row>
    <row r="313" spans="1:2" x14ac:dyDescent="0.25">
      <c r="A313" t="s">
        <v>194</v>
      </c>
      <c r="B313" t="s">
        <v>195</v>
      </c>
    </row>
    <row r="314" spans="1:2" x14ac:dyDescent="0.25">
      <c r="A314" t="s">
        <v>196</v>
      </c>
      <c r="B314">
        <v>1</v>
      </c>
    </row>
    <row r="315" spans="1:2" x14ac:dyDescent="0.25">
      <c r="A315" t="s">
        <v>197</v>
      </c>
      <c r="B315">
        <v>0</v>
      </c>
    </row>
    <row r="316" spans="1:2" x14ac:dyDescent="0.25">
      <c r="A316" t="s">
        <v>198</v>
      </c>
      <c r="B316" t="s">
        <v>199</v>
      </c>
    </row>
    <row r="317" spans="1:2" x14ac:dyDescent="0.25">
      <c r="A317" t="s">
        <v>200</v>
      </c>
      <c r="B317" t="s">
        <v>201</v>
      </c>
    </row>
    <row r="318" spans="1:2" x14ac:dyDescent="0.25">
      <c r="A318" t="s">
        <v>202</v>
      </c>
      <c r="B318" t="s">
        <v>203</v>
      </c>
    </row>
    <row r="319" spans="1:2" x14ac:dyDescent="0.25">
      <c r="A319" t="s">
        <v>204</v>
      </c>
      <c r="B319">
        <v>0</v>
      </c>
    </row>
    <row r="320" spans="1:2" x14ac:dyDescent="0.25">
      <c r="A320" t="s">
        <v>205</v>
      </c>
      <c r="B320" t="s">
        <v>206</v>
      </c>
    </row>
    <row r="321" spans="1:2" x14ac:dyDescent="0.25">
      <c r="A321" t="s">
        <v>207</v>
      </c>
      <c r="B321" t="s">
        <v>208</v>
      </c>
    </row>
    <row r="322" spans="1:2" x14ac:dyDescent="0.25">
      <c r="A322" t="s">
        <v>209</v>
      </c>
      <c r="B322" t="s">
        <v>210</v>
      </c>
    </row>
    <row r="323" spans="1:2" x14ac:dyDescent="0.25">
      <c r="A323" t="s">
        <v>211</v>
      </c>
    </row>
    <row r="324" spans="1:2" x14ac:dyDescent="0.25">
      <c r="A324" t="s">
        <v>212</v>
      </c>
      <c r="B324" t="s">
        <v>213</v>
      </c>
    </row>
    <row r="325" spans="1:2" x14ac:dyDescent="0.25">
      <c r="A325" t="s">
        <v>214</v>
      </c>
      <c r="B325">
        <v>0</v>
      </c>
    </row>
    <row r="326" spans="1:2" x14ac:dyDescent="0.25">
      <c r="A326" t="s">
        <v>215</v>
      </c>
      <c r="B326">
        <v>0</v>
      </c>
    </row>
    <row r="327" spans="1:2" x14ac:dyDescent="0.25">
      <c r="A327" t="s">
        <v>216</v>
      </c>
      <c r="B327">
        <v>0</v>
      </c>
    </row>
    <row r="328" spans="1:2" x14ac:dyDescent="0.25">
      <c r="A328" t="s">
        <v>217</v>
      </c>
      <c r="B328">
        <v>1</v>
      </c>
    </row>
    <row r="329" spans="1:2" x14ac:dyDescent="0.25">
      <c r="A329" t="s">
        <v>218</v>
      </c>
      <c r="B329">
        <v>0</v>
      </c>
    </row>
    <row r="330" spans="1:2" x14ac:dyDescent="0.25">
      <c r="A330" t="s">
        <v>219</v>
      </c>
    </row>
    <row r="331" spans="1:2" x14ac:dyDescent="0.25">
      <c r="A331" t="s">
        <v>220</v>
      </c>
      <c r="B331">
        <v>0</v>
      </c>
    </row>
    <row r="332" spans="1:2" x14ac:dyDescent="0.25">
      <c r="A332" t="s">
        <v>221</v>
      </c>
      <c r="B332">
        <v>0</v>
      </c>
    </row>
    <row r="333" spans="1:2" x14ac:dyDescent="0.25">
      <c r="A333" t="s">
        <v>222</v>
      </c>
      <c r="B333">
        <v>0</v>
      </c>
    </row>
    <row r="334" spans="1:2" x14ac:dyDescent="0.25">
      <c r="A334" t="s">
        <v>223</v>
      </c>
      <c r="B334">
        <v>0</v>
      </c>
    </row>
    <row r="335" spans="1:2" x14ac:dyDescent="0.25">
      <c r="A335" t="s">
        <v>224</v>
      </c>
      <c r="B335">
        <v>0</v>
      </c>
    </row>
    <row r="336" spans="1:2" x14ac:dyDescent="0.25">
      <c r="A336" t="s">
        <v>225</v>
      </c>
      <c r="B336">
        <v>0</v>
      </c>
    </row>
    <row r="337" spans="1:2" x14ac:dyDescent="0.25">
      <c r="A337" t="s">
        <v>226</v>
      </c>
      <c r="B337">
        <v>0</v>
      </c>
    </row>
    <row r="338" spans="1:2" x14ac:dyDescent="0.25">
      <c r="A338" t="s">
        <v>227</v>
      </c>
      <c r="B338">
        <v>0</v>
      </c>
    </row>
    <row r="339" spans="1:2" x14ac:dyDescent="0.25">
      <c r="A339" t="s">
        <v>228</v>
      </c>
      <c r="B339">
        <v>0</v>
      </c>
    </row>
    <row r="340" spans="1:2" x14ac:dyDescent="0.25">
      <c r="A340" t="s">
        <v>229</v>
      </c>
      <c r="B340">
        <v>0</v>
      </c>
    </row>
    <row r="341" spans="1:2" x14ac:dyDescent="0.25">
      <c r="A341" t="s">
        <v>230</v>
      </c>
    </row>
    <row r="342" spans="1:2" x14ac:dyDescent="0.25">
      <c r="A342" t="s">
        <v>231</v>
      </c>
    </row>
    <row r="343" spans="1:2" x14ac:dyDescent="0.25">
      <c r="A343" t="s">
        <v>232</v>
      </c>
      <c r="B343" s="3">
        <v>367</v>
      </c>
    </row>
    <row r="344" spans="1:2" x14ac:dyDescent="0.25">
      <c r="A344" t="s">
        <v>233</v>
      </c>
    </row>
    <row r="345" spans="1:2" x14ac:dyDescent="0.25">
      <c r="A345" t="s">
        <v>234</v>
      </c>
    </row>
    <row r="346" spans="1:2" x14ac:dyDescent="0.25">
      <c r="A346" t="s">
        <v>235</v>
      </c>
    </row>
    <row r="347" spans="1:2" x14ac:dyDescent="0.25">
      <c r="A347" t="s">
        <v>236</v>
      </c>
      <c r="B347" t="s">
        <v>237</v>
      </c>
    </row>
    <row r="348" spans="1:2" x14ac:dyDescent="0.25">
      <c r="A348" t="s">
        <v>238</v>
      </c>
      <c r="B348">
        <v>0</v>
      </c>
    </row>
    <row r="349" spans="1:2" x14ac:dyDescent="0.25">
      <c r="A349" t="s">
        <v>239</v>
      </c>
      <c r="B349" t="s">
        <v>208</v>
      </c>
    </row>
    <row r="350" spans="1:2" x14ac:dyDescent="0.25">
      <c r="A350" t="s">
        <v>240</v>
      </c>
      <c r="B350">
        <v>0</v>
      </c>
    </row>
    <row r="351" spans="1:2" x14ac:dyDescent="0.25">
      <c r="A351" t="s">
        <v>241</v>
      </c>
      <c r="B351">
        <v>0</v>
      </c>
    </row>
    <row r="352" spans="1:2" x14ac:dyDescent="0.25">
      <c r="A352" t="s">
        <v>242</v>
      </c>
      <c r="B352">
        <v>1</v>
      </c>
    </row>
    <row r="353" spans="1:2" x14ac:dyDescent="0.25">
      <c r="A353" t="s">
        <v>243</v>
      </c>
      <c r="B353">
        <v>0</v>
      </c>
    </row>
    <row r="354" spans="1:2" x14ac:dyDescent="0.25">
      <c r="A354" t="s">
        <v>244</v>
      </c>
      <c r="B354" t="s">
        <v>245</v>
      </c>
    </row>
    <row r="355" spans="1:2" x14ac:dyDescent="0.25">
      <c r="A355" t="s">
        <v>246</v>
      </c>
    </row>
    <row r="356" spans="1:2" x14ac:dyDescent="0.25">
      <c r="A356" t="s">
        <v>247</v>
      </c>
      <c r="B356" s="3">
        <v>44183.587511574071</v>
      </c>
    </row>
    <row r="357" spans="1:2" x14ac:dyDescent="0.25">
      <c r="A357" t="s">
        <v>248</v>
      </c>
    </row>
    <row r="358" spans="1:2" x14ac:dyDescent="0.25">
      <c r="A358" t="s">
        <v>249</v>
      </c>
      <c r="B358">
        <v>1</v>
      </c>
    </row>
    <row r="359" spans="1:2" x14ac:dyDescent="0.25">
      <c r="A359" t="s">
        <v>250</v>
      </c>
      <c r="B359" t="s">
        <v>251</v>
      </c>
    </row>
    <row r="360" spans="1:2" x14ac:dyDescent="0.25">
      <c r="A360" t="s">
        <v>252</v>
      </c>
      <c r="B360">
        <v>0</v>
      </c>
    </row>
    <row r="361" spans="1:2" x14ac:dyDescent="0.25">
      <c r="A361" t="s">
        <v>253</v>
      </c>
      <c r="B361">
        <v>0</v>
      </c>
    </row>
    <row r="362" spans="1:2" x14ac:dyDescent="0.25">
      <c r="A362" t="s">
        <v>254</v>
      </c>
    </row>
    <row r="363" spans="1:2" x14ac:dyDescent="0.25">
      <c r="A363" t="s">
        <v>255</v>
      </c>
      <c r="B363" t="s">
        <v>256</v>
      </c>
    </row>
    <row r="364" spans="1:2" x14ac:dyDescent="0.25">
      <c r="A364" t="s">
        <v>257</v>
      </c>
    </row>
    <row r="365" spans="1:2" x14ac:dyDescent="0.25">
      <c r="A365" t="s">
        <v>258</v>
      </c>
      <c r="B365">
        <v>0</v>
      </c>
    </row>
    <row r="366" spans="1:2" x14ac:dyDescent="0.25">
      <c r="A366" t="s">
        <v>259</v>
      </c>
    </row>
    <row r="367" spans="1:2" x14ac:dyDescent="0.25">
      <c r="A367" t="s">
        <v>260</v>
      </c>
      <c r="B367">
        <v>0</v>
      </c>
    </row>
    <row r="368" spans="1:2" x14ac:dyDescent="0.25">
      <c r="A368" t="s">
        <v>261</v>
      </c>
      <c r="B368">
        <v>0</v>
      </c>
    </row>
    <row r="369" spans="1:2" x14ac:dyDescent="0.25">
      <c r="A369" t="s">
        <v>262</v>
      </c>
      <c r="B369" s="3">
        <v>43921.999988425923</v>
      </c>
    </row>
    <row r="370" spans="1:2" x14ac:dyDescent="0.25">
      <c r="A370" t="s">
        <v>263</v>
      </c>
      <c r="B370" s="3">
        <v>43831</v>
      </c>
    </row>
    <row r="371" spans="1:2" x14ac:dyDescent="0.25">
      <c r="A371" t="s">
        <v>264</v>
      </c>
      <c r="B371" t="s">
        <v>265</v>
      </c>
    </row>
    <row r="372" spans="1:2" x14ac:dyDescent="0.25">
      <c r="A372" t="s">
        <v>266</v>
      </c>
      <c r="B372" t="s">
        <v>267</v>
      </c>
    </row>
    <row r="373" spans="1:2" x14ac:dyDescent="0.25">
      <c r="A373" t="s">
        <v>268</v>
      </c>
      <c r="B373">
        <v>0</v>
      </c>
    </row>
    <row r="374" spans="1:2" x14ac:dyDescent="0.25">
      <c r="A374" t="s">
        <v>269</v>
      </c>
      <c r="B374">
        <v>0</v>
      </c>
    </row>
    <row r="375" spans="1:2" x14ac:dyDescent="0.25">
      <c r="A375" t="s">
        <v>270</v>
      </c>
      <c r="B375" t="s">
        <v>271</v>
      </c>
    </row>
    <row r="376" spans="1:2" x14ac:dyDescent="0.25">
      <c r="A376" t="s">
        <v>272</v>
      </c>
      <c r="B376" s="3">
        <v>43948.391562500001</v>
      </c>
    </row>
    <row r="377" spans="1:2" x14ac:dyDescent="0.25">
      <c r="A377" t="s">
        <v>273</v>
      </c>
    </row>
    <row r="378" spans="1:2" x14ac:dyDescent="0.25">
      <c r="A378" t="s">
        <v>274</v>
      </c>
    </row>
    <row r="379" spans="1:2" x14ac:dyDescent="0.25">
      <c r="A379" t="s">
        <v>275</v>
      </c>
      <c r="B379" s="3">
        <v>50041</v>
      </c>
    </row>
    <row r="380" spans="1:2" x14ac:dyDescent="0.25">
      <c r="A380" t="s">
        <v>276</v>
      </c>
      <c r="B380" t="s">
        <v>277</v>
      </c>
    </row>
    <row r="381" spans="1:2" x14ac:dyDescent="0.25">
      <c r="A381" t="s">
        <v>278</v>
      </c>
    </row>
    <row r="382" spans="1:2" x14ac:dyDescent="0.25">
      <c r="A382" t="s">
        <v>279</v>
      </c>
    </row>
    <row r="383" spans="1:2" x14ac:dyDescent="0.25">
      <c r="A383" t="s">
        <v>280</v>
      </c>
    </row>
    <row r="384" spans="1:2" x14ac:dyDescent="0.25">
      <c r="A384" t="s">
        <v>281</v>
      </c>
      <c r="B384">
        <v>0</v>
      </c>
    </row>
    <row r="385" spans="1:2" x14ac:dyDescent="0.25">
      <c r="A385" t="s">
        <v>282</v>
      </c>
      <c r="B385">
        <v>0</v>
      </c>
    </row>
    <row r="386" spans="1:2" x14ac:dyDescent="0.25">
      <c r="A386" t="s">
        <v>283</v>
      </c>
      <c r="B386">
        <v>0</v>
      </c>
    </row>
    <row r="387" spans="1:2" x14ac:dyDescent="0.25">
      <c r="A387" t="s">
        <v>284</v>
      </c>
      <c r="B387">
        <v>0</v>
      </c>
    </row>
    <row r="388" spans="1:2" x14ac:dyDescent="0.25">
      <c r="A388" t="s">
        <v>285</v>
      </c>
      <c r="B388" t="s">
        <v>286</v>
      </c>
    </row>
    <row r="389" spans="1:2" x14ac:dyDescent="0.25">
      <c r="A389" t="s">
        <v>287</v>
      </c>
    </row>
    <row r="390" spans="1:2" x14ac:dyDescent="0.25">
      <c r="A390" t="s">
        <v>288</v>
      </c>
    </row>
    <row r="391" spans="1:2" x14ac:dyDescent="0.25">
      <c r="A391" t="s">
        <v>289</v>
      </c>
    </row>
    <row r="392" spans="1:2" x14ac:dyDescent="0.25">
      <c r="A392" t="s">
        <v>290</v>
      </c>
      <c r="B392" t="s">
        <v>291</v>
      </c>
    </row>
    <row r="393" spans="1:2" x14ac:dyDescent="0.25">
      <c r="A393" t="s">
        <v>292</v>
      </c>
    </row>
    <row r="394" spans="1:2" x14ac:dyDescent="0.25">
      <c r="A394" t="s">
        <v>293</v>
      </c>
      <c r="B394" t="s">
        <v>294</v>
      </c>
    </row>
    <row r="395" spans="1:2" x14ac:dyDescent="0.25">
      <c r="A395" t="s">
        <v>295</v>
      </c>
      <c r="B395">
        <v>0</v>
      </c>
    </row>
    <row r="397" spans="1:2" x14ac:dyDescent="0.25">
      <c r="A397" t="s">
        <v>161</v>
      </c>
      <c r="B397" t="s">
        <v>162</v>
      </c>
    </row>
    <row r="398" spans="1:2" x14ac:dyDescent="0.25">
      <c r="A398" t="s">
        <v>296</v>
      </c>
      <c r="B398" t="s">
        <v>297</v>
      </c>
    </row>
    <row r="400" spans="1:2" x14ac:dyDescent="0.25">
      <c r="A400" t="s">
        <v>298</v>
      </c>
      <c r="B400" t="s">
        <v>299</v>
      </c>
    </row>
    <row r="401" spans="1:2" x14ac:dyDescent="0.25">
      <c r="A401">
        <v>22113</v>
      </c>
      <c r="B401" t="s">
        <v>300</v>
      </c>
    </row>
    <row r="402" spans="1:2" x14ac:dyDescent="0.25">
      <c r="A402">
        <v>22113</v>
      </c>
      <c r="B402" t="s">
        <v>301</v>
      </c>
    </row>
    <row r="403" spans="1:2" x14ac:dyDescent="0.25">
      <c r="A403">
        <v>22113</v>
      </c>
      <c r="B403" t="s">
        <v>302</v>
      </c>
    </row>
    <row r="404" spans="1:2" x14ac:dyDescent="0.25">
      <c r="A404">
        <v>22113</v>
      </c>
      <c r="B404" t="s">
        <v>303</v>
      </c>
    </row>
    <row r="405" spans="1:2" x14ac:dyDescent="0.25">
      <c r="A405">
        <v>22113</v>
      </c>
      <c r="B405" t="s">
        <v>304</v>
      </c>
    </row>
    <row r="406" spans="1:2" x14ac:dyDescent="0.25">
      <c r="A406">
        <v>22113</v>
      </c>
      <c r="B406" t="s">
        <v>305</v>
      </c>
    </row>
    <row r="407" spans="1:2" x14ac:dyDescent="0.25">
      <c r="A407">
        <v>22113</v>
      </c>
      <c r="B407" t="s">
        <v>306</v>
      </c>
    </row>
    <row r="408" spans="1:2" x14ac:dyDescent="0.25">
      <c r="A408">
        <v>22113</v>
      </c>
      <c r="B408" t="s">
        <v>307</v>
      </c>
    </row>
    <row r="409" spans="1:2" x14ac:dyDescent="0.25">
      <c r="A409">
        <v>22114</v>
      </c>
      <c r="B409" t="s">
        <v>308</v>
      </c>
    </row>
    <row r="410" spans="1:2" x14ac:dyDescent="0.25">
      <c r="A410">
        <v>22114</v>
      </c>
      <c r="B410" t="s">
        <v>309</v>
      </c>
    </row>
    <row r="411" spans="1:2" x14ac:dyDescent="0.25">
      <c r="A411">
        <v>22114</v>
      </c>
      <c r="B411" t="s">
        <v>310</v>
      </c>
    </row>
    <row r="412" spans="1:2" x14ac:dyDescent="0.25">
      <c r="A412">
        <v>22114</v>
      </c>
      <c r="B412" t="s">
        <v>311</v>
      </c>
    </row>
    <row r="413" spans="1:2" x14ac:dyDescent="0.25">
      <c r="A413">
        <v>22114</v>
      </c>
      <c r="B413" t="s">
        <v>312</v>
      </c>
    </row>
    <row r="414" spans="1:2" x14ac:dyDescent="0.25">
      <c r="A414">
        <v>22114</v>
      </c>
      <c r="B414" t="s">
        <v>313</v>
      </c>
    </row>
    <row r="415" spans="1:2" x14ac:dyDescent="0.25">
      <c r="A415">
        <v>22114</v>
      </c>
      <c r="B415" t="s">
        <v>314</v>
      </c>
    </row>
    <row r="416" spans="1:2" x14ac:dyDescent="0.25">
      <c r="A416">
        <v>22114</v>
      </c>
      <c r="B416" t="s">
        <v>315</v>
      </c>
    </row>
    <row r="417" spans="1:2" x14ac:dyDescent="0.25">
      <c r="A417">
        <v>22114</v>
      </c>
      <c r="B417" t="s">
        <v>316</v>
      </c>
    </row>
    <row r="418" spans="1:2" x14ac:dyDescent="0.25">
      <c r="A418">
        <v>22114</v>
      </c>
      <c r="B418" t="s">
        <v>317</v>
      </c>
    </row>
    <row r="419" spans="1:2" x14ac:dyDescent="0.25">
      <c r="A419">
        <v>22114</v>
      </c>
      <c r="B419" t="s">
        <v>318</v>
      </c>
    </row>
    <row r="420" spans="1:2" x14ac:dyDescent="0.25">
      <c r="A420">
        <v>22114</v>
      </c>
      <c r="B420" t="s">
        <v>319</v>
      </c>
    </row>
    <row r="421" spans="1:2" x14ac:dyDescent="0.25">
      <c r="A421">
        <v>22114</v>
      </c>
      <c r="B421" t="s">
        <v>320</v>
      </c>
    </row>
    <row r="422" spans="1:2" x14ac:dyDescent="0.25">
      <c r="A422">
        <v>22114</v>
      </c>
      <c r="B422" t="s">
        <v>321</v>
      </c>
    </row>
    <row r="423" spans="1:2" x14ac:dyDescent="0.25">
      <c r="A423">
        <v>22114</v>
      </c>
      <c r="B423" t="s">
        <v>322</v>
      </c>
    </row>
    <row r="424" spans="1:2" x14ac:dyDescent="0.25">
      <c r="A424">
        <v>22114</v>
      </c>
      <c r="B424" t="s">
        <v>323</v>
      </c>
    </row>
    <row r="425" spans="1:2" x14ac:dyDescent="0.25">
      <c r="A425">
        <v>22114</v>
      </c>
      <c r="B425" t="s">
        <v>324</v>
      </c>
    </row>
    <row r="426" spans="1:2" x14ac:dyDescent="0.25">
      <c r="A426">
        <v>22114</v>
      </c>
      <c r="B426" t="s">
        <v>325</v>
      </c>
    </row>
    <row r="427" spans="1:2" x14ac:dyDescent="0.25">
      <c r="A427">
        <v>22114</v>
      </c>
      <c r="B427" t="s">
        <v>326</v>
      </c>
    </row>
    <row r="428" spans="1:2" x14ac:dyDescent="0.25">
      <c r="A428">
        <v>22114</v>
      </c>
      <c r="B428" t="s">
        <v>327</v>
      </c>
    </row>
    <row r="429" spans="1:2" x14ac:dyDescent="0.25">
      <c r="A429">
        <v>22114</v>
      </c>
      <c r="B429" t="s">
        <v>328</v>
      </c>
    </row>
    <row r="430" spans="1:2" x14ac:dyDescent="0.25">
      <c r="A430">
        <v>22114</v>
      </c>
      <c r="B430" t="s">
        <v>329</v>
      </c>
    </row>
    <row r="431" spans="1:2" x14ac:dyDescent="0.25">
      <c r="A431">
        <v>22114</v>
      </c>
      <c r="B431" t="s">
        <v>330</v>
      </c>
    </row>
    <row r="432" spans="1:2" x14ac:dyDescent="0.25">
      <c r="A432">
        <v>22114</v>
      </c>
      <c r="B432" t="s">
        <v>331</v>
      </c>
    </row>
    <row r="433" spans="1:2" x14ac:dyDescent="0.25">
      <c r="A433">
        <v>22114</v>
      </c>
      <c r="B433" t="s">
        <v>332</v>
      </c>
    </row>
    <row r="434" spans="1:2" x14ac:dyDescent="0.25">
      <c r="A434">
        <v>22114</v>
      </c>
      <c r="B434" t="s">
        <v>333</v>
      </c>
    </row>
    <row r="435" spans="1:2" x14ac:dyDescent="0.25">
      <c r="A435">
        <v>22114</v>
      </c>
      <c r="B435" t="s">
        <v>334</v>
      </c>
    </row>
    <row r="436" spans="1:2" x14ac:dyDescent="0.25">
      <c r="A436">
        <v>22114</v>
      </c>
      <c r="B436" t="s">
        <v>335</v>
      </c>
    </row>
    <row r="437" spans="1:2" x14ac:dyDescent="0.25">
      <c r="A437">
        <v>22114</v>
      </c>
      <c r="B437" t="s">
        <v>336</v>
      </c>
    </row>
    <row r="438" spans="1:2" x14ac:dyDescent="0.25">
      <c r="A438">
        <v>22114</v>
      </c>
      <c r="B438" t="s">
        <v>337</v>
      </c>
    </row>
    <row r="439" spans="1:2" x14ac:dyDescent="0.25">
      <c r="A439">
        <v>22114</v>
      </c>
      <c r="B439" t="s">
        <v>338</v>
      </c>
    </row>
    <row r="440" spans="1:2" x14ac:dyDescent="0.25">
      <c r="A440">
        <v>22114</v>
      </c>
      <c r="B440" t="s">
        <v>339</v>
      </c>
    </row>
    <row r="441" spans="1:2" x14ac:dyDescent="0.25">
      <c r="A441">
        <v>22114</v>
      </c>
      <c r="B441" t="s">
        <v>340</v>
      </c>
    </row>
    <row r="442" spans="1:2" x14ac:dyDescent="0.25">
      <c r="A442">
        <v>22114</v>
      </c>
      <c r="B442" t="s">
        <v>341</v>
      </c>
    </row>
    <row r="443" spans="1:2" x14ac:dyDescent="0.25">
      <c r="A443">
        <v>22114</v>
      </c>
      <c r="B443" t="s">
        <v>342</v>
      </c>
    </row>
    <row r="444" spans="1:2" x14ac:dyDescent="0.25">
      <c r="A444">
        <v>22114</v>
      </c>
      <c r="B444" t="s">
        <v>343</v>
      </c>
    </row>
    <row r="445" spans="1:2" x14ac:dyDescent="0.25">
      <c r="A445">
        <v>22114</v>
      </c>
      <c r="B445" t="s">
        <v>344</v>
      </c>
    </row>
    <row r="446" spans="1:2" x14ac:dyDescent="0.25">
      <c r="A446">
        <v>22114</v>
      </c>
      <c r="B446" t="s">
        <v>345</v>
      </c>
    </row>
    <row r="447" spans="1:2" x14ac:dyDescent="0.25">
      <c r="A447">
        <v>22114</v>
      </c>
      <c r="B447" t="s">
        <v>346</v>
      </c>
    </row>
    <row r="448" spans="1:2" x14ac:dyDescent="0.25">
      <c r="A448">
        <v>22114</v>
      </c>
      <c r="B448" t="s">
        <v>347</v>
      </c>
    </row>
    <row r="449" spans="1:2" x14ac:dyDescent="0.25">
      <c r="A449">
        <v>22114</v>
      </c>
      <c r="B449" t="s">
        <v>348</v>
      </c>
    </row>
    <row r="450" spans="1:2" x14ac:dyDescent="0.25">
      <c r="A450">
        <v>22114</v>
      </c>
      <c r="B450" t="s">
        <v>349</v>
      </c>
    </row>
    <row r="451" spans="1:2" x14ac:dyDescent="0.25">
      <c r="A451">
        <v>22114</v>
      </c>
      <c r="B451" t="s">
        <v>350</v>
      </c>
    </row>
    <row r="452" spans="1:2" x14ac:dyDescent="0.25">
      <c r="A452">
        <v>22114</v>
      </c>
      <c r="B452" t="s">
        <v>351</v>
      </c>
    </row>
    <row r="453" spans="1:2" x14ac:dyDescent="0.25">
      <c r="A453">
        <v>22114</v>
      </c>
      <c r="B453" t="s">
        <v>352</v>
      </c>
    </row>
    <row r="454" spans="1:2" x14ac:dyDescent="0.25">
      <c r="A454">
        <v>22114</v>
      </c>
      <c r="B454" t="s">
        <v>353</v>
      </c>
    </row>
    <row r="455" spans="1:2" x14ac:dyDescent="0.25">
      <c r="A455">
        <v>22114</v>
      </c>
      <c r="B455" t="s">
        <v>354</v>
      </c>
    </row>
    <row r="456" spans="1:2" x14ac:dyDescent="0.25">
      <c r="A456">
        <v>22114</v>
      </c>
      <c r="B456" t="s">
        <v>355</v>
      </c>
    </row>
    <row r="457" spans="1:2" x14ac:dyDescent="0.25">
      <c r="A457">
        <v>22114</v>
      </c>
      <c r="B457" t="s">
        <v>356</v>
      </c>
    </row>
    <row r="458" spans="1:2" x14ac:dyDescent="0.25">
      <c r="A458">
        <v>22114</v>
      </c>
      <c r="B458" t="s">
        <v>357</v>
      </c>
    </row>
    <row r="459" spans="1:2" x14ac:dyDescent="0.25">
      <c r="A459">
        <v>22114</v>
      </c>
      <c r="B459" t="s">
        <v>358</v>
      </c>
    </row>
    <row r="460" spans="1:2" x14ac:dyDescent="0.25">
      <c r="A460">
        <v>22114</v>
      </c>
      <c r="B460" t="s">
        <v>359</v>
      </c>
    </row>
    <row r="461" spans="1:2" x14ac:dyDescent="0.25">
      <c r="A461">
        <v>22114</v>
      </c>
      <c r="B461" t="s">
        <v>360</v>
      </c>
    </row>
    <row r="462" spans="1:2" x14ac:dyDescent="0.25">
      <c r="A462">
        <v>22114</v>
      </c>
      <c r="B462" t="s">
        <v>361</v>
      </c>
    </row>
    <row r="463" spans="1:2" x14ac:dyDescent="0.25">
      <c r="A463">
        <v>22114</v>
      </c>
      <c r="B463" t="s">
        <v>362</v>
      </c>
    </row>
    <row r="464" spans="1:2" x14ac:dyDescent="0.25">
      <c r="A464">
        <v>22114</v>
      </c>
      <c r="B464" t="s">
        <v>363</v>
      </c>
    </row>
    <row r="465" spans="1:2" x14ac:dyDescent="0.25">
      <c r="A465">
        <v>22114</v>
      </c>
      <c r="B465" t="s">
        <v>364</v>
      </c>
    </row>
    <row r="466" spans="1:2" x14ac:dyDescent="0.25">
      <c r="A466">
        <v>22114</v>
      </c>
      <c r="B466" t="s">
        <v>365</v>
      </c>
    </row>
    <row r="467" spans="1:2" x14ac:dyDescent="0.25">
      <c r="A467">
        <v>22114</v>
      </c>
      <c r="B467" t="s">
        <v>366</v>
      </c>
    </row>
    <row r="468" spans="1:2" x14ac:dyDescent="0.25">
      <c r="A468">
        <v>22114</v>
      </c>
      <c r="B468" t="s">
        <v>367</v>
      </c>
    </row>
    <row r="469" spans="1:2" x14ac:dyDescent="0.25">
      <c r="A469">
        <v>22114</v>
      </c>
      <c r="B469" t="s">
        <v>368</v>
      </c>
    </row>
    <row r="470" spans="1:2" x14ac:dyDescent="0.25">
      <c r="A470">
        <v>22114</v>
      </c>
      <c r="B470" t="s">
        <v>369</v>
      </c>
    </row>
    <row r="471" spans="1:2" x14ac:dyDescent="0.25">
      <c r="A471">
        <v>22114</v>
      </c>
      <c r="B471" t="s">
        <v>370</v>
      </c>
    </row>
    <row r="472" spans="1:2" x14ac:dyDescent="0.25">
      <c r="A472">
        <v>22114</v>
      </c>
      <c r="B472" t="s">
        <v>371</v>
      </c>
    </row>
    <row r="473" spans="1:2" x14ac:dyDescent="0.25">
      <c r="A473">
        <v>22114</v>
      </c>
      <c r="B473" t="s">
        <v>372</v>
      </c>
    </row>
    <row r="474" spans="1:2" x14ac:dyDescent="0.25">
      <c r="A474">
        <v>22114</v>
      </c>
      <c r="B474" t="s">
        <v>373</v>
      </c>
    </row>
    <row r="475" spans="1:2" x14ac:dyDescent="0.25">
      <c r="A475">
        <v>22114</v>
      </c>
      <c r="B475" t="s">
        <v>374</v>
      </c>
    </row>
    <row r="476" spans="1:2" x14ac:dyDescent="0.25">
      <c r="A476">
        <v>22114</v>
      </c>
      <c r="B476" t="s">
        <v>375</v>
      </c>
    </row>
    <row r="477" spans="1:2" x14ac:dyDescent="0.25">
      <c r="A477">
        <v>22114</v>
      </c>
      <c r="B477" t="s">
        <v>376</v>
      </c>
    </row>
    <row r="478" spans="1:2" x14ac:dyDescent="0.25">
      <c r="A478">
        <v>22114</v>
      </c>
      <c r="B478" t="s">
        <v>377</v>
      </c>
    </row>
    <row r="479" spans="1:2" x14ac:dyDescent="0.25">
      <c r="A479">
        <v>22114</v>
      </c>
      <c r="B479" t="s">
        <v>378</v>
      </c>
    </row>
    <row r="480" spans="1:2" x14ac:dyDescent="0.25">
      <c r="A480">
        <v>22114</v>
      </c>
      <c r="B480" t="s">
        <v>379</v>
      </c>
    </row>
    <row r="481" spans="1:2" x14ac:dyDescent="0.25">
      <c r="A481">
        <v>22114</v>
      </c>
      <c r="B481" t="s">
        <v>380</v>
      </c>
    </row>
    <row r="482" spans="1:2" x14ac:dyDescent="0.25">
      <c r="A482">
        <v>22114</v>
      </c>
      <c r="B482" t="s">
        <v>381</v>
      </c>
    </row>
    <row r="483" spans="1:2" x14ac:dyDescent="0.25">
      <c r="A483">
        <v>22114</v>
      </c>
      <c r="B483" t="s">
        <v>382</v>
      </c>
    </row>
    <row r="484" spans="1:2" x14ac:dyDescent="0.25">
      <c r="A484">
        <v>22114</v>
      </c>
      <c r="B484" t="s">
        <v>383</v>
      </c>
    </row>
    <row r="485" spans="1:2" x14ac:dyDescent="0.25">
      <c r="A485">
        <v>22114</v>
      </c>
      <c r="B485" t="s">
        <v>384</v>
      </c>
    </row>
    <row r="486" spans="1:2" x14ac:dyDescent="0.25">
      <c r="A486">
        <v>22114</v>
      </c>
      <c r="B486" t="s">
        <v>385</v>
      </c>
    </row>
    <row r="487" spans="1:2" x14ac:dyDescent="0.25">
      <c r="A487">
        <v>22114</v>
      </c>
      <c r="B487" t="s">
        <v>386</v>
      </c>
    </row>
    <row r="488" spans="1:2" x14ac:dyDescent="0.25">
      <c r="A488">
        <v>22114</v>
      </c>
      <c r="B488" t="s">
        <v>387</v>
      </c>
    </row>
    <row r="489" spans="1:2" x14ac:dyDescent="0.25">
      <c r="A489">
        <v>22114</v>
      </c>
      <c r="B489" t="s">
        <v>388</v>
      </c>
    </row>
    <row r="490" spans="1:2" x14ac:dyDescent="0.25">
      <c r="A490">
        <v>22114</v>
      </c>
      <c r="B490" t="s">
        <v>389</v>
      </c>
    </row>
    <row r="491" spans="1:2" x14ac:dyDescent="0.25">
      <c r="A491">
        <v>22114</v>
      </c>
      <c r="B491" t="s">
        <v>390</v>
      </c>
    </row>
    <row r="492" spans="1:2" x14ac:dyDescent="0.25">
      <c r="A492">
        <v>22114</v>
      </c>
      <c r="B492" t="s">
        <v>391</v>
      </c>
    </row>
    <row r="493" spans="1:2" x14ac:dyDescent="0.25">
      <c r="A493">
        <v>22114</v>
      </c>
      <c r="B493" t="s">
        <v>392</v>
      </c>
    </row>
    <row r="494" spans="1:2" x14ac:dyDescent="0.25">
      <c r="A494">
        <v>22114</v>
      </c>
      <c r="B494" t="s">
        <v>393</v>
      </c>
    </row>
    <row r="495" spans="1:2" x14ac:dyDescent="0.25">
      <c r="A495">
        <v>22114</v>
      </c>
      <c r="B495" t="s">
        <v>394</v>
      </c>
    </row>
    <row r="496" spans="1:2" x14ac:dyDescent="0.25">
      <c r="A496">
        <v>22114</v>
      </c>
      <c r="B496" t="s">
        <v>395</v>
      </c>
    </row>
    <row r="497" spans="1:2" x14ac:dyDescent="0.25">
      <c r="A497">
        <v>22114</v>
      </c>
      <c r="B497" t="s">
        <v>396</v>
      </c>
    </row>
    <row r="498" spans="1:2" x14ac:dyDescent="0.25">
      <c r="A498">
        <v>22114</v>
      </c>
      <c r="B498" t="s">
        <v>397</v>
      </c>
    </row>
    <row r="499" spans="1:2" x14ac:dyDescent="0.25">
      <c r="A499">
        <v>22114</v>
      </c>
      <c r="B499" t="s">
        <v>398</v>
      </c>
    </row>
    <row r="500" spans="1:2" x14ac:dyDescent="0.25">
      <c r="A500">
        <v>22114</v>
      </c>
      <c r="B500" t="s">
        <v>399</v>
      </c>
    </row>
    <row r="501" spans="1:2" x14ac:dyDescent="0.25">
      <c r="A501">
        <v>22114</v>
      </c>
      <c r="B501" t="s">
        <v>400</v>
      </c>
    </row>
    <row r="502" spans="1:2" x14ac:dyDescent="0.25">
      <c r="A502">
        <v>22114</v>
      </c>
      <c r="B502" t="s">
        <v>401</v>
      </c>
    </row>
    <row r="503" spans="1:2" x14ac:dyDescent="0.25">
      <c r="A503">
        <v>22114</v>
      </c>
      <c r="B503" t="s">
        <v>402</v>
      </c>
    </row>
    <row r="504" spans="1:2" x14ac:dyDescent="0.25">
      <c r="A504">
        <v>22114</v>
      </c>
      <c r="B504" t="s">
        <v>403</v>
      </c>
    </row>
    <row r="505" spans="1:2" x14ac:dyDescent="0.25">
      <c r="A505">
        <v>22114</v>
      </c>
      <c r="B505" t="s">
        <v>404</v>
      </c>
    </row>
    <row r="506" spans="1:2" x14ac:dyDescent="0.25">
      <c r="A506">
        <v>22114</v>
      </c>
      <c r="B506" t="s">
        <v>405</v>
      </c>
    </row>
    <row r="507" spans="1:2" x14ac:dyDescent="0.25">
      <c r="A507">
        <v>22114</v>
      </c>
      <c r="B507" t="s">
        <v>406</v>
      </c>
    </row>
    <row r="508" spans="1:2" x14ac:dyDescent="0.25">
      <c r="A508">
        <v>22114</v>
      </c>
      <c r="B508" t="s">
        <v>407</v>
      </c>
    </row>
    <row r="509" spans="1:2" x14ac:dyDescent="0.25">
      <c r="A509">
        <v>22114</v>
      </c>
      <c r="B509" t="s">
        <v>408</v>
      </c>
    </row>
    <row r="510" spans="1:2" x14ac:dyDescent="0.25">
      <c r="A510">
        <v>22114</v>
      </c>
      <c r="B510" t="s">
        <v>409</v>
      </c>
    </row>
    <row r="511" spans="1:2" x14ac:dyDescent="0.25">
      <c r="A511">
        <v>22114</v>
      </c>
      <c r="B511" t="s">
        <v>410</v>
      </c>
    </row>
    <row r="512" spans="1:2" x14ac:dyDescent="0.25">
      <c r="A512">
        <v>22114</v>
      </c>
      <c r="B512" t="s">
        <v>411</v>
      </c>
    </row>
    <row r="513" spans="1:2" x14ac:dyDescent="0.25">
      <c r="A513">
        <v>22114</v>
      </c>
      <c r="B513" t="s">
        <v>412</v>
      </c>
    </row>
    <row r="514" spans="1:2" x14ac:dyDescent="0.25">
      <c r="A514">
        <v>22114</v>
      </c>
      <c r="B514" t="s">
        <v>413</v>
      </c>
    </row>
    <row r="515" spans="1:2" x14ac:dyDescent="0.25">
      <c r="A515">
        <v>22114</v>
      </c>
      <c r="B515" t="s">
        <v>414</v>
      </c>
    </row>
    <row r="516" spans="1:2" x14ac:dyDescent="0.25">
      <c r="A516">
        <v>22114</v>
      </c>
      <c r="B516" t="s">
        <v>415</v>
      </c>
    </row>
    <row r="517" spans="1:2" x14ac:dyDescent="0.25">
      <c r="A517">
        <v>22114</v>
      </c>
      <c r="B517" t="s">
        <v>416</v>
      </c>
    </row>
    <row r="518" spans="1:2" x14ac:dyDescent="0.25">
      <c r="A518">
        <v>22114</v>
      </c>
      <c r="B518" t="s">
        <v>417</v>
      </c>
    </row>
    <row r="519" spans="1:2" x14ac:dyDescent="0.25">
      <c r="A519">
        <v>22114</v>
      </c>
      <c r="B519" t="s">
        <v>418</v>
      </c>
    </row>
    <row r="520" spans="1:2" x14ac:dyDescent="0.25">
      <c r="A520">
        <v>22114</v>
      </c>
      <c r="B520" t="s">
        <v>419</v>
      </c>
    </row>
    <row r="521" spans="1:2" x14ac:dyDescent="0.25">
      <c r="A521">
        <v>22114</v>
      </c>
      <c r="B521" t="s">
        <v>420</v>
      </c>
    </row>
    <row r="522" spans="1:2" x14ac:dyDescent="0.25">
      <c r="A522">
        <v>22114</v>
      </c>
      <c r="B522" t="s">
        <v>421</v>
      </c>
    </row>
    <row r="523" spans="1:2" x14ac:dyDescent="0.25">
      <c r="A523">
        <v>22114</v>
      </c>
      <c r="B523" t="s">
        <v>422</v>
      </c>
    </row>
    <row r="524" spans="1:2" x14ac:dyDescent="0.25">
      <c r="A524">
        <v>22114</v>
      </c>
      <c r="B524" t="s">
        <v>423</v>
      </c>
    </row>
    <row r="525" spans="1:2" x14ac:dyDescent="0.25">
      <c r="A525">
        <v>22114</v>
      </c>
      <c r="B525" t="s">
        <v>424</v>
      </c>
    </row>
    <row r="526" spans="1:2" x14ac:dyDescent="0.25">
      <c r="A526">
        <v>22113</v>
      </c>
      <c r="B526" t="s">
        <v>425</v>
      </c>
    </row>
    <row r="527" spans="1:2" x14ac:dyDescent="0.25">
      <c r="A527">
        <v>22113</v>
      </c>
      <c r="B527" t="s">
        <v>426</v>
      </c>
    </row>
    <row r="528" spans="1:2" x14ac:dyDescent="0.25">
      <c r="A528">
        <v>22113</v>
      </c>
      <c r="B528" t="s">
        <v>427</v>
      </c>
    </row>
    <row r="529" spans="1:2" x14ac:dyDescent="0.25">
      <c r="A529">
        <v>22114</v>
      </c>
      <c r="B529" t="s">
        <v>428</v>
      </c>
    </row>
    <row r="530" spans="1:2" x14ac:dyDescent="0.25">
      <c r="A530">
        <v>22114</v>
      </c>
      <c r="B530" t="s">
        <v>429</v>
      </c>
    </row>
    <row r="531" spans="1:2" x14ac:dyDescent="0.25">
      <c r="A531">
        <v>22114</v>
      </c>
      <c r="B531" t="s">
        <v>430</v>
      </c>
    </row>
    <row r="532" spans="1:2" x14ac:dyDescent="0.25">
      <c r="A532">
        <v>22114</v>
      </c>
      <c r="B532" t="s">
        <v>431</v>
      </c>
    </row>
    <row r="533" spans="1:2" x14ac:dyDescent="0.25">
      <c r="A533">
        <v>22114</v>
      </c>
      <c r="B533" t="s">
        <v>432</v>
      </c>
    </row>
    <row r="534" spans="1:2" x14ac:dyDescent="0.25">
      <c r="A534">
        <v>22114</v>
      </c>
      <c r="B534" t="s">
        <v>433</v>
      </c>
    </row>
    <row r="535" spans="1:2" x14ac:dyDescent="0.25">
      <c r="A535">
        <v>22114</v>
      </c>
      <c r="B535" t="s">
        <v>434</v>
      </c>
    </row>
    <row r="536" spans="1:2" x14ac:dyDescent="0.25">
      <c r="A536">
        <v>22114</v>
      </c>
      <c r="B536" t="s">
        <v>435</v>
      </c>
    </row>
    <row r="537" spans="1:2" x14ac:dyDescent="0.25">
      <c r="A537">
        <v>22114</v>
      </c>
      <c r="B537" t="s">
        <v>436</v>
      </c>
    </row>
    <row r="538" spans="1:2" x14ac:dyDescent="0.25">
      <c r="A538">
        <v>22114</v>
      </c>
      <c r="B538" t="s">
        <v>437</v>
      </c>
    </row>
    <row r="539" spans="1:2" x14ac:dyDescent="0.25">
      <c r="A539">
        <v>22114</v>
      </c>
      <c r="B539" t="s">
        <v>438</v>
      </c>
    </row>
    <row r="540" spans="1:2" x14ac:dyDescent="0.25">
      <c r="A540">
        <v>22114</v>
      </c>
      <c r="B540" t="s">
        <v>439</v>
      </c>
    </row>
    <row r="541" spans="1:2" x14ac:dyDescent="0.25">
      <c r="A541">
        <v>22114</v>
      </c>
      <c r="B541" t="s">
        <v>440</v>
      </c>
    </row>
    <row r="542" spans="1:2" x14ac:dyDescent="0.25">
      <c r="A542">
        <v>22114</v>
      </c>
      <c r="B542" t="s">
        <v>441</v>
      </c>
    </row>
    <row r="543" spans="1:2" x14ac:dyDescent="0.25">
      <c r="A543">
        <v>22114</v>
      </c>
      <c r="B543" t="s">
        <v>442</v>
      </c>
    </row>
    <row r="544" spans="1:2" x14ac:dyDescent="0.25">
      <c r="A544">
        <v>22114</v>
      </c>
      <c r="B544" t="s">
        <v>443</v>
      </c>
    </row>
    <row r="545" spans="1:2" x14ac:dyDescent="0.25">
      <c r="A545">
        <v>22114</v>
      </c>
      <c r="B545" t="s">
        <v>444</v>
      </c>
    </row>
    <row r="546" spans="1:2" x14ac:dyDescent="0.25">
      <c r="A546">
        <v>22114</v>
      </c>
      <c r="B546" t="s">
        <v>445</v>
      </c>
    </row>
    <row r="547" spans="1:2" x14ac:dyDescent="0.25">
      <c r="A547">
        <v>22114</v>
      </c>
      <c r="B547" t="s">
        <v>446</v>
      </c>
    </row>
    <row r="548" spans="1:2" x14ac:dyDescent="0.25">
      <c r="A548">
        <v>22114</v>
      </c>
      <c r="B548" t="s">
        <v>447</v>
      </c>
    </row>
    <row r="549" spans="1:2" x14ac:dyDescent="0.25">
      <c r="A549">
        <v>22114</v>
      </c>
      <c r="B549" t="s">
        <v>448</v>
      </c>
    </row>
    <row r="550" spans="1:2" x14ac:dyDescent="0.25">
      <c r="A550">
        <v>22114</v>
      </c>
      <c r="B550" t="s">
        <v>449</v>
      </c>
    </row>
    <row r="551" spans="1:2" x14ac:dyDescent="0.25">
      <c r="A551">
        <v>22114</v>
      </c>
      <c r="B551" t="s">
        <v>450</v>
      </c>
    </row>
    <row r="552" spans="1:2" x14ac:dyDescent="0.25">
      <c r="A552">
        <v>22114</v>
      </c>
      <c r="B552" t="s">
        <v>451</v>
      </c>
    </row>
    <row r="553" spans="1:2" x14ac:dyDescent="0.25">
      <c r="A553">
        <v>22114</v>
      </c>
      <c r="B553" t="s">
        <v>452</v>
      </c>
    </row>
    <row r="554" spans="1:2" x14ac:dyDescent="0.25">
      <c r="A554">
        <v>22114</v>
      </c>
      <c r="B554" t="s">
        <v>453</v>
      </c>
    </row>
    <row r="555" spans="1:2" x14ac:dyDescent="0.25">
      <c r="A555">
        <v>22114</v>
      </c>
      <c r="B555" t="s">
        <v>454</v>
      </c>
    </row>
    <row r="556" spans="1:2" x14ac:dyDescent="0.25">
      <c r="A556">
        <v>22114</v>
      </c>
      <c r="B556" t="s">
        <v>455</v>
      </c>
    </row>
    <row r="557" spans="1:2" x14ac:dyDescent="0.25">
      <c r="A557">
        <v>22114</v>
      </c>
      <c r="B557" t="s">
        <v>456</v>
      </c>
    </row>
    <row r="558" spans="1:2" x14ac:dyDescent="0.25">
      <c r="A558">
        <v>22114</v>
      </c>
      <c r="B558" t="s">
        <v>457</v>
      </c>
    </row>
    <row r="559" spans="1:2" x14ac:dyDescent="0.25">
      <c r="A559">
        <v>22114</v>
      </c>
      <c r="B559" t="s">
        <v>458</v>
      </c>
    </row>
    <row r="560" spans="1:2" x14ac:dyDescent="0.25">
      <c r="A560">
        <v>22114</v>
      </c>
      <c r="B560" t="s">
        <v>459</v>
      </c>
    </row>
    <row r="561" spans="1:2" x14ac:dyDescent="0.25">
      <c r="A561">
        <v>22114</v>
      </c>
      <c r="B561" t="s">
        <v>460</v>
      </c>
    </row>
    <row r="562" spans="1:2" x14ac:dyDescent="0.25">
      <c r="A562">
        <v>22114</v>
      </c>
      <c r="B562" t="s">
        <v>461</v>
      </c>
    </row>
    <row r="563" spans="1:2" x14ac:dyDescent="0.25">
      <c r="A563">
        <v>22114</v>
      </c>
      <c r="B563" t="s">
        <v>462</v>
      </c>
    </row>
    <row r="564" spans="1:2" x14ac:dyDescent="0.25">
      <c r="A564">
        <v>22114</v>
      </c>
      <c r="B564" t="s">
        <v>463</v>
      </c>
    </row>
    <row r="565" spans="1:2" x14ac:dyDescent="0.25">
      <c r="A565">
        <v>22114</v>
      </c>
      <c r="B565" t="s">
        <v>464</v>
      </c>
    </row>
    <row r="566" spans="1:2" x14ac:dyDescent="0.25">
      <c r="A566">
        <v>22114</v>
      </c>
      <c r="B566" t="s">
        <v>465</v>
      </c>
    </row>
    <row r="567" spans="1:2" x14ac:dyDescent="0.25">
      <c r="A567">
        <v>22114</v>
      </c>
      <c r="B567" t="s">
        <v>466</v>
      </c>
    </row>
    <row r="568" spans="1:2" x14ac:dyDescent="0.25">
      <c r="A568">
        <v>22114</v>
      </c>
      <c r="B568" t="s">
        <v>467</v>
      </c>
    </row>
    <row r="569" spans="1:2" x14ac:dyDescent="0.25">
      <c r="A569">
        <v>22114</v>
      </c>
      <c r="B569" t="s">
        <v>468</v>
      </c>
    </row>
    <row r="570" spans="1:2" x14ac:dyDescent="0.25">
      <c r="A570">
        <v>22114</v>
      </c>
      <c r="B570" t="s">
        <v>469</v>
      </c>
    </row>
    <row r="571" spans="1:2" x14ac:dyDescent="0.25">
      <c r="A571">
        <v>22114</v>
      </c>
      <c r="B571" t="s">
        <v>470</v>
      </c>
    </row>
    <row r="572" spans="1:2" x14ac:dyDescent="0.25">
      <c r="A572">
        <v>22114</v>
      </c>
      <c r="B572" t="s">
        <v>471</v>
      </c>
    </row>
    <row r="573" spans="1:2" x14ac:dyDescent="0.25">
      <c r="A573">
        <v>22114</v>
      </c>
      <c r="B573" t="s">
        <v>472</v>
      </c>
    </row>
    <row r="574" spans="1:2" x14ac:dyDescent="0.25">
      <c r="A574">
        <v>22114</v>
      </c>
      <c r="B574" t="s">
        <v>473</v>
      </c>
    </row>
    <row r="575" spans="1:2" x14ac:dyDescent="0.25">
      <c r="A575">
        <v>22114</v>
      </c>
      <c r="B575" t="s">
        <v>474</v>
      </c>
    </row>
    <row r="576" spans="1:2" x14ac:dyDescent="0.25">
      <c r="A576">
        <v>22114</v>
      </c>
      <c r="B576" t="s">
        <v>475</v>
      </c>
    </row>
    <row r="577" spans="1:2" x14ac:dyDescent="0.25">
      <c r="A577">
        <v>22114</v>
      </c>
      <c r="B577" t="s">
        <v>476</v>
      </c>
    </row>
    <row r="578" spans="1:2" x14ac:dyDescent="0.25">
      <c r="A578">
        <v>22114</v>
      </c>
      <c r="B578" t="s">
        <v>477</v>
      </c>
    </row>
    <row r="579" spans="1:2" x14ac:dyDescent="0.25">
      <c r="A579">
        <v>22114</v>
      </c>
      <c r="B579" t="s">
        <v>478</v>
      </c>
    </row>
    <row r="580" spans="1:2" x14ac:dyDescent="0.25">
      <c r="A580">
        <v>22114</v>
      </c>
      <c r="B580" t="s">
        <v>479</v>
      </c>
    </row>
    <row r="581" spans="1:2" x14ac:dyDescent="0.25">
      <c r="A581">
        <v>22114</v>
      </c>
      <c r="B581" t="s">
        <v>480</v>
      </c>
    </row>
    <row r="582" spans="1:2" x14ac:dyDescent="0.25">
      <c r="A582">
        <v>22114</v>
      </c>
      <c r="B582" t="s">
        <v>481</v>
      </c>
    </row>
    <row r="583" spans="1:2" x14ac:dyDescent="0.25">
      <c r="A583">
        <v>22114</v>
      </c>
      <c r="B583" t="s">
        <v>482</v>
      </c>
    </row>
    <row r="584" spans="1:2" x14ac:dyDescent="0.25">
      <c r="A584">
        <v>22114</v>
      </c>
      <c r="B584" t="s">
        <v>483</v>
      </c>
    </row>
    <row r="585" spans="1:2" x14ac:dyDescent="0.25">
      <c r="A585">
        <v>22114</v>
      </c>
      <c r="B585" t="s">
        <v>484</v>
      </c>
    </row>
    <row r="586" spans="1:2" x14ac:dyDescent="0.25">
      <c r="A586">
        <v>22114</v>
      </c>
      <c r="B586" t="s">
        <v>485</v>
      </c>
    </row>
    <row r="587" spans="1:2" x14ac:dyDescent="0.25">
      <c r="A587">
        <v>19044</v>
      </c>
      <c r="B587" t="s">
        <v>486</v>
      </c>
    </row>
    <row r="588" spans="1:2" x14ac:dyDescent="0.25">
      <c r="A588">
        <v>19044</v>
      </c>
      <c r="B588" t="s">
        <v>487</v>
      </c>
    </row>
    <row r="589" spans="1:2" x14ac:dyDescent="0.25">
      <c r="A589">
        <v>22113</v>
      </c>
      <c r="B589" t="s">
        <v>488</v>
      </c>
    </row>
    <row r="590" spans="1:2" x14ac:dyDescent="0.25">
      <c r="A590">
        <v>22113</v>
      </c>
      <c r="B590" t="s">
        <v>489</v>
      </c>
    </row>
    <row r="591" spans="1:2" x14ac:dyDescent="0.25">
      <c r="A591">
        <v>22113</v>
      </c>
      <c r="B591" t="s">
        <v>490</v>
      </c>
    </row>
    <row r="592" spans="1:2" x14ac:dyDescent="0.25">
      <c r="A592">
        <v>22113</v>
      </c>
      <c r="B592" t="s">
        <v>491</v>
      </c>
    </row>
    <row r="593" spans="1:2" x14ac:dyDescent="0.25">
      <c r="A593">
        <v>22113</v>
      </c>
      <c r="B593" t="s">
        <v>492</v>
      </c>
    </row>
    <row r="594" spans="1:2" x14ac:dyDescent="0.25">
      <c r="A594">
        <v>22114</v>
      </c>
      <c r="B594" t="s">
        <v>493</v>
      </c>
    </row>
    <row r="595" spans="1:2" x14ac:dyDescent="0.25">
      <c r="A595">
        <v>22114</v>
      </c>
      <c r="B595" t="s">
        <v>494</v>
      </c>
    </row>
    <row r="596" spans="1:2" x14ac:dyDescent="0.25">
      <c r="A596">
        <v>22114</v>
      </c>
      <c r="B596" t="s">
        <v>495</v>
      </c>
    </row>
    <row r="597" spans="1:2" x14ac:dyDescent="0.25">
      <c r="A597">
        <v>22114</v>
      </c>
      <c r="B597" t="s">
        <v>496</v>
      </c>
    </row>
    <row r="598" spans="1:2" x14ac:dyDescent="0.25">
      <c r="A598">
        <v>22114</v>
      </c>
      <c r="B598" t="s">
        <v>497</v>
      </c>
    </row>
    <row r="599" spans="1:2" x14ac:dyDescent="0.25">
      <c r="A599">
        <v>22114</v>
      </c>
      <c r="B599" t="s">
        <v>498</v>
      </c>
    </row>
    <row r="600" spans="1:2" x14ac:dyDescent="0.25">
      <c r="A600">
        <v>22114</v>
      </c>
      <c r="B600" t="s">
        <v>499</v>
      </c>
    </row>
    <row r="601" spans="1:2" x14ac:dyDescent="0.25">
      <c r="A601">
        <v>22114</v>
      </c>
      <c r="B601" t="s">
        <v>500</v>
      </c>
    </row>
    <row r="602" spans="1:2" x14ac:dyDescent="0.25">
      <c r="A602">
        <v>22114</v>
      </c>
      <c r="B602" t="s">
        <v>501</v>
      </c>
    </row>
    <row r="603" spans="1:2" x14ac:dyDescent="0.25">
      <c r="A603">
        <v>22114</v>
      </c>
      <c r="B603" t="s">
        <v>502</v>
      </c>
    </row>
    <row r="604" spans="1:2" x14ac:dyDescent="0.25">
      <c r="A604">
        <v>22114</v>
      </c>
      <c r="B604" t="s">
        <v>503</v>
      </c>
    </row>
    <row r="605" spans="1:2" x14ac:dyDescent="0.25">
      <c r="A605">
        <v>22114</v>
      </c>
      <c r="B605" t="s">
        <v>504</v>
      </c>
    </row>
    <row r="606" spans="1:2" x14ac:dyDescent="0.25">
      <c r="A606">
        <v>22114</v>
      </c>
      <c r="B606" t="s">
        <v>505</v>
      </c>
    </row>
    <row r="607" spans="1:2" x14ac:dyDescent="0.25">
      <c r="A607">
        <v>22114</v>
      </c>
      <c r="B607" t="s">
        <v>506</v>
      </c>
    </row>
    <row r="608" spans="1:2" x14ac:dyDescent="0.25">
      <c r="A608">
        <v>22114</v>
      </c>
      <c r="B608" t="s">
        <v>507</v>
      </c>
    </row>
    <row r="609" spans="1:2" x14ac:dyDescent="0.25">
      <c r="A609">
        <v>22114</v>
      </c>
      <c r="B609" t="s">
        <v>508</v>
      </c>
    </row>
    <row r="610" spans="1:2" x14ac:dyDescent="0.25">
      <c r="A610">
        <v>22114</v>
      </c>
      <c r="B610" t="s">
        <v>509</v>
      </c>
    </row>
    <row r="611" spans="1:2" x14ac:dyDescent="0.25">
      <c r="A611">
        <v>22114</v>
      </c>
      <c r="B611" t="s">
        <v>510</v>
      </c>
    </row>
    <row r="612" spans="1:2" x14ac:dyDescent="0.25">
      <c r="A612">
        <v>22114</v>
      </c>
      <c r="B612" t="s">
        <v>511</v>
      </c>
    </row>
    <row r="613" spans="1:2" x14ac:dyDescent="0.25">
      <c r="A613">
        <v>22114</v>
      </c>
      <c r="B613" t="s">
        <v>512</v>
      </c>
    </row>
    <row r="614" spans="1:2" x14ac:dyDescent="0.25">
      <c r="A614">
        <v>22114</v>
      </c>
      <c r="B614" t="s">
        <v>513</v>
      </c>
    </row>
    <row r="615" spans="1:2" x14ac:dyDescent="0.25">
      <c r="A615">
        <v>22114</v>
      </c>
      <c r="B615" t="s">
        <v>514</v>
      </c>
    </row>
    <row r="616" spans="1:2" x14ac:dyDescent="0.25">
      <c r="A616">
        <v>22114</v>
      </c>
      <c r="B616" t="s">
        <v>515</v>
      </c>
    </row>
    <row r="617" spans="1:2" x14ac:dyDescent="0.25">
      <c r="A617">
        <v>22114</v>
      </c>
      <c r="B617" t="s">
        <v>516</v>
      </c>
    </row>
    <row r="618" spans="1:2" x14ac:dyDescent="0.25">
      <c r="A618">
        <v>22114</v>
      </c>
      <c r="B618" t="s">
        <v>517</v>
      </c>
    </row>
    <row r="619" spans="1:2" x14ac:dyDescent="0.25">
      <c r="A619">
        <v>22114</v>
      </c>
      <c r="B619" t="s">
        <v>518</v>
      </c>
    </row>
    <row r="620" spans="1:2" x14ac:dyDescent="0.25">
      <c r="A620">
        <v>22114</v>
      </c>
      <c r="B620" t="s">
        <v>519</v>
      </c>
    </row>
    <row r="621" spans="1:2" x14ac:dyDescent="0.25">
      <c r="A621">
        <v>22114</v>
      </c>
      <c r="B621" t="s">
        <v>520</v>
      </c>
    </row>
    <row r="622" spans="1:2" x14ac:dyDescent="0.25">
      <c r="A622">
        <v>22114</v>
      </c>
      <c r="B622" t="s">
        <v>521</v>
      </c>
    </row>
    <row r="623" spans="1:2" x14ac:dyDescent="0.25">
      <c r="A623">
        <v>22114</v>
      </c>
      <c r="B623" t="s">
        <v>522</v>
      </c>
    </row>
    <row r="624" spans="1:2" x14ac:dyDescent="0.25">
      <c r="A624">
        <v>22114</v>
      </c>
      <c r="B624" t="s">
        <v>523</v>
      </c>
    </row>
    <row r="625" spans="1:2" x14ac:dyDescent="0.25">
      <c r="A625">
        <v>22114</v>
      </c>
      <c r="B625" t="s">
        <v>524</v>
      </c>
    </row>
    <row r="626" spans="1:2" x14ac:dyDescent="0.25">
      <c r="A626">
        <v>22114</v>
      </c>
      <c r="B626" t="s">
        <v>525</v>
      </c>
    </row>
    <row r="627" spans="1:2" x14ac:dyDescent="0.25">
      <c r="A627">
        <v>22114</v>
      </c>
      <c r="B627" t="s">
        <v>526</v>
      </c>
    </row>
    <row r="628" spans="1:2" x14ac:dyDescent="0.25">
      <c r="A628">
        <v>22114</v>
      </c>
      <c r="B628" t="s">
        <v>527</v>
      </c>
    </row>
    <row r="629" spans="1:2" x14ac:dyDescent="0.25">
      <c r="A629">
        <v>22114</v>
      </c>
      <c r="B629" t="s">
        <v>528</v>
      </c>
    </row>
    <row r="630" spans="1:2" x14ac:dyDescent="0.25">
      <c r="A630">
        <v>22114</v>
      </c>
      <c r="B630" t="s">
        <v>529</v>
      </c>
    </row>
    <row r="631" spans="1:2" x14ac:dyDescent="0.25">
      <c r="A631">
        <v>22114</v>
      </c>
      <c r="B631" t="s">
        <v>530</v>
      </c>
    </row>
    <row r="632" spans="1:2" x14ac:dyDescent="0.25">
      <c r="A632">
        <v>22114</v>
      </c>
      <c r="B632" t="s">
        <v>531</v>
      </c>
    </row>
    <row r="633" spans="1:2" x14ac:dyDescent="0.25">
      <c r="A633">
        <v>22114</v>
      </c>
      <c r="B633" t="s">
        <v>532</v>
      </c>
    </row>
    <row r="634" spans="1:2" x14ac:dyDescent="0.25">
      <c r="A634">
        <v>22114</v>
      </c>
      <c r="B634" t="s">
        <v>533</v>
      </c>
    </row>
    <row r="635" spans="1:2" x14ac:dyDescent="0.25">
      <c r="A635">
        <v>22114</v>
      </c>
      <c r="B635" t="s">
        <v>534</v>
      </c>
    </row>
    <row r="636" spans="1:2" x14ac:dyDescent="0.25">
      <c r="A636">
        <v>22114</v>
      </c>
      <c r="B636" t="s">
        <v>535</v>
      </c>
    </row>
    <row r="637" spans="1:2" x14ac:dyDescent="0.25">
      <c r="A637">
        <v>22114</v>
      </c>
      <c r="B637" t="s">
        <v>536</v>
      </c>
    </row>
    <row r="638" spans="1:2" x14ac:dyDescent="0.25">
      <c r="A638">
        <v>22114</v>
      </c>
      <c r="B638" t="s">
        <v>537</v>
      </c>
    </row>
    <row r="639" spans="1:2" x14ac:dyDescent="0.25">
      <c r="A639">
        <v>22114</v>
      </c>
      <c r="B639" t="s">
        <v>538</v>
      </c>
    </row>
    <row r="640" spans="1:2" x14ac:dyDescent="0.25">
      <c r="A640">
        <v>22114</v>
      </c>
      <c r="B640" t="s">
        <v>539</v>
      </c>
    </row>
    <row r="641" spans="1:2" x14ac:dyDescent="0.25">
      <c r="A641">
        <v>22114</v>
      </c>
      <c r="B641" t="s">
        <v>540</v>
      </c>
    </row>
    <row r="642" spans="1:2" x14ac:dyDescent="0.25">
      <c r="A642">
        <v>22114</v>
      </c>
      <c r="B642" t="s">
        <v>541</v>
      </c>
    </row>
    <row r="643" spans="1:2" x14ac:dyDescent="0.25">
      <c r="A643">
        <v>22114</v>
      </c>
      <c r="B643" t="s">
        <v>542</v>
      </c>
    </row>
    <row r="644" spans="1:2" x14ac:dyDescent="0.25">
      <c r="A644">
        <v>22114</v>
      </c>
      <c r="B644" t="s">
        <v>543</v>
      </c>
    </row>
    <row r="645" spans="1:2" x14ac:dyDescent="0.25">
      <c r="A645">
        <v>22114</v>
      </c>
      <c r="B645" t="s">
        <v>544</v>
      </c>
    </row>
    <row r="646" spans="1:2" x14ac:dyDescent="0.25">
      <c r="A646">
        <v>22114</v>
      </c>
      <c r="B646" t="s">
        <v>545</v>
      </c>
    </row>
    <row r="647" spans="1:2" x14ac:dyDescent="0.25">
      <c r="A647">
        <v>22114</v>
      </c>
      <c r="B647" t="s">
        <v>546</v>
      </c>
    </row>
    <row r="648" spans="1:2" x14ac:dyDescent="0.25">
      <c r="A648">
        <v>22114</v>
      </c>
      <c r="B648" t="s">
        <v>547</v>
      </c>
    </row>
    <row r="649" spans="1:2" x14ac:dyDescent="0.25">
      <c r="A649">
        <v>22114</v>
      </c>
      <c r="B649" t="s">
        <v>548</v>
      </c>
    </row>
    <row r="650" spans="1:2" x14ac:dyDescent="0.25">
      <c r="A650">
        <v>22114</v>
      </c>
      <c r="B650" t="s">
        <v>549</v>
      </c>
    </row>
    <row r="651" spans="1:2" x14ac:dyDescent="0.25">
      <c r="A651">
        <v>22114</v>
      </c>
      <c r="B651" t="s">
        <v>550</v>
      </c>
    </row>
    <row r="652" spans="1:2" x14ac:dyDescent="0.25">
      <c r="A652">
        <v>22114</v>
      </c>
      <c r="B652" t="s">
        <v>551</v>
      </c>
    </row>
    <row r="653" spans="1:2" x14ac:dyDescent="0.25">
      <c r="A653">
        <v>22114</v>
      </c>
      <c r="B653" t="s">
        <v>552</v>
      </c>
    </row>
    <row r="654" spans="1:2" x14ac:dyDescent="0.25">
      <c r="A654">
        <v>22114</v>
      </c>
      <c r="B654" t="s">
        <v>553</v>
      </c>
    </row>
    <row r="655" spans="1:2" x14ac:dyDescent="0.25">
      <c r="A655">
        <v>22114</v>
      </c>
      <c r="B655" t="s">
        <v>554</v>
      </c>
    </row>
    <row r="656" spans="1:2" x14ac:dyDescent="0.25">
      <c r="A656">
        <v>22114</v>
      </c>
      <c r="B656" t="s">
        <v>555</v>
      </c>
    </row>
    <row r="657" spans="1:2" x14ac:dyDescent="0.25">
      <c r="A657">
        <v>22114</v>
      </c>
      <c r="B657" t="s">
        <v>556</v>
      </c>
    </row>
    <row r="658" spans="1:2" x14ac:dyDescent="0.25">
      <c r="A658">
        <v>22114</v>
      </c>
      <c r="B658" t="s">
        <v>557</v>
      </c>
    </row>
    <row r="659" spans="1:2" x14ac:dyDescent="0.25">
      <c r="A659">
        <v>22114</v>
      </c>
      <c r="B659" t="s">
        <v>558</v>
      </c>
    </row>
    <row r="660" spans="1:2" x14ac:dyDescent="0.25">
      <c r="A660">
        <v>22114</v>
      </c>
      <c r="B660" t="s">
        <v>559</v>
      </c>
    </row>
    <row r="661" spans="1:2" x14ac:dyDescent="0.25">
      <c r="A661">
        <v>22114</v>
      </c>
      <c r="B661" t="s">
        <v>560</v>
      </c>
    </row>
    <row r="662" spans="1:2" x14ac:dyDescent="0.25">
      <c r="A662">
        <v>22114</v>
      </c>
      <c r="B662" t="s">
        <v>561</v>
      </c>
    </row>
    <row r="663" spans="1:2" x14ac:dyDescent="0.25">
      <c r="A663">
        <v>22114</v>
      </c>
      <c r="B663" t="s">
        <v>562</v>
      </c>
    </row>
    <row r="664" spans="1:2" x14ac:dyDescent="0.25">
      <c r="A664">
        <v>22114</v>
      </c>
      <c r="B664" t="s">
        <v>563</v>
      </c>
    </row>
    <row r="665" spans="1:2" x14ac:dyDescent="0.25">
      <c r="A665">
        <v>22114</v>
      </c>
      <c r="B665" t="s">
        <v>564</v>
      </c>
    </row>
    <row r="666" spans="1:2" x14ac:dyDescent="0.25">
      <c r="A666">
        <v>22114</v>
      </c>
      <c r="B666" t="s">
        <v>565</v>
      </c>
    </row>
    <row r="667" spans="1:2" x14ac:dyDescent="0.25">
      <c r="A667">
        <v>22114</v>
      </c>
      <c r="B667" t="s">
        <v>566</v>
      </c>
    </row>
    <row r="668" spans="1:2" x14ac:dyDescent="0.25">
      <c r="A668">
        <v>22114</v>
      </c>
      <c r="B668" t="s">
        <v>567</v>
      </c>
    </row>
    <row r="669" spans="1:2" x14ac:dyDescent="0.25">
      <c r="A669">
        <v>22114</v>
      </c>
      <c r="B669" t="s">
        <v>568</v>
      </c>
    </row>
    <row r="670" spans="1:2" x14ac:dyDescent="0.25">
      <c r="A670">
        <v>22114</v>
      </c>
      <c r="B670" t="s">
        <v>569</v>
      </c>
    </row>
    <row r="671" spans="1:2" x14ac:dyDescent="0.25">
      <c r="A671">
        <v>22114</v>
      </c>
      <c r="B671" t="s">
        <v>570</v>
      </c>
    </row>
    <row r="672" spans="1:2" x14ac:dyDescent="0.25">
      <c r="A672">
        <v>22114</v>
      </c>
      <c r="B672" t="s">
        <v>571</v>
      </c>
    </row>
    <row r="673" spans="1:2" x14ac:dyDescent="0.25">
      <c r="A673">
        <v>22114</v>
      </c>
      <c r="B673" t="s">
        <v>572</v>
      </c>
    </row>
    <row r="674" spans="1:2" x14ac:dyDescent="0.25">
      <c r="A674">
        <v>22114</v>
      </c>
      <c r="B674" t="s">
        <v>573</v>
      </c>
    </row>
  </sheetData>
  <autoFilter ref="A1:X285" xr:uid="{D22EEE4C-5D0B-4D85-B24C-D7966DFEF046}">
    <filterColumn colId="10">
      <filters>
        <filter val="Deposit"/>
        <filter val="Mature"/>
        <filter val="Paydown"/>
        <filter val="Sell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Cash Ledger - 12XXXChina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Zhang</dc:creator>
  <cp:lastModifiedBy>Steven Zhang</cp:lastModifiedBy>
  <dcterms:created xsi:type="dcterms:W3CDTF">2020-12-18T06:10:24Z</dcterms:created>
  <dcterms:modified xsi:type="dcterms:W3CDTF">2020-12-18T06:14:00Z</dcterms:modified>
</cp:coreProperties>
</file>