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P:\Finance&amp;Accounting\SFC Files\Launch of enhanced data reporting\Submit to SFC\2020-5-5\Working\"/>
    </mc:Choice>
  </mc:AlternateContent>
  <xr:revisionPtr revIDLastSave="0" documentId="13_ncr:1_{8936A73E-110C-4357-BDB7-C1FD232963B9}" xr6:coauthVersionLast="44" xr6:coauthVersionMax="45" xr10:uidLastSave="{00000000-0000-0000-0000-000000000000}"/>
  <bookViews>
    <workbookView xWindow="-120" yWindow="-120" windowWidth="29040" windowHeight="15840" xr2:uid="{B8DEDE15-E8EA-4A22-B2FE-C36EE5B26680}"/>
  </bookViews>
  <sheets>
    <sheet name="Sub_Red" sheetId="1" r:id="rId1"/>
    <sheet name="Sub_Red_Average NAV" sheetId="2" r:id="rId2"/>
  </sheets>
  <definedNames>
    <definedName name="_xlnm._FilterDatabase" localSheetId="0" hidden="1">Sub_Red!$A$218:$I$438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68" i="2" l="1"/>
  <c r="F191" i="2"/>
  <c r="F190" i="2"/>
  <c r="F169" i="2"/>
  <c r="F149" i="2"/>
  <c r="F148" i="2"/>
  <c r="D190" i="2"/>
  <c r="D168" i="2"/>
  <c r="D148" i="2"/>
  <c r="H664" i="1"/>
  <c r="D565" i="1"/>
  <c r="D516" i="1"/>
  <c r="D466" i="1"/>
  <c r="F129" i="2" l="1"/>
  <c r="F128" i="2"/>
  <c r="F109" i="2"/>
  <c r="F108" i="2"/>
  <c r="F88" i="2"/>
  <c r="F87" i="2"/>
  <c r="D128" i="2"/>
  <c r="D108" i="2"/>
  <c r="D87" i="2"/>
  <c r="H438" i="1" l="1"/>
  <c r="D354" i="1"/>
  <c r="F66" i="2" l="1"/>
  <c r="F67" i="2"/>
  <c r="F46" i="2"/>
  <c r="F45" i="2"/>
  <c r="F21" i="2"/>
  <c r="F20" i="2"/>
  <c r="D20" i="2"/>
  <c r="D45" i="2"/>
  <c r="D6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kicoo.chung</author>
  </authors>
  <commentList>
    <comment ref="B71" authorId="0" shapeId="0" xr:uid="{E803184A-B460-4F4B-B6B6-0A3D247999FF}">
      <text>
        <r>
          <rPr>
            <b/>
            <sz val="9"/>
            <color indexed="81"/>
            <rFont val="Tahoma"/>
            <family val="2"/>
          </rPr>
          <t>kicoo.chung:</t>
        </r>
        <r>
          <rPr>
            <sz val="9"/>
            <color indexed="81"/>
            <rFont val="Tahoma"/>
            <family val="2"/>
          </rPr>
          <t xml:space="preserve">
TD = 31 Jul but T8 so adjust the date as 1 Aug for system processing</t>
        </r>
      </text>
    </comment>
    <comment ref="C71" authorId="0" shapeId="0" xr:uid="{28D1078C-3B5B-4D5A-AA3C-9B9770914F19}">
      <text>
        <r>
          <rPr>
            <b/>
            <sz val="9"/>
            <color indexed="81"/>
            <rFont val="Tahoma"/>
            <family val="2"/>
          </rPr>
          <t>kicoo.chung:</t>
        </r>
        <r>
          <rPr>
            <sz val="9"/>
            <color indexed="81"/>
            <rFont val="Tahoma"/>
            <family val="2"/>
          </rPr>
          <t xml:space="preserve">
TD = 31 Jul but T8 so adjust the date as 1 Aug for system processing</t>
        </r>
      </text>
    </comment>
  </commentList>
</comments>
</file>

<file path=xl/sharedStrings.xml><?xml version="1.0" encoding="utf-8"?>
<sst xmlns="http://schemas.openxmlformats.org/spreadsheetml/2006/main" count="1147" uniqueCount="17">
  <si>
    <t>Accrual!A1</t>
  </si>
  <si>
    <t>Trade Date</t>
  </si>
  <si>
    <t>Settlement Date</t>
  </si>
  <si>
    <t>HKD</t>
  </si>
  <si>
    <t>Sub</t>
    <phoneticPr fontId="1" type="noConversion"/>
  </si>
  <si>
    <t>Done</t>
    <phoneticPr fontId="1" type="noConversion"/>
  </si>
  <si>
    <t>Red</t>
    <phoneticPr fontId="1" type="noConversion"/>
  </si>
  <si>
    <t>Date</t>
  </si>
  <si>
    <t>TrusteeNAV</t>
    <phoneticPr fontId="1" type="noConversion"/>
  </si>
  <si>
    <t>sub %</t>
  </si>
  <si>
    <t>red %</t>
  </si>
  <si>
    <t>Sub</t>
  </si>
  <si>
    <t>Red</t>
  </si>
  <si>
    <t>o/s redemption</t>
  </si>
  <si>
    <t>Typhoon at 14:00, so not a Biz day</t>
    <phoneticPr fontId="1" type="noConversion"/>
  </si>
  <si>
    <t>Sub</t>
    <phoneticPr fontId="9" type="noConversion"/>
  </si>
  <si>
    <t>Red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</si>
</sst>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76" formatCode="mm/dd/yyyy"/>
    <numFmt numFmtId="177" formatCode="_(* #,##0.0000_);_(* \(#,##0.0000\);_(* &quot;-&quot;??_);_(@_)"/>
  </numFmts>
  <fonts count="10" x14ac:knownFonts="1">
    <font>
      <sz val="11"/>
      <color theme="1"/>
      <name val="新細明體"/>
      <family val="2"/>
      <scheme val="minor"/>
    </font>
    <font>
      <sz val="11"/>
      <color theme="1"/>
      <name val="新細明體"/>
      <family val="2"/>
      <scheme val="minor"/>
    </font>
    <font>
      <sz val="10"/>
      <color theme="1"/>
      <name val="Arial"/>
      <family val="2"/>
    </font>
    <font>
      <sz val="11"/>
      <name val="Times New Roman"/>
      <family val="1"/>
    </font>
    <font>
      <b/>
      <sz val="11"/>
      <color theme="1"/>
      <name val="新細明體"/>
      <family val="1"/>
      <scheme val="minor"/>
    </font>
    <font>
      <b/>
      <sz val="11"/>
      <color theme="1"/>
      <name val="新細明體"/>
      <family val="1"/>
      <charset val="136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name val="新細明體"/>
      <family val="3"/>
      <charset val="136"/>
      <scheme val="minor"/>
    </font>
    <font>
      <sz val="9"/>
      <name val="新細明體"/>
      <family val="1"/>
      <charset val="136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7">
    <xf numFmtId="0" fontId="0" fillId="0" borderId="0" xfId="0"/>
    <xf numFmtId="0" fontId="0" fillId="0" borderId="0" xfId="0" applyFill="1"/>
    <xf numFmtId="43" fontId="4" fillId="0" borderId="0" xfId="1" applyFont="1" applyFill="1" applyAlignment="1">
      <alignment vertical="center"/>
    </xf>
    <xf numFmtId="177" fontId="0" fillId="0" borderId="0" xfId="0" applyNumberFormat="1" applyFill="1"/>
    <xf numFmtId="10" fontId="0" fillId="0" borderId="0" xfId="2" applyNumberFormat="1" applyFont="1" applyFill="1"/>
    <xf numFmtId="43" fontId="0" fillId="0" borderId="0" xfId="1" applyFont="1" applyFill="1"/>
    <xf numFmtId="4" fontId="0" fillId="0" borderId="0" xfId="0" applyNumberFormat="1" applyFill="1"/>
    <xf numFmtId="0" fontId="0" fillId="0" borderId="0" xfId="0" applyAlignment="1">
      <alignment vertical="center"/>
    </xf>
    <xf numFmtId="0" fontId="3" fillId="0" borderId="0" xfId="0" applyFont="1"/>
    <xf numFmtId="14" fontId="5" fillId="0" borderId="0" xfId="0" applyNumberFormat="1" applyFont="1" applyAlignment="1">
      <alignment vertical="center"/>
    </xf>
    <xf numFmtId="14" fontId="5" fillId="2" borderId="0" xfId="0" applyNumberFormat="1" applyFont="1" applyFill="1" applyAlignment="1">
      <alignment vertical="center"/>
    </xf>
    <xf numFmtId="43" fontId="1" fillId="0" borderId="0" xfId="1" applyFill="1" applyAlignment="1">
      <alignment vertical="center"/>
    </xf>
    <xf numFmtId="0" fontId="0" fillId="2" borderId="0" xfId="0" applyFill="1" applyAlignment="1">
      <alignment vertical="center"/>
    </xf>
    <xf numFmtId="43" fontId="1" fillId="2" borderId="0" xfId="1" applyFill="1" applyAlignment="1">
      <alignment vertical="center"/>
    </xf>
    <xf numFmtId="0" fontId="0" fillId="2" borderId="0" xfId="0" applyFill="1"/>
    <xf numFmtId="0" fontId="0" fillId="0" borderId="0" xfId="0" applyFill="1" applyBorder="1"/>
    <xf numFmtId="176" fontId="0" fillId="0" borderId="0" xfId="0" applyNumberFormat="1" applyFill="1" applyBorder="1" applyAlignment="1">
      <alignment vertical="center"/>
    </xf>
    <xf numFmtId="4" fontId="2" fillId="0" borderId="0" xfId="0" applyNumberFormat="1" applyFont="1" applyFill="1" applyBorder="1" applyAlignment="1">
      <alignment vertical="center" wrapText="1"/>
    </xf>
    <xf numFmtId="43" fontId="0" fillId="0" borderId="0" xfId="0" applyNumberFormat="1" applyFill="1"/>
    <xf numFmtId="0" fontId="0" fillId="0" borderId="0" xfId="0" applyFill="1" applyBorder="1" applyAlignment="1">
      <alignment vertical="center"/>
    </xf>
    <xf numFmtId="176" fontId="0" fillId="0" borderId="0" xfId="0" applyNumberFormat="1" applyFill="1" applyAlignment="1">
      <alignment vertical="center"/>
    </xf>
    <xf numFmtId="4" fontId="2" fillId="0" borderId="0" xfId="0" applyNumberFormat="1" applyFont="1" applyAlignment="1">
      <alignment vertical="center" wrapText="1"/>
    </xf>
    <xf numFmtId="43" fontId="1" fillId="0" borderId="0" xfId="1" applyAlignment="1">
      <alignment vertical="center"/>
    </xf>
    <xf numFmtId="14" fontId="5" fillId="0" borderId="1" xfId="0" applyNumberFormat="1" applyFont="1" applyBorder="1" applyAlignment="1">
      <alignment vertical="center"/>
    </xf>
    <xf numFmtId="43" fontId="1" fillId="0" borderId="1" xfId="1" applyBorder="1" applyAlignment="1">
      <alignment vertical="center"/>
    </xf>
    <xf numFmtId="0" fontId="0" fillId="0" borderId="1" xfId="0" applyFill="1" applyBorder="1"/>
    <xf numFmtId="177" fontId="0" fillId="0" borderId="1" xfId="0" applyNumberFormat="1" applyFill="1" applyBorder="1"/>
    <xf numFmtId="10" fontId="0" fillId="0" borderId="1" xfId="2" applyNumberFormat="1" applyFont="1" applyFill="1" applyBorder="1"/>
    <xf numFmtId="4" fontId="2" fillId="3" borderId="0" xfId="0" applyNumberFormat="1" applyFont="1" applyFill="1" applyAlignment="1">
      <alignment vertical="center" wrapText="1"/>
    </xf>
    <xf numFmtId="176" fontId="0" fillId="0" borderId="0" xfId="0" applyNumberFormat="1" applyAlignment="1">
      <alignment vertical="center"/>
    </xf>
    <xf numFmtId="0" fontId="5" fillId="0" borderId="0" xfId="0" applyFont="1" applyFill="1"/>
    <xf numFmtId="0" fontId="5" fillId="0" borderId="0" xfId="0" applyFont="1" applyFill="1" applyBorder="1"/>
    <xf numFmtId="0" fontId="0" fillId="0" borderId="1" xfId="0" applyBorder="1" applyAlignment="1">
      <alignment vertical="center"/>
    </xf>
    <xf numFmtId="176" fontId="0" fillId="0" borderId="1" xfId="0" applyNumberFormat="1" applyBorder="1" applyAlignment="1">
      <alignment vertical="center"/>
    </xf>
    <xf numFmtId="4" fontId="2" fillId="0" borderId="0" xfId="0" applyNumberFormat="1" applyFont="1" applyFill="1" applyAlignment="1">
      <alignment vertical="center" wrapText="1"/>
    </xf>
    <xf numFmtId="4" fontId="2" fillId="0" borderId="1" xfId="0" applyNumberFormat="1" applyFont="1" applyFill="1" applyBorder="1" applyAlignment="1">
      <alignment vertical="center" wrapText="1"/>
    </xf>
    <xf numFmtId="4" fontId="2" fillId="0" borderId="0" xfId="0" applyNumberFormat="1" applyFont="1" applyFill="1" applyAlignment="1">
      <alignment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E29E6-8AD7-4665-834D-A2CA4A1FF6CF}">
  <dimension ref="A1:J664"/>
  <sheetViews>
    <sheetView tabSelected="1" topLeftCell="A640" zoomScaleNormal="100" workbookViewId="0">
      <selection activeCell="M654" sqref="M654"/>
    </sheetView>
  </sheetViews>
  <sheetFormatPr defaultRowHeight="15.75" x14ac:dyDescent="0.25"/>
  <cols>
    <col min="1" max="1" width="11.5703125" style="1" customWidth="1"/>
    <col min="2" max="2" width="14" style="15" customWidth="1"/>
    <col min="3" max="3" width="15" style="15" customWidth="1"/>
    <col min="4" max="4" width="15.85546875" style="15" customWidth="1"/>
    <col min="5" max="5" width="9.140625" style="1"/>
    <col min="6" max="7" width="17.28515625" style="1" customWidth="1"/>
    <col min="8" max="8" width="19.42578125" style="1" customWidth="1"/>
    <col min="9" max="9" width="14.28515625" style="1" bestFit="1" customWidth="1"/>
    <col min="10" max="10" width="16.28515625" style="1" bestFit="1" customWidth="1"/>
    <col min="11" max="16384" width="9.140625" style="1"/>
  </cols>
  <sheetData>
    <row r="1" spans="1:5" x14ac:dyDescent="0.25">
      <c r="A1" s="1" t="s">
        <v>0</v>
      </c>
      <c r="B1" s="15" t="s">
        <v>1</v>
      </c>
      <c r="C1" s="15" t="s">
        <v>2</v>
      </c>
      <c r="D1" s="15" t="s">
        <v>3</v>
      </c>
    </row>
    <row r="2" spans="1:5" x14ac:dyDescent="0.25">
      <c r="A2" s="7" t="s">
        <v>4</v>
      </c>
      <c r="B2" s="16">
        <v>43648</v>
      </c>
      <c r="C2" s="16">
        <v>43648</v>
      </c>
      <c r="D2" s="17">
        <v>366149.36</v>
      </c>
      <c r="E2" s="8" t="s">
        <v>5</v>
      </c>
    </row>
    <row r="3" spans="1:5" x14ac:dyDescent="0.25">
      <c r="A3" s="7" t="s">
        <v>4</v>
      </c>
      <c r="B3" s="16">
        <v>43648</v>
      </c>
      <c r="C3" s="16">
        <v>43648</v>
      </c>
      <c r="D3" s="17">
        <v>212937.78</v>
      </c>
      <c r="E3" s="8" t="s">
        <v>5</v>
      </c>
    </row>
    <row r="4" spans="1:5" x14ac:dyDescent="0.25">
      <c r="A4" s="7" t="s">
        <v>6</v>
      </c>
      <c r="B4" s="16">
        <v>43648</v>
      </c>
      <c r="C4" s="16">
        <v>43654</v>
      </c>
      <c r="D4" s="17">
        <v>-950604.74</v>
      </c>
      <c r="E4" s="8" t="s">
        <v>5</v>
      </c>
    </row>
    <row r="5" spans="1:5" x14ac:dyDescent="0.25">
      <c r="A5" s="7" t="s">
        <v>4</v>
      </c>
      <c r="B5" s="16">
        <v>43649</v>
      </c>
      <c r="C5" s="16">
        <v>43649</v>
      </c>
      <c r="D5" s="17">
        <v>244696.56</v>
      </c>
      <c r="E5" s="8" t="s">
        <v>5</v>
      </c>
    </row>
    <row r="6" spans="1:5" x14ac:dyDescent="0.25">
      <c r="A6" s="7" t="s">
        <v>4</v>
      </c>
      <c r="B6" s="16">
        <v>43649</v>
      </c>
      <c r="C6" s="16">
        <v>43649</v>
      </c>
      <c r="D6" s="17">
        <v>1056870.76</v>
      </c>
      <c r="E6" s="8" t="s">
        <v>5</v>
      </c>
    </row>
    <row r="7" spans="1:5" x14ac:dyDescent="0.25">
      <c r="A7" s="7" t="s">
        <v>6</v>
      </c>
      <c r="B7" s="16">
        <v>43649</v>
      </c>
      <c r="C7" s="16">
        <v>43655</v>
      </c>
      <c r="D7" s="17">
        <v>-21555.95</v>
      </c>
      <c r="E7" s="8" t="s">
        <v>5</v>
      </c>
    </row>
    <row r="8" spans="1:5" x14ac:dyDescent="0.25">
      <c r="A8" s="7" t="s">
        <v>4</v>
      </c>
      <c r="B8" s="16">
        <v>43650</v>
      </c>
      <c r="C8" s="16">
        <v>43650</v>
      </c>
      <c r="D8" s="17">
        <v>1645844.68</v>
      </c>
      <c r="E8" s="8" t="s">
        <v>5</v>
      </c>
    </row>
    <row r="9" spans="1:5" x14ac:dyDescent="0.25">
      <c r="A9" s="7" t="s">
        <v>4</v>
      </c>
      <c r="B9" s="16">
        <v>43650</v>
      </c>
      <c r="C9" s="16">
        <v>43650</v>
      </c>
      <c r="D9" s="17">
        <v>1638598.71</v>
      </c>
      <c r="E9" s="8" t="s">
        <v>5</v>
      </c>
    </row>
    <row r="10" spans="1:5" x14ac:dyDescent="0.25">
      <c r="A10" s="7" t="s">
        <v>6</v>
      </c>
      <c r="B10" s="16">
        <v>43650</v>
      </c>
      <c r="C10" s="16">
        <v>43656</v>
      </c>
      <c r="D10" s="17">
        <v>-78452.12</v>
      </c>
      <c r="E10" s="8" t="s">
        <v>5</v>
      </c>
    </row>
    <row r="11" spans="1:5" x14ac:dyDescent="0.25">
      <c r="A11" s="7" t="s">
        <v>4</v>
      </c>
      <c r="B11" s="16">
        <v>43651</v>
      </c>
      <c r="C11" s="16">
        <v>43651</v>
      </c>
      <c r="D11" s="17">
        <v>244161.85</v>
      </c>
      <c r="E11" s="8" t="s">
        <v>5</v>
      </c>
    </row>
    <row r="12" spans="1:5" x14ac:dyDescent="0.25">
      <c r="A12" s="7" t="s">
        <v>4</v>
      </c>
      <c r="B12" s="16">
        <v>43651</v>
      </c>
      <c r="C12" s="16">
        <v>43651</v>
      </c>
      <c r="D12" s="17">
        <v>361130.33</v>
      </c>
      <c r="E12" s="8" t="s">
        <v>5</v>
      </c>
    </row>
    <row r="13" spans="1:5" x14ac:dyDescent="0.25">
      <c r="A13" s="7" t="s">
        <v>6</v>
      </c>
      <c r="B13" s="16">
        <v>43651</v>
      </c>
      <c r="C13" s="16">
        <v>43657</v>
      </c>
      <c r="D13" s="17">
        <v>-888320.03</v>
      </c>
      <c r="E13" s="8" t="s">
        <v>5</v>
      </c>
    </row>
    <row r="14" spans="1:5" x14ac:dyDescent="0.25">
      <c r="A14" s="7" t="s">
        <v>6</v>
      </c>
      <c r="B14" s="16">
        <v>43651</v>
      </c>
      <c r="C14" s="16">
        <v>43657</v>
      </c>
      <c r="D14" s="17">
        <v>-459790.56</v>
      </c>
      <c r="E14" s="8" t="s">
        <v>5</v>
      </c>
    </row>
    <row r="15" spans="1:5" x14ac:dyDescent="0.25">
      <c r="A15" s="7" t="s">
        <v>4</v>
      </c>
      <c r="B15" s="16">
        <v>43654</v>
      </c>
      <c r="C15" s="16">
        <v>43654</v>
      </c>
      <c r="D15" s="17">
        <v>541789.72</v>
      </c>
      <c r="E15" s="8" t="s">
        <v>5</v>
      </c>
    </row>
    <row r="16" spans="1:5" x14ac:dyDescent="0.25">
      <c r="A16" s="7" t="s">
        <v>4</v>
      </c>
      <c r="B16" s="16">
        <v>43654</v>
      </c>
      <c r="C16" s="16">
        <v>43654</v>
      </c>
      <c r="D16" s="17">
        <v>480314.46</v>
      </c>
      <c r="E16" s="8" t="s">
        <v>5</v>
      </c>
    </row>
    <row r="17" spans="1:5" x14ac:dyDescent="0.25">
      <c r="A17" s="7" t="s">
        <v>4</v>
      </c>
      <c r="B17" s="16">
        <v>43654</v>
      </c>
      <c r="C17" s="16">
        <v>43654</v>
      </c>
      <c r="D17" s="17">
        <v>1165776.5</v>
      </c>
      <c r="E17" s="8" t="s">
        <v>5</v>
      </c>
    </row>
    <row r="18" spans="1:5" x14ac:dyDescent="0.25">
      <c r="A18" s="7" t="s">
        <v>6</v>
      </c>
      <c r="B18" s="16">
        <v>43654</v>
      </c>
      <c r="C18" s="16">
        <v>43658</v>
      </c>
      <c r="D18" s="17">
        <v>-4689070.62</v>
      </c>
      <c r="E18" s="8" t="s">
        <v>5</v>
      </c>
    </row>
    <row r="19" spans="1:5" x14ac:dyDescent="0.25">
      <c r="A19" s="7" t="s">
        <v>6</v>
      </c>
      <c r="B19" s="16">
        <v>43654</v>
      </c>
      <c r="C19" s="16">
        <v>43658</v>
      </c>
      <c r="D19" s="17">
        <v>-1795454.35</v>
      </c>
      <c r="E19" s="8" t="s">
        <v>5</v>
      </c>
    </row>
    <row r="20" spans="1:5" x14ac:dyDescent="0.25">
      <c r="A20" s="7" t="s">
        <v>4</v>
      </c>
      <c r="B20" s="16">
        <v>43655</v>
      </c>
      <c r="C20" s="16">
        <v>43655</v>
      </c>
      <c r="D20" s="17">
        <v>349740.18</v>
      </c>
      <c r="E20" s="8" t="s">
        <v>5</v>
      </c>
    </row>
    <row r="21" spans="1:5" x14ac:dyDescent="0.25">
      <c r="A21" s="7" t="s">
        <v>4</v>
      </c>
      <c r="B21" s="16">
        <v>43655</v>
      </c>
      <c r="C21" s="16">
        <v>43655</v>
      </c>
      <c r="D21" s="17">
        <v>342951.08</v>
      </c>
      <c r="E21" s="8" t="s">
        <v>5</v>
      </c>
    </row>
    <row r="22" spans="1:5" x14ac:dyDescent="0.25">
      <c r="A22" s="7" t="s">
        <v>6</v>
      </c>
      <c r="B22" s="16">
        <v>43655</v>
      </c>
      <c r="C22" s="16">
        <v>43661</v>
      </c>
      <c r="D22" s="17">
        <v>-255056.33</v>
      </c>
      <c r="E22" s="8" t="s">
        <v>5</v>
      </c>
    </row>
    <row r="23" spans="1:5" x14ac:dyDescent="0.25">
      <c r="A23" s="7" t="s">
        <v>4</v>
      </c>
      <c r="B23" s="16">
        <v>43656</v>
      </c>
      <c r="C23" s="16">
        <v>43656</v>
      </c>
      <c r="D23" s="17">
        <v>48962</v>
      </c>
      <c r="E23" s="8" t="s">
        <v>5</v>
      </c>
    </row>
    <row r="24" spans="1:5" x14ac:dyDescent="0.25">
      <c r="A24" s="7" t="s">
        <v>4</v>
      </c>
      <c r="B24" s="16">
        <v>43656</v>
      </c>
      <c r="C24" s="16">
        <v>43656</v>
      </c>
      <c r="D24" s="17">
        <v>372890.28</v>
      </c>
      <c r="E24" s="8" t="s">
        <v>5</v>
      </c>
    </row>
    <row r="25" spans="1:5" x14ac:dyDescent="0.25">
      <c r="A25" s="7" t="s">
        <v>4</v>
      </c>
      <c r="B25" s="16">
        <v>43656</v>
      </c>
      <c r="C25" s="16">
        <v>43656</v>
      </c>
      <c r="D25" s="17">
        <v>48535.51</v>
      </c>
      <c r="E25" s="8" t="s">
        <v>5</v>
      </c>
    </row>
    <row r="26" spans="1:5" x14ac:dyDescent="0.25">
      <c r="A26" s="7" t="s">
        <v>6</v>
      </c>
      <c r="B26" s="16">
        <v>43656</v>
      </c>
      <c r="C26" s="16">
        <v>43662</v>
      </c>
      <c r="D26" s="17">
        <v>-569555.54</v>
      </c>
      <c r="E26" s="8" t="s">
        <v>5</v>
      </c>
    </row>
    <row r="27" spans="1:5" x14ac:dyDescent="0.25">
      <c r="A27" s="7" t="s">
        <v>6</v>
      </c>
      <c r="B27" s="16">
        <v>43656</v>
      </c>
      <c r="C27" s="16">
        <v>43662</v>
      </c>
      <c r="D27" s="17">
        <v>-1573939.5</v>
      </c>
      <c r="E27" s="8" t="s">
        <v>5</v>
      </c>
    </row>
    <row r="28" spans="1:5" x14ac:dyDescent="0.25">
      <c r="A28" s="7" t="s">
        <v>4</v>
      </c>
      <c r="B28" s="16">
        <v>43657</v>
      </c>
      <c r="C28" s="16">
        <v>43657</v>
      </c>
      <c r="D28" s="17">
        <v>2565182.77</v>
      </c>
      <c r="E28" s="8" t="s">
        <v>5</v>
      </c>
    </row>
    <row r="29" spans="1:5" x14ac:dyDescent="0.25">
      <c r="A29" s="7" t="s">
        <v>6</v>
      </c>
      <c r="B29" s="16">
        <v>43657</v>
      </c>
      <c r="C29" s="16">
        <v>43663</v>
      </c>
      <c r="D29" s="17">
        <v>-2392503.67</v>
      </c>
      <c r="E29" s="8" t="s">
        <v>5</v>
      </c>
    </row>
    <row r="30" spans="1:5" x14ac:dyDescent="0.25">
      <c r="A30" s="7" t="s">
        <v>4</v>
      </c>
      <c r="B30" s="16">
        <v>43658</v>
      </c>
      <c r="C30" s="16">
        <v>43658</v>
      </c>
      <c r="D30" s="17">
        <v>393131.75</v>
      </c>
      <c r="E30" s="8" t="s">
        <v>5</v>
      </c>
    </row>
    <row r="31" spans="1:5" x14ac:dyDescent="0.25">
      <c r="A31" s="7" t="s">
        <v>4</v>
      </c>
      <c r="B31" s="16">
        <v>43658</v>
      </c>
      <c r="C31" s="16">
        <v>43658</v>
      </c>
      <c r="D31" s="17">
        <v>2220493.41</v>
      </c>
      <c r="E31" s="8" t="s">
        <v>5</v>
      </c>
    </row>
    <row r="32" spans="1:5" x14ac:dyDescent="0.25">
      <c r="A32" s="7" t="s">
        <v>4</v>
      </c>
      <c r="B32" s="16">
        <v>43658</v>
      </c>
      <c r="C32" s="16">
        <v>43658</v>
      </c>
      <c r="D32" s="17">
        <v>73309.899999999994</v>
      </c>
      <c r="E32" s="8" t="s">
        <v>5</v>
      </c>
    </row>
    <row r="33" spans="1:5" x14ac:dyDescent="0.25">
      <c r="A33" s="7" t="s">
        <v>6</v>
      </c>
      <c r="B33" s="16">
        <v>43658</v>
      </c>
      <c r="C33" s="16">
        <v>43664</v>
      </c>
      <c r="D33" s="17">
        <v>-627098.66</v>
      </c>
      <c r="E33" s="8" t="s">
        <v>5</v>
      </c>
    </row>
    <row r="34" spans="1:5" x14ac:dyDescent="0.25">
      <c r="A34" s="7" t="s">
        <v>4</v>
      </c>
      <c r="B34" s="16">
        <v>43661</v>
      </c>
      <c r="C34" s="16">
        <v>43661</v>
      </c>
      <c r="D34" s="17">
        <v>600713</v>
      </c>
      <c r="E34" s="8" t="s">
        <v>5</v>
      </c>
    </row>
    <row r="35" spans="1:5" x14ac:dyDescent="0.25">
      <c r="A35" s="7" t="s">
        <v>4</v>
      </c>
      <c r="B35" s="16">
        <v>43661</v>
      </c>
      <c r="C35" s="16">
        <v>43661</v>
      </c>
      <c r="D35" s="17">
        <v>1470678.68</v>
      </c>
      <c r="E35" s="8" t="s">
        <v>5</v>
      </c>
    </row>
    <row r="36" spans="1:5" x14ac:dyDescent="0.25">
      <c r="A36" s="7" t="s">
        <v>4</v>
      </c>
      <c r="B36" s="16">
        <v>43661</v>
      </c>
      <c r="C36" s="16">
        <v>43661</v>
      </c>
      <c r="D36" s="17">
        <v>3448</v>
      </c>
      <c r="E36" s="8" t="s">
        <v>5</v>
      </c>
    </row>
    <row r="37" spans="1:5" x14ac:dyDescent="0.25">
      <c r="A37" s="7" t="s">
        <v>6</v>
      </c>
      <c r="B37" s="16">
        <v>43661</v>
      </c>
      <c r="C37" s="16">
        <v>43665</v>
      </c>
      <c r="D37" s="17">
        <v>-2444981.2799999998</v>
      </c>
      <c r="E37" s="8" t="s">
        <v>5</v>
      </c>
    </row>
    <row r="38" spans="1:5" x14ac:dyDescent="0.25">
      <c r="A38" s="7" t="s">
        <v>6</v>
      </c>
      <c r="B38" s="16">
        <v>43661</v>
      </c>
      <c r="C38" s="16">
        <v>43665</v>
      </c>
      <c r="D38" s="17">
        <v>-83268.66</v>
      </c>
      <c r="E38" s="8" t="s">
        <v>5</v>
      </c>
    </row>
    <row r="39" spans="1:5" x14ac:dyDescent="0.25">
      <c r="A39" s="7" t="s">
        <v>4</v>
      </c>
      <c r="B39" s="16">
        <v>43662</v>
      </c>
      <c r="C39" s="16">
        <v>43662</v>
      </c>
      <c r="D39" s="17">
        <v>1808023.25</v>
      </c>
      <c r="E39" s="8" t="s">
        <v>5</v>
      </c>
    </row>
    <row r="40" spans="1:5" x14ac:dyDescent="0.25">
      <c r="A40" s="7" t="s">
        <v>4</v>
      </c>
      <c r="B40" s="16">
        <v>43662</v>
      </c>
      <c r="C40" s="16">
        <v>43662</v>
      </c>
      <c r="D40" s="17">
        <v>2290020.4</v>
      </c>
      <c r="E40" s="8" t="s">
        <v>5</v>
      </c>
    </row>
    <row r="41" spans="1:5" x14ac:dyDescent="0.25">
      <c r="A41" s="7" t="s">
        <v>6</v>
      </c>
      <c r="B41" s="16">
        <v>43662</v>
      </c>
      <c r="C41" s="16">
        <v>43668</v>
      </c>
      <c r="D41" s="17">
        <v>-1056808.69</v>
      </c>
      <c r="E41" s="8" t="s">
        <v>5</v>
      </c>
    </row>
    <row r="42" spans="1:5" x14ac:dyDescent="0.25">
      <c r="A42" s="7" t="s">
        <v>4</v>
      </c>
      <c r="B42" s="16">
        <v>43663</v>
      </c>
      <c r="C42" s="16">
        <v>43663</v>
      </c>
      <c r="D42" s="17">
        <v>1080076.1399999999</v>
      </c>
      <c r="E42" s="8" t="s">
        <v>5</v>
      </c>
    </row>
    <row r="43" spans="1:5" x14ac:dyDescent="0.25">
      <c r="A43" s="7" t="s">
        <v>6</v>
      </c>
      <c r="B43" s="16">
        <v>43663</v>
      </c>
      <c r="C43" s="16">
        <v>43669</v>
      </c>
      <c r="D43" s="17">
        <v>-98132.32</v>
      </c>
      <c r="E43" s="8" t="s">
        <v>5</v>
      </c>
    </row>
    <row r="44" spans="1:5" x14ac:dyDescent="0.25">
      <c r="A44" s="7" t="s">
        <v>6</v>
      </c>
      <c r="B44" s="16">
        <v>43663</v>
      </c>
      <c r="C44" s="16">
        <v>43669</v>
      </c>
      <c r="D44" s="17">
        <v>-1280.53</v>
      </c>
      <c r="E44" s="8" t="s">
        <v>5</v>
      </c>
    </row>
    <row r="45" spans="1:5" x14ac:dyDescent="0.25">
      <c r="A45" s="7" t="s">
        <v>4</v>
      </c>
      <c r="B45" s="16">
        <v>43664</v>
      </c>
      <c r="C45" s="16">
        <v>43664</v>
      </c>
      <c r="D45" s="17">
        <v>26211</v>
      </c>
      <c r="E45" s="8" t="s">
        <v>5</v>
      </c>
    </row>
    <row r="46" spans="1:5" x14ac:dyDescent="0.25">
      <c r="A46" s="7" t="s">
        <v>6</v>
      </c>
      <c r="B46" s="16">
        <v>43664</v>
      </c>
      <c r="C46" s="16">
        <v>43670</v>
      </c>
      <c r="D46" s="17">
        <v>-830578.74</v>
      </c>
      <c r="E46" s="8" t="s">
        <v>5</v>
      </c>
    </row>
    <row r="47" spans="1:5" x14ac:dyDescent="0.25">
      <c r="A47" s="7" t="s">
        <v>6</v>
      </c>
      <c r="B47" s="16">
        <v>43664</v>
      </c>
      <c r="C47" s="16">
        <v>43670</v>
      </c>
      <c r="D47" s="17">
        <v>-304226.93</v>
      </c>
      <c r="E47" s="8" t="s">
        <v>5</v>
      </c>
    </row>
    <row r="48" spans="1:5" x14ac:dyDescent="0.25">
      <c r="A48" s="7" t="s">
        <v>4</v>
      </c>
      <c r="B48" s="16">
        <v>43665</v>
      </c>
      <c r="C48" s="16">
        <v>43665</v>
      </c>
      <c r="D48" s="17">
        <v>100</v>
      </c>
      <c r="E48" s="8" t="s">
        <v>5</v>
      </c>
    </row>
    <row r="49" spans="1:8" x14ac:dyDescent="0.25">
      <c r="A49" s="7" t="s">
        <v>4</v>
      </c>
      <c r="B49" s="16">
        <v>43665</v>
      </c>
      <c r="C49" s="16">
        <v>43665</v>
      </c>
      <c r="D49" s="17">
        <v>2344918.7200000002</v>
      </c>
      <c r="E49" s="8" t="s">
        <v>5</v>
      </c>
    </row>
    <row r="50" spans="1:8" x14ac:dyDescent="0.25">
      <c r="A50" s="7" t="s">
        <v>6</v>
      </c>
      <c r="B50" s="16">
        <v>43665</v>
      </c>
      <c r="C50" s="16">
        <v>43671</v>
      </c>
      <c r="D50" s="17">
        <v>-107222.32</v>
      </c>
      <c r="E50" s="8" t="s">
        <v>5</v>
      </c>
    </row>
    <row r="51" spans="1:8" x14ac:dyDescent="0.25">
      <c r="A51" s="7" t="s">
        <v>6</v>
      </c>
      <c r="B51" s="16">
        <v>43665</v>
      </c>
      <c r="C51" s="16">
        <v>43671</v>
      </c>
      <c r="D51" s="17">
        <v>-3184288.69</v>
      </c>
      <c r="E51" s="8" t="s">
        <v>5</v>
      </c>
    </row>
    <row r="52" spans="1:8" x14ac:dyDescent="0.25">
      <c r="A52" s="7" t="s">
        <v>4</v>
      </c>
      <c r="B52" s="16">
        <v>43668</v>
      </c>
      <c r="C52" s="16">
        <v>43668</v>
      </c>
      <c r="D52" s="17">
        <v>1740547.79</v>
      </c>
      <c r="E52" s="8" t="s">
        <v>5</v>
      </c>
    </row>
    <row r="53" spans="1:8" x14ac:dyDescent="0.25">
      <c r="A53" s="7" t="s">
        <v>4</v>
      </c>
      <c r="B53" s="16">
        <v>43668</v>
      </c>
      <c r="C53" s="16">
        <v>43668</v>
      </c>
      <c r="D53" s="17">
        <v>12498.75</v>
      </c>
      <c r="E53" s="8" t="s">
        <v>5</v>
      </c>
    </row>
    <row r="54" spans="1:8" x14ac:dyDescent="0.25">
      <c r="A54" s="7" t="s">
        <v>6</v>
      </c>
      <c r="B54" s="16">
        <v>43668</v>
      </c>
      <c r="C54" s="16">
        <v>43672</v>
      </c>
      <c r="D54" s="17">
        <v>-2087029.96</v>
      </c>
      <c r="E54" s="8" t="s">
        <v>5</v>
      </c>
    </row>
    <row r="55" spans="1:8" x14ac:dyDescent="0.25">
      <c r="A55" s="7" t="s">
        <v>4</v>
      </c>
      <c r="B55" s="16">
        <v>43669</v>
      </c>
      <c r="C55" s="16">
        <v>43669</v>
      </c>
      <c r="D55" s="17">
        <v>115089.55</v>
      </c>
      <c r="E55" s="8" t="s">
        <v>5</v>
      </c>
    </row>
    <row r="56" spans="1:8" x14ac:dyDescent="0.25">
      <c r="A56" s="7" t="s">
        <v>4</v>
      </c>
      <c r="B56" s="16">
        <v>43669</v>
      </c>
      <c r="C56" s="16">
        <v>43669</v>
      </c>
      <c r="D56" s="17">
        <v>285479.64</v>
      </c>
      <c r="E56" s="8" t="s">
        <v>5</v>
      </c>
    </row>
    <row r="57" spans="1:8" x14ac:dyDescent="0.25">
      <c r="A57" s="7" t="s">
        <v>6</v>
      </c>
      <c r="B57" s="16">
        <v>43669</v>
      </c>
      <c r="C57" s="16">
        <v>43675</v>
      </c>
      <c r="D57" s="17">
        <v>-1504695.63</v>
      </c>
      <c r="E57" s="8" t="s">
        <v>5</v>
      </c>
    </row>
    <row r="58" spans="1:8" x14ac:dyDescent="0.25">
      <c r="A58" s="7" t="s">
        <v>4</v>
      </c>
      <c r="B58" s="16">
        <v>43670</v>
      </c>
      <c r="C58" s="16">
        <v>43670</v>
      </c>
      <c r="D58" s="17">
        <v>66067.199999999997</v>
      </c>
      <c r="E58" s="8" t="s">
        <v>5</v>
      </c>
    </row>
    <row r="59" spans="1:8" x14ac:dyDescent="0.25">
      <c r="A59" s="7" t="s">
        <v>4</v>
      </c>
      <c r="B59" s="16">
        <v>43670</v>
      </c>
      <c r="C59" s="16">
        <v>43670</v>
      </c>
      <c r="D59" s="17">
        <v>65135.55</v>
      </c>
      <c r="E59" s="8" t="s">
        <v>5</v>
      </c>
    </row>
    <row r="60" spans="1:8" x14ac:dyDescent="0.25">
      <c r="A60" s="7" t="s">
        <v>6</v>
      </c>
      <c r="B60" s="16">
        <v>43670</v>
      </c>
      <c r="C60" s="16">
        <v>43676</v>
      </c>
      <c r="D60" s="17">
        <v>-381543.07</v>
      </c>
      <c r="E60" s="8" t="s">
        <v>5</v>
      </c>
    </row>
    <row r="61" spans="1:8" x14ac:dyDescent="0.25">
      <c r="A61" s="7" t="s">
        <v>4</v>
      </c>
      <c r="B61" s="16">
        <v>43671</v>
      </c>
      <c r="C61" s="16">
        <v>43671</v>
      </c>
      <c r="D61" s="17">
        <v>35194.800000000003</v>
      </c>
      <c r="E61" s="8" t="s">
        <v>5</v>
      </c>
    </row>
    <row r="62" spans="1:8" x14ac:dyDescent="0.25">
      <c r="A62" s="7" t="s">
        <v>4</v>
      </c>
      <c r="B62" s="16">
        <v>43671</v>
      </c>
      <c r="C62" s="16">
        <v>43671</v>
      </c>
      <c r="D62" s="17">
        <v>55363</v>
      </c>
      <c r="E62" s="8" t="s">
        <v>5</v>
      </c>
    </row>
    <row r="63" spans="1:8" x14ac:dyDescent="0.25">
      <c r="A63" s="7" t="s">
        <v>6</v>
      </c>
      <c r="B63" s="16">
        <v>43671</v>
      </c>
      <c r="C63" s="16">
        <v>43677</v>
      </c>
      <c r="D63" s="17">
        <v>-3514940.89</v>
      </c>
      <c r="E63" s="8" t="s">
        <v>5</v>
      </c>
    </row>
    <row r="64" spans="1:8" x14ac:dyDescent="0.25">
      <c r="A64" s="7" t="s">
        <v>4</v>
      </c>
      <c r="B64" s="16">
        <v>43672</v>
      </c>
      <c r="C64" s="16">
        <v>43672</v>
      </c>
      <c r="D64" s="17">
        <v>47104.75</v>
      </c>
      <c r="E64" s="8" t="s">
        <v>5</v>
      </c>
      <c r="H64" s="5"/>
    </row>
    <row r="65" spans="1:9" x14ac:dyDescent="0.25">
      <c r="A65" s="7" t="s">
        <v>6</v>
      </c>
      <c r="B65" s="16">
        <v>43672</v>
      </c>
      <c r="C65" s="16">
        <v>43678</v>
      </c>
      <c r="D65" s="17">
        <v>-3307481.38</v>
      </c>
      <c r="E65" s="8" t="s">
        <v>5</v>
      </c>
    </row>
    <row r="66" spans="1:9" x14ac:dyDescent="0.25">
      <c r="A66" s="7" t="s">
        <v>4</v>
      </c>
      <c r="B66" s="16">
        <v>43675</v>
      </c>
      <c r="C66" s="16">
        <v>43675</v>
      </c>
      <c r="D66" s="17">
        <v>1569604.99</v>
      </c>
      <c r="E66" s="8" t="s">
        <v>5</v>
      </c>
    </row>
    <row r="67" spans="1:9" x14ac:dyDescent="0.25">
      <c r="A67" s="7" t="s">
        <v>4</v>
      </c>
      <c r="B67" s="16">
        <v>43675</v>
      </c>
      <c r="C67" s="16">
        <v>43675</v>
      </c>
      <c r="D67" s="17">
        <v>1237663.3999999999</v>
      </c>
      <c r="E67" s="8" t="s">
        <v>5</v>
      </c>
    </row>
    <row r="68" spans="1:9" x14ac:dyDescent="0.25">
      <c r="A68" s="7" t="s">
        <v>4</v>
      </c>
      <c r="B68" s="16">
        <v>43676</v>
      </c>
      <c r="C68" s="16">
        <v>43676</v>
      </c>
      <c r="D68" s="17">
        <v>81364.11</v>
      </c>
      <c r="E68" s="8" t="s">
        <v>5</v>
      </c>
    </row>
    <row r="69" spans="1:9" x14ac:dyDescent="0.25">
      <c r="A69" s="7" t="s">
        <v>4</v>
      </c>
      <c r="B69" s="16">
        <v>43676</v>
      </c>
      <c r="C69" s="16">
        <v>43676</v>
      </c>
      <c r="D69" s="17">
        <v>3926912.51</v>
      </c>
      <c r="E69" s="8" t="s">
        <v>5</v>
      </c>
      <c r="G69" s="1" t="s">
        <v>11</v>
      </c>
      <c r="H69" s="5">
        <v>33376403.760000002</v>
      </c>
      <c r="I69" s="1">
        <v>7.8236999999999997</v>
      </c>
    </row>
    <row r="70" spans="1:9" x14ac:dyDescent="0.25">
      <c r="A70" s="7" t="s">
        <v>4</v>
      </c>
      <c r="B70" s="16">
        <v>43676</v>
      </c>
      <c r="C70" s="16">
        <v>43676</v>
      </c>
      <c r="D70" s="17">
        <v>140720.94</v>
      </c>
      <c r="E70" s="8" t="s">
        <v>5</v>
      </c>
      <c r="G70" s="1" t="s">
        <v>12</v>
      </c>
      <c r="H70" s="5">
        <v>-33207881.16</v>
      </c>
    </row>
    <row r="71" spans="1:9" x14ac:dyDescent="0.25">
      <c r="A71" s="7" t="s">
        <v>4</v>
      </c>
      <c r="B71" s="16">
        <v>43678</v>
      </c>
      <c r="C71" s="16">
        <v>43678</v>
      </c>
      <c r="D71" s="17">
        <v>17127.650000000001</v>
      </c>
      <c r="E71" s="8" t="s">
        <v>5</v>
      </c>
      <c r="G71" s="5"/>
    </row>
    <row r="72" spans="1:9" x14ac:dyDescent="0.25">
      <c r="A72" s="7" t="s">
        <v>4</v>
      </c>
      <c r="B72" s="16">
        <v>43678</v>
      </c>
      <c r="C72" s="16">
        <v>43678</v>
      </c>
      <c r="D72" s="17">
        <v>104561.75</v>
      </c>
      <c r="E72" s="8" t="s">
        <v>5</v>
      </c>
      <c r="G72" s="5"/>
    </row>
    <row r="73" spans="1:9" x14ac:dyDescent="0.25">
      <c r="A73" s="7" t="s">
        <v>6</v>
      </c>
      <c r="B73" s="16">
        <v>43678</v>
      </c>
      <c r="C73" s="16">
        <v>43683</v>
      </c>
      <c r="D73" s="17">
        <v>-2416574.31</v>
      </c>
      <c r="E73" s="8" t="s">
        <v>5</v>
      </c>
    </row>
    <row r="74" spans="1:9" x14ac:dyDescent="0.25">
      <c r="A74" s="7" t="s">
        <v>4</v>
      </c>
      <c r="B74" s="16">
        <v>43678</v>
      </c>
      <c r="C74" s="16">
        <v>43678</v>
      </c>
      <c r="D74" s="17">
        <v>1243966.1399999999</v>
      </c>
      <c r="E74" s="8" t="s">
        <v>5</v>
      </c>
    </row>
    <row r="75" spans="1:9" x14ac:dyDescent="0.25">
      <c r="A75" s="7" t="s">
        <v>6</v>
      </c>
      <c r="B75" s="16">
        <v>43678</v>
      </c>
      <c r="C75" s="16">
        <v>43684</v>
      </c>
      <c r="D75" s="17">
        <v>-1071392.8600000001</v>
      </c>
      <c r="E75" s="8" t="s">
        <v>5</v>
      </c>
    </row>
    <row r="76" spans="1:9" x14ac:dyDescent="0.25">
      <c r="A76" s="7" t="s">
        <v>4</v>
      </c>
      <c r="B76" s="16">
        <v>43679</v>
      </c>
      <c r="C76" s="16">
        <v>43679</v>
      </c>
      <c r="D76" s="17">
        <v>44470.99</v>
      </c>
      <c r="E76" s="8" t="s">
        <v>5</v>
      </c>
    </row>
    <row r="77" spans="1:9" x14ac:dyDescent="0.25">
      <c r="A77" s="7" t="s">
        <v>4</v>
      </c>
      <c r="B77" s="16">
        <v>43679</v>
      </c>
      <c r="C77" s="16">
        <v>43679</v>
      </c>
      <c r="D77" s="17">
        <v>719900.74</v>
      </c>
      <c r="E77" s="8" t="s">
        <v>5</v>
      </c>
    </row>
    <row r="78" spans="1:9" x14ac:dyDescent="0.25">
      <c r="A78" s="7" t="s">
        <v>6</v>
      </c>
      <c r="B78" s="16">
        <v>43679</v>
      </c>
      <c r="C78" s="16">
        <v>43685</v>
      </c>
      <c r="D78" s="17">
        <v>-1761657.51</v>
      </c>
      <c r="E78" s="8" t="s">
        <v>5</v>
      </c>
    </row>
    <row r="79" spans="1:9" x14ac:dyDescent="0.25">
      <c r="A79" s="7" t="s">
        <v>6</v>
      </c>
      <c r="B79" s="16">
        <v>43679</v>
      </c>
      <c r="C79" s="16">
        <v>43685</v>
      </c>
      <c r="D79" s="17">
        <v>-5133.0600000000004</v>
      </c>
      <c r="E79" s="8" t="s">
        <v>5</v>
      </c>
    </row>
    <row r="80" spans="1:9" x14ac:dyDescent="0.25">
      <c r="A80" s="7" t="s">
        <v>4</v>
      </c>
      <c r="B80" s="16">
        <v>43682</v>
      </c>
      <c r="C80" s="16">
        <v>43682</v>
      </c>
      <c r="D80" s="17">
        <v>16890</v>
      </c>
      <c r="E80" s="8" t="s">
        <v>5</v>
      </c>
    </row>
    <row r="81" spans="1:5" x14ac:dyDescent="0.25">
      <c r="A81" s="7" t="s">
        <v>4</v>
      </c>
      <c r="B81" s="16">
        <v>43682</v>
      </c>
      <c r="C81" s="16">
        <v>43682</v>
      </c>
      <c r="D81" s="17">
        <v>37446.65</v>
      </c>
      <c r="E81" s="8" t="s">
        <v>5</v>
      </c>
    </row>
    <row r="82" spans="1:5" x14ac:dyDescent="0.25">
      <c r="A82" s="7" t="s">
        <v>6</v>
      </c>
      <c r="B82" s="16">
        <v>43682</v>
      </c>
      <c r="C82" s="16">
        <v>43686</v>
      </c>
      <c r="D82" s="17">
        <v>-838532.19</v>
      </c>
      <c r="E82" s="8" t="s">
        <v>5</v>
      </c>
    </row>
    <row r="83" spans="1:5" x14ac:dyDescent="0.25">
      <c r="A83" s="7" t="s">
        <v>4</v>
      </c>
      <c r="B83" s="16">
        <v>43683</v>
      </c>
      <c r="C83" s="16">
        <v>43683</v>
      </c>
      <c r="D83" s="17">
        <v>1685499.09</v>
      </c>
      <c r="E83" s="8" t="s">
        <v>5</v>
      </c>
    </row>
    <row r="84" spans="1:5" x14ac:dyDescent="0.25">
      <c r="A84" s="7" t="s">
        <v>4</v>
      </c>
      <c r="B84" s="16">
        <v>43683</v>
      </c>
      <c r="C84" s="16">
        <v>43683</v>
      </c>
      <c r="D84" s="17">
        <v>585744.74</v>
      </c>
      <c r="E84" s="8" t="s">
        <v>5</v>
      </c>
    </row>
    <row r="85" spans="1:5" x14ac:dyDescent="0.25">
      <c r="A85" s="7" t="s">
        <v>6</v>
      </c>
      <c r="B85" s="16">
        <v>43683</v>
      </c>
      <c r="C85" s="16">
        <v>43689</v>
      </c>
      <c r="D85" s="17">
        <v>-924272.82</v>
      </c>
      <c r="E85" s="8" t="s">
        <v>5</v>
      </c>
    </row>
    <row r="86" spans="1:5" x14ac:dyDescent="0.25">
      <c r="A86" s="7" t="s">
        <v>6</v>
      </c>
      <c r="B86" s="16">
        <v>43683</v>
      </c>
      <c r="C86" s="16">
        <v>43689</v>
      </c>
      <c r="D86" s="17">
        <v>-6821793.2800000003</v>
      </c>
      <c r="E86" s="8" t="s">
        <v>5</v>
      </c>
    </row>
    <row r="87" spans="1:5" x14ac:dyDescent="0.25">
      <c r="A87" s="7" t="s">
        <v>4</v>
      </c>
      <c r="B87" s="16">
        <v>43684</v>
      </c>
      <c r="C87" s="16">
        <v>43684</v>
      </c>
      <c r="D87" s="17">
        <v>487455.55</v>
      </c>
      <c r="E87" s="8" t="s">
        <v>5</v>
      </c>
    </row>
    <row r="88" spans="1:5" x14ac:dyDescent="0.25">
      <c r="A88" s="7" t="s">
        <v>4</v>
      </c>
      <c r="B88" s="16">
        <v>43684</v>
      </c>
      <c r="C88" s="16">
        <v>43684</v>
      </c>
      <c r="D88" s="17">
        <v>703177.42</v>
      </c>
      <c r="E88" s="8" t="s">
        <v>5</v>
      </c>
    </row>
    <row r="89" spans="1:5" x14ac:dyDescent="0.25">
      <c r="A89" s="7" t="s">
        <v>6</v>
      </c>
      <c r="B89" s="16">
        <v>43684</v>
      </c>
      <c r="C89" s="16">
        <v>43690</v>
      </c>
      <c r="D89" s="17">
        <v>-23407.200000000001</v>
      </c>
      <c r="E89" s="8" t="s">
        <v>5</v>
      </c>
    </row>
    <row r="90" spans="1:5" x14ac:dyDescent="0.25">
      <c r="A90" s="7" t="s">
        <v>6</v>
      </c>
      <c r="B90" s="16">
        <v>43684</v>
      </c>
      <c r="C90" s="16">
        <v>43690</v>
      </c>
      <c r="D90" s="17">
        <v>-3848099.93</v>
      </c>
      <c r="E90" s="8" t="s">
        <v>5</v>
      </c>
    </row>
    <row r="91" spans="1:5" x14ac:dyDescent="0.25">
      <c r="A91" s="7" t="s">
        <v>6</v>
      </c>
      <c r="B91" s="16">
        <v>43684</v>
      </c>
      <c r="C91" s="16">
        <v>43690</v>
      </c>
      <c r="D91" s="17">
        <v>-434881.03</v>
      </c>
      <c r="E91" s="8" t="s">
        <v>5</v>
      </c>
    </row>
    <row r="92" spans="1:5" x14ac:dyDescent="0.25">
      <c r="A92" s="7" t="s">
        <v>4</v>
      </c>
      <c r="B92" s="16">
        <v>43685</v>
      </c>
      <c r="C92" s="16">
        <v>43685</v>
      </c>
      <c r="D92" s="17">
        <v>1019048.3</v>
      </c>
      <c r="E92" s="8" t="s">
        <v>5</v>
      </c>
    </row>
    <row r="93" spans="1:5" x14ac:dyDescent="0.25">
      <c r="A93" s="7" t="s">
        <v>4</v>
      </c>
      <c r="B93" s="16">
        <v>43685</v>
      </c>
      <c r="C93" s="16">
        <v>43685</v>
      </c>
      <c r="D93" s="17">
        <v>419897.29</v>
      </c>
      <c r="E93" s="8" t="s">
        <v>5</v>
      </c>
    </row>
    <row r="94" spans="1:5" x14ac:dyDescent="0.25">
      <c r="A94" s="7" t="s">
        <v>6</v>
      </c>
      <c r="B94" s="16">
        <v>43685</v>
      </c>
      <c r="C94" s="16">
        <v>43691</v>
      </c>
      <c r="D94" s="17">
        <v>-867208.44</v>
      </c>
      <c r="E94" s="8" t="s">
        <v>5</v>
      </c>
    </row>
    <row r="95" spans="1:5" x14ac:dyDescent="0.25">
      <c r="A95" s="7" t="s">
        <v>6</v>
      </c>
      <c r="B95" s="16">
        <v>43685</v>
      </c>
      <c r="C95" s="16">
        <v>43691</v>
      </c>
      <c r="D95" s="17">
        <v>-1122705.6499999999</v>
      </c>
      <c r="E95" s="8" t="s">
        <v>5</v>
      </c>
    </row>
    <row r="96" spans="1:5" x14ac:dyDescent="0.25">
      <c r="A96" s="7" t="s">
        <v>4</v>
      </c>
      <c r="B96" s="16">
        <v>43686</v>
      </c>
      <c r="C96" s="16">
        <v>43686</v>
      </c>
      <c r="D96" s="17">
        <v>169451.13</v>
      </c>
      <c r="E96" s="8" t="s">
        <v>5</v>
      </c>
    </row>
    <row r="97" spans="1:5" x14ac:dyDescent="0.25">
      <c r="A97" s="7" t="s">
        <v>4</v>
      </c>
      <c r="B97" s="16">
        <v>43686</v>
      </c>
      <c r="C97" s="16">
        <v>43686</v>
      </c>
      <c r="D97" s="17">
        <v>359408.44</v>
      </c>
      <c r="E97" s="8" t="s">
        <v>5</v>
      </c>
    </row>
    <row r="98" spans="1:5" x14ac:dyDescent="0.25">
      <c r="A98" s="7" t="s">
        <v>6</v>
      </c>
      <c r="B98" s="16">
        <v>43686</v>
      </c>
      <c r="C98" s="16">
        <v>43692</v>
      </c>
      <c r="D98" s="17">
        <v>-98605.24</v>
      </c>
      <c r="E98" s="8" t="s">
        <v>5</v>
      </c>
    </row>
    <row r="99" spans="1:5" x14ac:dyDescent="0.25">
      <c r="A99" s="7" t="s">
        <v>4</v>
      </c>
      <c r="B99" s="16">
        <v>43689</v>
      </c>
      <c r="C99" s="16">
        <v>43689</v>
      </c>
      <c r="D99" s="17">
        <v>82312</v>
      </c>
      <c r="E99" s="8" t="s">
        <v>5</v>
      </c>
    </row>
    <row r="100" spans="1:5" x14ac:dyDescent="0.25">
      <c r="A100" s="7" t="s">
        <v>4</v>
      </c>
      <c r="B100" s="16">
        <v>43689</v>
      </c>
      <c r="C100" s="16">
        <v>43689</v>
      </c>
      <c r="D100" s="17">
        <v>1135724.3500000001</v>
      </c>
      <c r="E100" s="8" t="s">
        <v>5</v>
      </c>
    </row>
    <row r="101" spans="1:5" x14ac:dyDescent="0.25">
      <c r="A101" s="7" t="s">
        <v>6</v>
      </c>
      <c r="B101" s="16">
        <v>43689</v>
      </c>
      <c r="C101" s="16">
        <v>43693</v>
      </c>
      <c r="D101" s="17">
        <v>-3675035.09</v>
      </c>
      <c r="E101" s="8" t="s">
        <v>5</v>
      </c>
    </row>
    <row r="102" spans="1:5" x14ac:dyDescent="0.25">
      <c r="A102" s="7" t="s">
        <v>6</v>
      </c>
      <c r="B102" s="16">
        <v>43689</v>
      </c>
      <c r="C102" s="16">
        <v>43693</v>
      </c>
      <c r="D102" s="17">
        <v>-345132.08</v>
      </c>
      <c r="E102" s="8" t="s">
        <v>5</v>
      </c>
    </row>
    <row r="103" spans="1:5" x14ac:dyDescent="0.25">
      <c r="A103" s="7" t="s">
        <v>4</v>
      </c>
      <c r="B103" s="16">
        <v>43690</v>
      </c>
      <c r="C103" s="16">
        <v>43690</v>
      </c>
      <c r="D103" s="17">
        <v>2018510.27</v>
      </c>
      <c r="E103" s="8" t="s">
        <v>5</v>
      </c>
    </row>
    <row r="104" spans="1:5" x14ac:dyDescent="0.25">
      <c r="A104" s="7" t="s">
        <v>4</v>
      </c>
      <c r="B104" s="16">
        <v>43690</v>
      </c>
      <c r="C104" s="16">
        <v>43690</v>
      </c>
      <c r="D104" s="17">
        <v>3468849.12</v>
      </c>
      <c r="E104" s="8" t="s">
        <v>5</v>
      </c>
    </row>
    <row r="105" spans="1:5" x14ac:dyDescent="0.25">
      <c r="A105" s="7" t="s">
        <v>4</v>
      </c>
      <c r="B105" s="16">
        <v>43690</v>
      </c>
      <c r="C105" s="16">
        <v>43690</v>
      </c>
      <c r="D105" s="17">
        <v>58004.88</v>
      </c>
      <c r="E105" s="8" t="s">
        <v>5</v>
      </c>
    </row>
    <row r="106" spans="1:5" x14ac:dyDescent="0.25">
      <c r="A106" s="7" t="s">
        <v>4</v>
      </c>
      <c r="B106" s="16">
        <v>43691</v>
      </c>
      <c r="C106" s="16">
        <v>43691</v>
      </c>
      <c r="D106" s="17">
        <v>99946.84</v>
      </c>
      <c r="E106" s="8" t="s">
        <v>5</v>
      </c>
    </row>
    <row r="107" spans="1:5" x14ac:dyDescent="0.25">
      <c r="A107" s="7" t="s">
        <v>4</v>
      </c>
      <c r="B107" s="16">
        <v>43691</v>
      </c>
      <c r="C107" s="16">
        <v>43691</v>
      </c>
      <c r="D107" s="17">
        <v>898559.71</v>
      </c>
      <c r="E107" s="8" t="s">
        <v>5</v>
      </c>
    </row>
    <row r="108" spans="1:5" x14ac:dyDescent="0.25">
      <c r="A108" s="7" t="s">
        <v>4</v>
      </c>
      <c r="B108" s="16">
        <v>43691</v>
      </c>
      <c r="C108" s="16">
        <v>43691</v>
      </c>
      <c r="D108" s="17">
        <v>72641.95</v>
      </c>
      <c r="E108" s="8" t="s">
        <v>5</v>
      </c>
    </row>
    <row r="109" spans="1:5" x14ac:dyDescent="0.25">
      <c r="A109" s="7" t="s">
        <v>6</v>
      </c>
      <c r="B109" s="16">
        <v>43691</v>
      </c>
      <c r="C109" s="16">
        <v>43697</v>
      </c>
      <c r="D109" s="17">
        <v>-4765399.2699999996</v>
      </c>
      <c r="E109" s="8" t="s">
        <v>5</v>
      </c>
    </row>
    <row r="110" spans="1:5" x14ac:dyDescent="0.25">
      <c r="A110" s="7" t="s">
        <v>4</v>
      </c>
      <c r="B110" s="16">
        <v>43692</v>
      </c>
      <c r="C110" s="16">
        <v>43692</v>
      </c>
      <c r="D110" s="17">
        <v>623731</v>
      </c>
      <c r="E110" s="8" t="s">
        <v>5</v>
      </c>
    </row>
    <row r="111" spans="1:5" x14ac:dyDescent="0.25">
      <c r="A111" s="7" t="s">
        <v>4</v>
      </c>
      <c r="B111" s="16">
        <v>43692</v>
      </c>
      <c r="C111" s="16">
        <v>43692</v>
      </c>
      <c r="D111" s="17">
        <v>3540753.14</v>
      </c>
      <c r="E111" s="8" t="s">
        <v>5</v>
      </c>
    </row>
    <row r="112" spans="1:5" x14ac:dyDescent="0.25">
      <c r="A112" s="7" t="s">
        <v>6</v>
      </c>
      <c r="B112" s="16">
        <v>43692</v>
      </c>
      <c r="C112" s="16">
        <v>43698</v>
      </c>
      <c r="D112" s="17">
        <v>-2489925.2200000002</v>
      </c>
      <c r="E112" s="8" t="s">
        <v>5</v>
      </c>
    </row>
    <row r="113" spans="1:5" x14ac:dyDescent="0.25">
      <c r="A113" s="7" t="s">
        <v>4</v>
      </c>
      <c r="B113" s="16">
        <v>43693</v>
      </c>
      <c r="C113" s="16">
        <v>43693</v>
      </c>
      <c r="D113" s="17">
        <v>139152.82</v>
      </c>
      <c r="E113" s="8" t="s">
        <v>5</v>
      </c>
    </row>
    <row r="114" spans="1:5" x14ac:dyDescent="0.25">
      <c r="A114" s="7" t="s">
        <v>4</v>
      </c>
      <c r="B114" s="16">
        <v>43693</v>
      </c>
      <c r="C114" s="16">
        <v>43693</v>
      </c>
      <c r="D114" s="17">
        <v>1022340.38</v>
      </c>
      <c r="E114" s="8" t="s">
        <v>5</v>
      </c>
    </row>
    <row r="115" spans="1:5" x14ac:dyDescent="0.25">
      <c r="A115" s="7" t="s">
        <v>6</v>
      </c>
      <c r="B115" s="16">
        <v>43693</v>
      </c>
      <c r="C115" s="16">
        <v>43699</v>
      </c>
      <c r="D115" s="17">
        <v>-1235090.6499999999</v>
      </c>
      <c r="E115" s="8" t="s">
        <v>5</v>
      </c>
    </row>
    <row r="116" spans="1:5" x14ac:dyDescent="0.25">
      <c r="A116" s="7" t="s">
        <v>4</v>
      </c>
      <c r="B116" s="16">
        <v>43696</v>
      </c>
      <c r="C116" s="16">
        <v>43696</v>
      </c>
      <c r="D116" s="17">
        <v>135942.18</v>
      </c>
      <c r="E116" s="8" t="s">
        <v>5</v>
      </c>
    </row>
    <row r="117" spans="1:5" x14ac:dyDescent="0.25">
      <c r="A117" s="7" t="s">
        <v>4</v>
      </c>
      <c r="B117" s="16">
        <v>43696</v>
      </c>
      <c r="C117" s="16">
        <v>43696</v>
      </c>
      <c r="D117" s="17">
        <v>81507.14</v>
      </c>
      <c r="E117" s="8" t="s">
        <v>5</v>
      </c>
    </row>
    <row r="118" spans="1:5" x14ac:dyDescent="0.25">
      <c r="A118" s="7" t="s">
        <v>4</v>
      </c>
      <c r="B118" s="16">
        <v>43696</v>
      </c>
      <c r="C118" s="16">
        <v>43696</v>
      </c>
      <c r="D118" s="17">
        <v>3723.5</v>
      </c>
      <c r="E118" s="8" t="s">
        <v>5</v>
      </c>
    </row>
    <row r="119" spans="1:5" x14ac:dyDescent="0.25">
      <c r="A119" s="7" t="s">
        <v>6</v>
      </c>
      <c r="B119" s="16">
        <v>43696</v>
      </c>
      <c r="C119" s="16">
        <v>43700</v>
      </c>
      <c r="D119" s="17">
        <v>-4334116.17</v>
      </c>
      <c r="E119" s="8" t="s">
        <v>5</v>
      </c>
    </row>
    <row r="120" spans="1:5" x14ac:dyDescent="0.25">
      <c r="A120" s="7" t="s">
        <v>6</v>
      </c>
      <c r="B120" s="16">
        <v>43696</v>
      </c>
      <c r="C120" s="16">
        <v>43700</v>
      </c>
      <c r="D120" s="17">
        <v>-2796399.47</v>
      </c>
      <c r="E120" s="8" t="s">
        <v>5</v>
      </c>
    </row>
    <row r="121" spans="1:5" x14ac:dyDescent="0.25">
      <c r="A121" s="7" t="s">
        <v>4</v>
      </c>
      <c r="B121" s="16">
        <v>43697</v>
      </c>
      <c r="C121" s="16">
        <v>43697</v>
      </c>
      <c r="D121" s="17">
        <v>310939.37</v>
      </c>
      <c r="E121" s="8" t="s">
        <v>5</v>
      </c>
    </row>
    <row r="122" spans="1:5" x14ac:dyDescent="0.25">
      <c r="A122" s="7" t="s">
        <v>4</v>
      </c>
      <c r="B122" s="16">
        <v>43697</v>
      </c>
      <c r="C122" s="16">
        <v>43697</v>
      </c>
      <c r="D122" s="17">
        <v>27484.16</v>
      </c>
      <c r="E122" s="8" t="s">
        <v>5</v>
      </c>
    </row>
    <row r="123" spans="1:5" x14ac:dyDescent="0.25">
      <c r="A123" s="7" t="s">
        <v>6</v>
      </c>
      <c r="B123" s="16">
        <v>43697</v>
      </c>
      <c r="C123" s="16">
        <v>43703</v>
      </c>
      <c r="D123" s="17">
        <v>-759624.95</v>
      </c>
      <c r="E123" s="8" t="s">
        <v>5</v>
      </c>
    </row>
    <row r="124" spans="1:5" x14ac:dyDescent="0.25">
      <c r="A124" s="7" t="s">
        <v>6</v>
      </c>
      <c r="B124" s="16">
        <v>43697</v>
      </c>
      <c r="C124" s="16">
        <v>43703</v>
      </c>
      <c r="D124" s="17">
        <v>-240116.18</v>
      </c>
      <c r="E124" s="8" t="s">
        <v>5</v>
      </c>
    </row>
    <row r="125" spans="1:5" x14ac:dyDescent="0.25">
      <c r="A125" s="7" t="s">
        <v>4</v>
      </c>
      <c r="B125" s="16">
        <v>43698</v>
      </c>
      <c r="C125" s="16">
        <v>43698</v>
      </c>
      <c r="D125" s="17">
        <v>387493.63</v>
      </c>
      <c r="E125" s="8" t="s">
        <v>5</v>
      </c>
    </row>
    <row r="126" spans="1:5" x14ac:dyDescent="0.25">
      <c r="A126" s="7" t="s">
        <v>6</v>
      </c>
      <c r="B126" s="16">
        <v>43698</v>
      </c>
      <c r="C126" s="16">
        <v>43704</v>
      </c>
      <c r="D126" s="17">
        <v>-197559.32</v>
      </c>
      <c r="E126" s="8" t="s">
        <v>5</v>
      </c>
    </row>
    <row r="127" spans="1:5" x14ac:dyDescent="0.25">
      <c r="A127" s="7" t="s">
        <v>6</v>
      </c>
      <c r="B127" s="16">
        <v>43698</v>
      </c>
      <c r="C127" s="16">
        <v>43704</v>
      </c>
      <c r="D127" s="17">
        <v>-2249221.7200000002</v>
      </c>
      <c r="E127" s="8" t="s">
        <v>5</v>
      </c>
    </row>
    <row r="128" spans="1:5" x14ac:dyDescent="0.25">
      <c r="A128" s="7" t="s">
        <v>4</v>
      </c>
      <c r="B128" s="16">
        <v>43699</v>
      </c>
      <c r="C128" s="16">
        <v>43699</v>
      </c>
      <c r="D128" s="17">
        <v>838202.1</v>
      </c>
      <c r="E128" s="8" t="s">
        <v>5</v>
      </c>
    </row>
    <row r="129" spans="1:7" x14ac:dyDescent="0.25">
      <c r="A129" s="7" t="s">
        <v>6</v>
      </c>
      <c r="B129" s="16">
        <v>43699</v>
      </c>
      <c r="C129" s="16">
        <v>43705</v>
      </c>
      <c r="D129" s="17">
        <v>-205006.28</v>
      </c>
      <c r="E129" s="8" t="s">
        <v>5</v>
      </c>
    </row>
    <row r="130" spans="1:7" x14ac:dyDescent="0.25">
      <c r="A130" s="7" t="s">
        <v>6</v>
      </c>
      <c r="B130" s="16">
        <v>43699</v>
      </c>
      <c r="C130" s="16">
        <v>43705</v>
      </c>
      <c r="D130" s="17">
        <v>-13338791.289999999</v>
      </c>
      <c r="E130" s="8" t="s">
        <v>5</v>
      </c>
    </row>
    <row r="131" spans="1:7" x14ac:dyDescent="0.25">
      <c r="A131" s="7" t="s">
        <v>4</v>
      </c>
      <c r="B131" s="16">
        <v>43700</v>
      </c>
      <c r="C131" s="16">
        <v>43700</v>
      </c>
      <c r="D131" s="17">
        <v>699980.48</v>
      </c>
      <c r="E131" s="8" t="s">
        <v>5</v>
      </c>
    </row>
    <row r="132" spans="1:7" x14ac:dyDescent="0.25">
      <c r="A132" s="7" t="s">
        <v>4</v>
      </c>
      <c r="B132" s="16">
        <v>43700</v>
      </c>
      <c r="C132" s="16">
        <v>43700</v>
      </c>
      <c r="D132" s="17">
        <v>92550.35</v>
      </c>
      <c r="E132" s="8" t="s">
        <v>5</v>
      </c>
    </row>
    <row r="133" spans="1:7" x14ac:dyDescent="0.25">
      <c r="A133" s="7" t="s">
        <v>4</v>
      </c>
      <c r="B133" s="16">
        <v>43700</v>
      </c>
      <c r="C133" s="16">
        <v>43700</v>
      </c>
      <c r="D133" s="17">
        <v>363502.38</v>
      </c>
      <c r="E133" s="8" t="s">
        <v>5</v>
      </c>
      <c r="G133" s="5"/>
    </row>
    <row r="134" spans="1:7" x14ac:dyDescent="0.25">
      <c r="A134" s="7" t="s">
        <v>6</v>
      </c>
      <c r="B134" s="16">
        <v>43700</v>
      </c>
      <c r="C134" s="16">
        <v>43706</v>
      </c>
      <c r="D134" s="17">
        <v>-440731.63</v>
      </c>
      <c r="E134" s="8" t="s">
        <v>5</v>
      </c>
      <c r="G134" s="5"/>
    </row>
    <row r="135" spans="1:7" x14ac:dyDescent="0.25">
      <c r="A135" s="7" t="s">
        <v>4</v>
      </c>
      <c r="B135" s="16">
        <v>43703</v>
      </c>
      <c r="C135" s="16">
        <v>43703</v>
      </c>
      <c r="D135" s="17">
        <v>3926738.57</v>
      </c>
      <c r="E135" s="8" t="s">
        <v>5</v>
      </c>
    </row>
    <row r="136" spans="1:7" x14ac:dyDescent="0.25">
      <c r="A136" s="7" t="s">
        <v>4</v>
      </c>
      <c r="B136" s="16">
        <v>43703</v>
      </c>
      <c r="C136" s="16">
        <v>43703</v>
      </c>
      <c r="D136" s="17">
        <v>55363</v>
      </c>
      <c r="E136" s="8" t="s">
        <v>5</v>
      </c>
    </row>
    <row r="137" spans="1:7" x14ac:dyDescent="0.25">
      <c r="A137" s="7" t="s">
        <v>4</v>
      </c>
      <c r="B137" s="16">
        <v>43704</v>
      </c>
      <c r="C137" s="16">
        <v>43704</v>
      </c>
      <c r="D137" s="17">
        <v>96612.32</v>
      </c>
      <c r="E137" s="8" t="s">
        <v>5</v>
      </c>
    </row>
    <row r="138" spans="1:7" x14ac:dyDescent="0.25">
      <c r="A138" s="7" t="s">
        <v>4</v>
      </c>
      <c r="B138" s="16">
        <v>43704</v>
      </c>
      <c r="C138" s="16">
        <v>43704</v>
      </c>
      <c r="D138" s="17">
        <v>60728.5</v>
      </c>
      <c r="E138" s="8" t="s">
        <v>5</v>
      </c>
    </row>
    <row r="139" spans="1:7" x14ac:dyDescent="0.25">
      <c r="A139" s="7" t="s">
        <v>6</v>
      </c>
      <c r="B139" s="16">
        <v>43704</v>
      </c>
      <c r="C139" s="16">
        <v>43710</v>
      </c>
      <c r="D139" s="17">
        <v>-1821242.02</v>
      </c>
      <c r="E139" s="8" t="s">
        <v>5</v>
      </c>
    </row>
    <row r="140" spans="1:7" x14ac:dyDescent="0.25">
      <c r="A140" s="7" t="s">
        <v>4</v>
      </c>
      <c r="B140" s="16">
        <v>43705</v>
      </c>
      <c r="C140" s="16">
        <v>43705</v>
      </c>
      <c r="D140" s="17">
        <v>38150.6</v>
      </c>
      <c r="E140" s="8" t="s">
        <v>5</v>
      </c>
    </row>
    <row r="141" spans="1:7" x14ac:dyDescent="0.25">
      <c r="A141" s="7" t="s">
        <v>4</v>
      </c>
      <c r="B141" s="16">
        <v>43705</v>
      </c>
      <c r="C141" s="16">
        <v>43705</v>
      </c>
      <c r="D141" s="17">
        <v>92976.95</v>
      </c>
      <c r="E141" s="8" t="s">
        <v>5</v>
      </c>
    </row>
    <row r="142" spans="1:7" x14ac:dyDescent="0.25">
      <c r="A142" s="7" t="s">
        <v>6</v>
      </c>
      <c r="B142" s="16">
        <v>43705</v>
      </c>
      <c r="C142" s="16">
        <v>43711</v>
      </c>
      <c r="D142" s="17">
        <v>-2082989.61</v>
      </c>
      <c r="E142" s="8" t="s">
        <v>5</v>
      </c>
    </row>
    <row r="143" spans="1:7" x14ac:dyDescent="0.25">
      <c r="A143" s="7" t="s">
        <v>4</v>
      </c>
      <c r="B143" s="16">
        <v>43706</v>
      </c>
      <c r="C143" s="16">
        <v>43706</v>
      </c>
      <c r="D143" s="17">
        <v>1299372.8</v>
      </c>
      <c r="E143" s="8" t="s">
        <v>5</v>
      </c>
    </row>
    <row r="144" spans="1:7" x14ac:dyDescent="0.25">
      <c r="A144" s="7" t="s">
        <v>4</v>
      </c>
      <c r="B144" s="16">
        <v>43707</v>
      </c>
      <c r="C144" s="16">
        <v>43707</v>
      </c>
      <c r="D144" s="17">
        <v>4570</v>
      </c>
      <c r="E144" s="8" t="s">
        <v>5</v>
      </c>
    </row>
    <row r="145" spans="1:9" x14ac:dyDescent="0.25">
      <c r="A145" s="7" t="s">
        <v>4</v>
      </c>
      <c r="B145" s="16">
        <v>43707</v>
      </c>
      <c r="C145" s="16">
        <v>43707</v>
      </c>
      <c r="D145" s="17">
        <v>178689.32</v>
      </c>
      <c r="E145" s="8" t="s">
        <v>5</v>
      </c>
    </row>
    <row r="146" spans="1:9" x14ac:dyDescent="0.25">
      <c r="A146" s="7" t="s">
        <v>6</v>
      </c>
      <c r="B146" s="16">
        <v>43707</v>
      </c>
      <c r="C146" s="16">
        <v>43713</v>
      </c>
      <c r="D146" s="17">
        <v>-506495.87</v>
      </c>
      <c r="E146" s="8" t="s">
        <v>5</v>
      </c>
      <c r="G146" s="1" t="s">
        <v>11</v>
      </c>
      <c r="H146" s="5">
        <v>29469099.690000001</v>
      </c>
      <c r="I146" s="1">
        <v>7.8419999999999996</v>
      </c>
    </row>
    <row r="147" spans="1:9" x14ac:dyDescent="0.25">
      <c r="A147" s="7" t="s">
        <v>6</v>
      </c>
      <c r="B147" s="16">
        <v>43707</v>
      </c>
      <c r="C147" s="16">
        <v>43713</v>
      </c>
      <c r="D147" s="17">
        <v>-619009.03</v>
      </c>
      <c r="E147" s="8" t="s">
        <v>5</v>
      </c>
      <c r="G147" s="1" t="s">
        <v>12</v>
      </c>
      <c r="H147" s="5">
        <v>-62336149.369999997</v>
      </c>
    </row>
    <row r="148" spans="1:9" x14ac:dyDescent="0.25">
      <c r="A148" s="7" t="s">
        <v>4</v>
      </c>
      <c r="B148" s="16">
        <v>43710</v>
      </c>
      <c r="C148" s="16">
        <v>43710</v>
      </c>
      <c r="D148" s="17">
        <v>181141.37</v>
      </c>
      <c r="E148" s="8" t="s">
        <v>5</v>
      </c>
    </row>
    <row r="149" spans="1:9" x14ac:dyDescent="0.25">
      <c r="A149" s="7" t="s">
        <v>4</v>
      </c>
      <c r="B149" s="16">
        <v>43710</v>
      </c>
      <c r="C149" s="16">
        <v>43710</v>
      </c>
      <c r="D149" s="17">
        <v>1395377.33</v>
      </c>
      <c r="E149" s="8" t="s">
        <v>5</v>
      </c>
    </row>
    <row r="150" spans="1:9" x14ac:dyDescent="0.25">
      <c r="A150" s="7" t="s">
        <v>6</v>
      </c>
      <c r="B150" s="16">
        <v>43710</v>
      </c>
      <c r="C150" s="16">
        <v>43714</v>
      </c>
      <c r="D150" s="17">
        <v>-3118663.69</v>
      </c>
      <c r="E150" s="8" t="s">
        <v>5</v>
      </c>
    </row>
    <row r="151" spans="1:9" x14ac:dyDescent="0.25">
      <c r="A151" s="7" t="s">
        <v>4</v>
      </c>
      <c r="B151" s="16">
        <v>43711</v>
      </c>
      <c r="C151" s="16">
        <v>43711</v>
      </c>
      <c r="D151" s="17">
        <v>60509397.210000001</v>
      </c>
      <c r="E151" s="8" t="s">
        <v>5</v>
      </c>
    </row>
    <row r="152" spans="1:9" x14ac:dyDescent="0.25">
      <c r="A152" s="7" t="s">
        <v>4</v>
      </c>
      <c r="B152" s="16">
        <v>43711</v>
      </c>
      <c r="C152" s="16">
        <v>43711</v>
      </c>
      <c r="D152" s="17">
        <v>167287.95000000001</v>
      </c>
      <c r="E152" s="8" t="s">
        <v>5</v>
      </c>
    </row>
    <row r="153" spans="1:9" x14ac:dyDescent="0.25">
      <c r="A153" s="7" t="s">
        <v>4</v>
      </c>
      <c r="B153" s="16">
        <v>43712</v>
      </c>
      <c r="C153" s="16">
        <v>43712</v>
      </c>
      <c r="D153" s="17">
        <v>2010104.78</v>
      </c>
      <c r="E153" s="8" t="s">
        <v>5</v>
      </c>
    </row>
    <row r="154" spans="1:9" x14ac:dyDescent="0.25">
      <c r="A154" s="7" t="s">
        <v>4</v>
      </c>
      <c r="B154" s="16">
        <v>43712</v>
      </c>
      <c r="C154" s="16">
        <v>43712</v>
      </c>
      <c r="D154" s="17">
        <v>1373416.15</v>
      </c>
      <c r="E154" s="8" t="s">
        <v>5</v>
      </c>
    </row>
    <row r="155" spans="1:9" x14ac:dyDescent="0.25">
      <c r="A155" s="7" t="s">
        <v>4</v>
      </c>
      <c r="B155" s="16">
        <v>43712</v>
      </c>
      <c r="C155" s="16">
        <v>43712</v>
      </c>
      <c r="D155" s="17">
        <v>48027.63</v>
      </c>
      <c r="E155" s="8" t="s">
        <v>5</v>
      </c>
    </row>
    <row r="156" spans="1:9" x14ac:dyDescent="0.25">
      <c r="A156" s="7" t="s">
        <v>6</v>
      </c>
      <c r="B156" s="16">
        <v>43712</v>
      </c>
      <c r="C156" s="16">
        <v>43718</v>
      </c>
      <c r="D156" s="17">
        <v>-927303.75</v>
      </c>
      <c r="E156" s="8" t="s">
        <v>5</v>
      </c>
    </row>
    <row r="157" spans="1:9" x14ac:dyDescent="0.25">
      <c r="A157" s="7" t="s">
        <v>6</v>
      </c>
      <c r="B157" s="16">
        <v>43712</v>
      </c>
      <c r="C157" s="16">
        <v>43718</v>
      </c>
      <c r="D157" s="17">
        <v>-569060.59</v>
      </c>
      <c r="E157" s="8" t="s">
        <v>5</v>
      </c>
    </row>
    <row r="158" spans="1:9" x14ac:dyDescent="0.25">
      <c r="A158" s="7" t="s">
        <v>4</v>
      </c>
      <c r="B158" s="16">
        <v>43713</v>
      </c>
      <c r="C158" s="16">
        <v>43713</v>
      </c>
      <c r="D158" s="17">
        <v>307961.02</v>
      </c>
      <c r="E158" s="8" t="s">
        <v>5</v>
      </c>
    </row>
    <row r="159" spans="1:9" x14ac:dyDescent="0.25">
      <c r="A159" s="7" t="s">
        <v>4</v>
      </c>
      <c r="B159" s="16">
        <v>43713</v>
      </c>
      <c r="C159" s="16">
        <v>43713</v>
      </c>
      <c r="D159" s="17">
        <v>241078.86</v>
      </c>
      <c r="E159" s="8" t="s">
        <v>5</v>
      </c>
    </row>
    <row r="160" spans="1:9" x14ac:dyDescent="0.25">
      <c r="A160" s="7" t="s">
        <v>6</v>
      </c>
      <c r="B160" s="16">
        <v>43713</v>
      </c>
      <c r="C160" s="16">
        <v>43719</v>
      </c>
      <c r="D160" s="17">
        <v>-3857457.3</v>
      </c>
      <c r="E160" s="8" t="s">
        <v>5</v>
      </c>
    </row>
    <row r="161" spans="1:5" x14ac:dyDescent="0.25">
      <c r="A161" s="7" t="s">
        <v>4</v>
      </c>
      <c r="B161" s="16">
        <v>43714</v>
      </c>
      <c r="C161" s="16">
        <v>43714</v>
      </c>
      <c r="D161" s="17">
        <v>353336.47</v>
      </c>
      <c r="E161" s="8" t="s">
        <v>5</v>
      </c>
    </row>
    <row r="162" spans="1:5" x14ac:dyDescent="0.25">
      <c r="A162" s="7" t="s">
        <v>4</v>
      </c>
      <c r="B162" s="16">
        <v>43714</v>
      </c>
      <c r="C162" s="16">
        <v>43714</v>
      </c>
      <c r="D162" s="17">
        <v>2088450.38</v>
      </c>
      <c r="E162" s="8" t="s">
        <v>5</v>
      </c>
    </row>
    <row r="163" spans="1:5" x14ac:dyDescent="0.25">
      <c r="A163" s="7" t="s">
        <v>6</v>
      </c>
      <c r="B163" s="16">
        <v>43714</v>
      </c>
      <c r="C163" s="16">
        <v>43720</v>
      </c>
      <c r="D163" s="17">
        <v>-306315.25</v>
      </c>
      <c r="E163" s="8" t="s">
        <v>5</v>
      </c>
    </row>
    <row r="164" spans="1:5" x14ac:dyDescent="0.25">
      <c r="A164" s="7" t="s">
        <v>6</v>
      </c>
      <c r="B164" s="16">
        <v>43714</v>
      </c>
      <c r="C164" s="16">
        <v>43720</v>
      </c>
      <c r="D164" s="17">
        <v>-4086742.94</v>
      </c>
      <c r="E164" s="8" t="s">
        <v>5</v>
      </c>
    </row>
    <row r="165" spans="1:5" x14ac:dyDescent="0.25">
      <c r="A165" s="7" t="s">
        <v>4</v>
      </c>
      <c r="B165" s="16">
        <v>43717</v>
      </c>
      <c r="C165" s="16">
        <v>43717</v>
      </c>
      <c r="D165" s="17">
        <v>147366.88</v>
      </c>
      <c r="E165" s="8" t="s">
        <v>5</v>
      </c>
    </row>
    <row r="166" spans="1:5" x14ac:dyDescent="0.25">
      <c r="A166" s="7" t="s">
        <v>4</v>
      </c>
      <c r="B166" s="16">
        <v>43717</v>
      </c>
      <c r="C166" s="16">
        <v>43717</v>
      </c>
      <c r="D166" s="17">
        <v>2263110.89</v>
      </c>
      <c r="E166" s="8" t="s">
        <v>5</v>
      </c>
    </row>
    <row r="167" spans="1:5" x14ac:dyDescent="0.25">
      <c r="A167" s="7" t="s">
        <v>6</v>
      </c>
      <c r="B167" s="16">
        <v>43717</v>
      </c>
      <c r="C167" s="16">
        <v>43721</v>
      </c>
      <c r="D167" s="17">
        <v>-58952.47</v>
      </c>
      <c r="E167" s="8" t="s">
        <v>5</v>
      </c>
    </row>
    <row r="168" spans="1:5" x14ac:dyDescent="0.25">
      <c r="A168" s="7" t="s">
        <v>4</v>
      </c>
      <c r="B168" s="16">
        <v>43718</v>
      </c>
      <c r="C168" s="16">
        <v>43718</v>
      </c>
      <c r="D168" s="17">
        <v>487592.86</v>
      </c>
      <c r="E168" s="8" t="s">
        <v>5</v>
      </c>
    </row>
    <row r="169" spans="1:5" x14ac:dyDescent="0.25">
      <c r="A169" s="7" t="s">
        <v>4</v>
      </c>
      <c r="B169" s="16">
        <v>43718</v>
      </c>
      <c r="C169" s="16">
        <v>43718</v>
      </c>
      <c r="D169" s="17">
        <v>746630.88</v>
      </c>
      <c r="E169" s="8" t="s">
        <v>5</v>
      </c>
    </row>
    <row r="170" spans="1:5" x14ac:dyDescent="0.25">
      <c r="A170" s="7" t="s">
        <v>6</v>
      </c>
      <c r="B170" s="16">
        <v>43718</v>
      </c>
      <c r="C170" s="16">
        <v>43724</v>
      </c>
      <c r="D170" s="17">
        <v>-5139033.6100000003</v>
      </c>
      <c r="E170" s="8" t="s">
        <v>5</v>
      </c>
    </row>
    <row r="171" spans="1:5" x14ac:dyDescent="0.25">
      <c r="A171" s="7" t="s">
        <v>6</v>
      </c>
      <c r="B171" s="16">
        <v>43718</v>
      </c>
      <c r="C171" s="16">
        <v>43724</v>
      </c>
      <c r="D171" s="17">
        <v>-215273.67</v>
      </c>
      <c r="E171" s="8" t="s">
        <v>5</v>
      </c>
    </row>
    <row r="172" spans="1:5" x14ac:dyDescent="0.25">
      <c r="A172" s="7" t="s">
        <v>4</v>
      </c>
      <c r="B172" s="16">
        <v>43719</v>
      </c>
      <c r="C172" s="16">
        <v>43719</v>
      </c>
      <c r="D172" s="17">
        <v>651566.97</v>
      </c>
      <c r="E172" s="8" t="s">
        <v>5</v>
      </c>
    </row>
    <row r="173" spans="1:5" x14ac:dyDescent="0.25">
      <c r="A173" s="7" t="s">
        <v>6</v>
      </c>
      <c r="B173" s="16">
        <v>43719</v>
      </c>
      <c r="C173" s="16">
        <v>43725</v>
      </c>
      <c r="D173" s="17">
        <v>-893777.2</v>
      </c>
      <c r="E173" s="8" t="s">
        <v>5</v>
      </c>
    </row>
    <row r="174" spans="1:5" x14ac:dyDescent="0.25">
      <c r="A174" s="7" t="s">
        <v>6</v>
      </c>
      <c r="B174" s="16">
        <v>43719</v>
      </c>
      <c r="C174" s="16">
        <v>43725</v>
      </c>
      <c r="D174" s="17">
        <v>-2140409</v>
      </c>
      <c r="E174" s="8" t="s">
        <v>5</v>
      </c>
    </row>
    <row r="175" spans="1:5" x14ac:dyDescent="0.25">
      <c r="A175" s="7" t="s">
        <v>4</v>
      </c>
      <c r="B175" s="16">
        <v>43720</v>
      </c>
      <c r="C175" s="16">
        <v>43720</v>
      </c>
      <c r="D175" s="17">
        <v>964006.07</v>
      </c>
      <c r="E175" s="8" t="s">
        <v>5</v>
      </c>
    </row>
    <row r="176" spans="1:5" x14ac:dyDescent="0.25">
      <c r="A176" s="7" t="s">
        <v>4</v>
      </c>
      <c r="B176" s="16">
        <v>43720</v>
      </c>
      <c r="C176" s="16">
        <v>43720</v>
      </c>
      <c r="D176" s="17">
        <v>2290057.34</v>
      </c>
      <c r="E176" s="8" t="s">
        <v>5</v>
      </c>
    </row>
    <row r="177" spans="1:5" x14ac:dyDescent="0.25">
      <c r="A177" s="7" t="s">
        <v>6</v>
      </c>
      <c r="B177" s="16">
        <v>43720</v>
      </c>
      <c r="C177" s="16">
        <v>43726</v>
      </c>
      <c r="D177" s="17">
        <v>-1565293.11</v>
      </c>
      <c r="E177" s="8" t="s">
        <v>5</v>
      </c>
    </row>
    <row r="178" spans="1:5" x14ac:dyDescent="0.25">
      <c r="A178" s="7" t="s">
        <v>6</v>
      </c>
      <c r="B178" s="16">
        <v>43720</v>
      </c>
      <c r="C178" s="16">
        <v>43726</v>
      </c>
      <c r="D178" s="17">
        <v>-73.8</v>
      </c>
      <c r="E178" s="8" t="s">
        <v>5</v>
      </c>
    </row>
    <row r="179" spans="1:5" x14ac:dyDescent="0.25">
      <c r="A179" s="7" t="s">
        <v>4</v>
      </c>
      <c r="B179" s="16">
        <v>43721</v>
      </c>
      <c r="C179" s="16">
        <v>43721</v>
      </c>
      <c r="D179" s="17">
        <v>719014.02</v>
      </c>
      <c r="E179" s="8" t="s">
        <v>5</v>
      </c>
    </row>
    <row r="180" spans="1:5" x14ac:dyDescent="0.25">
      <c r="A180" s="7" t="s">
        <v>4</v>
      </c>
      <c r="B180" s="16">
        <v>43721</v>
      </c>
      <c r="C180" s="16">
        <v>43721</v>
      </c>
      <c r="D180" s="17">
        <v>1919453.94</v>
      </c>
      <c r="E180" s="8" t="s">
        <v>5</v>
      </c>
    </row>
    <row r="181" spans="1:5" x14ac:dyDescent="0.25">
      <c r="A181" s="7" t="s">
        <v>4</v>
      </c>
      <c r="B181" s="16">
        <v>43721</v>
      </c>
      <c r="C181" s="16">
        <v>43721</v>
      </c>
      <c r="D181" s="17">
        <v>72641.95</v>
      </c>
      <c r="E181" s="8" t="s">
        <v>5</v>
      </c>
    </row>
    <row r="182" spans="1:5" x14ac:dyDescent="0.25">
      <c r="A182" s="7" t="s">
        <v>6</v>
      </c>
      <c r="B182" s="16">
        <v>43721</v>
      </c>
      <c r="C182" s="16">
        <v>43727</v>
      </c>
      <c r="D182" s="17">
        <v>-1041378.39</v>
      </c>
      <c r="E182" s="8" t="s">
        <v>5</v>
      </c>
    </row>
    <row r="183" spans="1:5" x14ac:dyDescent="0.25">
      <c r="A183" s="7" t="s">
        <v>6</v>
      </c>
      <c r="B183" s="16">
        <v>43721</v>
      </c>
      <c r="C183" s="16">
        <v>43727</v>
      </c>
      <c r="D183" s="17">
        <v>-13749074.6</v>
      </c>
      <c r="E183" s="8" t="s">
        <v>5</v>
      </c>
    </row>
    <row r="184" spans="1:5" x14ac:dyDescent="0.25">
      <c r="A184" s="7" t="s">
        <v>6</v>
      </c>
      <c r="B184" s="16">
        <v>43721</v>
      </c>
      <c r="C184" s="16">
        <v>43727</v>
      </c>
      <c r="D184" s="17">
        <v>-88873.75</v>
      </c>
      <c r="E184" s="8" t="s">
        <v>5</v>
      </c>
    </row>
    <row r="185" spans="1:5" x14ac:dyDescent="0.25">
      <c r="A185" s="7" t="s">
        <v>4</v>
      </c>
      <c r="B185" s="16">
        <v>43724</v>
      </c>
      <c r="C185" s="16">
        <v>43724</v>
      </c>
      <c r="D185" s="17">
        <v>27835</v>
      </c>
      <c r="E185" s="8" t="s">
        <v>5</v>
      </c>
    </row>
    <row r="186" spans="1:5" x14ac:dyDescent="0.25">
      <c r="A186" s="7" t="s">
        <v>4</v>
      </c>
      <c r="B186" s="16">
        <v>43724</v>
      </c>
      <c r="C186" s="16">
        <v>43724</v>
      </c>
      <c r="D186" s="17">
        <v>2629524.0099999998</v>
      </c>
      <c r="E186" s="8" t="s">
        <v>5</v>
      </c>
    </row>
    <row r="187" spans="1:5" x14ac:dyDescent="0.25">
      <c r="A187" s="7" t="s">
        <v>6</v>
      </c>
      <c r="B187" s="16">
        <v>43724</v>
      </c>
      <c r="C187" s="16">
        <v>43728</v>
      </c>
      <c r="D187" s="17">
        <v>-1786947.58</v>
      </c>
      <c r="E187" s="8" t="s">
        <v>5</v>
      </c>
    </row>
    <row r="188" spans="1:5" x14ac:dyDescent="0.25">
      <c r="A188" s="7" t="s">
        <v>6</v>
      </c>
      <c r="B188" s="16">
        <v>43724</v>
      </c>
      <c r="C188" s="16">
        <v>43728</v>
      </c>
      <c r="D188" s="17">
        <v>-3458052</v>
      </c>
      <c r="E188" s="8" t="s">
        <v>5</v>
      </c>
    </row>
    <row r="189" spans="1:5" x14ac:dyDescent="0.25">
      <c r="A189" s="7" t="s">
        <v>4</v>
      </c>
      <c r="B189" s="16">
        <v>43725</v>
      </c>
      <c r="C189" s="16">
        <v>43725</v>
      </c>
      <c r="D189" s="17">
        <v>106430.69</v>
      </c>
      <c r="E189" s="8" t="s">
        <v>5</v>
      </c>
    </row>
    <row r="190" spans="1:5" x14ac:dyDescent="0.25">
      <c r="A190" s="7" t="s">
        <v>4</v>
      </c>
      <c r="B190" s="16">
        <v>43725</v>
      </c>
      <c r="C190" s="16">
        <v>43725</v>
      </c>
      <c r="D190" s="17">
        <v>3330673.54</v>
      </c>
      <c r="E190" s="8" t="s">
        <v>5</v>
      </c>
    </row>
    <row r="191" spans="1:5" x14ac:dyDescent="0.25">
      <c r="A191" s="7" t="s">
        <v>6</v>
      </c>
      <c r="B191" s="16">
        <v>43725</v>
      </c>
      <c r="C191" s="16">
        <v>43731</v>
      </c>
      <c r="D191" s="17">
        <v>-3984678.33</v>
      </c>
      <c r="E191" s="8" t="s">
        <v>5</v>
      </c>
    </row>
    <row r="192" spans="1:5" x14ac:dyDescent="0.25">
      <c r="A192" s="7" t="s">
        <v>4</v>
      </c>
      <c r="B192" s="16">
        <v>43726</v>
      </c>
      <c r="C192" s="16">
        <v>43726</v>
      </c>
      <c r="D192" s="17">
        <v>524869.9</v>
      </c>
      <c r="E192" s="8" t="s">
        <v>5</v>
      </c>
    </row>
    <row r="193" spans="1:7" x14ac:dyDescent="0.25">
      <c r="A193" s="7" t="s">
        <v>6</v>
      </c>
      <c r="B193" s="16">
        <v>43726</v>
      </c>
      <c r="C193" s="16">
        <v>43732</v>
      </c>
      <c r="D193" s="17">
        <v>-2005531.48</v>
      </c>
      <c r="E193" s="8" t="s">
        <v>5</v>
      </c>
    </row>
    <row r="194" spans="1:7" x14ac:dyDescent="0.25">
      <c r="A194" s="7" t="s">
        <v>6</v>
      </c>
      <c r="B194" s="16">
        <v>43726</v>
      </c>
      <c r="C194" s="16">
        <v>43732</v>
      </c>
      <c r="D194" s="17">
        <v>-577352.07999999996</v>
      </c>
      <c r="E194" s="8" t="s">
        <v>5</v>
      </c>
    </row>
    <row r="195" spans="1:7" x14ac:dyDescent="0.25">
      <c r="A195" s="7" t="s">
        <v>4</v>
      </c>
      <c r="B195" s="16">
        <v>43727</v>
      </c>
      <c r="C195" s="16">
        <v>43727</v>
      </c>
      <c r="D195" s="17">
        <v>138699.15</v>
      </c>
      <c r="E195" s="8" t="s">
        <v>5</v>
      </c>
    </row>
    <row r="196" spans="1:7" x14ac:dyDescent="0.25">
      <c r="A196" s="7" t="s">
        <v>6</v>
      </c>
      <c r="B196" s="16">
        <v>43727</v>
      </c>
      <c r="C196" s="16">
        <v>43733</v>
      </c>
      <c r="D196" s="17">
        <v>-560278.69999999995</v>
      </c>
      <c r="E196" s="8" t="s">
        <v>5</v>
      </c>
    </row>
    <row r="197" spans="1:7" x14ac:dyDescent="0.25">
      <c r="A197" s="7" t="s">
        <v>6</v>
      </c>
      <c r="B197" s="16">
        <v>43727</v>
      </c>
      <c r="C197" s="16">
        <v>43733</v>
      </c>
      <c r="D197" s="17">
        <v>-3901151.75</v>
      </c>
      <c r="E197" s="8" t="s">
        <v>5</v>
      </c>
    </row>
    <row r="198" spans="1:7" x14ac:dyDescent="0.25">
      <c r="A198" s="7" t="s">
        <v>4</v>
      </c>
      <c r="B198" s="16">
        <v>43728</v>
      </c>
      <c r="C198" s="16">
        <v>43728</v>
      </c>
      <c r="D198" s="17">
        <v>87121.36</v>
      </c>
      <c r="E198" s="8" t="s">
        <v>5</v>
      </c>
    </row>
    <row r="199" spans="1:7" x14ac:dyDescent="0.25">
      <c r="A199" s="7" t="s">
        <v>6</v>
      </c>
      <c r="B199" s="16">
        <v>43728</v>
      </c>
      <c r="C199" s="16">
        <v>43734</v>
      </c>
      <c r="D199" s="17">
        <v>-3096878.78</v>
      </c>
      <c r="E199" s="8" t="s">
        <v>5</v>
      </c>
      <c r="G199" s="5"/>
    </row>
    <row r="200" spans="1:7" x14ac:dyDescent="0.25">
      <c r="A200" s="7" t="s">
        <v>6</v>
      </c>
      <c r="B200" s="16">
        <v>43728</v>
      </c>
      <c r="C200" s="16">
        <v>43734</v>
      </c>
      <c r="D200" s="17">
        <v>-7837.5</v>
      </c>
      <c r="E200" s="8" t="s">
        <v>5</v>
      </c>
      <c r="G200" s="5"/>
    </row>
    <row r="201" spans="1:7" x14ac:dyDescent="0.25">
      <c r="A201" s="7" t="s">
        <v>4</v>
      </c>
      <c r="B201" s="16">
        <v>43731</v>
      </c>
      <c r="C201" s="16">
        <v>43731</v>
      </c>
      <c r="D201" s="17">
        <v>37259.25</v>
      </c>
      <c r="E201" s="8" t="s">
        <v>5</v>
      </c>
    </row>
    <row r="202" spans="1:7" x14ac:dyDescent="0.25">
      <c r="A202" s="7" t="s">
        <v>4</v>
      </c>
      <c r="B202" s="16">
        <v>43731</v>
      </c>
      <c r="C202" s="16">
        <v>43731</v>
      </c>
      <c r="D202" s="17">
        <v>3762</v>
      </c>
      <c r="E202" s="8" t="s">
        <v>5</v>
      </c>
      <c r="G202" s="5"/>
    </row>
    <row r="203" spans="1:7" x14ac:dyDescent="0.25">
      <c r="A203" s="7" t="s">
        <v>6</v>
      </c>
      <c r="B203" s="16">
        <v>43731</v>
      </c>
      <c r="C203" s="16">
        <v>43735</v>
      </c>
      <c r="D203" s="17">
        <v>-64143.81</v>
      </c>
      <c r="E203" s="8" t="s">
        <v>5</v>
      </c>
    </row>
    <row r="204" spans="1:7" x14ac:dyDescent="0.25">
      <c r="A204" s="7" t="s">
        <v>4</v>
      </c>
      <c r="B204" s="16">
        <v>43732</v>
      </c>
      <c r="C204" s="16">
        <v>43732</v>
      </c>
      <c r="D204" s="17">
        <v>1347966.78</v>
      </c>
      <c r="E204" s="8" t="s">
        <v>5</v>
      </c>
    </row>
    <row r="205" spans="1:7" x14ac:dyDescent="0.25">
      <c r="A205" s="7" t="s">
        <v>6</v>
      </c>
      <c r="B205" s="16">
        <v>43732</v>
      </c>
      <c r="C205" s="16">
        <v>43738</v>
      </c>
      <c r="D205" s="17">
        <v>-553192.44999999995</v>
      </c>
      <c r="E205" s="8" t="s">
        <v>5</v>
      </c>
    </row>
    <row r="206" spans="1:7" x14ac:dyDescent="0.25">
      <c r="A206" s="7" t="s">
        <v>4</v>
      </c>
      <c r="B206" s="16">
        <v>43733</v>
      </c>
      <c r="C206" s="16">
        <v>43733</v>
      </c>
      <c r="D206" s="17">
        <v>93876.7</v>
      </c>
      <c r="E206" s="8" t="s">
        <v>5</v>
      </c>
    </row>
    <row r="207" spans="1:7" x14ac:dyDescent="0.25">
      <c r="A207" s="7" t="s">
        <v>4</v>
      </c>
      <c r="B207" s="16">
        <v>43733</v>
      </c>
      <c r="C207" s="16">
        <v>43733</v>
      </c>
      <c r="D207" s="17">
        <v>43275.26</v>
      </c>
      <c r="E207" s="8" t="s">
        <v>5</v>
      </c>
    </row>
    <row r="208" spans="1:7" x14ac:dyDescent="0.25">
      <c r="A208" s="7" t="s">
        <v>4</v>
      </c>
      <c r="B208" s="16">
        <v>43733</v>
      </c>
      <c r="C208" s="16">
        <v>43733</v>
      </c>
      <c r="D208" s="17">
        <v>55363</v>
      </c>
      <c r="E208" s="8" t="s">
        <v>5</v>
      </c>
    </row>
    <row r="209" spans="1:9" x14ac:dyDescent="0.25">
      <c r="A209" s="7" t="s">
        <v>4</v>
      </c>
      <c r="B209" s="16">
        <v>43734</v>
      </c>
      <c r="C209" s="16">
        <v>43734</v>
      </c>
      <c r="D209" s="17">
        <v>3548003.21</v>
      </c>
      <c r="E209" s="8" t="s">
        <v>5</v>
      </c>
    </row>
    <row r="210" spans="1:9" x14ac:dyDescent="0.25">
      <c r="A210" s="7" t="s">
        <v>6</v>
      </c>
      <c r="B210" s="16">
        <v>43734</v>
      </c>
      <c r="C210" s="16">
        <v>43741</v>
      </c>
      <c r="D210" s="17">
        <v>-4084544.8</v>
      </c>
      <c r="E210" s="8" t="s">
        <v>5</v>
      </c>
    </row>
    <row r="211" spans="1:9" x14ac:dyDescent="0.25">
      <c r="A211" s="7" t="s">
        <v>6</v>
      </c>
      <c r="B211" s="16">
        <v>43734</v>
      </c>
      <c r="C211" s="16">
        <v>43741</v>
      </c>
      <c r="D211" s="17">
        <v>-130551.12</v>
      </c>
      <c r="E211" s="8" t="s">
        <v>5</v>
      </c>
    </row>
    <row r="212" spans="1:9" x14ac:dyDescent="0.25">
      <c r="A212" s="7" t="s">
        <v>4</v>
      </c>
      <c r="B212" s="16">
        <v>43735</v>
      </c>
      <c r="C212" s="16">
        <v>43735</v>
      </c>
      <c r="D212" s="17">
        <v>24842.65</v>
      </c>
      <c r="E212" s="8" t="s">
        <v>5</v>
      </c>
      <c r="I212" s="18"/>
    </row>
    <row r="213" spans="1:9" x14ac:dyDescent="0.25">
      <c r="A213" s="7" t="s">
        <v>4</v>
      </c>
      <c r="B213" s="16">
        <v>43735</v>
      </c>
      <c r="C213" s="16">
        <v>43735</v>
      </c>
      <c r="D213" s="17">
        <v>148080.9</v>
      </c>
      <c r="E213" s="8" t="s">
        <v>5</v>
      </c>
      <c r="I213" s="18"/>
    </row>
    <row r="214" spans="1:9" x14ac:dyDescent="0.25">
      <c r="A214" s="7" t="s">
        <v>6</v>
      </c>
      <c r="B214" s="16">
        <v>43735</v>
      </c>
      <c r="C214" s="16">
        <v>43742</v>
      </c>
      <c r="D214" s="17">
        <v>-433864.25</v>
      </c>
      <c r="E214" s="8" t="s">
        <v>5</v>
      </c>
      <c r="G214" s="1" t="s">
        <v>11</v>
      </c>
      <c r="H214" s="5">
        <v>91292554.069999993</v>
      </c>
      <c r="I214" s="1">
        <v>7.8388999999999998</v>
      </c>
    </row>
    <row r="215" spans="1:9" x14ac:dyDescent="0.25">
      <c r="A215" s="7" t="s">
        <v>4</v>
      </c>
      <c r="B215" s="16">
        <v>43738</v>
      </c>
      <c r="C215" s="16">
        <v>43738</v>
      </c>
      <c r="D215" s="17">
        <v>96120.27</v>
      </c>
      <c r="E215" s="8" t="s">
        <v>5</v>
      </c>
      <c r="G215" s="1" t="s">
        <v>12</v>
      </c>
      <c r="H215" s="5">
        <v>-62474485.840000004</v>
      </c>
    </row>
    <row r="216" spans="1:9" x14ac:dyDescent="0.25">
      <c r="A216" s="7" t="s">
        <v>4</v>
      </c>
      <c r="B216" s="16">
        <v>43738</v>
      </c>
      <c r="C216" s="16">
        <v>43738</v>
      </c>
      <c r="D216" s="17">
        <v>111829.45</v>
      </c>
      <c r="E216" s="8" t="s">
        <v>5</v>
      </c>
    </row>
    <row r="217" spans="1:9" x14ac:dyDescent="0.25">
      <c r="A217" s="7" t="s">
        <v>6</v>
      </c>
      <c r="B217" s="16">
        <v>43738</v>
      </c>
      <c r="C217" s="16">
        <v>43746</v>
      </c>
      <c r="D217" s="17">
        <v>-71798.09</v>
      </c>
      <c r="E217" s="8" t="s">
        <v>5</v>
      </c>
      <c r="G217" s="1" t="s">
        <v>13</v>
      </c>
      <c r="H217" s="6">
        <v>4720758.26</v>
      </c>
    </row>
    <row r="218" spans="1:9" x14ac:dyDescent="0.25">
      <c r="A218" s="19" t="s">
        <v>15</v>
      </c>
      <c r="B218" s="20">
        <v>43740</v>
      </c>
      <c r="C218" s="20">
        <v>43740</v>
      </c>
      <c r="D218" s="21">
        <v>97398.53</v>
      </c>
      <c r="E218" s="8" t="s">
        <v>5</v>
      </c>
    </row>
    <row r="219" spans="1:9" x14ac:dyDescent="0.25">
      <c r="A219" s="19" t="s">
        <v>15</v>
      </c>
      <c r="B219" s="20">
        <v>43740</v>
      </c>
      <c r="C219" s="20">
        <v>43740</v>
      </c>
      <c r="D219" s="21">
        <v>58585.64</v>
      </c>
      <c r="E219" s="8" t="s">
        <v>5</v>
      </c>
    </row>
    <row r="220" spans="1:9" x14ac:dyDescent="0.25">
      <c r="A220" s="19" t="s">
        <v>16</v>
      </c>
      <c r="B220" s="20">
        <v>43740</v>
      </c>
      <c r="C220" s="20">
        <v>43747</v>
      </c>
      <c r="D220" s="21">
        <v>-873061.43</v>
      </c>
      <c r="E220" s="8" t="s">
        <v>5</v>
      </c>
    </row>
    <row r="221" spans="1:9" x14ac:dyDescent="0.25">
      <c r="A221" s="19" t="s">
        <v>15</v>
      </c>
      <c r="B221" s="20">
        <v>43741</v>
      </c>
      <c r="C221" s="20">
        <v>43741</v>
      </c>
      <c r="D221" s="21">
        <v>116109.84</v>
      </c>
      <c r="E221" s="8" t="s">
        <v>5</v>
      </c>
    </row>
    <row r="222" spans="1:9" x14ac:dyDescent="0.25">
      <c r="A222" s="19" t="s">
        <v>15</v>
      </c>
      <c r="B222" s="20">
        <v>43741</v>
      </c>
      <c r="C222" s="20">
        <v>43741</v>
      </c>
      <c r="D222" s="21">
        <v>233927.04000000001</v>
      </c>
      <c r="E222" s="8" t="s">
        <v>5</v>
      </c>
    </row>
    <row r="223" spans="1:9" x14ac:dyDescent="0.25">
      <c r="A223" s="19" t="s">
        <v>16</v>
      </c>
      <c r="B223" s="20">
        <v>43741</v>
      </c>
      <c r="C223" s="20">
        <v>43748</v>
      </c>
      <c r="D223" s="21">
        <v>-298189.81</v>
      </c>
      <c r="E223" s="8" t="s">
        <v>5</v>
      </c>
    </row>
    <row r="224" spans="1:9" x14ac:dyDescent="0.25">
      <c r="A224" s="19" t="s">
        <v>16</v>
      </c>
      <c r="B224" s="20">
        <v>43741</v>
      </c>
      <c r="C224" s="20">
        <v>43748</v>
      </c>
      <c r="D224" s="21">
        <v>-387598.29</v>
      </c>
      <c r="E224" s="8" t="s">
        <v>5</v>
      </c>
    </row>
    <row r="225" spans="1:5" x14ac:dyDescent="0.25">
      <c r="A225" s="19" t="s">
        <v>15</v>
      </c>
      <c r="B225" s="20">
        <v>43742</v>
      </c>
      <c r="C225" s="20">
        <v>43742</v>
      </c>
      <c r="D225" s="21">
        <v>1829417.29</v>
      </c>
      <c r="E225" s="8" t="s">
        <v>5</v>
      </c>
    </row>
    <row r="226" spans="1:5" x14ac:dyDescent="0.25">
      <c r="A226" s="19" t="s">
        <v>15</v>
      </c>
      <c r="B226" s="20">
        <v>43742</v>
      </c>
      <c r="C226" s="20">
        <v>43742</v>
      </c>
      <c r="D226" s="21">
        <v>1783832.19</v>
      </c>
      <c r="E226" s="8" t="s">
        <v>5</v>
      </c>
    </row>
    <row r="227" spans="1:5" x14ac:dyDescent="0.25">
      <c r="A227" s="19" t="s">
        <v>16</v>
      </c>
      <c r="B227" s="20">
        <v>43742</v>
      </c>
      <c r="C227" s="20">
        <v>43749</v>
      </c>
      <c r="D227" s="21">
        <v>-938410.75</v>
      </c>
      <c r="E227" s="8" t="s">
        <v>5</v>
      </c>
    </row>
    <row r="228" spans="1:5" x14ac:dyDescent="0.25">
      <c r="A228" s="19" t="s">
        <v>16</v>
      </c>
      <c r="B228" s="20">
        <v>43742</v>
      </c>
      <c r="C228" s="20">
        <v>43749</v>
      </c>
      <c r="D228" s="21">
        <v>-3041412.63</v>
      </c>
      <c r="E228" s="8" t="s">
        <v>5</v>
      </c>
    </row>
    <row r="229" spans="1:5" x14ac:dyDescent="0.25">
      <c r="A229" s="19" t="s">
        <v>15</v>
      </c>
      <c r="B229" s="20">
        <v>43746</v>
      </c>
      <c r="C229" s="20">
        <v>43746</v>
      </c>
      <c r="D229" s="21">
        <v>449109.99</v>
      </c>
      <c r="E229" s="8" t="s">
        <v>5</v>
      </c>
    </row>
    <row r="230" spans="1:5" x14ac:dyDescent="0.25">
      <c r="A230" s="19" t="s">
        <v>15</v>
      </c>
      <c r="B230" s="20">
        <v>43746</v>
      </c>
      <c r="C230" s="20">
        <v>43746</v>
      </c>
      <c r="D230" s="21">
        <v>567506.26</v>
      </c>
      <c r="E230" s="8" t="s">
        <v>5</v>
      </c>
    </row>
    <row r="231" spans="1:5" x14ac:dyDescent="0.25">
      <c r="A231" s="19" t="s">
        <v>16</v>
      </c>
      <c r="B231" s="20">
        <v>43746</v>
      </c>
      <c r="C231" s="20">
        <v>43752</v>
      </c>
      <c r="D231" s="21">
        <v>-916581.51</v>
      </c>
      <c r="E231" s="8" t="s">
        <v>5</v>
      </c>
    </row>
    <row r="232" spans="1:5" x14ac:dyDescent="0.25">
      <c r="A232" s="19" t="s">
        <v>16</v>
      </c>
      <c r="B232" s="20">
        <v>43746</v>
      </c>
      <c r="C232" s="20">
        <v>43752</v>
      </c>
      <c r="D232" s="21">
        <v>-1798843.04</v>
      </c>
      <c r="E232" s="8" t="s">
        <v>5</v>
      </c>
    </row>
    <row r="233" spans="1:5" x14ac:dyDescent="0.25">
      <c r="A233" s="19" t="s">
        <v>15</v>
      </c>
      <c r="B233" s="20">
        <v>43747</v>
      </c>
      <c r="C233" s="20">
        <v>43747</v>
      </c>
      <c r="D233" s="21">
        <v>1197639.52</v>
      </c>
      <c r="E233" s="8" t="s">
        <v>5</v>
      </c>
    </row>
    <row r="234" spans="1:5" x14ac:dyDescent="0.25">
      <c r="A234" s="19" t="s">
        <v>15</v>
      </c>
      <c r="B234" s="20">
        <v>43747</v>
      </c>
      <c r="C234" s="20">
        <v>43747</v>
      </c>
      <c r="D234" s="21">
        <v>484661.62</v>
      </c>
      <c r="E234" s="8" t="s">
        <v>5</v>
      </c>
    </row>
    <row r="235" spans="1:5" x14ac:dyDescent="0.25">
      <c r="A235" s="19" t="s">
        <v>16</v>
      </c>
      <c r="B235" s="20">
        <v>43747</v>
      </c>
      <c r="C235" s="20">
        <v>43753</v>
      </c>
      <c r="D235" s="21">
        <v>-3204159.9</v>
      </c>
      <c r="E235" s="8" t="s">
        <v>5</v>
      </c>
    </row>
    <row r="236" spans="1:5" x14ac:dyDescent="0.25">
      <c r="A236" s="19" t="s">
        <v>16</v>
      </c>
      <c r="B236" s="20">
        <v>43747</v>
      </c>
      <c r="C236" s="20">
        <v>43753</v>
      </c>
      <c r="D236" s="21">
        <v>-626656.19999999995</v>
      </c>
      <c r="E236" s="8" t="s">
        <v>5</v>
      </c>
    </row>
    <row r="237" spans="1:5" x14ac:dyDescent="0.25">
      <c r="A237" s="19" t="s">
        <v>15</v>
      </c>
      <c r="B237" s="20">
        <v>43748</v>
      </c>
      <c r="C237" s="20">
        <v>43748</v>
      </c>
      <c r="D237" s="21">
        <v>438070.31</v>
      </c>
      <c r="E237" s="8" t="s">
        <v>5</v>
      </c>
    </row>
    <row r="238" spans="1:5" x14ac:dyDescent="0.25">
      <c r="A238" s="19" t="s">
        <v>15</v>
      </c>
      <c r="B238" s="20">
        <v>43748</v>
      </c>
      <c r="C238" s="20">
        <v>43748</v>
      </c>
      <c r="D238" s="21">
        <v>1459639.6</v>
      </c>
      <c r="E238" s="8" t="s">
        <v>5</v>
      </c>
    </row>
    <row r="239" spans="1:5" x14ac:dyDescent="0.25">
      <c r="A239" s="19" t="s">
        <v>16</v>
      </c>
      <c r="B239" s="20">
        <v>43748</v>
      </c>
      <c r="C239" s="20">
        <v>43754</v>
      </c>
      <c r="D239" s="21">
        <v>-773265.36</v>
      </c>
      <c r="E239" s="8" t="s">
        <v>5</v>
      </c>
    </row>
    <row r="240" spans="1:5" x14ac:dyDescent="0.25">
      <c r="A240" s="19" t="s">
        <v>15</v>
      </c>
      <c r="B240" s="20">
        <v>43749</v>
      </c>
      <c r="C240" s="20">
        <v>43749</v>
      </c>
      <c r="D240" s="21">
        <v>313679.88</v>
      </c>
      <c r="E240" s="8" t="s">
        <v>5</v>
      </c>
    </row>
    <row r="241" spans="1:5" x14ac:dyDescent="0.25">
      <c r="A241" s="19" t="s">
        <v>15</v>
      </c>
      <c r="B241" s="20">
        <v>43749</v>
      </c>
      <c r="C241" s="20">
        <v>43749</v>
      </c>
      <c r="D241" s="21">
        <v>998381.85</v>
      </c>
      <c r="E241" s="8" t="s">
        <v>5</v>
      </c>
    </row>
    <row r="242" spans="1:5" x14ac:dyDescent="0.25">
      <c r="A242" s="19" t="s">
        <v>16</v>
      </c>
      <c r="B242" s="20">
        <v>43749</v>
      </c>
      <c r="C242" s="20">
        <v>43755</v>
      </c>
      <c r="D242" s="21">
        <v>-2297400.4700000002</v>
      </c>
      <c r="E242" s="8" t="s">
        <v>5</v>
      </c>
    </row>
    <row r="243" spans="1:5" x14ac:dyDescent="0.25">
      <c r="A243" s="19" t="s">
        <v>16</v>
      </c>
      <c r="B243" s="20">
        <v>43749</v>
      </c>
      <c r="C243" s="20">
        <v>43755</v>
      </c>
      <c r="D243" s="21">
        <v>-1179019.1299999999</v>
      </c>
      <c r="E243" s="8" t="s">
        <v>5</v>
      </c>
    </row>
    <row r="244" spans="1:5" x14ac:dyDescent="0.25">
      <c r="A244" s="19" t="s">
        <v>16</v>
      </c>
      <c r="B244" s="20">
        <v>43749</v>
      </c>
      <c r="C244" s="20">
        <v>43755</v>
      </c>
      <c r="D244" s="21">
        <v>-90330.07</v>
      </c>
      <c r="E244" s="8" t="s">
        <v>5</v>
      </c>
    </row>
    <row r="245" spans="1:5" x14ac:dyDescent="0.25">
      <c r="A245" s="19" t="s">
        <v>15</v>
      </c>
      <c r="B245" s="20">
        <v>43752</v>
      </c>
      <c r="C245" s="20">
        <v>43752</v>
      </c>
      <c r="D245" s="21">
        <v>261731.37</v>
      </c>
      <c r="E245" s="8" t="s">
        <v>5</v>
      </c>
    </row>
    <row r="246" spans="1:5" x14ac:dyDescent="0.25">
      <c r="A246" s="19" t="s">
        <v>15</v>
      </c>
      <c r="B246" s="20">
        <v>43752</v>
      </c>
      <c r="C246" s="20">
        <v>43752</v>
      </c>
      <c r="D246" s="21">
        <v>2554098.58</v>
      </c>
      <c r="E246" s="8" t="s">
        <v>5</v>
      </c>
    </row>
    <row r="247" spans="1:5" x14ac:dyDescent="0.25">
      <c r="A247" s="19" t="s">
        <v>16</v>
      </c>
      <c r="B247" s="20">
        <v>43752</v>
      </c>
      <c r="C247" s="20">
        <v>43756</v>
      </c>
      <c r="D247" s="21">
        <v>-5386130.8799999999</v>
      </c>
      <c r="E247" s="8" t="s">
        <v>5</v>
      </c>
    </row>
    <row r="248" spans="1:5" x14ac:dyDescent="0.25">
      <c r="A248" s="19" t="s">
        <v>16</v>
      </c>
      <c r="B248" s="20">
        <v>43752</v>
      </c>
      <c r="C248" s="20">
        <v>43756</v>
      </c>
      <c r="D248" s="21">
        <v>-2959939.02</v>
      </c>
      <c r="E248" s="8" t="s">
        <v>5</v>
      </c>
    </row>
    <row r="249" spans="1:5" x14ac:dyDescent="0.25">
      <c r="A249" s="19" t="s">
        <v>15</v>
      </c>
      <c r="B249" s="20">
        <v>43753</v>
      </c>
      <c r="C249" s="20">
        <v>43753</v>
      </c>
      <c r="D249" s="21">
        <v>699187.92</v>
      </c>
      <c r="E249" s="8" t="s">
        <v>5</v>
      </c>
    </row>
    <row r="250" spans="1:5" x14ac:dyDescent="0.25">
      <c r="A250" s="19" t="s">
        <v>15</v>
      </c>
      <c r="B250" s="20">
        <v>43753</v>
      </c>
      <c r="C250" s="20">
        <v>43753</v>
      </c>
      <c r="D250" s="21">
        <v>2470508.19</v>
      </c>
      <c r="E250" s="8" t="s">
        <v>5</v>
      </c>
    </row>
    <row r="251" spans="1:5" x14ac:dyDescent="0.25">
      <c r="A251" s="19" t="s">
        <v>16</v>
      </c>
      <c r="B251" s="20">
        <v>43753</v>
      </c>
      <c r="C251" s="20">
        <v>43759</v>
      </c>
      <c r="D251" s="21">
        <v>-1092097.1399999999</v>
      </c>
      <c r="E251" s="8" t="s">
        <v>5</v>
      </c>
    </row>
    <row r="252" spans="1:5" x14ac:dyDescent="0.25">
      <c r="A252" s="19" t="s">
        <v>16</v>
      </c>
      <c r="B252" s="20">
        <v>43753</v>
      </c>
      <c r="C252" s="20">
        <v>43759</v>
      </c>
      <c r="D252" s="21">
        <v>-1101089.24</v>
      </c>
      <c r="E252" s="8" t="s">
        <v>5</v>
      </c>
    </row>
    <row r="253" spans="1:5" x14ac:dyDescent="0.25">
      <c r="A253" s="19" t="s">
        <v>15</v>
      </c>
      <c r="B253" s="20">
        <v>43754</v>
      </c>
      <c r="C253" s="20">
        <v>43754</v>
      </c>
      <c r="D253" s="21">
        <v>1330576.8</v>
      </c>
      <c r="E253" s="8" t="s">
        <v>5</v>
      </c>
    </row>
    <row r="254" spans="1:5" x14ac:dyDescent="0.25">
      <c r="A254" s="19" t="s">
        <v>15</v>
      </c>
      <c r="B254" s="20">
        <v>43754</v>
      </c>
      <c r="C254" s="20">
        <v>43754</v>
      </c>
      <c r="D254" s="21">
        <v>2213588.86</v>
      </c>
      <c r="E254" s="8" t="s">
        <v>5</v>
      </c>
    </row>
    <row r="255" spans="1:5" x14ac:dyDescent="0.25">
      <c r="A255" s="19" t="s">
        <v>16</v>
      </c>
      <c r="B255" s="20">
        <v>43754</v>
      </c>
      <c r="C255" s="20">
        <v>43760</v>
      </c>
      <c r="D255" s="21">
        <v>-2058757.17</v>
      </c>
      <c r="E255" s="8" t="s">
        <v>5</v>
      </c>
    </row>
    <row r="256" spans="1:5" x14ac:dyDescent="0.25">
      <c r="A256" s="19" t="s">
        <v>16</v>
      </c>
      <c r="B256" s="20">
        <v>43754</v>
      </c>
      <c r="C256" s="20">
        <v>43760</v>
      </c>
      <c r="D256" s="21">
        <v>-2484723.77</v>
      </c>
      <c r="E256" s="8" t="s">
        <v>5</v>
      </c>
    </row>
    <row r="257" spans="1:5" x14ac:dyDescent="0.25">
      <c r="A257" s="19" t="s">
        <v>15</v>
      </c>
      <c r="B257" s="20">
        <v>43755</v>
      </c>
      <c r="C257" s="20">
        <v>43755</v>
      </c>
      <c r="D257" s="21">
        <v>416</v>
      </c>
      <c r="E257" s="8" t="s">
        <v>5</v>
      </c>
    </row>
    <row r="258" spans="1:5" x14ac:dyDescent="0.25">
      <c r="A258" s="19" t="s">
        <v>15</v>
      </c>
      <c r="B258" s="20">
        <v>43755</v>
      </c>
      <c r="C258" s="20">
        <v>43755</v>
      </c>
      <c r="D258" s="21">
        <v>1371253.85</v>
      </c>
      <c r="E258" s="8" t="s">
        <v>5</v>
      </c>
    </row>
    <row r="259" spans="1:5" x14ac:dyDescent="0.25">
      <c r="A259" s="19" t="s">
        <v>16</v>
      </c>
      <c r="B259" s="20">
        <v>43755</v>
      </c>
      <c r="C259" s="20">
        <v>43761</v>
      </c>
      <c r="D259" s="21">
        <v>-1865474.69</v>
      </c>
      <c r="E259" s="8" t="s">
        <v>5</v>
      </c>
    </row>
    <row r="260" spans="1:5" x14ac:dyDescent="0.25">
      <c r="A260" s="19" t="s">
        <v>16</v>
      </c>
      <c r="B260" s="20">
        <v>43755</v>
      </c>
      <c r="C260" s="20">
        <v>43761</v>
      </c>
      <c r="D260" s="21">
        <v>-627471.61</v>
      </c>
      <c r="E260" s="8" t="s">
        <v>5</v>
      </c>
    </row>
    <row r="261" spans="1:5" x14ac:dyDescent="0.25">
      <c r="A261" s="19" t="s">
        <v>15</v>
      </c>
      <c r="B261" s="20">
        <v>43756</v>
      </c>
      <c r="C261" s="20">
        <v>43756</v>
      </c>
      <c r="D261" s="21">
        <v>2747682.43</v>
      </c>
      <c r="E261" s="8" t="s">
        <v>5</v>
      </c>
    </row>
    <row r="262" spans="1:5" x14ac:dyDescent="0.25">
      <c r="A262" s="19" t="s">
        <v>15</v>
      </c>
      <c r="B262" s="20">
        <v>43756</v>
      </c>
      <c r="C262" s="20">
        <v>43756</v>
      </c>
      <c r="D262" s="21">
        <v>324782.36</v>
      </c>
      <c r="E262" s="8" t="s">
        <v>5</v>
      </c>
    </row>
    <row r="263" spans="1:5" x14ac:dyDescent="0.25">
      <c r="A263" s="19" t="s">
        <v>16</v>
      </c>
      <c r="B263" s="20">
        <v>43756</v>
      </c>
      <c r="C263" s="20">
        <v>43762</v>
      </c>
      <c r="D263" s="21">
        <v>-4488727.22</v>
      </c>
      <c r="E263" s="8" t="s">
        <v>5</v>
      </c>
    </row>
    <row r="264" spans="1:5" x14ac:dyDescent="0.25">
      <c r="A264" s="19" t="s">
        <v>16</v>
      </c>
      <c r="B264" s="20">
        <v>43756</v>
      </c>
      <c r="C264" s="20">
        <v>43762</v>
      </c>
      <c r="D264" s="21">
        <v>-775469.58</v>
      </c>
      <c r="E264" s="8" t="s">
        <v>5</v>
      </c>
    </row>
    <row r="265" spans="1:5" x14ac:dyDescent="0.25">
      <c r="A265" s="19" t="s">
        <v>16</v>
      </c>
      <c r="B265" s="20">
        <v>43756</v>
      </c>
      <c r="C265" s="20">
        <v>43762</v>
      </c>
      <c r="D265" s="21">
        <v>-1692834.22</v>
      </c>
      <c r="E265" s="8" t="s">
        <v>5</v>
      </c>
    </row>
    <row r="266" spans="1:5" x14ac:dyDescent="0.25">
      <c r="A266" s="19" t="s">
        <v>15</v>
      </c>
      <c r="B266" s="20">
        <v>43759</v>
      </c>
      <c r="C266" s="20">
        <v>43759</v>
      </c>
      <c r="D266" s="21">
        <v>27835</v>
      </c>
      <c r="E266" s="8" t="s">
        <v>5</v>
      </c>
    </row>
    <row r="267" spans="1:5" x14ac:dyDescent="0.25">
      <c r="A267" s="19" t="s">
        <v>15</v>
      </c>
      <c r="B267" s="20">
        <v>43759</v>
      </c>
      <c r="C267" s="20">
        <v>43759</v>
      </c>
      <c r="D267" s="21">
        <v>12982980.09</v>
      </c>
      <c r="E267" s="8" t="s">
        <v>5</v>
      </c>
    </row>
    <row r="268" spans="1:5" x14ac:dyDescent="0.25">
      <c r="A268" s="19" t="s">
        <v>15</v>
      </c>
      <c r="B268" s="20">
        <v>43760</v>
      </c>
      <c r="C268" s="20">
        <v>43760</v>
      </c>
      <c r="D268" s="21">
        <v>1617265.58</v>
      </c>
      <c r="E268" s="8" t="s">
        <v>5</v>
      </c>
    </row>
    <row r="269" spans="1:5" x14ac:dyDescent="0.25">
      <c r="A269" s="19" t="s">
        <v>15</v>
      </c>
      <c r="B269" s="20">
        <v>43760</v>
      </c>
      <c r="C269" s="20">
        <v>43760</v>
      </c>
      <c r="D269" s="21">
        <v>180141.23</v>
      </c>
      <c r="E269" s="8" t="s">
        <v>5</v>
      </c>
    </row>
    <row r="270" spans="1:5" x14ac:dyDescent="0.25">
      <c r="A270" s="19" t="s">
        <v>15</v>
      </c>
      <c r="B270" s="20">
        <v>43761</v>
      </c>
      <c r="C270" s="20">
        <v>43761</v>
      </c>
      <c r="D270" s="21">
        <v>737414.09</v>
      </c>
      <c r="E270" s="8" t="s">
        <v>5</v>
      </c>
    </row>
    <row r="271" spans="1:5" x14ac:dyDescent="0.25">
      <c r="A271" s="19" t="s">
        <v>16</v>
      </c>
      <c r="B271" s="20">
        <v>43761</v>
      </c>
      <c r="C271" s="20">
        <v>43767</v>
      </c>
      <c r="D271" s="21">
        <v>-5398397.6900000004</v>
      </c>
      <c r="E271" s="8" t="s">
        <v>5</v>
      </c>
    </row>
    <row r="272" spans="1:5" x14ac:dyDescent="0.25">
      <c r="A272" s="19" t="s">
        <v>15</v>
      </c>
      <c r="B272" s="20">
        <v>43762</v>
      </c>
      <c r="C272" s="20">
        <v>43762</v>
      </c>
      <c r="D272" s="21">
        <v>5564255.5700000003</v>
      </c>
      <c r="E272" s="8" t="s">
        <v>5</v>
      </c>
    </row>
    <row r="273" spans="1:8" x14ac:dyDescent="0.25">
      <c r="A273" s="19" t="s">
        <v>16</v>
      </c>
      <c r="B273" s="20">
        <v>43762</v>
      </c>
      <c r="C273" s="20">
        <v>43768</v>
      </c>
      <c r="D273" s="21">
        <v>-33484.25</v>
      </c>
      <c r="E273" s="8" t="s">
        <v>5</v>
      </c>
    </row>
    <row r="274" spans="1:8" x14ac:dyDescent="0.25">
      <c r="A274" s="19" t="s">
        <v>16</v>
      </c>
      <c r="B274" s="20">
        <v>43762</v>
      </c>
      <c r="C274" s="20">
        <v>43768</v>
      </c>
      <c r="D274" s="21">
        <v>-154800.29999999999</v>
      </c>
      <c r="E274" s="8" t="s">
        <v>5</v>
      </c>
    </row>
    <row r="275" spans="1:8" x14ac:dyDescent="0.25">
      <c r="A275" s="19" t="s">
        <v>15</v>
      </c>
      <c r="B275" s="20">
        <v>43763</v>
      </c>
      <c r="C275" s="20">
        <v>43763</v>
      </c>
      <c r="D275" s="21">
        <v>6538.75</v>
      </c>
      <c r="E275" s="8" t="s">
        <v>5</v>
      </c>
    </row>
    <row r="276" spans="1:8" x14ac:dyDescent="0.25">
      <c r="A276" s="19" t="s">
        <v>15</v>
      </c>
      <c r="B276" s="20">
        <v>43763</v>
      </c>
      <c r="C276" s="20">
        <v>43763</v>
      </c>
      <c r="D276" s="21">
        <v>55363</v>
      </c>
      <c r="E276" s="8" t="s">
        <v>5</v>
      </c>
    </row>
    <row r="277" spans="1:8" x14ac:dyDescent="0.25">
      <c r="A277" s="19" t="s">
        <v>16</v>
      </c>
      <c r="B277" s="20">
        <v>43763</v>
      </c>
      <c r="C277" s="20">
        <v>43769</v>
      </c>
      <c r="D277" s="21">
        <v>-1077633.82</v>
      </c>
      <c r="E277" s="8" t="s">
        <v>5</v>
      </c>
    </row>
    <row r="278" spans="1:8" x14ac:dyDescent="0.25">
      <c r="A278" s="19" t="s">
        <v>15</v>
      </c>
      <c r="B278" s="20">
        <v>43766</v>
      </c>
      <c r="C278" s="20">
        <v>43766</v>
      </c>
      <c r="D278" s="21">
        <v>1585064</v>
      </c>
      <c r="E278" s="8" t="s">
        <v>5</v>
      </c>
    </row>
    <row r="279" spans="1:8" x14ac:dyDescent="0.25">
      <c r="A279" s="19" t="s">
        <v>15</v>
      </c>
      <c r="B279" s="20">
        <v>43766</v>
      </c>
      <c r="C279" s="20">
        <v>43766</v>
      </c>
      <c r="D279" s="21">
        <v>476604.28</v>
      </c>
      <c r="E279" s="8" t="s">
        <v>5</v>
      </c>
    </row>
    <row r="280" spans="1:8" x14ac:dyDescent="0.25">
      <c r="A280" s="19" t="s">
        <v>16</v>
      </c>
      <c r="B280" s="20">
        <v>43766</v>
      </c>
      <c r="C280" s="20">
        <v>43770</v>
      </c>
      <c r="D280" s="21">
        <v>-1775898.36</v>
      </c>
      <c r="E280" s="8" t="s">
        <v>5</v>
      </c>
    </row>
    <row r="281" spans="1:8" x14ac:dyDescent="0.25">
      <c r="A281" s="19" t="s">
        <v>15</v>
      </c>
      <c r="B281" s="20">
        <v>43767</v>
      </c>
      <c r="C281" s="20">
        <v>43767</v>
      </c>
      <c r="D281" s="21">
        <v>505830.19</v>
      </c>
      <c r="E281" s="8" t="s">
        <v>5</v>
      </c>
    </row>
    <row r="282" spans="1:8" x14ac:dyDescent="0.25">
      <c r="A282" s="19" t="s">
        <v>15</v>
      </c>
      <c r="B282" s="20">
        <v>43767</v>
      </c>
      <c r="C282" s="20">
        <v>43767</v>
      </c>
      <c r="D282" s="21">
        <v>1238263.05</v>
      </c>
      <c r="E282" s="8" t="s">
        <v>5</v>
      </c>
    </row>
    <row r="283" spans="1:8" x14ac:dyDescent="0.25">
      <c r="A283" s="19" t="s">
        <v>16</v>
      </c>
      <c r="B283" s="20">
        <v>43767</v>
      </c>
      <c r="C283" s="20">
        <v>43773</v>
      </c>
      <c r="D283" s="21">
        <v>-6003687.0599999996</v>
      </c>
      <c r="E283" s="8" t="s">
        <v>5</v>
      </c>
    </row>
    <row r="284" spans="1:8" x14ac:dyDescent="0.25">
      <c r="A284" s="19" t="s">
        <v>15</v>
      </c>
      <c r="B284" s="20">
        <v>43768</v>
      </c>
      <c r="C284" s="20">
        <v>43768</v>
      </c>
      <c r="D284" s="21">
        <v>157550.63</v>
      </c>
      <c r="E284" s="8" t="s">
        <v>5</v>
      </c>
    </row>
    <row r="285" spans="1:8" x14ac:dyDescent="0.25">
      <c r="A285" s="19" t="s">
        <v>15</v>
      </c>
      <c r="B285" s="20">
        <v>43768</v>
      </c>
      <c r="C285" s="20">
        <v>43768</v>
      </c>
      <c r="D285" s="21">
        <v>2661482.02</v>
      </c>
      <c r="E285" s="8" t="s">
        <v>5</v>
      </c>
    </row>
    <row r="286" spans="1:8" x14ac:dyDescent="0.25">
      <c r="A286" s="19" t="s">
        <v>16</v>
      </c>
      <c r="B286" s="20">
        <v>43768</v>
      </c>
      <c r="C286" s="20">
        <v>43774</v>
      </c>
      <c r="D286" s="21">
        <v>-2141403.12</v>
      </c>
      <c r="E286" s="8" t="s">
        <v>5</v>
      </c>
    </row>
    <row r="287" spans="1:8" x14ac:dyDescent="0.25">
      <c r="A287" s="19" t="s">
        <v>16</v>
      </c>
      <c r="B287" s="20">
        <v>43768</v>
      </c>
      <c r="C287" s="20">
        <v>43774</v>
      </c>
      <c r="D287" s="21">
        <v>-1583941.93</v>
      </c>
      <c r="E287" s="8" t="s">
        <v>5</v>
      </c>
    </row>
    <row r="288" spans="1:8" x14ac:dyDescent="0.25">
      <c r="A288" s="19" t="s">
        <v>15</v>
      </c>
      <c r="B288" s="20">
        <v>43769</v>
      </c>
      <c r="C288" s="20">
        <v>43769</v>
      </c>
      <c r="D288" s="21">
        <v>42429.42</v>
      </c>
      <c r="E288" s="8" t="s">
        <v>5</v>
      </c>
      <c r="H288" s="5"/>
    </row>
    <row r="289" spans="1:10" x14ac:dyDescent="0.25">
      <c r="A289" s="19" t="s">
        <v>15</v>
      </c>
      <c r="B289" s="20">
        <v>43769</v>
      </c>
      <c r="C289" s="20">
        <v>43769</v>
      </c>
      <c r="D289" s="21">
        <v>109591.93</v>
      </c>
      <c r="E289" s="8" t="s">
        <v>5</v>
      </c>
      <c r="G289" s="1" t="s">
        <v>11</v>
      </c>
      <c r="H289" s="5">
        <v>51950394.75</v>
      </c>
      <c r="I289" s="1">
        <v>7.8404999999999996</v>
      </c>
      <c r="J289" s="18"/>
    </row>
    <row r="290" spans="1:10" x14ac:dyDescent="0.25">
      <c r="A290" s="19" t="s">
        <v>16</v>
      </c>
      <c r="B290" s="20">
        <v>43769</v>
      </c>
      <c r="C290" s="20">
        <v>43775</v>
      </c>
      <c r="D290" s="21">
        <v>-100618.38</v>
      </c>
      <c r="E290" s="8" t="s">
        <v>5</v>
      </c>
      <c r="G290" s="1" t="s">
        <v>12</v>
      </c>
      <c r="H290" s="5">
        <v>-59227508.039999992</v>
      </c>
    </row>
    <row r="291" spans="1:10" x14ac:dyDescent="0.25">
      <c r="A291" s="19" t="s">
        <v>15</v>
      </c>
      <c r="B291" s="20">
        <v>43770</v>
      </c>
      <c r="C291" s="20">
        <v>43770</v>
      </c>
      <c r="D291" s="21">
        <v>111464.7</v>
      </c>
      <c r="E291" s="8" t="s">
        <v>5</v>
      </c>
      <c r="H291" s="5"/>
    </row>
    <row r="292" spans="1:10" x14ac:dyDescent="0.25">
      <c r="A292" s="19" t="s">
        <v>15</v>
      </c>
      <c r="B292" s="20">
        <v>43770</v>
      </c>
      <c r="C292" s="20">
        <v>43770</v>
      </c>
      <c r="D292" s="21">
        <v>117871.57</v>
      </c>
      <c r="E292" s="8" t="s">
        <v>5</v>
      </c>
      <c r="H292" s="5"/>
    </row>
    <row r="293" spans="1:10" x14ac:dyDescent="0.25">
      <c r="A293" s="19" t="s">
        <v>16</v>
      </c>
      <c r="B293" s="20">
        <v>43770</v>
      </c>
      <c r="C293" s="20">
        <v>43776</v>
      </c>
      <c r="D293" s="21">
        <v>-763960.26</v>
      </c>
      <c r="E293" s="8" t="s">
        <v>5</v>
      </c>
      <c r="H293" s="5"/>
    </row>
    <row r="294" spans="1:10" x14ac:dyDescent="0.25">
      <c r="A294" s="19" t="s">
        <v>15</v>
      </c>
      <c r="B294" s="20">
        <v>43773</v>
      </c>
      <c r="C294" s="20">
        <v>43773</v>
      </c>
      <c r="D294" s="21">
        <v>1818835.38</v>
      </c>
      <c r="E294" s="8" t="s">
        <v>5</v>
      </c>
      <c r="H294" s="5"/>
    </row>
    <row r="295" spans="1:10" x14ac:dyDescent="0.25">
      <c r="A295" s="19" t="s">
        <v>15</v>
      </c>
      <c r="B295" s="20">
        <v>43773</v>
      </c>
      <c r="C295" s="20">
        <v>43773</v>
      </c>
      <c r="D295" s="21">
        <v>276303.25</v>
      </c>
      <c r="E295" s="8" t="s">
        <v>5</v>
      </c>
      <c r="H295" s="5"/>
    </row>
    <row r="296" spans="1:10" x14ac:dyDescent="0.25">
      <c r="A296" s="19" t="s">
        <v>15</v>
      </c>
      <c r="B296" s="20">
        <v>43773</v>
      </c>
      <c r="C296" s="20">
        <v>43773</v>
      </c>
      <c r="D296" s="21">
        <v>48222</v>
      </c>
      <c r="E296" s="8" t="s">
        <v>5</v>
      </c>
      <c r="H296" s="5"/>
    </row>
    <row r="297" spans="1:10" x14ac:dyDescent="0.25">
      <c r="A297" s="19" t="s">
        <v>16</v>
      </c>
      <c r="B297" s="20">
        <v>43773</v>
      </c>
      <c r="C297" s="20">
        <v>43777</v>
      </c>
      <c r="D297" s="21">
        <v>-170504.69</v>
      </c>
      <c r="E297" s="8" t="s">
        <v>5</v>
      </c>
      <c r="H297" s="5"/>
    </row>
    <row r="298" spans="1:10" x14ac:dyDescent="0.25">
      <c r="A298" s="19" t="s">
        <v>16</v>
      </c>
      <c r="B298" s="20">
        <v>43773</v>
      </c>
      <c r="C298" s="20">
        <v>43777</v>
      </c>
      <c r="D298" s="21">
        <v>-420809.21</v>
      </c>
      <c r="E298" s="8" t="s">
        <v>5</v>
      </c>
      <c r="H298" s="5"/>
    </row>
    <row r="299" spans="1:10" x14ac:dyDescent="0.25">
      <c r="A299" s="19" t="s">
        <v>15</v>
      </c>
      <c r="B299" s="20">
        <v>43774</v>
      </c>
      <c r="C299" s="20">
        <v>43774</v>
      </c>
      <c r="D299" s="21">
        <v>706097.97</v>
      </c>
      <c r="E299" s="8" t="s">
        <v>5</v>
      </c>
      <c r="H299" s="5"/>
    </row>
    <row r="300" spans="1:10" x14ac:dyDescent="0.25">
      <c r="A300" s="19" t="s">
        <v>16</v>
      </c>
      <c r="B300" s="20">
        <v>43774</v>
      </c>
      <c r="C300" s="20">
        <v>43780</v>
      </c>
      <c r="D300" s="21">
        <v>-965672.54</v>
      </c>
      <c r="E300" s="8" t="s">
        <v>5</v>
      </c>
      <c r="H300" s="5"/>
    </row>
    <row r="301" spans="1:10" x14ac:dyDescent="0.25">
      <c r="A301" s="19" t="s">
        <v>16</v>
      </c>
      <c r="B301" s="20">
        <v>43774</v>
      </c>
      <c r="C301" s="20">
        <v>43780</v>
      </c>
      <c r="D301" s="21">
        <v>-1487217.81</v>
      </c>
      <c r="E301" s="8" t="s">
        <v>5</v>
      </c>
      <c r="H301" s="5"/>
    </row>
    <row r="302" spans="1:10" x14ac:dyDescent="0.25">
      <c r="A302" s="19" t="s">
        <v>15</v>
      </c>
      <c r="B302" s="20">
        <v>43775</v>
      </c>
      <c r="C302" s="20">
        <v>43775</v>
      </c>
      <c r="D302" s="21">
        <v>1115934.29</v>
      </c>
      <c r="E302" s="8" t="s">
        <v>5</v>
      </c>
      <c r="H302" s="5"/>
    </row>
    <row r="303" spans="1:10" x14ac:dyDescent="0.25">
      <c r="A303" s="19" t="s">
        <v>15</v>
      </c>
      <c r="B303" s="20">
        <v>43775</v>
      </c>
      <c r="C303" s="20">
        <v>43775</v>
      </c>
      <c r="D303" s="21">
        <v>289296.90000000002</v>
      </c>
      <c r="E303" s="8" t="s">
        <v>5</v>
      </c>
      <c r="H303" s="5"/>
    </row>
    <row r="304" spans="1:10" x14ac:dyDescent="0.25">
      <c r="A304" s="19" t="s">
        <v>16</v>
      </c>
      <c r="B304" s="20">
        <v>43775</v>
      </c>
      <c r="C304" s="20">
        <v>43781</v>
      </c>
      <c r="D304" s="21">
        <v>-1275908.45</v>
      </c>
      <c r="E304" s="8" t="s">
        <v>5</v>
      </c>
      <c r="H304" s="5"/>
    </row>
    <row r="305" spans="1:8" x14ac:dyDescent="0.25">
      <c r="A305" s="19" t="s">
        <v>16</v>
      </c>
      <c r="B305" s="20">
        <v>43775</v>
      </c>
      <c r="C305" s="20">
        <v>43781</v>
      </c>
      <c r="D305" s="21">
        <v>-995583.11</v>
      </c>
      <c r="E305" s="8" t="s">
        <v>5</v>
      </c>
      <c r="H305" s="5"/>
    </row>
    <row r="306" spans="1:8" x14ac:dyDescent="0.25">
      <c r="A306" s="19" t="s">
        <v>16</v>
      </c>
      <c r="B306" s="20">
        <v>43775</v>
      </c>
      <c r="C306" s="20">
        <v>43781</v>
      </c>
      <c r="D306" s="21">
        <v>-865078.37</v>
      </c>
      <c r="E306" s="8" t="s">
        <v>5</v>
      </c>
      <c r="H306" s="5"/>
    </row>
    <row r="307" spans="1:8" x14ac:dyDescent="0.25">
      <c r="A307" s="19" t="s">
        <v>15</v>
      </c>
      <c r="B307" s="20">
        <v>43776</v>
      </c>
      <c r="C307" s="20">
        <v>43776</v>
      </c>
      <c r="D307" s="21">
        <v>371081.15</v>
      </c>
      <c r="E307" s="8" t="s">
        <v>5</v>
      </c>
      <c r="H307" s="5"/>
    </row>
    <row r="308" spans="1:8" x14ac:dyDescent="0.25">
      <c r="A308" s="19" t="s">
        <v>15</v>
      </c>
      <c r="B308" s="20">
        <v>43776</v>
      </c>
      <c r="C308" s="20">
        <v>43776</v>
      </c>
      <c r="D308" s="21">
        <v>318520.89</v>
      </c>
      <c r="E308" s="8" t="s">
        <v>5</v>
      </c>
      <c r="H308" s="5"/>
    </row>
    <row r="309" spans="1:8" x14ac:dyDescent="0.25">
      <c r="A309" s="19" t="s">
        <v>16</v>
      </c>
      <c r="B309" s="20">
        <v>43776</v>
      </c>
      <c r="C309" s="20">
        <v>43782</v>
      </c>
      <c r="D309" s="21">
        <v>-2620179.89</v>
      </c>
      <c r="E309" s="8" t="s">
        <v>5</v>
      </c>
      <c r="H309" s="5"/>
    </row>
    <row r="310" spans="1:8" x14ac:dyDescent="0.25">
      <c r="A310" s="19" t="s">
        <v>15</v>
      </c>
      <c r="B310" s="20">
        <v>43777</v>
      </c>
      <c r="C310" s="20">
        <v>43777</v>
      </c>
      <c r="D310" s="21">
        <v>137901.1</v>
      </c>
      <c r="E310" s="8" t="s">
        <v>5</v>
      </c>
      <c r="H310" s="5"/>
    </row>
    <row r="311" spans="1:8" x14ac:dyDescent="0.25">
      <c r="A311" s="19" t="s">
        <v>15</v>
      </c>
      <c r="B311" s="20">
        <v>43777</v>
      </c>
      <c r="C311" s="20">
        <v>43777</v>
      </c>
      <c r="D311" s="21">
        <v>644269.72</v>
      </c>
      <c r="E311" s="8" t="s">
        <v>5</v>
      </c>
      <c r="H311" s="5"/>
    </row>
    <row r="312" spans="1:8" x14ac:dyDescent="0.25">
      <c r="A312" s="19" t="s">
        <v>16</v>
      </c>
      <c r="B312" s="20">
        <v>43777</v>
      </c>
      <c r="C312" s="20">
        <v>43783</v>
      </c>
      <c r="D312" s="21">
        <v>-380298.17</v>
      </c>
      <c r="E312" s="8" t="s">
        <v>5</v>
      </c>
      <c r="H312" s="5"/>
    </row>
    <row r="313" spans="1:8" x14ac:dyDescent="0.25">
      <c r="A313" s="19" t="s">
        <v>15</v>
      </c>
      <c r="B313" s="20">
        <v>43780</v>
      </c>
      <c r="C313" s="20">
        <v>43780</v>
      </c>
      <c r="D313" s="21">
        <v>475594.78</v>
      </c>
      <c r="E313" s="8" t="s">
        <v>5</v>
      </c>
      <c r="H313" s="5"/>
    </row>
    <row r="314" spans="1:8" x14ac:dyDescent="0.25">
      <c r="A314" s="19" t="s">
        <v>15</v>
      </c>
      <c r="B314" s="20">
        <v>43780</v>
      </c>
      <c r="C314" s="20">
        <v>43780</v>
      </c>
      <c r="D314" s="21">
        <v>1901734.55</v>
      </c>
      <c r="E314" s="8" t="s">
        <v>5</v>
      </c>
      <c r="H314" s="5"/>
    </row>
    <row r="315" spans="1:8" x14ac:dyDescent="0.25">
      <c r="A315" s="19" t="s">
        <v>15</v>
      </c>
      <c r="B315" s="20">
        <v>43781</v>
      </c>
      <c r="C315" s="20">
        <v>43781</v>
      </c>
      <c r="D315" s="21">
        <v>311066.49</v>
      </c>
      <c r="E315" s="8" t="s">
        <v>5</v>
      </c>
      <c r="H315" s="5"/>
    </row>
    <row r="316" spans="1:8" x14ac:dyDescent="0.25">
      <c r="A316" s="19" t="s">
        <v>15</v>
      </c>
      <c r="B316" s="20">
        <v>43781</v>
      </c>
      <c r="C316" s="20">
        <v>43781</v>
      </c>
      <c r="D316" s="21">
        <v>2369198.61</v>
      </c>
      <c r="E316" s="8" t="s">
        <v>5</v>
      </c>
      <c r="H316" s="5"/>
    </row>
    <row r="317" spans="1:8" x14ac:dyDescent="0.25">
      <c r="A317" s="19" t="s">
        <v>16</v>
      </c>
      <c r="B317" s="20">
        <v>43781</v>
      </c>
      <c r="C317" s="20">
        <v>43787</v>
      </c>
      <c r="D317" s="21">
        <v>-965198.09</v>
      </c>
      <c r="E317" s="8" t="s">
        <v>5</v>
      </c>
      <c r="H317" s="5"/>
    </row>
    <row r="318" spans="1:8" x14ac:dyDescent="0.25">
      <c r="A318" s="19" t="s">
        <v>15</v>
      </c>
      <c r="B318" s="20">
        <v>43782</v>
      </c>
      <c r="C318" s="20">
        <v>43782</v>
      </c>
      <c r="D318" s="21">
        <v>120039.45</v>
      </c>
      <c r="E318" s="8" t="s">
        <v>5</v>
      </c>
      <c r="H318" s="5"/>
    </row>
    <row r="319" spans="1:8" x14ac:dyDescent="0.25">
      <c r="A319" s="19" t="s">
        <v>15</v>
      </c>
      <c r="B319" s="20">
        <v>43782</v>
      </c>
      <c r="C319" s="20">
        <v>43782</v>
      </c>
      <c r="D319" s="21">
        <v>1052469.57</v>
      </c>
      <c r="E319" s="8" t="s">
        <v>5</v>
      </c>
      <c r="H319" s="5"/>
    </row>
    <row r="320" spans="1:8" x14ac:dyDescent="0.25">
      <c r="A320" s="19" t="s">
        <v>16</v>
      </c>
      <c r="B320" s="20">
        <v>43782</v>
      </c>
      <c r="C320" s="20">
        <v>43788</v>
      </c>
      <c r="D320" s="21">
        <v>-514851.24</v>
      </c>
      <c r="E320" s="8" t="s">
        <v>5</v>
      </c>
      <c r="H320" s="5"/>
    </row>
    <row r="321" spans="1:8" x14ac:dyDescent="0.25">
      <c r="A321" s="19" t="s">
        <v>16</v>
      </c>
      <c r="B321" s="20">
        <v>43782</v>
      </c>
      <c r="C321" s="20">
        <v>43788</v>
      </c>
      <c r="D321" s="21">
        <v>-963772</v>
      </c>
      <c r="E321" s="8" t="s">
        <v>5</v>
      </c>
      <c r="H321" s="5"/>
    </row>
    <row r="322" spans="1:8" x14ac:dyDescent="0.25">
      <c r="A322" s="19" t="s">
        <v>15</v>
      </c>
      <c r="B322" s="20">
        <v>43783</v>
      </c>
      <c r="C322" s="20">
        <v>43783</v>
      </c>
      <c r="D322" s="21">
        <v>7715</v>
      </c>
      <c r="E322" s="8" t="s">
        <v>5</v>
      </c>
      <c r="H322" s="5"/>
    </row>
    <row r="323" spans="1:8" x14ac:dyDescent="0.25">
      <c r="A323" s="19" t="s">
        <v>15</v>
      </c>
      <c r="B323" s="20">
        <v>43783</v>
      </c>
      <c r="C323" s="20">
        <v>43783</v>
      </c>
      <c r="D323" s="21">
        <v>2143304.71</v>
      </c>
      <c r="E323" s="8" t="s">
        <v>5</v>
      </c>
      <c r="H323" s="5"/>
    </row>
    <row r="324" spans="1:8" x14ac:dyDescent="0.25">
      <c r="A324" s="19" t="s">
        <v>16</v>
      </c>
      <c r="B324" s="20">
        <v>43783</v>
      </c>
      <c r="C324" s="20">
        <v>43789</v>
      </c>
      <c r="D324" s="21">
        <v>-2635443.17</v>
      </c>
      <c r="E324" s="8" t="s">
        <v>5</v>
      </c>
      <c r="H324" s="5"/>
    </row>
    <row r="325" spans="1:8" x14ac:dyDescent="0.25">
      <c r="A325" s="19" t="s">
        <v>15</v>
      </c>
      <c r="B325" s="20">
        <v>43784</v>
      </c>
      <c r="C325" s="20">
        <v>43784</v>
      </c>
      <c r="D325" s="21">
        <v>946215.8</v>
      </c>
      <c r="E325" s="8" t="s">
        <v>5</v>
      </c>
      <c r="H325" s="5"/>
    </row>
    <row r="326" spans="1:8" x14ac:dyDescent="0.25">
      <c r="A326" s="19" t="s">
        <v>16</v>
      </c>
      <c r="B326" s="20">
        <v>43784</v>
      </c>
      <c r="C326" s="20">
        <v>43790</v>
      </c>
      <c r="D326" s="21">
        <v>-89304.74</v>
      </c>
      <c r="E326" s="8" t="s">
        <v>5</v>
      </c>
      <c r="H326" s="5"/>
    </row>
    <row r="327" spans="1:8" x14ac:dyDescent="0.25">
      <c r="A327" s="19" t="s">
        <v>15</v>
      </c>
      <c r="B327" s="20">
        <v>43787</v>
      </c>
      <c r="C327" s="20">
        <v>43787</v>
      </c>
      <c r="D327" s="21">
        <v>1920193.73</v>
      </c>
      <c r="E327" s="8" t="s">
        <v>5</v>
      </c>
      <c r="H327" s="5"/>
    </row>
    <row r="328" spans="1:8" x14ac:dyDescent="0.25">
      <c r="A328" s="19" t="s">
        <v>16</v>
      </c>
      <c r="B328" s="20">
        <v>43787</v>
      </c>
      <c r="C328" s="20">
        <v>43791</v>
      </c>
      <c r="D328" s="21">
        <v>-5849.4</v>
      </c>
      <c r="E328" s="8" t="s">
        <v>5</v>
      </c>
      <c r="H328" s="5"/>
    </row>
    <row r="329" spans="1:8" x14ac:dyDescent="0.25">
      <c r="A329" s="19" t="s">
        <v>16</v>
      </c>
      <c r="B329" s="20">
        <v>43787</v>
      </c>
      <c r="C329" s="20">
        <v>43791</v>
      </c>
      <c r="D329" s="21">
        <v>-2955781.75</v>
      </c>
      <c r="E329" s="8" t="s">
        <v>5</v>
      </c>
      <c r="H329" s="5"/>
    </row>
    <row r="330" spans="1:8" x14ac:dyDescent="0.25">
      <c r="A330" s="19" t="s">
        <v>15</v>
      </c>
      <c r="B330" s="20">
        <v>43788</v>
      </c>
      <c r="C330" s="20">
        <v>43788</v>
      </c>
      <c r="D330" s="21">
        <v>279716.12</v>
      </c>
      <c r="E330" s="8" t="s">
        <v>5</v>
      </c>
      <c r="H330" s="5"/>
    </row>
    <row r="331" spans="1:8" x14ac:dyDescent="0.25">
      <c r="A331" s="19" t="s">
        <v>15</v>
      </c>
      <c r="B331" s="20">
        <v>43788</v>
      </c>
      <c r="C331" s="20">
        <v>43788</v>
      </c>
      <c r="D331" s="21">
        <v>209136.99</v>
      </c>
      <c r="E331" s="8" t="s">
        <v>5</v>
      </c>
      <c r="H331" s="5"/>
    </row>
    <row r="332" spans="1:8" x14ac:dyDescent="0.25">
      <c r="A332" s="19" t="s">
        <v>16</v>
      </c>
      <c r="B332" s="20">
        <v>43788</v>
      </c>
      <c r="C332" s="20">
        <v>43794</v>
      </c>
      <c r="D332" s="21">
        <v>-1016480.09</v>
      </c>
      <c r="E332" s="8" t="s">
        <v>5</v>
      </c>
      <c r="H332" s="5"/>
    </row>
    <row r="333" spans="1:8" x14ac:dyDescent="0.25">
      <c r="A333" s="19" t="s">
        <v>16</v>
      </c>
      <c r="B333" s="20">
        <v>43788</v>
      </c>
      <c r="C333" s="20">
        <v>43794</v>
      </c>
      <c r="D333" s="21">
        <v>-474972.37</v>
      </c>
      <c r="E333" s="8" t="s">
        <v>5</v>
      </c>
      <c r="H333" s="5"/>
    </row>
    <row r="334" spans="1:8" x14ac:dyDescent="0.25">
      <c r="A334" s="19" t="s">
        <v>15</v>
      </c>
      <c r="B334" s="20">
        <v>43789</v>
      </c>
      <c r="C334" s="20">
        <v>43789</v>
      </c>
      <c r="D334" s="21">
        <v>435294.77</v>
      </c>
      <c r="E334" s="8" t="s">
        <v>5</v>
      </c>
      <c r="H334" s="5"/>
    </row>
    <row r="335" spans="1:8" x14ac:dyDescent="0.25">
      <c r="A335" s="19" t="s">
        <v>15</v>
      </c>
      <c r="B335" s="20">
        <v>43789</v>
      </c>
      <c r="C335" s="20">
        <v>43789</v>
      </c>
      <c r="D335" s="21">
        <v>407.54</v>
      </c>
      <c r="E335" s="8" t="s">
        <v>5</v>
      </c>
      <c r="H335" s="5"/>
    </row>
    <row r="336" spans="1:8" x14ac:dyDescent="0.25">
      <c r="A336" s="19" t="s">
        <v>16</v>
      </c>
      <c r="B336" s="20">
        <v>43789</v>
      </c>
      <c r="C336" s="20">
        <v>43795</v>
      </c>
      <c r="D336" s="21">
        <v>-1071754.46</v>
      </c>
      <c r="E336" s="8" t="s">
        <v>5</v>
      </c>
      <c r="H336" s="5"/>
    </row>
    <row r="337" spans="1:8" x14ac:dyDescent="0.25">
      <c r="A337" s="19" t="s">
        <v>15</v>
      </c>
      <c r="B337" s="20">
        <v>43790</v>
      </c>
      <c r="C337" s="20">
        <v>43790</v>
      </c>
      <c r="D337" s="21">
        <v>23000000</v>
      </c>
      <c r="E337" s="8" t="s">
        <v>5</v>
      </c>
      <c r="H337" s="5"/>
    </row>
    <row r="338" spans="1:8" x14ac:dyDescent="0.25">
      <c r="A338" s="19" t="s">
        <v>15</v>
      </c>
      <c r="B338" s="20">
        <v>43790</v>
      </c>
      <c r="C338" s="20">
        <v>43790</v>
      </c>
      <c r="D338" s="21">
        <v>717049.97</v>
      </c>
      <c r="E338" s="8" t="s">
        <v>5</v>
      </c>
      <c r="H338" s="5"/>
    </row>
    <row r="339" spans="1:8" x14ac:dyDescent="0.25">
      <c r="A339" s="19" t="s">
        <v>15</v>
      </c>
      <c r="B339" s="20">
        <v>43790</v>
      </c>
      <c r="C339" s="20">
        <v>43790</v>
      </c>
      <c r="D339" s="21">
        <v>724557.84</v>
      </c>
      <c r="E339" s="8" t="s">
        <v>5</v>
      </c>
      <c r="H339" s="5"/>
    </row>
    <row r="340" spans="1:8" x14ac:dyDescent="0.25">
      <c r="A340" s="19" t="s">
        <v>16</v>
      </c>
      <c r="B340" s="20">
        <v>43790</v>
      </c>
      <c r="C340" s="20">
        <v>43796</v>
      </c>
      <c r="D340" s="21">
        <v>-716403.38</v>
      </c>
      <c r="E340" s="8" t="s">
        <v>5</v>
      </c>
      <c r="H340" s="5"/>
    </row>
    <row r="341" spans="1:8" x14ac:dyDescent="0.25">
      <c r="A341" s="19" t="s">
        <v>16</v>
      </c>
      <c r="B341" s="20">
        <v>43790</v>
      </c>
      <c r="C341" s="20">
        <v>43796</v>
      </c>
      <c r="D341" s="21">
        <v>-21036.18</v>
      </c>
      <c r="E341" s="8" t="s">
        <v>5</v>
      </c>
      <c r="H341" s="5"/>
    </row>
    <row r="342" spans="1:8" x14ac:dyDescent="0.25">
      <c r="A342" s="19" t="s">
        <v>15</v>
      </c>
      <c r="B342" s="20">
        <v>43791</v>
      </c>
      <c r="C342" s="20">
        <v>43791</v>
      </c>
      <c r="D342" s="21">
        <v>26311</v>
      </c>
      <c r="E342" s="8" t="s">
        <v>5</v>
      </c>
      <c r="H342" s="5"/>
    </row>
    <row r="343" spans="1:8" x14ac:dyDescent="0.25">
      <c r="A343" s="19" t="s">
        <v>15</v>
      </c>
      <c r="B343" s="20">
        <v>43791</v>
      </c>
      <c r="C343" s="20">
        <v>43791</v>
      </c>
      <c r="D343" s="21">
        <v>727767.19</v>
      </c>
      <c r="E343" s="8" t="s">
        <v>5</v>
      </c>
      <c r="H343" s="5"/>
    </row>
    <row r="344" spans="1:8" x14ac:dyDescent="0.25">
      <c r="A344" s="19" t="s">
        <v>15</v>
      </c>
      <c r="B344" s="20">
        <v>43791</v>
      </c>
      <c r="C344" s="20">
        <v>43791</v>
      </c>
      <c r="D344" s="21">
        <v>3134.1</v>
      </c>
      <c r="E344" s="8" t="s">
        <v>5</v>
      </c>
      <c r="H344" s="5"/>
    </row>
    <row r="345" spans="1:8" x14ac:dyDescent="0.25">
      <c r="A345" s="19" t="s">
        <v>16</v>
      </c>
      <c r="B345" s="20">
        <v>43791</v>
      </c>
      <c r="C345" s="20">
        <v>43797</v>
      </c>
      <c r="D345" s="21">
        <v>-3799128.4</v>
      </c>
      <c r="E345" s="8" t="s">
        <v>5</v>
      </c>
      <c r="H345" s="5"/>
    </row>
    <row r="346" spans="1:8" x14ac:dyDescent="0.25">
      <c r="A346" s="19" t="s">
        <v>15</v>
      </c>
      <c r="B346" s="20">
        <v>43794</v>
      </c>
      <c r="C346" s="20">
        <v>43794</v>
      </c>
      <c r="D346" s="21">
        <v>153401.42000000001</v>
      </c>
      <c r="E346" s="8" t="s">
        <v>5</v>
      </c>
      <c r="H346" s="5"/>
    </row>
    <row r="347" spans="1:8" x14ac:dyDescent="0.25">
      <c r="A347" s="19" t="s">
        <v>15</v>
      </c>
      <c r="B347" s="20">
        <v>43794</v>
      </c>
      <c r="C347" s="20">
        <v>43794</v>
      </c>
      <c r="D347" s="21">
        <v>2192.5</v>
      </c>
      <c r="E347" s="8" t="s">
        <v>5</v>
      </c>
      <c r="H347" s="5"/>
    </row>
    <row r="348" spans="1:8" x14ac:dyDescent="0.25">
      <c r="A348" s="19" t="s">
        <v>16</v>
      </c>
      <c r="B348" s="20">
        <v>43794</v>
      </c>
      <c r="C348" s="20">
        <v>43798</v>
      </c>
      <c r="D348" s="21">
        <v>-2597.87</v>
      </c>
      <c r="E348" s="8" t="s">
        <v>5</v>
      </c>
      <c r="H348" s="5"/>
    </row>
    <row r="349" spans="1:8" x14ac:dyDescent="0.25">
      <c r="A349" s="19" t="s">
        <v>16</v>
      </c>
      <c r="B349" s="20">
        <v>43794</v>
      </c>
      <c r="C349" s="20">
        <v>43798</v>
      </c>
      <c r="D349" s="21">
        <v>-1980011.17</v>
      </c>
      <c r="E349" s="8" t="s">
        <v>5</v>
      </c>
      <c r="H349" s="5"/>
    </row>
    <row r="350" spans="1:8" x14ac:dyDescent="0.25">
      <c r="A350" s="19" t="s">
        <v>16</v>
      </c>
      <c r="B350" s="20">
        <v>43794</v>
      </c>
      <c r="C350" s="20">
        <v>43798</v>
      </c>
      <c r="D350" s="21">
        <v>-47.53</v>
      </c>
      <c r="E350" s="8" t="s">
        <v>5</v>
      </c>
      <c r="H350" s="5"/>
    </row>
    <row r="351" spans="1:8" x14ac:dyDescent="0.25">
      <c r="A351" s="19" t="s">
        <v>15</v>
      </c>
      <c r="B351" s="20">
        <v>43795</v>
      </c>
      <c r="C351" s="20">
        <v>43795</v>
      </c>
      <c r="D351" s="21">
        <v>149491.67000000001</v>
      </c>
      <c r="E351" s="8" t="s">
        <v>5</v>
      </c>
      <c r="H351" s="5"/>
    </row>
    <row r="352" spans="1:8" x14ac:dyDescent="0.25">
      <c r="A352" s="19" t="s">
        <v>15</v>
      </c>
      <c r="B352" s="20">
        <v>43795</v>
      </c>
      <c r="C352" s="20">
        <v>43795</v>
      </c>
      <c r="D352" s="21">
        <v>3403440.76</v>
      </c>
      <c r="E352" s="8" t="s">
        <v>5</v>
      </c>
      <c r="H352" s="5"/>
    </row>
    <row r="353" spans="1:9" x14ac:dyDescent="0.25">
      <c r="A353" s="19" t="s">
        <v>15</v>
      </c>
      <c r="B353" s="20">
        <v>43795</v>
      </c>
      <c r="C353" s="20">
        <v>43795</v>
      </c>
      <c r="D353" s="21">
        <v>55363</v>
      </c>
      <c r="E353" s="8" t="s">
        <v>5</v>
      </c>
      <c r="H353" s="5"/>
    </row>
    <row r="354" spans="1:9" x14ac:dyDescent="0.25">
      <c r="A354" s="19" t="s">
        <v>16</v>
      </c>
      <c r="B354" s="20">
        <v>43795</v>
      </c>
      <c r="C354" s="20">
        <v>43801</v>
      </c>
      <c r="D354" s="21">
        <f>-2078.55</f>
        <v>-2078.5500000000002</v>
      </c>
      <c r="E354" s="8" t="s">
        <v>5</v>
      </c>
      <c r="H354" s="5"/>
    </row>
    <row r="355" spans="1:9" x14ac:dyDescent="0.25">
      <c r="A355" s="19" t="s">
        <v>15</v>
      </c>
      <c r="B355" s="20">
        <v>43796</v>
      </c>
      <c r="C355" s="20">
        <v>43796</v>
      </c>
      <c r="D355" s="21">
        <v>17127.650000000001</v>
      </c>
      <c r="E355" s="8" t="s">
        <v>5</v>
      </c>
      <c r="H355" s="5"/>
    </row>
    <row r="356" spans="1:9" x14ac:dyDescent="0.25">
      <c r="A356" s="19" t="s">
        <v>16</v>
      </c>
      <c r="B356" s="20">
        <v>43796</v>
      </c>
      <c r="C356" s="20">
        <v>43802</v>
      </c>
      <c r="D356" s="21">
        <v>-651250.14</v>
      </c>
      <c r="E356" s="8" t="s">
        <v>5</v>
      </c>
      <c r="H356" s="5"/>
    </row>
    <row r="357" spans="1:9" x14ac:dyDescent="0.25">
      <c r="A357" s="19" t="s">
        <v>16</v>
      </c>
      <c r="B357" s="20">
        <v>43796</v>
      </c>
      <c r="C357" s="20">
        <v>43802</v>
      </c>
      <c r="D357" s="21">
        <v>-80192.73</v>
      </c>
      <c r="E357" s="8" t="s">
        <v>5</v>
      </c>
      <c r="H357" s="5"/>
    </row>
    <row r="358" spans="1:9" x14ac:dyDescent="0.25">
      <c r="A358" s="19" t="s">
        <v>15</v>
      </c>
      <c r="B358" s="20">
        <v>43797</v>
      </c>
      <c r="C358" s="20">
        <v>43797</v>
      </c>
      <c r="D358" s="21">
        <v>5209034.5999999996</v>
      </c>
      <c r="E358" s="8" t="s">
        <v>5</v>
      </c>
      <c r="H358" s="5"/>
    </row>
    <row r="359" spans="1:9" x14ac:dyDescent="0.25">
      <c r="A359" s="19" t="s">
        <v>15</v>
      </c>
      <c r="B359" s="20">
        <v>43797</v>
      </c>
      <c r="C359" s="20">
        <v>43797</v>
      </c>
      <c r="D359" s="21">
        <v>169525.16</v>
      </c>
      <c r="E359" s="8" t="s">
        <v>5</v>
      </c>
      <c r="H359" s="5"/>
    </row>
    <row r="360" spans="1:9" x14ac:dyDescent="0.25">
      <c r="A360" s="19" t="s">
        <v>16</v>
      </c>
      <c r="B360" s="20">
        <v>43797</v>
      </c>
      <c r="C360" s="20">
        <v>43803</v>
      </c>
      <c r="D360" s="21">
        <v>-58427.16</v>
      </c>
      <c r="E360" s="8" t="s">
        <v>5</v>
      </c>
      <c r="H360" s="5"/>
    </row>
    <row r="361" spans="1:9" x14ac:dyDescent="0.25">
      <c r="A361" s="19" t="s">
        <v>16</v>
      </c>
      <c r="B361" s="20">
        <v>43797</v>
      </c>
      <c r="C361" s="20">
        <v>43803</v>
      </c>
      <c r="D361" s="21">
        <v>-85895.87</v>
      </c>
      <c r="E361" s="8" t="s">
        <v>5</v>
      </c>
      <c r="H361" s="5"/>
    </row>
    <row r="362" spans="1:9" x14ac:dyDescent="0.25">
      <c r="A362" s="19" t="s">
        <v>15</v>
      </c>
      <c r="B362" s="20">
        <v>43798</v>
      </c>
      <c r="C362" s="20">
        <v>43798</v>
      </c>
      <c r="D362" s="21">
        <v>4570</v>
      </c>
      <c r="E362" s="8" t="s">
        <v>5</v>
      </c>
      <c r="H362" s="5"/>
    </row>
    <row r="363" spans="1:9" x14ac:dyDescent="0.25">
      <c r="A363" s="19" t="s">
        <v>15</v>
      </c>
      <c r="B363" s="20">
        <v>43798</v>
      </c>
      <c r="C363" s="20">
        <v>43798</v>
      </c>
      <c r="D363" s="21">
        <v>210578.84</v>
      </c>
      <c r="E363" s="8" t="s">
        <v>5</v>
      </c>
      <c r="G363" s="1" t="s">
        <v>11</v>
      </c>
      <c r="H363" s="5">
        <v>52701432.730000004</v>
      </c>
      <c r="I363" s="1">
        <v>7.8288000000000002</v>
      </c>
    </row>
    <row r="364" spans="1:9" x14ac:dyDescent="0.25">
      <c r="A364" s="19" t="s">
        <v>16</v>
      </c>
      <c r="B364" s="20">
        <v>43798</v>
      </c>
      <c r="C364" s="20">
        <v>43804</v>
      </c>
      <c r="D364" s="21">
        <v>-3117441.5</v>
      </c>
      <c r="E364" s="8" t="s">
        <v>5</v>
      </c>
      <c r="G364" s="1" t="s">
        <v>12</v>
      </c>
      <c r="H364" s="5">
        <v>-31153130.290000007</v>
      </c>
    </row>
    <row r="365" spans="1:9" x14ac:dyDescent="0.25">
      <c r="A365" s="19" t="s">
        <v>15</v>
      </c>
      <c r="B365" s="20">
        <v>43801</v>
      </c>
      <c r="C365" s="20">
        <v>43801</v>
      </c>
      <c r="D365" s="21">
        <v>96522.8</v>
      </c>
      <c r="E365" s="8" t="s">
        <v>5</v>
      </c>
      <c r="H365" s="5"/>
    </row>
    <row r="366" spans="1:9" x14ac:dyDescent="0.25">
      <c r="A366" s="19" t="s">
        <v>15</v>
      </c>
      <c r="B366" s="20">
        <v>43801</v>
      </c>
      <c r="C366" s="20">
        <v>43801</v>
      </c>
      <c r="D366" s="21">
        <v>1293793.99</v>
      </c>
      <c r="E366" s="8" t="s">
        <v>5</v>
      </c>
      <c r="H366" s="5"/>
    </row>
    <row r="367" spans="1:9" x14ac:dyDescent="0.25">
      <c r="A367" s="19" t="s">
        <v>16</v>
      </c>
      <c r="B367" s="20">
        <v>43801</v>
      </c>
      <c r="C367" s="20">
        <v>43805</v>
      </c>
      <c r="D367" s="21">
        <v>-938825.6</v>
      </c>
      <c r="E367" s="8" t="s">
        <v>5</v>
      </c>
      <c r="H367" s="5"/>
    </row>
    <row r="368" spans="1:9" x14ac:dyDescent="0.25">
      <c r="A368" s="19" t="s">
        <v>15</v>
      </c>
      <c r="B368" s="20">
        <v>43802</v>
      </c>
      <c r="C368" s="20">
        <v>43802</v>
      </c>
      <c r="D368" s="21">
        <v>481614.22</v>
      </c>
      <c r="E368" s="8" t="s">
        <v>5</v>
      </c>
      <c r="H368" s="5"/>
    </row>
    <row r="369" spans="1:8" x14ac:dyDescent="0.25">
      <c r="A369" s="19" t="s">
        <v>15</v>
      </c>
      <c r="B369" s="20">
        <v>43802</v>
      </c>
      <c r="C369" s="20">
        <v>43802</v>
      </c>
      <c r="D369" s="21">
        <v>1248441.8700000001</v>
      </c>
      <c r="E369" s="8" t="s">
        <v>5</v>
      </c>
      <c r="H369" s="5"/>
    </row>
    <row r="370" spans="1:8" x14ac:dyDescent="0.25">
      <c r="A370" s="19" t="s">
        <v>15</v>
      </c>
      <c r="B370" s="20">
        <v>43803</v>
      </c>
      <c r="C370" s="20">
        <v>43803</v>
      </c>
      <c r="D370" s="21">
        <v>1538377.84</v>
      </c>
      <c r="E370" s="8" t="s">
        <v>5</v>
      </c>
      <c r="H370" s="5"/>
    </row>
    <row r="371" spans="1:8" x14ac:dyDescent="0.25">
      <c r="A371" s="19" t="s">
        <v>15</v>
      </c>
      <c r="B371" s="20">
        <v>43803</v>
      </c>
      <c r="C371" s="20">
        <v>43803</v>
      </c>
      <c r="D371" s="21">
        <v>600772.31999999995</v>
      </c>
      <c r="E371" s="8" t="s">
        <v>5</v>
      </c>
      <c r="H371" s="5"/>
    </row>
    <row r="372" spans="1:8" x14ac:dyDescent="0.25">
      <c r="A372" s="19" t="s">
        <v>15</v>
      </c>
      <c r="B372" s="20">
        <v>43803</v>
      </c>
      <c r="C372" s="20">
        <v>43803</v>
      </c>
      <c r="D372" s="21">
        <v>48222</v>
      </c>
      <c r="E372" s="8" t="s">
        <v>5</v>
      </c>
      <c r="H372" s="5"/>
    </row>
    <row r="373" spans="1:8" x14ac:dyDescent="0.25">
      <c r="A373" s="19" t="s">
        <v>16</v>
      </c>
      <c r="B373" s="20">
        <v>43803</v>
      </c>
      <c r="C373" s="20">
        <v>43809</v>
      </c>
      <c r="D373" s="21">
        <v>-1318293.8700000001</v>
      </c>
      <c r="E373" s="8" t="s">
        <v>5</v>
      </c>
      <c r="H373" s="5"/>
    </row>
    <row r="374" spans="1:8" x14ac:dyDescent="0.25">
      <c r="A374" s="19" t="s">
        <v>16</v>
      </c>
      <c r="B374" s="20">
        <v>43803</v>
      </c>
      <c r="C374" s="20">
        <v>43809</v>
      </c>
      <c r="D374" s="21">
        <v>-697932.11</v>
      </c>
      <c r="E374" s="8" t="s">
        <v>5</v>
      </c>
      <c r="H374" s="5"/>
    </row>
    <row r="375" spans="1:8" x14ac:dyDescent="0.25">
      <c r="A375" s="19" t="s">
        <v>15</v>
      </c>
      <c r="B375" s="20">
        <v>43804</v>
      </c>
      <c r="C375" s="20">
        <v>43804</v>
      </c>
      <c r="D375" s="21">
        <v>127620.65</v>
      </c>
      <c r="E375" s="8" t="s">
        <v>5</v>
      </c>
      <c r="H375" s="5"/>
    </row>
    <row r="376" spans="1:8" x14ac:dyDescent="0.25">
      <c r="A376" s="19" t="s">
        <v>15</v>
      </c>
      <c r="B376" s="20">
        <v>43804</v>
      </c>
      <c r="C376" s="20">
        <v>43804</v>
      </c>
      <c r="D376" s="21">
        <v>306686.88</v>
      </c>
      <c r="E376" s="8" t="s">
        <v>5</v>
      </c>
      <c r="H376" s="5"/>
    </row>
    <row r="377" spans="1:8" x14ac:dyDescent="0.25">
      <c r="A377" s="19" t="s">
        <v>16</v>
      </c>
      <c r="B377" s="20">
        <v>43804</v>
      </c>
      <c r="C377" s="20">
        <v>43810</v>
      </c>
      <c r="D377" s="21">
        <v>-483866.96</v>
      </c>
      <c r="E377" s="8" t="s">
        <v>5</v>
      </c>
      <c r="H377" s="5"/>
    </row>
    <row r="378" spans="1:8" x14ac:dyDescent="0.25">
      <c r="A378" s="19" t="s">
        <v>16</v>
      </c>
      <c r="B378" s="20">
        <v>43804</v>
      </c>
      <c r="C378" s="20">
        <v>43810</v>
      </c>
      <c r="D378" s="21">
        <v>-320196.86</v>
      </c>
      <c r="E378" s="8" t="s">
        <v>5</v>
      </c>
      <c r="H378" s="5"/>
    </row>
    <row r="379" spans="1:8" x14ac:dyDescent="0.25">
      <c r="A379" s="19" t="s">
        <v>15</v>
      </c>
      <c r="B379" s="20">
        <v>43805</v>
      </c>
      <c r="C379" s="20">
        <v>43805</v>
      </c>
      <c r="D379" s="21">
        <v>299006.5</v>
      </c>
      <c r="E379" s="8" t="s">
        <v>5</v>
      </c>
      <c r="H379" s="5"/>
    </row>
    <row r="380" spans="1:8" x14ac:dyDescent="0.25">
      <c r="A380" s="19" t="s">
        <v>15</v>
      </c>
      <c r="B380" s="20">
        <v>43805</v>
      </c>
      <c r="C380" s="20">
        <v>43805</v>
      </c>
      <c r="D380" s="21">
        <v>701965.46</v>
      </c>
      <c r="E380" s="8" t="s">
        <v>5</v>
      </c>
      <c r="H380" s="5"/>
    </row>
    <row r="381" spans="1:8" x14ac:dyDescent="0.25">
      <c r="A381" s="19" t="s">
        <v>16</v>
      </c>
      <c r="B381" s="20">
        <v>43805</v>
      </c>
      <c r="C381" s="20">
        <v>43811</v>
      </c>
      <c r="D381" s="21">
        <v>-102569.56</v>
      </c>
      <c r="E381" s="8" t="s">
        <v>5</v>
      </c>
      <c r="H381" s="5"/>
    </row>
    <row r="382" spans="1:8" x14ac:dyDescent="0.25">
      <c r="A382" s="19" t="s">
        <v>15</v>
      </c>
      <c r="B382" s="20">
        <v>43808</v>
      </c>
      <c r="C382" s="20">
        <v>43808</v>
      </c>
      <c r="D382" s="21">
        <v>90890.38</v>
      </c>
      <c r="E382" s="8" t="s">
        <v>5</v>
      </c>
      <c r="H382" s="5"/>
    </row>
    <row r="383" spans="1:8" x14ac:dyDescent="0.25">
      <c r="A383" s="19" t="s">
        <v>15</v>
      </c>
      <c r="B383" s="20">
        <v>43808</v>
      </c>
      <c r="C383" s="20">
        <v>43808</v>
      </c>
      <c r="D383" s="21">
        <v>332424.71000000002</v>
      </c>
      <c r="E383" s="8" t="s">
        <v>5</v>
      </c>
      <c r="H383" s="5"/>
    </row>
    <row r="384" spans="1:8" x14ac:dyDescent="0.25">
      <c r="A384" s="19" t="s">
        <v>16</v>
      </c>
      <c r="B384" s="20">
        <v>43808</v>
      </c>
      <c r="C384" s="20">
        <v>43812</v>
      </c>
      <c r="D384" s="21">
        <v>-5342403.32</v>
      </c>
      <c r="E384" s="8" t="s">
        <v>5</v>
      </c>
      <c r="H384" s="5"/>
    </row>
    <row r="385" spans="1:8" x14ac:dyDescent="0.25">
      <c r="A385" s="19" t="s">
        <v>15</v>
      </c>
      <c r="B385" s="20">
        <v>43809</v>
      </c>
      <c r="C385" s="20">
        <v>43809</v>
      </c>
      <c r="D385" s="21">
        <v>179823.9</v>
      </c>
      <c r="E385" s="8" t="s">
        <v>5</v>
      </c>
      <c r="H385" s="5"/>
    </row>
    <row r="386" spans="1:8" x14ac:dyDescent="0.25">
      <c r="A386" s="19" t="s">
        <v>15</v>
      </c>
      <c r="B386" s="20">
        <v>43809</v>
      </c>
      <c r="C386" s="20">
        <v>43809</v>
      </c>
      <c r="D386" s="21">
        <v>1746041.82</v>
      </c>
      <c r="E386" s="8" t="s">
        <v>5</v>
      </c>
      <c r="H386" s="5"/>
    </row>
    <row r="387" spans="1:8" x14ac:dyDescent="0.25">
      <c r="A387" s="19" t="s">
        <v>16</v>
      </c>
      <c r="B387" s="20">
        <v>43809</v>
      </c>
      <c r="C387" s="20">
        <v>43815</v>
      </c>
      <c r="D387" s="21">
        <v>-1370255.44</v>
      </c>
      <c r="E387" s="8" t="s">
        <v>5</v>
      </c>
      <c r="H387" s="5"/>
    </row>
    <row r="388" spans="1:8" x14ac:dyDescent="0.25">
      <c r="A388" s="19" t="s">
        <v>16</v>
      </c>
      <c r="B388" s="20">
        <v>43809</v>
      </c>
      <c r="C388" s="20">
        <v>43815</v>
      </c>
      <c r="D388" s="21">
        <v>-957902.81</v>
      </c>
      <c r="E388" s="8" t="s">
        <v>5</v>
      </c>
      <c r="H388" s="5"/>
    </row>
    <row r="389" spans="1:8" x14ac:dyDescent="0.25">
      <c r="A389" s="19" t="s">
        <v>15</v>
      </c>
      <c r="B389" s="20">
        <v>43810</v>
      </c>
      <c r="C389" s="20">
        <v>43810</v>
      </c>
      <c r="D389" s="21">
        <v>192716</v>
      </c>
      <c r="E389" s="8" t="s">
        <v>5</v>
      </c>
      <c r="H389" s="5"/>
    </row>
    <row r="390" spans="1:8" x14ac:dyDescent="0.25">
      <c r="A390" s="19" t="s">
        <v>15</v>
      </c>
      <c r="B390" s="20">
        <v>43810</v>
      </c>
      <c r="C390" s="20">
        <v>43810</v>
      </c>
      <c r="D390" s="21">
        <v>2201745.33</v>
      </c>
      <c r="E390" s="8" t="s">
        <v>5</v>
      </c>
      <c r="H390" s="5"/>
    </row>
    <row r="391" spans="1:8" x14ac:dyDescent="0.25">
      <c r="A391" s="19" t="s">
        <v>16</v>
      </c>
      <c r="B391" s="20">
        <v>43810</v>
      </c>
      <c r="C391" s="20">
        <v>43816</v>
      </c>
      <c r="D391" s="21">
        <v>-442283.43</v>
      </c>
      <c r="E391" s="8" t="s">
        <v>5</v>
      </c>
      <c r="H391" s="5"/>
    </row>
    <row r="392" spans="1:8" x14ac:dyDescent="0.25">
      <c r="A392" s="19" t="s">
        <v>16</v>
      </c>
      <c r="B392" s="20">
        <v>43810</v>
      </c>
      <c r="C392" s="20">
        <v>43816</v>
      </c>
      <c r="D392" s="21">
        <v>-1354922.26</v>
      </c>
      <c r="E392" s="8" t="s">
        <v>5</v>
      </c>
      <c r="H392" s="5"/>
    </row>
    <row r="393" spans="1:8" x14ac:dyDescent="0.25">
      <c r="A393" s="19" t="s">
        <v>15</v>
      </c>
      <c r="B393" s="20">
        <v>43811</v>
      </c>
      <c r="C393" s="20">
        <v>43811</v>
      </c>
      <c r="D393" s="21">
        <v>608311.66</v>
      </c>
      <c r="E393" s="8" t="s">
        <v>5</v>
      </c>
      <c r="H393" s="5"/>
    </row>
    <row r="394" spans="1:8" x14ac:dyDescent="0.25">
      <c r="A394" s="19" t="s">
        <v>15</v>
      </c>
      <c r="B394" s="20">
        <v>43811</v>
      </c>
      <c r="C394" s="20">
        <v>43811</v>
      </c>
      <c r="D394" s="21">
        <v>952379.88</v>
      </c>
      <c r="E394" s="8" t="s">
        <v>5</v>
      </c>
      <c r="H394" s="5"/>
    </row>
    <row r="395" spans="1:8" x14ac:dyDescent="0.25">
      <c r="A395" s="19" t="s">
        <v>16</v>
      </c>
      <c r="B395" s="20">
        <v>43811</v>
      </c>
      <c r="C395" s="20">
        <v>43817</v>
      </c>
      <c r="D395" s="21">
        <v>-33</v>
      </c>
      <c r="E395" s="8" t="s">
        <v>5</v>
      </c>
      <c r="H395" s="5"/>
    </row>
    <row r="396" spans="1:8" x14ac:dyDescent="0.25">
      <c r="A396" s="19" t="s">
        <v>16</v>
      </c>
      <c r="B396" s="20">
        <v>43811</v>
      </c>
      <c r="C396" s="20">
        <v>43817</v>
      </c>
      <c r="D396" s="21">
        <v>-81787.66</v>
      </c>
      <c r="E396" s="8" t="s">
        <v>5</v>
      </c>
      <c r="H396" s="5"/>
    </row>
    <row r="397" spans="1:8" x14ac:dyDescent="0.25">
      <c r="A397" s="19" t="s">
        <v>15</v>
      </c>
      <c r="B397" s="20">
        <v>43812</v>
      </c>
      <c r="C397" s="20">
        <v>43812</v>
      </c>
      <c r="D397" s="21">
        <v>531388.97</v>
      </c>
      <c r="E397" s="8" t="s">
        <v>5</v>
      </c>
      <c r="H397" s="5"/>
    </row>
    <row r="398" spans="1:8" x14ac:dyDescent="0.25">
      <c r="A398" s="19" t="s">
        <v>15</v>
      </c>
      <c r="B398" s="20">
        <v>43812</v>
      </c>
      <c r="C398" s="20">
        <v>43812</v>
      </c>
      <c r="D398" s="21">
        <v>1073712.8799999999</v>
      </c>
      <c r="E398" s="8" t="s">
        <v>5</v>
      </c>
      <c r="H398" s="5"/>
    </row>
    <row r="399" spans="1:8" x14ac:dyDescent="0.25">
      <c r="A399" s="19" t="s">
        <v>16</v>
      </c>
      <c r="B399" s="20">
        <v>43812</v>
      </c>
      <c r="C399" s="20">
        <v>43818</v>
      </c>
      <c r="D399" s="21">
        <v>-2411668.37</v>
      </c>
      <c r="E399" s="8" t="s">
        <v>5</v>
      </c>
      <c r="H399" s="5"/>
    </row>
    <row r="400" spans="1:8" x14ac:dyDescent="0.25">
      <c r="A400" s="19" t="s">
        <v>15</v>
      </c>
      <c r="B400" s="20">
        <v>43815</v>
      </c>
      <c r="C400" s="20">
        <v>43815</v>
      </c>
      <c r="D400" s="21">
        <v>148597.92000000001</v>
      </c>
      <c r="E400" s="8" t="s">
        <v>5</v>
      </c>
      <c r="H400" s="5"/>
    </row>
    <row r="401" spans="1:8" x14ac:dyDescent="0.25">
      <c r="A401" s="19" t="s">
        <v>15</v>
      </c>
      <c r="B401" s="20">
        <v>43815</v>
      </c>
      <c r="C401" s="20">
        <v>43815</v>
      </c>
      <c r="D401" s="21">
        <v>2460725.33</v>
      </c>
      <c r="E401" s="8" t="s">
        <v>5</v>
      </c>
      <c r="H401" s="5"/>
    </row>
    <row r="402" spans="1:8" x14ac:dyDescent="0.25">
      <c r="A402" s="19" t="s">
        <v>16</v>
      </c>
      <c r="B402" s="20">
        <v>43815</v>
      </c>
      <c r="C402" s="20">
        <v>43819</v>
      </c>
      <c r="D402" s="21">
        <v>-2454615.9900000002</v>
      </c>
      <c r="E402" s="8" t="s">
        <v>5</v>
      </c>
      <c r="H402" s="5"/>
    </row>
    <row r="403" spans="1:8" x14ac:dyDescent="0.25">
      <c r="A403" s="19" t="s">
        <v>15</v>
      </c>
      <c r="B403" s="20">
        <v>43816</v>
      </c>
      <c r="C403" s="20">
        <v>43816</v>
      </c>
      <c r="D403" s="21">
        <v>80522.98</v>
      </c>
      <c r="E403" s="8" t="s">
        <v>5</v>
      </c>
      <c r="H403" s="5"/>
    </row>
    <row r="404" spans="1:8" x14ac:dyDescent="0.25">
      <c r="A404" s="19" t="s">
        <v>15</v>
      </c>
      <c r="B404" s="20">
        <v>43816</v>
      </c>
      <c r="C404" s="20">
        <v>43816</v>
      </c>
      <c r="D404" s="21">
        <v>1252334.72</v>
      </c>
      <c r="E404" s="8" t="s">
        <v>5</v>
      </c>
      <c r="H404" s="5"/>
    </row>
    <row r="405" spans="1:8" x14ac:dyDescent="0.25">
      <c r="A405" s="19" t="s">
        <v>15</v>
      </c>
      <c r="B405" s="20">
        <v>43817</v>
      </c>
      <c r="C405" s="20">
        <v>43817</v>
      </c>
      <c r="D405" s="21">
        <v>586231.81999999995</v>
      </c>
      <c r="E405" s="8" t="s">
        <v>5</v>
      </c>
      <c r="H405" s="5"/>
    </row>
    <row r="406" spans="1:8" x14ac:dyDescent="0.25">
      <c r="A406" s="19" t="s">
        <v>15</v>
      </c>
      <c r="B406" s="20">
        <v>43817</v>
      </c>
      <c r="C406" s="20">
        <v>43817</v>
      </c>
      <c r="D406" s="21">
        <v>101072.17</v>
      </c>
      <c r="E406" s="8" t="s">
        <v>5</v>
      </c>
      <c r="H406" s="5"/>
    </row>
    <row r="407" spans="1:8" x14ac:dyDescent="0.25">
      <c r="A407" s="19" t="s">
        <v>16</v>
      </c>
      <c r="B407" s="20">
        <v>43817</v>
      </c>
      <c r="C407" s="20">
        <v>43823</v>
      </c>
      <c r="D407" s="21">
        <v>-3886.59</v>
      </c>
      <c r="E407" s="8" t="s">
        <v>5</v>
      </c>
      <c r="H407" s="5"/>
    </row>
    <row r="408" spans="1:8" x14ac:dyDescent="0.25">
      <c r="A408" s="19" t="s">
        <v>16</v>
      </c>
      <c r="B408" s="20">
        <v>43817</v>
      </c>
      <c r="C408" s="20">
        <v>43823</v>
      </c>
      <c r="D408" s="21">
        <v>-1518782.95</v>
      </c>
      <c r="E408" s="8" t="s">
        <v>5</v>
      </c>
      <c r="H408" s="5"/>
    </row>
    <row r="409" spans="1:8" x14ac:dyDescent="0.25">
      <c r="A409" s="19" t="s">
        <v>15</v>
      </c>
      <c r="B409" s="20">
        <v>43818</v>
      </c>
      <c r="C409" s="20">
        <v>43818</v>
      </c>
      <c r="D409" s="21">
        <v>41625.25</v>
      </c>
      <c r="E409" s="8" t="s">
        <v>5</v>
      </c>
      <c r="H409" s="5"/>
    </row>
    <row r="410" spans="1:8" x14ac:dyDescent="0.25">
      <c r="A410" s="19" t="s">
        <v>15</v>
      </c>
      <c r="B410" s="20">
        <v>43818</v>
      </c>
      <c r="C410" s="20">
        <v>43818</v>
      </c>
      <c r="D410" s="21">
        <v>337777.16</v>
      </c>
      <c r="E410" s="8" t="s">
        <v>5</v>
      </c>
      <c r="H410" s="5"/>
    </row>
    <row r="411" spans="1:8" x14ac:dyDescent="0.25">
      <c r="A411" s="19" t="s">
        <v>16</v>
      </c>
      <c r="B411" s="20">
        <v>43818</v>
      </c>
      <c r="C411" s="20">
        <v>43826</v>
      </c>
      <c r="D411" s="21">
        <v>-605419.49</v>
      </c>
      <c r="E411" s="8" t="s">
        <v>5</v>
      </c>
      <c r="H411" s="5"/>
    </row>
    <row r="412" spans="1:8" x14ac:dyDescent="0.25">
      <c r="A412" s="19" t="s">
        <v>16</v>
      </c>
      <c r="B412" s="20">
        <v>43818</v>
      </c>
      <c r="C412" s="20">
        <v>43826</v>
      </c>
      <c r="D412" s="21">
        <v>-3812001.09</v>
      </c>
      <c r="E412" s="8" t="s">
        <v>5</v>
      </c>
      <c r="H412" s="5"/>
    </row>
    <row r="413" spans="1:8" x14ac:dyDescent="0.25">
      <c r="A413" s="19" t="s">
        <v>15</v>
      </c>
      <c r="B413" s="20">
        <v>43819</v>
      </c>
      <c r="C413" s="20">
        <v>43819</v>
      </c>
      <c r="D413" s="21">
        <v>35570</v>
      </c>
      <c r="E413" s="8" t="s">
        <v>5</v>
      </c>
      <c r="H413" s="5"/>
    </row>
    <row r="414" spans="1:8" x14ac:dyDescent="0.25">
      <c r="A414" s="19" t="s">
        <v>15</v>
      </c>
      <c r="B414" s="20">
        <v>43819</v>
      </c>
      <c r="C414" s="20">
        <v>43819</v>
      </c>
      <c r="D414" s="21">
        <v>1047628.17</v>
      </c>
      <c r="E414" s="8" t="s">
        <v>5</v>
      </c>
      <c r="H414" s="5"/>
    </row>
    <row r="415" spans="1:8" x14ac:dyDescent="0.25">
      <c r="A415" s="19" t="s">
        <v>15</v>
      </c>
      <c r="B415" s="20">
        <v>43819</v>
      </c>
      <c r="C415" s="20">
        <v>43819</v>
      </c>
      <c r="D415" s="21">
        <v>2385.8000000000002</v>
      </c>
      <c r="E415" s="8" t="s">
        <v>5</v>
      </c>
      <c r="H415" s="5"/>
    </row>
    <row r="416" spans="1:8" x14ac:dyDescent="0.25">
      <c r="A416" s="19" t="s">
        <v>16</v>
      </c>
      <c r="B416" s="20">
        <v>43819</v>
      </c>
      <c r="C416" s="20">
        <v>43829</v>
      </c>
      <c r="D416" s="21">
        <v>-353218.62</v>
      </c>
      <c r="E416" s="8" t="s">
        <v>5</v>
      </c>
      <c r="H416" s="5"/>
    </row>
    <row r="417" spans="1:8" x14ac:dyDescent="0.25">
      <c r="A417" s="19" t="s">
        <v>16</v>
      </c>
      <c r="B417" s="20">
        <v>43819</v>
      </c>
      <c r="C417" s="20">
        <v>43829</v>
      </c>
      <c r="D417" s="21">
        <v>-1319135.5900000001</v>
      </c>
      <c r="E417" s="8" t="s">
        <v>5</v>
      </c>
      <c r="H417" s="5"/>
    </row>
    <row r="418" spans="1:8" x14ac:dyDescent="0.25">
      <c r="A418" s="19" t="s">
        <v>15</v>
      </c>
      <c r="B418" s="20">
        <v>43822</v>
      </c>
      <c r="C418" s="20">
        <v>43822</v>
      </c>
      <c r="D418" s="21">
        <v>27835</v>
      </c>
      <c r="E418" s="8" t="s">
        <v>5</v>
      </c>
      <c r="H418" s="5"/>
    </row>
    <row r="419" spans="1:8" x14ac:dyDescent="0.25">
      <c r="A419" s="19" t="s">
        <v>15</v>
      </c>
      <c r="B419" s="20">
        <v>43822</v>
      </c>
      <c r="C419" s="20">
        <v>43822</v>
      </c>
      <c r="D419" s="21">
        <v>8691</v>
      </c>
      <c r="E419" s="8" t="s">
        <v>5</v>
      </c>
      <c r="H419" s="5"/>
    </row>
    <row r="420" spans="1:8" x14ac:dyDescent="0.25">
      <c r="A420" s="19" t="s">
        <v>16</v>
      </c>
      <c r="B420" s="20">
        <v>43822</v>
      </c>
      <c r="C420" s="20">
        <v>43830</v>
      </c>
      <c r="D420" s="21">
        <v>-246814.23</v>
      </c>
      <c r="E420" s="8" t="s">
        <v>5</v>
      </c>
      <c r="H420" s="5"/>
    </row>
    <row r="421" spans="1:8" x14ac:dyDescent="0.25">
      <c r="A421" s="19" t="s">
        <v>16</v>
      </c>
      <c r="B421" s="20">
        <v>43822</v>
      </c>
      <c r="C421" s="20">
        <v>43830</v>
      </c>
      <c r="D421" s="21">
        <v>-293772.61</v>
      </c>
      <c r="E421" s="8" t="s">
        <v>5</v>
      </c>
      <c r="H421" s="5"/>
    </row>
    <row r="422" spans="1:8" x14ac:dyDescent="0.25">
      <c r="A422" s="19" t="s">
        <v>15</v>
      </c>
      <c r="B422" s="20">
        <v>43823</v>
      </c>
      <c r="C422" s="20">
        <v>43823</v>
      </c>
      <c r="D422" s="21">
        <v>27677.5</v>
      </c>
      <c r="E422" s="8" t="s">
        <v>5</v>
      </c>
      <c r="H422" s="5"/>
    </row>
    <row r="423" spans="1:8" x14ac:dyDescent="0.25">
      <c r="A423" s="19" t="s">
        <v>15</v>
      </c>
      <c r="B423" s="20">
        <v>43823</v>
      </c>
      <c r="C423" s="20">
        <v>43823</v>
      </c>
      <c r="D423" s="21">
        <v>3697941.72</v>
      </c>
      <c r="E423" s="8" t="s">
        <v>5</v>
      </c>
      <c r="H423" s="5"/>
    </row>
    <row r="424" spans="1:8" x14ac:dyDescent="0.25">
      <c r="A424" s="19" t="s">
        <v>16</v>
      </c>
      <c r="B424" s="20">
        <v>43823</v>
      </c>
      <c r="C424" s="20">
        <v>43832</v>
      </c>
      <c r="D424" s="28">
        <v>-1022106.93</v>
      </c>
      <c r="E424" s="8" t="s">
        <v>5</v>
      </c>
      <c r="H424" s="5"/>
    </row>
    <row r="425" spans="1:8" x14ac:dyDescent="0.25">
      <c r="A425" s="19" t="s">
        <v>16</v>
      </c>
      <c r="B425" s="20">
        <v>43823</v>
      </c>
      <c r="C425" s="20">
        <v>43832</v>
      </c>
      <c r="D425" s="28">
        <v>-1085488.97</v>
      </c>
      <c r="E425" s="8" t="s">
        <v>5</v>
      </c>
      <c r="H425" s="5"/>
    </row>
    <row r="426" spans="1:8" x14ac:dyDescent="0.25">
      <c r="A426" s="19" t="s">
        <v>15</v>
      </c>
      <c r="B426" s="20">
        <v>43826</v>
      </c>
      <c r="C426" s="20">
        <v>43826</v>
      </c>
      <c r="D426" s="21">
        <v>177027.39</v>
      </c>
      <c r="E426" s="8" t="s">
        <v>5</v>
      </c>
      <c r="H426" s="5"/>
    </row>
    <row r="427" spans="1:8" x14ac:dyDescent="0.25">
      <c r="A427" s="19" t="s">
        <v>15</v>
      </c>
      <c r="B427" s="20">
        <v>43826</v>
      </c>
      <c r="C427" s="20">
        <v>43826</v>
      </c>
      <c r="D427" s="21">
        <v>55363</v>
      </c>
      <c r="E427" s="8" t="s">
        <v>5</v>
      </c>
      <c r="H427" s="5"/>
    </row>
    <row r="428" spans="1:8" x14ac:dyDescent="0.25">
      <c r="A428" s="19" t="s">
        <v>16</v>
      </c>
      <c r="B428" s="20">
        <v>43826</v>
      </c>
      <c r="C428" s="20">
        <v>43833</v>
      </c>
      <c r="D428" s="28">
        <v>-25597.72</v>
      </c>
      <c r="E428" s="8" t="s">
        <v>5</v>
      </c>
      <c r="H428" s="5"/>
    </row>
    <row r="429" spans="1:8" x14ac:dyDescent="0.25">
      <c r="A429" s="19" t="s">
        <v>16</v>
      </c>
      <c r="B429" s="20">
        <v>43826</v>
      </c>
      <c r="C429" s="20">
        <v>43833</v>
      </c>
      <c r="D429" s="28">
        <v>-400695.08</v>
      </c>
      <c r="E429" s="8" t="s">
        <v>5</v>
      </c>
      <c r="H429" s="5"/>
    </row>
    <row r="430" spans="1:8" x14ac:dyDescent="0.25">
      <c r="A430" s="19" t="s">
        <v>15</v>
      </c>
      <c r="B430" s="20">
        <v>43829</v>
      </c>
      <c r="C430" s="20">
        <v>43829</v>
      </c>
      <c r="D430" s="21">
        <v>72443.95</v>
      </c>
      <c r="E430" s="8" t="s">
        <v>5</v>
      </c>
      <c r="H430" s="5"/>
    </row>
    <row r="431" spans="1:8" x14ac:dyDescent="0.25">
      <c r="A431" s="19" t="s">
        <v>15</v>
      </c>
      <c r="B431" s="20">
        <v>43829</v>
      </c>
      <c r="C431" s="20">
        <v>43829</v>
      </c>
      <c r="D431" s="21">
        <v>203755.07</v>
      </c>
      <c r="E431" s="8" t="s">
        <v>5</v>
      </c>
      <c r="H431" s="5"/>
    </row>
    <row r="432" spans="1:8" x14ac:dyDescent="0.25">
      <c r="A432" s="19" t="s">
        <v>16</v>
      </c>
      <c r="B432" s="20">
        <v>43829</v>
      </c>
      <c r="C432" s="20">
        <v>43836</v>
      </c>
      <c r="D432" s="28">
        <v>-370114.26</v>
      </c>
      <c r="E432" s="8" t="s">
        <v>5</v>
      </c>
      <c r="H432" s="5"/>
    </row>
    <row r="433" spans="1:9" x14ac:dyDescent="0.25">
      <c r="A433" s="19" t="s">
        <v>16</v>
      </c>
      <c r="B433" s="20">
        <v>43829</v>
      </c>
      <c r="C433" s="20">
        <v>43836</v>
      </c>
      <c r="D433" s="28">
        <v>-65810.14</v>
      </c>
      <c r="E433" s="8" t="s">
        <v>5</v>
      </c>
      <c r="H433" s="5"/>
    </row>
    <row r="434" spans="1:9" x14ac:dyDescent="0.25">
      <c r="A434" s="19" t="s">
        <v>15</v>
      </c>
      <c r="B434" s="20">
        <v>43830</v>
      </c>
      <c r="C434" s="20">
        <v>43830</v>
      </c>
      <c r="D434" s="21">
        <v>96760.08</v>
      </c>
      <c r="E434" s="8" t="s">
        <v>5</v>
      </c>
      <c r="H434" s="5"/>
    </row>
    <row r="435" spans="1:9" x14ac:dyDescent="0.25">
      <c r="A435" s="19" t="s">
        <v>15</v>
      </c>
      <c r="B435" s="20">
        <v>43830</v>
      </c>
      <c r="C435" s="20">
        <v>43830</v>
      </c>
      <c r="D435" s="21">
        <v>292851.15999999997</v>
      </c>
      <c r="E435" s="8" t="s">
        <v>5</v>
      </c>
      <c r="G435" s="1" t="s">
        <v>11</v>
      </c>
      <c r="H435" s="5">
        <v>25407277.250000004</v>
      </c>
      <c r="I435" s="1">
        <v>7.7914000000000003</v>
      </c>
    </row>
    <row r="436" spans="1:9" x14ac:dyDescent="0.25">
      <c r="A436" s="19" t="s">
        <v>16</v>
      </c>
      <c r="B436" s="20">
        <v>43830</v>
      </c>
      <c r="C436" s="20">
        <v>44013</v>
      </c>
      <c r="D436" s="28">
        <v>-1937686.74</v>
      </c>
      <c r="E436" s="8" t="s">
        <v>5</v>
      </c>
      <c r="G436" s="1" t="s">
        <v>12</v>
      </c>
      <c r="H436" s="5">
        <v>-52526891.909999996</v>
      </c>
    </row>
    <row r="437" spans="1:9" x14ac:dyDescent="0.25">
      <c r="A437" s="19" t="s">
        <v>16</v>
      </c>
      <c r="B437" s="20">
        <v>43830</v>
      </c>
      <c r="C437" s="20">
        <v>44013</v>
      </c>
      <c r="D437" s="28">
        <v>-667931.89</v>
      </c>
      <c r="E437" s="8" t="s">
        <v>5</v>
      </c>
      <c r="H437" s="5"/>
    </row>
    <row r="438" spans="1:9" x14ac:dyDescent="0.25">
      <c r="A438" s="19" t="s">
        <v>16</v>
      </c>
      <c r="B438" s="20">
        <v>43830</v>
      </c>
      <c r="C438" s="20">
        <v>44013</v>
      </c>
      <c r="D438" s="28">
        <v>-20520871.77</v>
      </c>
      <c r="E438" s="8" t="s">
        <v>5</v>
      </c>
      <c r="G438" s="1" t="s">
        <v>13</v>
      </c>
      <c r="H438" s="6">
        <f>D424+D425+D428+D429+D432+D433+D436+D437+D438</f>
        <v>-26096303.5</v>
      </c>
    </row>
    <row r="441" spans="1:9" s="30" customFormat="1" x14ac:dyDescent="0.25">
      <c r="A441" s="30" t="s">
        <v>0</v>
      </c>
      <c r="B441" s="31" t="s">
        <v>1</v>
      </c>
      <c r="C441" s="31" t="s">
        <v>2</v>
      </c>
      <c r="D441" s="31" t="s">
        <v>3</v>
      </c>
    </row>
    <row r="442" spans="1:9" x14ac:dyDescent="0.25">
      <c r="A442" s="7" t="s">
        <v>15</v>
      </c>
      <c r="B442" s="29">
        <v>43832</v>
      </c>
      <c r="C442" s="29">
        <v>43832</v>
      </c>
      <c r="D442" s="34">
        <v>94881.42</v>
      </c>
    </row>
    <row r="443" spans="1:9" x14ac:dyDescent="0.25">
      <c r="A443" s="7" t="s">
        <v>15</v>
      </c>
      <c r="B443" s="29">
        <v>43832</v>
      </c>
      <c r="C443" s="29">
        <v>43832</v>
      </c>
      <c r="D443" s="34">
        <v>16660.560000000001</v>
      </c>
    </row>
    <row r="444" spans="1:9" x14ac:dyDescent="0.25">
      <c r="A444" s="7" t="s">
        <v>15</v>
      </c>
      <c r="B444" s="29">
        <v>43832</v>
      </c>
      <c r="C444" s="29">
        <v>43832</v>
      </c>
      <c r="D444" s="34">
        <v>48222</v>
      </c>
    </row>
    <row r="445" spans="1:9" x14ac:dyDescent="0.25">
      <c r="A445" s="7" t="s">
        <v>16</v>
      </c>
      <c r="B445" s="29">
        <v>43832</v>
      </c>
      <c r="C445" s="29">
        <v>43838</v>
      </c>
      <c r="D445" s="34">
        <v>-1493759.49</v>
      </c>
    </row>
    <row r="446" spans="1:9" x14ac:dyDescent="0.25">
      <c r="A446" s="7" t="s">
        <v>15</v>
      </c>
      <c r="B446" s="29">
        <v>43833</v>
      </c>
      <c r="C446" s="29">
        <v>43833</v>
      </c>
      <c r="D446" s="34">
        <v>1527545.88</v>
      </c>
    </row>
    <row r="447" spans="1:9" x14ac:dyDescent="0.25">
      <c r="A447" s="7" t="s">
        <v>15</v>
      </c>
      <c r="B447" s="29">
        <v>43833</v>
      </c>
      <c r="C447" s="29">
        <v>43833</v>
      </c>
      <c r="D447" s="34">
        <v>2698572.63</v>
      </c>
    </row>
    <row r="448" spans="1:9" x14ac:dyDescent="0.25">
      <c r="A448" s="7" t="s">
        <v>15</v>
      </c>
      <c r="B448" s="29">
        <v>43836</v>
      </c>
      <c r="C448" s="29">
        <v>43836</v>
      </c>
      <c r="D448" s="34">
        <v>2563.7399999999998</v>
      </c>
    </row>
    <row r="449" spans="1:4" x14ac:dyDescent="0.25">
      <c r="A449" s="7" t="s">
        <v>15</v>
      </c>
      <c r="B449" s="29">
        <v>43836</v>
      </c>
      <c r="C449" s="29">
        <v>43836</v>
      </c>
      <c r="D449" s="34">
        <v>544450.68999999994</v>
      </c>
    </row>
    <row r="450" spans="1:4" x14ac:dyDescent="0.25">
      <c r="A450" s="7" t="s">
        <v>15</v>
      </c>
      <c r="B450" s="29">
        <v>43837</v>
      </c>
      <c r="C450" s="29">
        <v>43837</v>
      </c>
      <c r="D450" s="34">
        <v>124528.65</v>
      </c>
    </row>
    <row r="451" spans="1:4" x14ac:dyDescent="0.25">
      <c r="A451" s="7" t="s">
        <v>15</v>
      </c>
      <c r="B451" s="29">
        <v>43837</v>
      </c>
      <c r="C451" s="29">
        <v>43837</v>
      </c>
      <c r="D451" s="34">
        <v>816693.46</v>
      </c>
    </row>
    <row r="452" spans="1:4" x14ac:dyDescent="0.25">
      <c r="A452" s="7" t="s">
        <v>16</v>
      </c>
      <c r="B452" s="29">
        <v>43837</v>
      </c>
      <c r="C452" s="29">
        <v>43843</v>
      </c>
      <c r="D452" s="34">
        <v>-1368837.99</v>
      </c>
    </row>
    <row r="453" spans="1:4" x14ac:dyDescent="0.25">
      <c r="A453" s="7" t="s">
        <v>16</v>
      </c>
      <c r="B453" s="29">
        <v>43837</v>
      </c>
      <c r="C453" s="29">
        <v>43843</v>
      </c>
      <c r="D453" s="34">
        <v>-1777841.33</v>
      </c>
    </row>
    <row r="454" spans="1:4" x14ac:dyDescent="0.25">
      <c r="A454" s="7" t="s">
        <v>15</v>
      </c>
      <c r="B454" s="29">
        <v>43838</v>
      </c>
      <c r="C454" s="29">
        <v>43838</v>
      </c>
      <c r="D454" s="34">
        <v>268053.40999999997</v>
      </c>
    </row>
    <row r="455" spans="1:4" x14ac:dyDescent="0.25">
      <c r="A455" s="7" t="s">
        <v>15</v>
      </c>
      <c r="B455" s="29">
        <v>43838</v>
      </c>
      <c r="C455" s="29">
        <v>43838</v>
      </c>
      <c r="D455" s="34">
        <v>370156.46</v>
      </c>
    </row>
    <row r="456" spans="1:4" x14ac:dyDescent="0.25">
      <c r="A456" s="7" t="s">
        <v>16</v>
      </c>
      <c r="B456" s="29">
        <v>43838</v>
      </c>
      <c r="C456" s="29">
        <v>43844</v>
      </c>
      <c r="D456" s="34">
        <v>-3657607.62</v>
      </c>
    </row>
    <row r="457" spans="1:4" x14ac:dyDescent="0.25">
      <c r="A457" s="7" t="s">
        <v>15</v>
      </c>
      <c r="B457" s="29">
        <v>43839</v>
      </c>
      <c r="C457" s="29">
        <v>43839</v>
      </c>
      <c r="D457" s="34">
        <v>1382901.09</v>
      </c>
    </row>
    <row r="458" spans="1:4" x14ac:dyDescent="0.25">
      <c r="A458" s="7" t="s">
        <v>15</v>
      </c>
      <c r="B458" s="29">
        <v>43839</v>
      </c>
      <c r="C458" s="29">
        <v>43839</v>
      </c>
      <c r="D458" s="34">
        <v>1302560.29</v>
      </c>
    </row>
    <row r="459" spans="1:4" x14ac:dyDescent="0.25">
      <c r="A459" s="7" t="s">
        <v>16</v>
      </c>
      <c r="B459" s="29">
        <v>43839</v>
      </c>
      <c r="C459" s="29">
        <v>43845</v>
      </c>
      <c r="D459" s="34">
        <v>-3416738.81</v>
      </c>
    </row>
    <row r="460" spans="1:4" x14ac:dyDescent="0.25">
      <c r="A460" s="7" t="s">
        <v>16</v>
      </c>
      <c r="B460" s="29">
        <v>43839</v>
      </c>
      <c r="C460" s="29">
        <v>43845</v>
      </c>
      <c r="D460" s="34">
        <v>-416706.24</v>
      </c>
    </row>
    <row r="461" spans="1:4" x14ac:dyDescent="0.25">
      <c r="A461" s="7" t="s">
        <v>15</v>
      </c>
      <c r="B461" s="29">
        <v>43840</v>
      </c>
      <c r="C461" s="29">
        <v>43840</v>
      </c>
      <c r="D461" s="34">
        <v>276677.90000000002</v>
      </c>
    </row>
    <row r="462" spans="1:4" x14ac:dyDescent="0.25">
      <c r="A462" s="7" t="s">
        <v>15</v>
      </c>
      <c r="B462" s="29">
        <v>43840</v>
      </c>
      <c r="C462" s="29">
        <v>43840</v>
      </c>
      <c r="D462" s="34">
        <v>738693.34</v>
      </c>
    </row>
    <row r="463" spans="1:4" x14ac:dyDescent="0.25">
      <c r="A463" s="7" t="s">
        <v>16</v>
      </c>
      <c r="B463" s="29">
        <v>43840</v>
      </c>
      <c r="C463" s="29">
        <v>43846</v>
      </c>
      <c r="D463" s="34">
        <v>-5821809.7000000002</v>
      </c>
    </row>
    <row r="464" spans="1:4" x14ac:dyDescent="0.25">
      <c r="A464" s="7" t="s">
        <v>15</v>
      </c>
      <c r="B464" s="29">
        <v>43843</v>
      </c>
      <c r="C464" s="29">
        <v>43843</v>
      </c>
      <c r="D464" s="34">
        <v>562909.19999999995</v>
      </c>
    </row>
    <row r="465" spans="1:4" x14ac:dyDescent="0.25">
      <c r="A465" s="7" t="s">
        <v>15</v>
      </c>
      <c r="B465" s="29">
        <v>43843</v>
      </c>
      <c r="C465" s="29">
        <v>43843</v>
      </c>
      <c r="D465" s="34">
        <v>444449.95</v>
      </c>
    </row>
    <row r="466" spans="1:4" x14ac:dyDescent="0.25">
      <c r="A466" s="7" t="s">
        <v>16</v>
      </c>
      <c r="B466" s="29">
        <v>43843</v>
      </c>
      <c r="C466" s="29">
        <v>43847</v>
      </c>
      <c r="D466" s="34">
        <f>-936020.71</f>
        <v>-936020.71</v>
      </c>
    </row>
    <row r="467" spans="1:4" x14ac:dyDescent="0.25">
      <c r="A467" s="7" t="s">
        <v>16</v>
      </c>
      <c r="B467" s="29">
        <v>43843</v>
      </c>
      <c r="C467" s="29">
        <v>43847</v>
      </c>
      <c r="D467" s="34">
        <v>-5661096.4500000002</v>
      </c>
    </row>
    <row r="468" spans="1:4" x14ac:dyDescent="0.25">
      <c r="A468" s="7" t="s">
        <v>15</v>
      </c>
      <c r="B468" s="29">
        <v>43844</v>
      </c>
      <c r="C468" s="29">
        <v>43844</v>
      </c>
      <c r="D468" s="34">
        <v>292202.55</v>
      </c>
    </row>
    <row r="469" spans="1:4" x14ac:dyDescent="0.25">
      <c r="A469" s="7" t="s">
        <v>15</v>
      </c>
      <c r="B469" s="29">
        <v>43844</v>
      </c>
      <c r="C469" s="29">
        <v>43844</v>
      </c>
      <c r="D469" s="34">
        <v>3604483.74</v>
      </c>
    </row>
    <row r="470" spans="1:4" x14ac:dyDescent="0.25">
      <c r="A470" s="7" t="s">
        <v>16</v>
      </c>
      <c r="B470" s="29">
        <v>43844</v>
      </c>
      <c r="C470" s="29">
        <v>43850</v>
      </c>
      <c r="D470" s="34">
        <v>-44579.33</v>
      </c>
    </row>
    <row r="471" spans="1:4" x14ac:dyDescent="0.25">
      <c r="A471" s="7" t="s">
        <v>16</v>
      </c>
      <c r="B471" s="29">
        <v>43844</v>
      </c>
      <c r="C471" s="29">
        <v>43850</v>
      </c>
      <c r="D471" s="34">
        <v>-3873010.51</v>
      </c>
    </row>
    <row r="472" spans="1:4" x14ac:dyDescent="0.25">
      <c r="A472" s="7" t="s">
        <v>15</v>
      </c>
      <c r="B472" s="29">
        <v>43845</v>
      </c>
      <c r="C472" s="29">
        <v>43845</v>
      </c>
      <c r="D472" s="34">
        <v>615069.71</v>
      </c>
    </row>
    <row r="473" spans="1:4" x14ac:dyDescent="0.25">
      <c r="A473" s="7" t="s">
        <v>15</v>
      </c>
      <c r="B473" s="29">
        <v>43845</v>
      </c>
      <c r="C473" s="29">
        <v>43845</v>
      </c>
      <c r="D473" s="34">
        <v>1605205.41</v>
      </c>
    </row>
    <row r="474" spans="1:4" x14ac:dyDescent="0.25">
      <c r="A474" s="7" t="s">
        <v>16</v>
      </c>
      <c r="B474" s="29">
        <v>43845</v>
      </c>
      <c r="C474" s="29">
        <v>43851</v>
      </c>
      <c r="D474" s="34">
        <v>-856509.23</v>
      </c>
    </row>
    <row r="475" spans="1:4" x14ac:dyDescent="0.25">
      <c r="A475" s="7" t="s">
        <v>16</v>
      </c>
      <c r="B475" s="29">
        <v>43845</v>
      </c>
      <c r="C475" s="29">
        <v>43851</v>
      </c>
      <c r="D475" s="34">
        <v>-32540771.859999999</v>
      </c>
    </row>
    <row r="476" spans="1:4" x14ac:dyDescent="0.25">
      <c r="A476" s="7" t="s">
        <v>16</v>
      </c>
      <c r="B476" s="29">
        <v>43845</v>
      </c>
      <c r="C476" s="29">
        <v>43851</v>
      </c>
      <c r="D476" s="34">
        <v>-98474345.219999999</v>
      </c>
    </row>
    <row r="477" spans="1:4" x14ac:dyDescent="0.25">
      <c r="A477" s="7" t="s">
        <v>16</v>
      </c>
      <c r="B477" s="29">
        <v>43845</v>
      </c>
      <c r="C477" s="29">
        <v>43851</v>
      </c>
      <c r="D477" s="34">
        <v>-2890000.11</v>
      </c>
    </row>
    <row r="478" spans="1:4" x14ac:dyDescent="0.25">
      <c r="A478" s="7" t="s">
        <v>15</v>
      </c>
      <c r="B478" s="29">
        <v>43846</v>
      </c>
      <c r="C478" s="29">
        <v>43846</v>
      </c>
      <c r="D478" s="34">
        <v>3863380.62</v>
      </c>
    </row>
    <row r="479" spans="1:4" x14ac:dyDescent="0.25">
      <c r="A479" s="7" t="s">
        <v>16</v>
      </c>
      <c r="B479" s="29">
        <v>43846</v>
      </c>
      <c r="C479" s="29">
        <v>43852</v>
      </c>
      <c r="D479" s="34">
        <v>-3233511.18</v>
      </c>
    </row>
    <row r="480" spans="1:4" x14ac:dyDescent="0.25">
      <c r="A480" s="7" t="s">
        <v>16</v>
      </c>
      <c r="B480" s="29">
        <v>43846</v>
      </c>
      <c r="C480" s="29">
        <v>43852</v>
      </c>
      <c r="D480" s="34">
        <v>-7076485.6399999997</v>
      </c>
    </row>
    <row r="481" spans="1:4" x14ac:dyDescent="0.25">
      <c r="A481" s="7" t="s">
        <v>16</v>
      </c>
      <c r="B481" s="29">
        <v>43846</v>
      </c>
      <c r="C481" s="29">
        <v>43852</v>
      </c>
      <c r="D481" s="34">
        <v>-86205.95</v>
      </c>
    </row>
    <row r="482" spans="1:4" x14ac:dyDescent="0.25">
      <c r="A482" s="7" t="s">
        <v>15</v>
      </c>
      <c r="B482" s="29">
        <v>43847</v>
      </c>
      <c r="C482" s="29">
        <v>43847</v>
      </c>
      <c r="D482" s="34">
        <v>29027</v>
      </c>
    </row>
    <row r="483" spans="1:4" x14ac:dyDescent="0.25">
      <c r="A483" s="7" t="s">
        <v>15</v>
      </c>
      <c r="B483" s="29">
        <v>43847</v>
      </c>
      <c r="C483" s="29">
        <v>43847</v>
      </c>
      <c r="D483" s="34">
        <v>85133.56</v>
      </c>
    </row>
    <row r="484" spans="1:4" x14ac:dyDescent="0.25">
      <c r="A484" s="7" t="s">
        <v>16</v>
      </c>
      <c r="B484" s="29">
        <v>43847</v>
      </c>
      <c r="C484" s="29">
        <v>43853</v>
      </c>
      <c r="D484" s="34">
        <v>-110115.15</v>
      </c>
    </row>
    <row r="485" spans="1:4" x14ac:dyDescent="0.25">
      <c r="A485" s="7" t="s">
        <v>16</v>
      </c>
      <c r="B485" s="29">
        <v>43847</v>
      </c>
      <c r="C485" s="29">
        <v>43853</v>
      </c>
      <c r="D485" s="34">
        <v>-2247309.19</v>
      </c>
    </row>
    <row r="486" spans="1:4" x14ac:dyDescent="0.25">
      <c r="A486" s="7" t="s">
        <v>15</v>
      </c>
      <c r="B486" s="29">
        <v>43851</v>
      </c>
      <c r="C486" s="29">
        <v>43851</v>
      </c>
      <c r="D486" s="34">
        <v>766261.1</v>
      </c>
    </row>
    <row r="487" spans="1:4" x14ac:dyDescent="0.25">
      <c r="A487" s="7" t="s">
        <v>16</v>
      </c>
      <c r="B487" s="29">
        <v>43851</v>
      </c>
      <c r="C487" s="29">
        <v>43859</v>
      </c>
      <c r="D487" s="34">
        <v>-980482.55</v>
      </c>
    </row>
    <row r="488" spans="1:4" x14ac:dyDescent="0.25">
      <c r="A488" s="7" t="s">
        <v>15</v>
      </c>
      <c r="B488" s="29">
        <v>43852</v>
      </c>
      <c r="C488" s="29">
        <v>43852</v>
      </c>
      <c r="D488" s="34">
        <v>96825.61</v>
      </c>
    </row>
    <row r="489" spans="1:4" x14ac:dyDescent="0.25">
      <c r="A489" s="7" t="s">
        <v>16</v>
      </c>
      <c r="B489" s="29">
        <v>43852</v>
      </c>
      <c r="C489" s="29">
        <v>43860</v>
      </c>
      <c r="D489" s="34">
        <v>-212323.02</v>
      </c>
    </row>
    <row r="490" spans="1:4" x14ac:dyDescent="0.25">
      <c r="A490" s="7" t="s">
        <v>16</v>
      </c>
      <c r="B490" s="29">
        <v>43852</v>
      </c>
      <c r="C490" s="29">
        <v>43860</v>
      </c>
      <c r="D490" s="34">
        <v>-2453388.6800000002</v>
      </c>
    </row>
    <row r="491" spans="1:4" x14ac:dyDescent="0.25">
      <c r="A491" s="7" t="s">
        <v>15</v>
      </c>
      <c r="B491" s="29">
        <v>43853</v>
      </c>
      <c r="C491" s="29">
        <v>43853</v>
      </c>
      <c r="D491" s="34">
        <v>11776.67</v>
      </c>
    </row>
    <row r="492" spans="1:4" x14ac:dyDescent="0.25">
      <c r="A492" s="7" t="s">
        <v>16</v>
      </c>
      <c r="B492" s="29">
        <v>43853</v>
      </c>
      <c r="C492" s="29">
        <v>43861</v>
      </c>
      <c r="D492" s="34">
        <v>-182127.48</v>
      </c>
    </row>
    <row r="493" spans="1:4" x14ac:dyDescent="0.25">
      <c r="A493" s="7" t="s">
        <v>16</v>
      </c>
      <c r="B493" s="29">
        <v>43853</v>
      </c>
      <c r="C493" s="29">
        <v>43861</v>
      </c>
      <c r="D493" s="34">
        <v>-2471625.9300000002</v>
      </c>
    </row>
    <row r="494" spans="1:4" x14ac:dyDescent="0.25">
      <c r="A494" s="7" t="s">
        <v>15</v>
      </c>
      <c r="B494" s="29">
        <v>43854</v>
      </c>
      <c r="C494" s="29">
        <v>43854</v>
      </c>
      <c r="D494" s="34">
        <v>32856.300000000003</v>
      </c>
    </row>
    <row r="495" spans="1:4" x14ac:dyDescent="0.25">
      <c r="A495" s="7" t="s">
        <v>15</v>
      </c>
      <c r="B495" s="29">
        <v>43854</v>
      </c>
      <c r="C495" s="29">
        <v>43854</v>
      </c>
      <c r="D495" s="34">
        <v>9512.7199999999993</v>
      </c>
    </row>
    <row r="496" spans="1:4" x14ac:dyDescent="0.25">
      <c r="A496" s="7" t="s">
        <v>16</v>
      </c>
      <c r="B496" s="29">
        <v>43854</v>
      </c>
      <c r="C496" s="29">
        <v>43864</v>
      </c>
      <c r="D496" s="34">
        <v>-4580970.79</v>
      </c>
    </row>
    <row r="497" spans="1:10" x14ac:dyDescent="0.25">
      <c r="A497" s="7" t="s">
        <v>15</v>
      </c>
      <c r="B497" s="29">
        <v>43859</v>
      </c>
      <c r="C497" s="29">
        <v>43859</v>
      </c>
      <c r="D497" s="34">
        <v>38211.800000000003</v>
      </c>
    </row>
    <row r="498" spans="1:10" x14ac:dyDescent="0.25">
      <c r="A498" s="7" t="s">
        <v>15</v>
      </c>
      <c r="B498" s="29">
        <v>43859</v>
      </c>
      <c r="C498" s="29">
        <v>43859</v>
      </c>
      <c r="D498" s="34">
        <v>158893.95000000001</v>
      </c>
    </row>
    <row r="499" spans="1:10" x14ac:dyDescent="0.25">
      <c r="A499" s="7" t="s">
        <v>15</v>
      </c>
      <c r="B499" s="29">
        <v>43860</v>
      </c>
      <c r="C499" s="29">
        <v>43860</v>
      </c>
      <c r="D499" s="34">
        <v>795519.95</v>
      </c>
    </row>
    <row r="500" spans="1:10" x14ac:dyDescent="0.25">
      <c r="A500" s="7" t="s">
        <v>15</v>
      </c>
      <c r="B500" s="29">
        <v>43860</v>
      </c>
      <c r="C500" s="29">
        <v>43860</v>
      </c>
      <c r="D500" s="34">
        <v>395689.7</v>
      </c>
    </row>
    <row r="501" spans="1:10" x14ac:dyDescent="0.25">
      <c r="A501" s="7" t="s">
        <v>15</v>
      </c>
      <c r="B501" s="29">
        <v>43860</v>
      </c>
      <c r="C501" s="29">
        <v>43860</v>
      </c>
      <c r="D501" s="34">
        <v>48222</v>
      </c>
    </row>
    <row r="502" spans="1:10" x14ac:dyDescent="0.25">
      <c r="A502" s="7" t="s">
        <v>16</v>
      </c>
      <c r="B502" s="29">
        <v>43860</v>
      </c>
      <c r="C502" s="29">
        <v>43866</v>
      </c>
      <c r="D502" s="34">
        <v>-1132258.6100000001</v>
      </c>
    </row>
    <row r="503" spans="1:10" x14ac:dyDescent="0.25">
      <c r="A503" s="7" t="s">
        <v>15</v>
      </c>
      <c r="B503" s="29">
        <v>43861</v>
      </c>
      <c r="C503" s="29">
        <v>43861</v>
      </c>
      <c r="D503" s="34">
        <v>28120</v>
      </c>
      <c r="G503" s="1" t="s">
        <v>11</v>
      </c>
      <c r="H503" s="5">
        <v>28493817.590000004</v>
      </c>
      <c r="I503" s="1">
        <v>7.7643000000000004</v>
      </c>
      <c r="J503" s="18"/>
    </row>
    <row r="504" spans="1:10" x14ac:dyDescent="0.25">
      <c r="A504" s="7" t="s">
        <v>15</v>
      </c>
      <c r="B504" s="29">
        <v>43861</v>
      </c>
      <c r="C504" s="29">
        <v>43861</v>
      </c>
      <c r="D504" s="34">
        <v>4796904.53</v>
      </c>
      <c r="G504" s="1" t="s">
        <v>12</v>
      </c>
      <c r="H504" s="5">
        <v>-188384894.59000003</v>
      </c>
      <c r="J504" s="18"/>
    </row>
    <row r="505" spans="1:10" s="25" customFormat="1" x14ac:dyDescent="0.25">
      <c r="A505" s="32" t="s">
        <v>16</v>
      </c>
      <c r="B505" s="33">
        <v>43861</v>
      </c>
      <c r="C505" s="33">
        <v>43867</v>
      </c>
      <c r="D505" s="35">
        <v>-388455.82</v>
      </c>
    </row>
    <row r="506" spans="1:10" x14ac:dyDescent="0.25">
      <c r="A506" s="7" t="s">
        <v>15</v>
      </c>
      <c r="B506" s="29">
        <v>43864</v>
      </c>
      <c r="C506" s="29">
        <v>43864</v>
      </c>
      <c r="D506" s="34">
        <v>1608481.46</v>
      </c>
    </row>
    <row r="507" spans="1:10" x14ac:dyDescent="0.25">
      <c r="A507" s="7" t="s">
        <v>15</v>
      </c>
      <c r="B507" s="29">
        <v>43864</v>
      </c>
      <c r="C507" s="29">
        <v>43864</v>
      </c>
      <c r="D507" s="34">
        <v>1626176.06</v>
      </c>
    </row>
    <row r="508" spans="1:10" x14ac:dyDescent="0.25">
      <c r="A508" s="7" t="s">
        <v>15</v>
      </c>
      <c r="B508" s="29">
        <v>43864</v>
      </c>
      <c r="C508" s="29">
        <v>43864</v>
      </c>
      <c r="D508" s="34">
        <v>2802</v>
      </c>
    </row>
    <row r="509" spans="1:10" x14ac:dyDescent="0.25">
      <c r="A509" s="7" t="s">
        <v>16</v>
      </c>
      <c r="B509" s="29">
        <v>43864</v>
      </c>
      <c r="C509" s="29">
        <v>43868</v>
      </c>
      <c r="D509" s="34">
        <v>-445790.34</v>
      </c>
    </row>
    <row r="510" spans="1:10" x14ac:dyDescent="0.25">
      <c r="A510" s="7" t="s">
        <v>15</v>
      </c>
      <c r="B510" s="29">
        <v>43865</v>
      </c>
      <c r="C510" s="29">
        <v>43865</v>
      </c>
      <c r="D510" s="34">
        <v>3239544.78</v>
      </c>
    </row>
    <row r="511" spans="1:10" x14ac:dyDescent="0.25">
      <c r="A511" s="7" t="s">
        <v>15</v>
      </c>
      <c r="B511" s="29">
        <v>43865</v>
      </c>
      <c r="C511" s="29">
        <v>43865</v>
      </c>
      <c r="D511" s="34">
        <v>1850490.24</v>
      </c>
    </row>
    <row r="512" spans="1:10" x14ac:dyDescent="0.25">
      <c r="A512" s="7" t="s">
        <v>16</v>
      </c>
      <c r="B512" s="29">
        <v>43865</v>
      </c>
      <c r="C512" s="29">
        <v>43871</v>
      </c>
      <c r="D512" s="34">
        <v>-197908.28</v>
      </c>
    </row>
    <row r="513" spans="1:4" x14ac:dyDescent="0.25">
      <c r="A513" s="7" t="s">
        <v>15</v>
      </c>
      <c r="B513" s="29">
        <v>43866</v>
      </c>
      <c r="C513" s="29">
        <v>43866</v>
      </c>
      <c r="D513" s="34">
        <v>2563.7399999999998</v>
      </c>
    </row>
    <row r="514" spans="1:4" x14ac:dyDescent="0.25">
      <c r="A514" s="7" t="s">
        <v>15</v>
      </c>
      <c r="B514" s="29">
        <v>43866</v>
      </c>
      <c r="C514" s="29">
        <v>43866</v>
      </c>
      <c r="D514" s="34">
        <v>83893.99</v>
      </c>
    </row>
    <row r="515" spans="1:4" x14ac:dyDescent="0.25">
      <c r="A515" s="7" t="s">
        <v>15</v>
      </c>
      <c r="B515" s="29">
        <v>43866</v>
      </c>
      <c r="C515" s="29">
        <v>43866</v>
      </c>
      <c r="D515" s="34">
        <v>278451.76</v>
      </c>
    </row>
    <row r="516" spans="1:4" x14ac:dyDescent="0.25">
      <c r="A516" s="7" t="s">
        <v>16</v>
      </c>
      <c r="B516" s="29">
        <v>43866</v>
      </c>
      <c r="C516" s="29">
        <v>43872</v>
      </c>
      <c r="D516" s="34">
        <f>-2342858.69</f>
        <v>-2342858.69</v>
      </c>
    </row>
    <row r="517" spans="1:4" x14ac:dyDescent="0.25">
      <c r="A517" s="7" t="s">
        <v>15</v>
      </c>
      <c r="B517" s="29">
        <v>43867</v>
      </c>
      <c r="C517" s="29">
        <v>43867</v>
      </c>
      <c r="D517" s="34">
        <v>2475436.06</v>
      </c>
    </row>
    <row r="518" spans="1:4" x14ac:dyDescent="0.25">
      <c r="A518" s="7" t="s">
        <v>15</v>
      </c>
      <c r="B518" s="29">
        <v>43867</v>
      </c>
      <c r="C518" s="29">
        <v>43867</v>
      </c>
      <c r="D518" s="34">
        <v>1308955.46</v>
      </c>
    </row>
    <row r="519" spans="1:4" x14ac:dyDescent="0.25">
      <c r="A519" s="7" t="s">
        <v>16</v>
      </c>
      <c r="B519" s="29">
        <v>43867</v>
      </c>
      <c r="C519" s="29">
        <v>43873</v>
      </c>
      <c r="D519" s="34">
        <v>-8863389.9299999997</v>
      </c>
    </row>
    <row r="520" spans="1:4" x14ac:dyDescent="0.25">
      <c r="A520" s="7" t="s">
        <v>15</v>
      </c>
      <c r="B520" s="29">
        <v>43868</v>
      </c>
      <c r="C520" s="29">
        <v>43868</v>
      </c>
      <c r="D520" s="34">
        <v>64686.75</v>
      </c>
    </row>
    <row r="521" spans="1:4" x14ac:dyDescent="0.25">
      <c r="A521" s="7" t="s">
        <v>15</v>
      </c>
      <c r="B521" s="29">
        <v>43868</v>
      </c>
      <c r="C521" s="29">
        <v>43868</v>
      </c>
      <c r="D521" s="34">
        <v>1575270.99</v>
      </c>
    </row>
    <row r="522" spans="1:4" x14ac:dyDescent="0.25">
      <c r="A522" s="7" t="s">
        <v>15</v>
      </c>
      <c r="B522" s="29">
        <v>43868</v>
      </c>
      <c r="C522" s="29">
        <v>43868</v>
      </c>
      <c r="D522" s="34">
        <v>46708</v>
      </c>
    </row>
    <row r="523" spans="1:4" x14ac:dyDescent="0.25">
      <c r="A523" s="7" t="s">
        <v>16</v>
      </c>
      <c r="B523" s="29">
        <v>43868</v>
      </c>
      <c r="C523" s="29">
        <v>43874</v>
      </c>
      <c r="D523" s="34">
        <v>-5004602.2699999996</v>
      </c>
    </row>
    <row r="524" spans="1:4" x14ac:dyDescent="0.25">
      <c r="A524" s="7" t="s">
        <v>15</v>
      </c>
      <c r="B524" s="29">
        <v>43871</v>
      </c>
      <c r="C524" s="29">
        <v>43871</v>
      </c>
      <c r="D524" s="34">
        <v>340310.81</v>
      </c>
    </row>
    <row r="525" spans="1:4" x14ac:dyDescent="0.25">
      <c r="A525" s="7" t="s">
        <v>15</v>
      </c>
      <c r="B525" s="29">
        <v>43871</v>
      </c>
      <c r="C525" s="29">
        <v>43871</v>
      </c>
      <c r="D525" s="34">
        <v>593922.99</v>
      </c>
    </row>
    <row r="526" spans="1:4" x14ac:dyDescent="0.25">
      <c r="A526" s="7" t="s">
        <v>16</v>
      </c>
      <c r="B526" s="29">
        <v>43871</v>
      </c>
      <c r="C526" s="29">
        <v>43875</v>
      </c>
      <c r="D526" s="34">
        <v>-241479.86</v>
      </c>
    </row>
    <row r="527" spans="1:4" x14ac:dyDescent="0.25">
      <c r="A527" s="7" t="s">
        <v>16</v>
      </c>
      <c r="B527" s="29">
        <v>43871</v>
      </c>
      <c r="C527" s="29">
        <v>43875</v>
      </c>
      <c r="D527" s="34">
        <v>-345371.71</v>
      </c>
    </row>
    <row r="528" spans="1:4" x14ac:dyDescent="0.25">
      <c r="A528" s="7" t="s">
        <v>15</v>
      </c>
      <c r="B528" s="29">
        <v>43872</v>
      </c>
      <c r="C528" s="29">
        <v>43872</v>
      </c>
      <c r="D528" s="34">
        <v>953798.93</v>
      </c>
    </row>
    <row r="529" spans="1:4" x14ac:dyDescent="0.25">
      <c r="A529" s="7" t="s">
        <v>15</v>
      </c>
      <c r="B529" s="29">
        <v>43872</v>
      </c>
      <c r="C529" s="29">
        <v>43872</v>
      </c>
      <c r="D529" s="34">
        <v>987802.7</v>
      </c>
    </row>
    <row r="530" spans="1:4" x14ac:dyDescent="0.25">
      <c r="A530" s="7" t="s">
        <v>16</v>
      </c>
      <c r="B530" s="29">
        <v>43872</v>
      </c>
      <c r="C530" s="29">
        <v>43878</v>
      </c>
      <c r="D530" s="34">
        <v>-2843183.04</v>
      </c>
    </row>
    <row r="531" spans="1:4" x14ac:dyDescent="0.25">
      <c r="A531" s="7" t="s">
        <v>16</v>
      </c>
      <c r="B531" s="29">
        <v>43872</v>
      </c>
      <c r="C531" s="29">
        <v>43878</v>
      </c>
      <c r="D531" s="34">
        <v>-223121.4</v>
      </c>
    </row>
    <row r="532" spans="1:4" x14ac:dyDescent="0.25">
      <c r="A532" s="7" t="s">
        <v>15</v>
      </c>
      <c r="B532" s="29">
        <v>43873</v>
      </c>
      <c r="C532" s="29">
        <v>43873</v>
      </c>
      <c r="D532" s="34">
        <v>1065749.4099999999</v>
      </c>
    </row>
    <row r="533" spans="1:4" x14ac:dyDescent="0.25">
      <c r="A533" s="7" t="s">
        <v>15</v>
      </c>
      <c r="B533" s="29">
        <v>43873</v>
      </c>
      <c r="C533" s="29">
        <v>43873</v>
      </c>
      <c r="D533" s="34">
        <v>3493252.49</v>
      </c>
    </row>
    <row r="534" spans="1:4" x14ac:dyDescent="0.25">
      <c r="A534" s="7" t="s">
        <v>16</v>
      </c>
      <c r="B534" s="29">
        <v>43873</v>
      </c>
      <c r="C534" s="29">
        <v>43879</v>
      </c>
      <c r="D534" s="34">
        <v>-2592484.1800000002</v>
      </c>
    </row>
    <row r="535" spans="1:4" x14ac:dyDescent="0.25">
      <c r="A535" s="7" t="s">
        <v>16</v>
      </c>
      <c r="B535" s="29">
        <v>43873</v>
      </c>
      <c r="C535" s="29">
        <v>43879</v>
      </c>
      <c r="D535" s="34">
        <v>-683838.74</v>
      </c>
    </row>
    <row r="536" spans="1:4" x14ac:dyDescent="0.25">
      <c r="A536" s="7" t="s">
        <v>15</v>
      </c>
      <c r="B536" s="29">
        <v>43874</v>
      </c>
      <c r="C536" s="29">
        <v>43874</v>
      </c>
      <c r="D536" s="34">
        <v>1028099.58</v>
      </c>
    </row>
    <row r="537" spans="1:4" x14ac:dyDescent="0.25">
      <c r="A537" s="7" t="s">
        <v>15</v>
      </c>
      <c r="B537" s="29">
        <v>43874</v>
      </c>
      <c r="C537" s="29">
        <v>43874</v>
      </c>
      <c r="D537" s="34">
        <v>1423556.25</v>
      </c>
    </row>
    <row r="538" spans="1:4" x14ac:dyDescent="0.25">
      <c r="A538" s="7" t="s">
        <v>16</v>
      </c>
      <c r="B538" s="29">
        <v>43874</v>
      </c>
      <c r="C538" s="29">
        <v>43880</v>
      </c>
      <c r="D538" s="34">
        <v>-5100586.93</v>
      </c>
    </row>
    <row r="539" spans="1:4" x14ac:dyDescent="0.25">
      <c r="A539" s="7" t="s">
        <v>16</v>
      </c>
      <c r="B539" s="29">
        <v>43874</v>
      </c>
      <c r="C539" s="29">
        <v>43880</v>
      </c>
      <c r="D539" s="34">
        <v>-4927636.1900000004</v>
      </c>
    </row>
    <row r="540" spans="1:4" x14ac:dyDescent="0.25">
      <c r="A540" s="7" t="s">
        <v>15</v>
      </c>
      <c r="B540" s="29">
        <v>43875</v>
      </c>
      <c r="C540" s="29">
        <v>43875</v>
      </c>
      <c r="D540" s="34">
        <v>162176.06</v>
      </c>
    </row>
    <row r="541" spans="1:4" x14ac:dyDescent="0.25">
      <c r="A541" s="7" t="s">
        <v>15</v>
      </c>
      <c r="B541" s="29">
        <v>43875</v>
      </c>
      <c r="C541" s="29">
        <v>43875</v>
      </c>
      <c r="D541" s="34">
        <v>1680414.54</v>
      </c>
    </row>
    <row r="542" spans="1:4" x14ac:dyDescent="0.25">
      <c r="A542" s="7" t="s">
        <v>16</v>
      </c>
      <c r="B542" s="29">
        <v>43875</v>
      </c>
      <c r="C542" s="29">
        <v>43881</v>
      </c>
      <c r="D542" s="34">
        <v>-1606451.57</v>
      </c>
    </row>
    <row r="543" spans="1:4" x14ac:dyDescent="0.25">
      <c r="A543" s="7" t="s">
        <v>16</v>
      </c>
      <c r="B543" s="29">
        <v>43875</v>
      </c>
      <c r="C543" s="29">
        <v>43881</v>
      </c>
      <c r="D543" s="34">
        <v>-71791.44</v>
      </c>
    </row>
    <row r="544" spans="1:4" x14ac:dyDescent="0.25">
      <c r="A544" s="7" t="s">
        <v>15</v>
      </c>
      <c r="B544" s="29">
        <v>43878</v>
      </c>
      <c r="C544" s="29">
        <v>43878</v>
      </c>
      <c r="D544" s="34">
        <v>18010</v>
      </c>
    </row>
    <row r="545" spans="1:4" x14ac:dyDescent="0.25">
      <c r="A545" s="7" t="s">
        <v>15</v>
      </c>
      <c r="B545" s="29">
        <v>43878</v>
      </c>
      <c r="C545" s="29">
        <v>43878</v>
      </c>
      <c r="D545" s="34">
        <v>483712.83</v>
      </c>
    </row>
    <row r="546" spans="1:4" x14ac:dyDescent="0.25">
      <c r="A546" s="7" t="s">
        <v>16</v>
      </c>
      <c r="B546" s="29">
        <v>43878</v>
      </c>
      <c r="C546" s="29">
        <v>43882</v>
      </c>
      <c r="D546" s="34">
        <v>-53061.41</v>
      </c>
    </row>
    <row r="547" spans="1:4" x14ac:dyDescent="0.25">
      <c r="A547" s="7" t="s">
        <v>16</v>
      </c>
      <c r="B547" s="29">
        <v>43878</v>
      </c>
      <c r="C547" s="29">
        <v>43882</v>
      </c>
      <c r="D547" s="34">
        <v>-1401756.5</v>
      </c>
    </row>
    <row r="548" spans="1:4" x14ac:dyDescent="0.25">
      <c r="A548" s="7" t="s">
        <v>15</v>
      </c>
      <c r="B548" s="29">
        <v>43879</v>
      </c>
      <c r="C548" s="29">
        <v>43879</v>
      </c>
      <c r="D548" s="34">
        <v>428907.32</v>
      </c>
    </row>
    <row r="549" spans="1:4" x14ac:dyDescent="0.25">
      <c r="A549" s="7" t="s">
        <v>15</v>
      </c>
      <c r="B549" s="29">
        <v>43879</v>
      </c>
      <c r="C549" s="29">
        <v>43879</v>
      </c>
      <c r="D549" s="34">
        <v>1384227.2</v>
      </c>
    </row>
    <row r="550" spans="1:4" x14ac:dyDescent="0.25">
      <c r="A550" s="7" t="s">
        <v>15</v>
      </c>
      <c r="B550" s="29">
        <v>43880</v>
      </c>
      <c r="C550" s="29">
        <v>43880</v>
      </c>
      <c r="D550" s="34">
        <v>151703.9</v>
      </c>
    </row>
    <row r="551" spans="1:4" x14ac:dyDescent="0.25">
      <c r="A551" s="7" t="s">
        <v>15</v>
      </c>
      <c r="B551" s="29">
        <v>43880</v>
      </c>
      <c r="C551" s="29">
        <v>43880</v>
      </c>
      <c r="D551" s="36">
        <v>827687.64</v>
      </c>
    </row>
    <row r="552" spans="1:4" x14ac:dyDescent="0.25">
      <c r="A552" s="7" t="s">
        <v>16</v>
      </c>
      <c r="B552" s="29">
        <v>43880</v>
      </c>
      <c r="C552" s="29">
        <v>43886</v>
      </c>
      <c r="D552" s="34">
        <v>-1026100.15</v>
      </c>
    </row>
    <row r="553" spans="1:4" x14ac:dyDescent="0.25">
      <c r="A553" s="7" t="s">
        <v>15</v>
      </c>
      <c r="B553" s="29">
        <v>43881</v>
      </c>
      <c r="C553" s="29">
        <v>43881</v>
      </c>
      <c r="D553" s="34">
        <v>28611</v>
      </c>
    </row>
    <row r="554" spans="1:4" x14ac:dyDescent="0.25">
      <c r="A554" s="7" t="s">
        <v>15</v>
      </c>
      <c r="B554" s="29">
        <v>43881</v>
      </c>
      <c r="C554" s="29">
        <v>43881</v>
      </c>
      <c r="D554" s="34">
        <v>35886.300000000003</v>
      </c>
    </row>
    <row r="555" spans="1:4" x14ac:dyDescent="0.25">
      <c r="A555" s="7" t="s">
        <v>16</v>
      </c>
      <c r="B555" s="29">
        <v>43881</v>
      </c>
      <c r="C555" s="29">
        <v>43887</v>
      </c>
      <c r="D555" s="34">
        <v>-345647.96</v>
      </c>
    </row>
    <row r="556" spans="1:4" x14ac:dyDescent="0.25">
      <c r="A556" s="7" t="s">
        <v>16</v>
      </c>
      <c r="B556" s="29">
        <v>43881</v>
      </c>
      <c r="C556" s="29">
        <v>43887</v>
      </c>
      <c r="D556" s="34">
        <v>-45470.74</v>
      </c>
    </row>
    <row r="557" spans="1:4" x14ac:dyDescent="0.25">
      <c r="A557" s="7" t="s">
        <v>15</v>
      </c>
      <c r="B557" s="29">
        <v>43882</v>
      </c>
      <c r="C557" s="29">
        <v>43882</v>
      </c>
      <c r="D557" s="34">
        <v>607391.06999999995</v>
      </c>
    </row>
    <row r="558" spans="1:4" x14ac:dyDescent="0.25">
      <c r="A558" s="7" t="s">
        <v>16</v>
      </c>
      <c r="B558" s="29">
        <v>43882</v>
      </c>
      <c r="C558" s="29">
        <v>43888</v>
      </c>
      <c r="D558" s="34">
        <v>-42256.63</v>
      </c>
    </row>
    <row r="559" spans="1:4" x14ac:dyDescent="0.25">
      <c r="A559" s="7" t="s">
        <v>15</v>
      </c>
      <c r="B559" s="29">
        <v>43885</v>
      </c>
      <c r="C559" s="29">
        <v>43885</v>
      </c>
      <c r="D559" s="34">
        <v>45546.55</v>
      </c>
    </row>
    <row r="560" spans="1:4" x14ac:dyDescent="0.25">
      <c r="A560" s="7" t="s">
        <v>15</v>
      </c>
      <c r="B560" s="29">
        <v>43886</v>
      </c>
      <c r="C560" s="29">
        <v>43886</v>
      </c>
      <c r="D560" s="34">
        <v>140227.93</v>
      </c>
    </row>
    <row r="561" spans="1:9" x14ac:dyDescent="0.25">
      <c r="A561" s="7" t="s">
        <v>16</v>
      </c>
      <c r="B561" s="29">
        <v>43886</v>
      </c>
      <c r="C561" s="29">
        <v>43892</v>
      </c>
      <c r="D561" s="34">
        <v>-1586517.33</v>
      </c>
    </row>
    <row r="562" spans="1:9" x14ac:dyDescent="0.25">
      <c r="A562" s="7" t="s">
        <v>15</v>
      </c>
      <c r="B562" s="29">
        <v>43887</v>
      </c>
      <c r="C562" s="29">
        <v>43887</v>
      </c>
      <c r="D562" s="34">
        <v>68589.87</v>
      </c>
    </row>
    <row r="563" spans="1:9" x14ac:dyDescent="0.25">
      <c r="A563" s="7" t="s">
        <v>15</v>
      </c>
      <c r="B563" s="29">
        <v>43887</v>
      </c>
      <c r="C563" s="29">
        <v>43887</v>
      </c>
      <c r="D563" s="34">
        <v>56015.1</v>
      </c>
    </row>
    <row r="564" spans="1:9" x14ac:dyDescent="0.25">
      <c r="A564" s="7" t="s">
        <v>15</v>
      </c>
      <c r="B564" s="29">
        <v>43887</v>
      </c>
      <c r="C564" s="29">
        <v>43887</v>
      </c>
      <c r="D564" s="34">
        <v>3026.5</v>
      </c>
    </row>
    <row r="565" spans="1:9" x14ac:dyDescent="0.25">
      <c r="A565" s="7" t="s">
        <v>16</v>
      </c>
      <c r="B565" s="29">
        <v>43887</v>
      </c>
      <c r="C565" s="29">
        <v>43893</v>
      </c>
      <c r="D565" s="34">
        <f>-892591.14</f>
        <v>-892591.14</v>
      </c>
    </row>
    <row r="566" spans="1:9" x14ac:dyDescent="0.25">
      <c r="A566" s="7" t="s">
        <v>16</v>
      </c>
      <c r="B566" s="29">
        <v>43887</v>
      </c>
      <c r="C566" s="29">
        <v>43893</v>
      </c>
      <c r="D566" s="34">
        <v>-1190466.29</v>
      </c>
    </row>
    <row r="567" spans="1:9" x14ac:dyDescent="0.25">
      <c r="A567" s="7" t="s">
        <v>15</v>
      </c>
      <c r="B567" s="29">
        <v>43888</v>
      </c>
      <c r="C567" s="29">
        <v>43888</v>
      </c>
      <c r="D567" s="34">
        <v>82144.179999999993</v>
      </c>
    </row>
    <row r="568" spans="1:9" x14ac:dyDescent="0.25">
      <c r="A568" s="7" t="s">
        <v>15</v>
      </c>
      <c r="B568" s="29">
        <v>43888</v>
      </c>
      <c r="C568" s="29">
        <v>43888</v>
      </c>
      <c r="D568" s="34">
        <v>3066143.12</v>
      </c>
    </row>
    <row r="569" spans="1:9" x14ac:dyDescent="0.25">
      <c r="A569" s="7" t="s">
        <v>15</v>
      </c>
      <c r="B569" s="29">
        <v>43888</v>
      </c>
      <c r="C569" s="29">
        <v>43888</v>
      </c>
      <c r="D569" s="34">
        <v>46708</v>
      </c>
    </row>
    <row r="570" spans="1:9" x14ac:dyDescent="0.25">
      <c r="A570" s="7" t="s">
        <v>16</v>
      </c>
      <c r="B570" s="29">
        <v>43888</v>
      </c>
      <c r="C570" s="29">
        <v>43894</v>
      </c>
      <c r="D570" s="34">
        <v>-879918.53</v>
      </c>
    </row>
    <row r="571" spans="1:9" x14ac:dyDescent="0.25">
      <c r="A571" s="7" t="s">
        <v>16</v>
      </c>
      <c r="B571" s="29">
        <v>43888</v>
      </c>
      <c r="C571" s="29">
        <v>43894</v>
      </c>
      <c r="D571" s="34">
        <v>-2864043.91</v>
      </c>
    </row>
    <row r="572" spans="1:9" x14ac:dyDescent="0.25">
      <c r="A572" s="7" t="s">
        <v>15</v>
      </c>
      <c r="B572" s="29">
        <v>43889</v>
      </c>
      <c r="C572" s="29">
        <v>43889</v>
      </c>
      <c r="D572" s="34">
        <v>558796</v>
      </c>
      <c r="G572" s="1" t="s">
        <v>11</v>
      </c>
      <c r="H572" s="5">
        <v>43744193.859999999</v>
      </c>
      <c r="I572" s="1">
        <v>7.7934999999999999</v>
      </c>
    </row>
    <row r="573" spans="1:9" x14ac:dyDescent="0.25">
      <c r="A573" s="7" t="s">
        <v>15</v>
      </c>
      <c r="B573" s="29">
        <v>43889</v>
      </c>
      <c r="C573" s="29">
        <v>43889</v>
      </c>
      <c r="D573" s="34">
        <v>9818314.3000000007</v>
      </c>
      <c r="G573" s="1" t="s">
        <v>12</v>
      </c>
      <c r="H573" s="5">
        <v>-46466870.379999995</v>
      </c>
    </row>
    <row r="574" spans="1:9" s="25" customFormat="1" x14ac:dyDescent="0.25">
      <c r="A574" s="32" t="s">
        <v>16</v>
      </c>
      <c r="B574" s="33">
        <v>43889</v>
      </c>
      <c r="C574" s="33">
        <v>43895</v>
      </c>
      <c r="D574" s="35">
        <v>-648545.22</v>
      </c>
    </row>
    <row r="575" spans="1:9" x14ac:dyDescent="0.25">
      <c r="A575" s="7" t="s">
        <v>15</v>
      </c>
      <c r="B575" s="29">
        <v>43892</v>
      </c>
      <c r="C575" s="29">
        <v>43892</v>
      </c>
      <c r="D575" s="34">
        <v>34546</v>
      </c>
    </row>
    <row r="576" spans="1:9" x14ac:dyDescent="0.25">
      <c r="A576" s="7" t="s">
        <v>15</v>
      </c>
      <c r="B576" s="29">
        <v>43892</v>
      </c>
      <c r="C576" s="29">
        <v>43892</v>
      </c>
      <c r="D576" s="34">
        <v>144644.89000000001</v>
      </c>
    </row>
    <row r="577" spans="1:4" x14ac:dyDescent="0.25">
      <c r="A577" s="7" t="s">
        <v>16</v>
      </c>
      <c r="B577" s="29">
        <v>43892</v>
      </c>
      <c r="C577" s="29">
        <v>43896</v>
      </c>
      <c r="D577" s="34">
        <v>-1049377.3600000001</v>
      </c>
    </row>
    <row r="578" spans="1:4" x14ac:dyDescent="0.25">
      <c r="A578" s="7" t="s">
        <v>15</v>
      </c>
      <c r="B578" s="29">
        <v>43893</v>
      </c>
      <c r="C578" s="29">
        <v>43893</v>
      </c>
      <c r="D578" s="34">
        <v>19090</v>
      </c>
    </row>
    <row r="579" spans="1:4" x14ac:dyDescent="0.25">
      <c r="A579" s="7" t="s">
        <v>15</v>
      </c>
      <c r="B579" s="29">
        <v>43893</v>
      </c>
      <c r="C579" s="29">
        <v>43893</v>
      </c>
      <c r="D579" s="34">
        <v>202888.38</v>
      </c>
    </row>
    <row r="580" spans="1:4" x14ac:dyDescent="0.25">
      <c r="A580" s="7" t="s">
        <v>16</v>
      </c>
      <c r="B580" s="29">
        <v>43893</v>
      </c>
      <c r="C580" s="29">
        <v>43899</v>
      </c>
      <c r="D580" s="34">
        <v>-1134.82</v>
      </c>
    </row>
    <row r="581" spans="1:4" x14ac:dyDescent="0.25">
      <c r="A581" s="7" t="s">
        <v>15</v>
      </c>
      <c r="B581" s="29">
        <v>43894</v>
      </c>
      <c r="C581" s="29">
        <v>43894</v>
      </c>
      <c r="D581" s="34">
        <v>1471821.44</v>
      </c>
    </row>
    <row r="582" spans="1:4" x14ac:dyDescent="0.25">
      <c r="A582" s="7" t="s">
        <v>15</v>
      </c>
      <c r="B582" s="29">
        <v>43894</v>
      </c>
      <c r="C582" s="29">
        <v>43894</v>
      </c>
      <c r="D582" s="34">
        <v>2940316.69</v>
      </c>
    </row>
    <row r="583" spans="1:4" x14ac:dyDescent="0.25">
      <c r="A583" s="7" t="s">
        <v>15</v>
      </c>
      <c r="B583" s="29">
        <v>43894</v>
      </c>
      <c r="C583" s="29">
        <v>43894</v>
      </c>
      <c r="D583" s="34">
        <v>27160355.43</v>
      </c>
    </row>
    <row r="584" spans="1:4" x14ac:dyDescent="0.25">
      <c r="A584" s="7" t="s">
        <v>16</v>
      </c>
      <c r="B584" s="29">
        <v>43894</v>
      </c>
      <c r="C584" s="29">
        <v>43900</v>
      </c>
      <c r="D584" s="34">
        <v>-1219528.3799999999</v>
      </c>
    </row>
    <row r="585" spans="1:4" x14ac:dyDescent="0.25">
      <c r="A585" s="7" t="s">
        <v>15</v>
      </c>
      <c r="B585" s="29">
        <v>43895</v>
      </c>
      <c r="C585" s="29">
        <v>43895</v>
      </c>
      <c r="D585" s="34">
        <v>97236.65</v>
      </c>
    </row>
    <row r="586" spans="1:4" x14ac:dyDescent="0.25">
      <c r="A586" s="7" t="s">
        <v>15</v>
      </c>
      <c r="B586" s="29">
        <v>43895</v>
      </c>
      <c r="C586" s="29">
        <v>43895</v>
      </c>
      <c r="D586" s="34">
        <v>336404.31</v>
      </c>
    </row>
    <row r="587" spans="1:4" x14ac:dyDescent="0.25">
      <c r="A587" s="7" t="s">
        <v>15</v>
      </c>
      <c r="B587" s="29">
        <v>43895</v>
      </c>
      <c r="C587" s="29">
        <v>43895</v>
      </c>
      <c r="D587" s="34">
        <v>286871.44</v>
      </c>
    </row>
    <row r="588" spans="1:4" x14ac:dyDescent="0.25">
      <c r="A588" s="7" t="s">
        <v>16</v>
      </c>
      <c r="B588" s="29">
        <v>43895</v>
      </c>
      <c r="C588" s="29">
        <v>43901</v>
      </c>
      <c r="D588" s="34">
        <v>-1597261.31</v>
      </c>
    </row>
    <row r="589" spans="1:4" x14ac:dyDescent="0.25">
      <c r="A589" s="7" t="s">
        <v>15</v>
      </c>
      <c r="B589" s="29">
        <v>43896</v>
      </c>
      <c r="C589" s="29">
        <v>43896</v>
      </c>
      <c r="D589" s="34">
        <v>145659.34</v>
      </c>
    </row>
    <row r="590" spans="1:4" x14ac:dyDescent="0.25">
      <c r="A590" s="7" t="s">
        <v>15</v>
      </c>
      <c r="B590" s="29">
        <v>43896</v>
      </c>
      <c r="C590" s="29">
        <v>43896</v>
      </c>
      <c r="D590" s="34">
        <v>1202266.76</v>
      </c>
    </row>
    <row r="591" spans="1:4" x14ac:dyDescent="0.25">
      <c r="A591" s="7" t="s">
        <v>16</v>
      </c>
      <c r="B591" s="29">
        <v>43896</v>
      </c>
      <c r="C591" s="29">
        <v>43902</v>
      </c>
      <c r="D591" s="34">
        <v>-6128269.2000000002</v>
      </c>
    </row>
    <row r="592" spans="1:4" x14ac:dyDescent="0.25">
      <c r="A592" s="7" t="s">
        <v>16</v>
      </c>
      <c r="B592" s="29">
        <v>43896</v>
      </c>
      <c r="C592" s="29">
        <v>43902</v>
      </c>
      <c r="D592" s="34">
        <v>-6713999.1699999999</v>
      </c>
    </row>
    <row r="593" spans="1:4" x14ac:dyDescent="0.25">
      <c r="A593" s="7" t="s">
        <v>15</v>
      </c>
      <c r="B593" s="29">
        <v>43899</v>
      </c>
      <c r="C593" s="29">
        <v>43899</v>
      </c>
      <c r="D593" s="34">
        <v>53348.75</v>
      </c>
    </row>
    <row r="594" spans="1:4" x14ac:dyDescent="0.25">
      <c r="A594" s="7" t="s">
        <v>15</v>
      </c>
      <c r="B594" s="29">
        <v>43899</v>
      </c>
      <c r="C594" s="29">
        <v>43899</v>
      </c>
      <c r="D594" s="34">
        <v>256013.91</v>
      </c>
    </row>
    <row r="595" spans="1:4" x14ac:dyDescent="0.25">
      <c r="A595" s="7" t="s">
        <v>15</v>
      </c>
      <c r="B595" s="29">
        <v>43899</v>
      </c>
      <c r="C595" s="29">
        <v>43899</v>
      </c>
      <c r="D595" s="34">
        <v>48222</v>
      </c>
    </row>
    <row r="596" spans="1:4" x14ac:dyDescent="0.25">
      <c r="A596" s="7" t="s">
        <v>16</v>
      </c>
      <c r="B596" s="29">
        <v>43899</v>
      </c>
      <c r="C596" s="29">
        <v>43903</v>
      </c>
      <c r="D596" s="34">
        <v>-1624317.81</v>
      </c>
    </row>
    <row r="597" spans="1:4" x14ac:dyDescent="0.25">
      <c r="A597" s="7" t="s">
        <v>16</v>
      </c>
      <c r="B597" s="29">
        <v>43899</v>
      </c>
      <c r="C597" s="29">
        <v>43903</v>
      </c>
      <c r="D597" s="34">
        <v>-64856.87</v>
      </c>
    </row>
    <row r="598" spans="1:4" x14ac:dyDescent="0.25">
      <c r="A598" s="7" t="s">
        <v>15</v>
      </c>
      <c r="B598" s="29">
        <v>43900</v>
      </c>
      <c r="C598" s="29">
        <v>43900</v>
      </c>
      <c r="D598" s="34">
        <v>3629960.39</v>
      </c>
    </row>
    <row r="599" spans="1:4" x14ac:dyDescent="0.25">
      <c r="A599" s="7" t="s">
        <v>15</v>
      </c>
      <c r="B599" s="29">
        <v>43900</v>
      </c>
      <c r="C599" s="29">
        <v>43900</v>
      </c>
      <c r="D599" s="34">
        <v>1839908.18</v>
      </c>
    </row>
    <row r="600" spans="1:4" x14ac:dyDescent="0.25">
      <c r="A600" s="7" t="s">
        <v>15</v>
      </c>
      <c r="B600" s="29">
        <v>43900</v>
      </c>
      <c r="C600" s="29">
        <v>43900</v>
      </c>
      <c r="D600" s="34">
        <v>12175054.960000001</v>
      </c>
    </row>
    <row r="601" spans="1:4" x14ac:dyDescent="0.25">
      <c r="A601" s="7" t="s">
        <v>16</v>
      </c>
      <c r="B601" s="29">
        <v>43900</v>
      </c>
      <c r="C601" s="29">
        <v>43906</v>
      </c>
      <c r="D601" s="34">
        <v>-1653133.27</v>
      </c>
    </row>
    <row r="602" spans="1:4" x14ac:dyDescent="0.25">
      <c r="A602" s="7" t="s">
        <v>15</v>
      </c>
      <c r="B602" s="29">
        <v>43901</v>
      </c>
      <c r="C602" s="29">
        <v>43901</v>
      </c>
      <c r="D602" s="34">
        <v>491231.82</v>
      </c>
    </row>
    <row r="603" spans="1:4" x14ac:dyDescent="0.25">
      <c r="A603" s="7" t="s">
        <v>15</v>
      </c>
      <c r="B603" s="29">
        <v>43901</v>
      </c>
      <c r="C603" s="29">
        <v>43901</v>
      </c>
      <c r="D603" s="34">
        <v>2071070.35</v>
      </c>
    </row>
    <row r="604" spans="1:4" x14ac:dyDescent="0.25">
      <c r="A604" s="7" t="s">
        <v>16</v>
      </c>
      <c r="B604" s="29">
        <v>43901</v>
      </c>
      <c r="C604" s="29">
        <v>43907</v>
      </c>
      <c r="D604" s="34">
        <v>-70476.5</v>
      </c>
    </row>
    <row r="605" spans="1:4" x14ac:dyDescent="0.25">
      <c r="A605" s="7" t="s">
        <v>16</v>
      </c>
      <c r="B605" s="29">
        <v>43901</v>
      </c>
      <c r="C605" s="29">
        <v>43907</v>
      </c>
      <c r="D605" s="34">
        <v>-638310.82999999996</v>
      </c>
    </row>
    <row r="606" spans="1:4" x14ac:dyDescent="0.25">
      <c r="A606" s="7" t="s">
        <v>15</v>
      </c>
      <c r="B606" s="29">
        <v>43902</v>
      </c>
      <c r="C606" s="29">
        <v>43902</v>
      </c>
      <c r="D606" s="34">
        <v>503178.46</v>
      </c>
    </row>
    <row r="607" spans="1:4" x14ac:dyDescent="0.25">
      <c r="A607" s="7" t="s">
        <v>15</v>
      </c>
      <c r="B607" s="29">
        <v>43902</v>
      </c>
      <c r="C607" s="29">
        <v>43902</v>
      </c>
      <c r="D607" s="34">
        <v>970441.12</v>
      </c>
    </row>
    <row r="608" spans="1:4" x14ac:dyDescent="0.25">
      <c r="A608" s="7" t="s">
        <v>16</v>
      </c>
      <c r="B608" s="29">
        <v>43902</v>
      </c>
      <c r="C608" s="29">
        <v>43908</v>
      </c>
      <c r="D608" s="34">
        <v>-787569.63</v>
      </c>
    </row>
    <row r="609" spans="1:4" x14ac:dyDescent="0.25">
      <c r="A609" s="7" t="s">
        <v>15</v>
      </c>
      <c r="B609" s="29">
        <v>43903</v>
      </c>
      <c r="C609" s="29">
        <v>43903</v>
      </c>
      <c r="D609" s="34">
        <v>672924.95</v>
      </c>
    </row>
    <row r="610" spans="1:4" x14ac:dyDescent="0.25">
      <c r="A610" s="7" t="s">
        <v>15</v>
      </c>
      <c r="B610" s="29">
        <v>43903</v>
      </c>
      <c r="C610" s="29">
        <v>43903</v>
      </c>
      <c r="D610" s="34">
        <v>1460840.14</v>
      </c>
    </row>
    <row r="611" spans="1:4" x14ac:dyDescent="0.25">
      <c r="A611" s="7" t="s">
        <v>16</v>
      </c>
      <c r="B611" s="29">
        <v>43903</v>
      </c>
      <c r="C611" s="29">
        <v>43909</v>
      </c>
      <c r="D611" s="34">
        <v>-925335.16</v>
      </c>
    </row>
    <row r="612" spans="1:4" x14ac:dyDescent="0.25">
      <c r="A612" s="7" t="s">
        <v>16</v>
      </c>
      <c r="B612" s="29">
        <v>43903</v>
      </c>
      <c r="C612" s="29">
        <v>43909</v>
      </c>
      <c r="D612" s="34">
        <v>-4829133.82</v>
      </c>
    </row>
    <row r="613" spans="1:4" x14ac:dyDescent="0.25">
      <c r="A613" s="7" t="s">
        <v>15</v>
      </c>
      <c r="B613" s="29">
        <v>43906</v>
      </c>
      <c r="C613" s="29">
        <v>43906</v>
      </c>
      <c r="D613" s="34">
        <v>445</v>
      </c>
    </row>
    <row r="614" spans="1:4" x14ac:dyDescent="0.25">
      <c r="A614" s="7" t="s">
        <v>15</v>
      </c>
      <c r="B614" s="29">
        <v>43906</v>
      </c>
      <c r="C614" s="29">
        <v>43906</v>
      </c>
      <c r="D614" s="34">
        <v>5641302.1799999997</v>
      </c>
    </row>
    <row r="615" spans="1:4" x14ac:dyDescent="0.25">
      <c r="A615" s="7" t="s">
        <v>16</v>
      </c>
      <c r="B615" s="29">
        <v>43906</v>
      </c>
      <c r="C615" s="29">
        <v>43910</v>
      </c>
      <c r="D615" s="34">
        <v>-292993.15999999997</v>
      </c>
    </row>
    <row r="616" spans="1:4" x14ac:dyDescent="0.25">
      <c r="A616" s="7" t="s">
        <v>16</v>
      </c>
      <c r="B616" s="29">
        <v>43906</v>
      </c>
      <c r="C616" s="29">
        <v>43910</v>
      </c>
      <c r="D616" s="34">
        <v>-239273.06</v>
      </c>
    </row>
    <row r="617" spans="1:4" x14ac:dyDescent="0.25">
      <c r="A617" s="7" t="s">
        <v>16</v>
      </c>
      <c r="B617" s="29">
        <v>43906</v>
      </c>
      <c r="C617" s="29">
        <v>43910</v>
      </c>
      <c r="D617" s="34">
        <v>-160707.13</v>
      </c>
    </row>
    <row r="618" spans="1:4" x14ac:dyDescent="0.25">
      <c r="A618" s="7" t="s">
        <v>15</v>
      </c>
      <c r="B618" s="29">
        <v>43907</v>
      </c>
      <c r="C618" s="29">
        <v>43907</v>
      </c>
      <c r="D618" s="36">
        <v>221665.17</v>
      </c>
    </row>
    <row r="619" spans="1:4" x14ac:dyDescent="0.25">
      <c r="A619" s="7" t="s">
        <v>15</v>
      </c>
      <c r="B619" s="29">
        <v>43907</v>
      </c>
      <c r="C619" s="29">
        <v>43907</v>
      </c>
      <c r="D619" s="34">
        <v>3348570.3</v>
      </c>
    </row>
    <row r="620" spans="1:4" x14ac:dyDescent="0.25">
      <c r="A620" s="7" t="s">
        <v>16</v>
      </c>
      <c r="B620" s="29">
        <v>43907</v>
      </c>
      <c r="C620" s="29">
        <v>43913</v>
      </c>
      <c r="D620" s="34">
        <v>-7221909.6500000004</v>
      </c>
    </row>
    <row r="621" spans="1:4" x14ac:dyDescent="0.25">
      <c r="A621" s="7" t="s">
        <v>16</v>
      </c>
      <c r="B621" s="29">
        <v>43907</v>
      </c>
      <c r="C621" s="29">
        <v>43913</v>
      </c>
      <c r="D621" s="34">
        <v>-8620448.0399999991</v>
      </c>
    </row>
    <row r="622" spans="1:4" x14ac:dyDescent="0.25">
      <c r="A622" s="7" t="s">
        <v>15</v>
      </c>
      <c r="B622" s="29">
        <v>43908</v>
      </c>
      <c r="C622" s="29">
        <v>43908</v>
      </c>
      <c r="D622" s="36">
        <v>72328.22</v>
      </c>
    </row>
    <row r="623" spans="1:4" x14ac:dyDescent="0.25">
      <c r="A623" s="7" t="s">
        <v>15</v>
      </c>
      <c r="B623" s="29">
        <v>43908</v>
      </c>
      <c r="C623" s="29">
        <v>43908</v>
      </c>
      <c r="D623" s="36">
        <v>139825.48000000001</v>
      </c>
    </row>
    <row r="624" spans="1:4" x14ac:dyDescent="0.25">
      <c r="A624" s="7" t="s">
        <v>16</v>
      </c>
      <c r="B624" s="29">
        <v>43908</v>
      </c>
      <c r="C624" s="29">
        <v>43914</v>
      </c>
      <c r="D624" s="34">
        <v>-2557653.2200000002</v>
      </c>
    </row>
    <row r="625" spans="1:4" x14ac:dyDescent="0.25">
      <c r="A625" s="7" t="s">
        <v>16</v>
      </c>
      <c r="B625" s="29">
        <v>43908</v>
      </c>
      <c r="C625" s="29">
        <v>43914</v>
      </c>
      <c r="D625" s="34">
        <v>-349470.2</v>
      </c>
    </row>
    <row r="626" spans="1:4" x14ac:dyDescent="0.25">
      <c r="A626" s="7" t="s">
        <v>15</v>
      </c>
      <c r="B626" s="29">
        <v>43909</v>
      </c>
      <c r="C626" s="29">
        <v>43909</v>
      </c>
      <c r="D626" s="36">
        <v>507342.5</v>
      </c>
    </row>
    <row r="627" spans="1:4" x14ac:dyDescent="0.25">
      <c r="A627" s="7" t="s">
        <v>16</v>
      </c>
      <c r="B627" s="29">
        <v>43909</v>
      </c>
      <c r="C627" s="29">
        <v>43915</v>
      </c>
      <c r="D627" s="36">
        <v>-2207352.7999999998</v>
      </c>
    </row>
    <row r="628" spans="1:4" x14ac:dyDescent="0.25">
      <c r="A628" s="7" t="s">
        <v>16</v>
      </c>
      <c r="B628" s="29">
        <v>43909</v>
      </c>
      <c r="C628" s="29">
        <v>43915</v>
      </c>
      <c r="D628" s="34">
        <v>-19298.63</v>
      </c>
    </row>
    <row r="629" spans="1:4" x14ac:dyDescent="0.25">
      <c r="A629" s="7" t="s">
        <v>16</v>
      </c>
      <c r="B629" s="29">
        <v>43909</v>
      </c>
      <c r="C629" s="29">
        <v>43915</v>
      </c>
      <c r="D629" s="34">
        <v>-31038.28</v>
      </c>
    </row>
    <row r="630" spans="1:4" x14ac:dyDescent="0.25">
      <c r="A630" s="7" t="s">
        <v>15</v>
      </c>
      <c r="B630" s="29">
        <v>43910</v>
      </c>
      <c r="C630" s="29">
        <v>43910</v>
      </c>
      <c r="D630" s="34">
        <v>152486.9</v>
      </c>
    </row>
    <row r="631" spans="1:4" x14ac:dyDescent="0.25">
      <c r="A631" s="7" t="s">
        <v>15</v>
      </c>
      <c r="B631" s="29">
        <v>43910</v>
      </c>
      <c r="C631" s="29">
        <v>43910</v>
      </c>
      <c r="D631" s="34">
        <v>101827.55</v>
      </c>
    </row>
    <row r="632" spans="1:4" x14ac:dyDescent="0.25">
      <c r="A632" s="7" t="s">
        <v>16</v>
      </c>
      <c r="B632" s="29">
        <v>43910</v>
      </c>
      <c r="C632" s="29">
        <v>43916</v>
      </c>
      <c r="D632" s="34">
        <v>-9707700.2400000002</v>
      </c>
    </row>
    <row r="633" spans="1:4" x14ac:dyDescent="0.25">
      <c r="A633" s="7" t="s">
        <v>16</v>
      </c>
      <c r="B633" s="29">
        <v>43910</v>
      </c>
      <c r="C633" s="29">
        <v>43916</v>
      </c>
      <c r="D633" s="34">
        <v>-1391223.07</v>
      </c>
    </row>
    <row r="634" spans="1:4" x14ac:dyDescent="0.25">
      <c r="A634" s="7" t="s">
        <v>16</v>
      </c>
      <c r="B634" s="29">
        <v>43910</v>
      </c>
      <c r="C634" s="29">
        <v>43916</v>
      </c>
      <c r="D634" s="34">
        <v>-11351569.15</v>
      </c>
    </row>
    <row r="635" spans="1:4" x14ac:dyDescent="0.25">
      <c r="A635" s="7" t="s">
        <v>16</v>
      </c>
      <c r="B635" s="29">
        <v>43910</v>
      </c>
      <c r="C635" s="29">
        <v>43916</v>
      </c>
      <c r="D635" s="34">
        <v>-629032.88</v>
      </c>
    </row>
    <row r="636" spans="1:4" x14ac:dyDescent="0.25">
      <c r="A636" s="7" t="s">
        <v>15</v>
      </c>
      <c r="B636" s="29">
        <v>43913</v>
      </c>
      <c r="C636" s="29">
        <v>43913</v>
      </c>
      <c r="D636" s="34">
        <v>31029</v>
      </c>
    </row>
    <row r="637" spans="1:4" x14ac:dyDescent="0.25">
      <c r="A637" s="7" t="s">
        <v>15</v>
      </c>
      <c r="B637" s="29">
        <v>43913</v>
      </c>
      <c r="C637" s="29">
        <v>43913</v>
      </c>
      <c r="D637" s="34">
        <v>159681.1</v>
      </c>
    </row>
    <row r="638" spans="1:4" x14ac:dyDescent="0.25">
      <c r="A638" s="7" t="s">
        <v>16</v>
      </c>
      <c r="B638" s="29">
        <v>43913</v>
      </c>
      <c r="C638" s="29">
        <v>43917</v>
      </c>
      <c r="D638" s="34">
        <v>-26842571.800000001</v>
      </c>
    </row>
    <row r="639" spans="1:4" x14ac:dyDescent="0.25">
      <c r="A639" s="7" t="s">
        <v>16</v>
      </c>
      <c r="B639" s="29">
        <v>43913</v>
      </c>
      <c r="C639" s="29">
        <v>43917</v>
      </c>
      <c r="D639" s="34">
        <v>-4882385.8899999997</v>
      </c>
    </row>
    <row r="640" spans="1:4" x14ac:dyDescent="0.25">
      <c r="A640" s="7" t="s">
        <v>15</v>
      </c>
      <c r="B640" s="29">
        <v>43914</v>
      </c>
      <c r="C640" s="29">
        <v>43914</v>
      </c>
      <c r="D640" s="34">
        <v>67618.8</v>
      </c>
    </row>
    <row r="641" spans="1:4" x14ac:dyDescent="0.25">
      <c r="A641" s="7" t="s">
        <v>15</v>
      </c>
      <c r="B641" s="29">
        <v>43914</v>
      </c>
      <c r="C641" s="29">
        <v>43914</v>
      </c>
      <c r="D641" s="34">
        <v>46708</v>
      </c>
    </row>
    <row r="642" spans="1:4" x14ac:dyDescent="0.25">
      <c r="A642" s="7" t="s">
        <v>16</v>
      </c>
      <c r="B642" s="29">
        <v>43914</v>
      </c>
      <c r="C642" s="29">
        <v>43920</v>
      </c>
      <c r="D642" s="34">
        <v>-10000000</v>
      </c>
    </row>
    <row r="643" spans="1:4" x14ac:dyDescent="0.25">
      <c r="A643" s="7" t="s">
        <v>16</v>
      </c>
      <c r="B643" s="29">
        <v>43914</v>
      </c>
      <c r="C643" s="29">
        <v>43920</v>
      </c>
      <c r="D643" s="34">
        <v>-19110.560000000001</v>
      </c>
    </row>
    <row r="644" spans="1:4" x14ac:dyDescent="0.25">
      <c r="A644" s="7" t="s">
        <v>16</v>
      </c>
      <c r="B644" s="29">
        <v>43914</v>
      </c>
      <c r="C644" s="29">
        <v>43920</v>
      </c>
      <c r="D644" s="34">
        <v>-58721.85</v>
      </c>
    </row>
    <row r="645" spans="1:4" x14ac:dyDescent="0.25">
      <c r="A645" s="7" t="s">
        <v>15</v>
      </c>
      <c r="B645" s="29">
        <v>43915</v>
      </c>
      <c r="C645" s="29">
        <v>43915</v>
      </c>
      <c r="D645" s="34">
        <v>5316087.92</v>
      </c>
    </row>
    <row r="646" spans="1:4" x14ac:dyDescent="0.25">
      <c r="A646" s="7" t="s">
        <v>15</v>
      </c>
      <c r="B646" s="29">
        <v>43915</v>
      </c>
      <c r="C646" s="29">
        <v>43915</v>
      </c>
      <c r="D646" s="34">
        <v>31541.45</v>
      </c>
    </row>
    <row r="647" spans="1:4" x14ac:dyDescent="0.25">
      <c r="A647" s="7" t="s">
        <v>16</v>
      </c>
      <c r="B647" s="29">
        <v>43915</v>
      </c>
      <c r="C647" s="29">
        <v>43921</v>
      </c>
      <c r="D647" s="34">
        <v>-9691902.8000000007</v>
      </c>
    </row>
    <row r="648" spans="1:4" x14ac:dyDescent="0.25">
      <c r="A648" s="7" t="s">
        <v>16</v>
      </c>
      <c r="B648" s="29">
        <v>43915</v>
      </c>
      <c r="C648" s="29">
        <v>43921</v>
      </c>
      <c r="D648" s="34">
        <v>-265992.23</v>
      </c>
    </row>
    <row r="649" spans="1:4" x14ac:dyDescent="0.25">
      <c r="A649" s="7" t="s">
        <v>16</v>
      </c>
      <c r="B649" s="29">
        <v>43915</v>
      </c>
      <c r="C649" s="29">
        <v>43921</v>
      </c>
      <c r="D649" s="34">
        <v>-2168571.5699999998</v>
      </c>
    </row>
    <row r="650" spans="1:4" x14ac:dyDescent="0.25">
      <c r="A650" s="7" t="s">
        <v>15</v>
      </c>
      <c r="B650" s="29">
        <v>43916</v>
      </c>
      <c r="C650" s="29">
        <v>43916</v>
      </c>
      <c r="D650" s="34">
        <v>2805057.43</v>
      </c>
    </row>
    <row r="651" spans="1:4" x14ac:dyDescent="0.25">
      <c r="A651" s="7" t="s">
        <v>15</v>
      </c>
      <c r="B651" s="29">
        <v>43916</v>
      </c>
      <c r="C651" s="29">
        <v>43916</v>
      </c>
      <c r="D651" s="34">
        <v>257444.15</v>
      </c>
    </row>
    <row r="652" spans="1:4" x14ac:dyDescent="0.25">
      <c r="A652" s="7" t="s">
        <v>16</v>
      </c>
      <c r="B652" s="29">
        <v>43916</v>
      </c>
      <c r="C652" s="29">
        <v>43922</v>
      </c>
      <c r="D652" s="28">
        <v>-16266.21</v>
      </c>
    </row>
    <row r="653" spans="1:4" x14ac:dyDescent="0.25">
      <c r="A653" s="7" t="s">
        <v>16</v>
      </c>
      <c r="B653" s="29">
        <v>43916</v>
      </c>
      <c r="C653" s="29">
        <v>43922</v>
      </c>
      <c r="D653" s="28">
        <v>-3737.78</v>
      </c>
    </row>
    <row r="654" spans="1:4" x14ac:dyDescent="0.25">
      <c r="A654" s="7" t="s">
        <v>15</v>
      </c>
      <c r="B654" s="29">
        <v>43917</v>
      </c>
      <c r="C654" s="29">
        <v>43917</v>
      </c>
      <c r="D654" s="34">
        <v>2478195.5099999998</v>
      </c>
    </row>
    <row r="655" spans="1:4" x14ac:dyDescent="0.25">
      <c r="A655" s="7" t="s">
        <v>15</v>
      </c>
      <c r="B655" s="29">
        <v>43917</v>
      </c>
      <c r="C655" s="29">
        <v>43917</v>
      </c>
      <c r="D655" s="34">
        <v>80231.5</v>
      </c>
    </row>
    <row r="656" spans="1:4" x14ac:dyDescent="0.25">
      <c r="A656" s="7" t="s">
        <v>16</v>
      </c>
      <c r="B656" s="29">
        <v>43917</v>
      </c>
      <c r="C656" s="29">
        <v>43923</v>
      </c>
      <c r="D656" s="28">
        <v>-1274843.8600000001</v>
      </c>
    </row>
    <row r="657" spans="1:9" x14ac:dyDescent="0.25">
      <c r="A657" s="7" t="s">
        <v>15</v>
      </c>
      <c r="B657" s="29">
        <v>43920</v>
      </c>
      <c r="C657" s="29">
        <v>43920</v>
      </c>
      <c r="D657" s="34">
        <v>2360104.41</v>
      </c>
    </row>
    <row r="658" spans="1:9" x14ac:dyDescent="0.25">
      <c r="A658" s="7" t="s">
        <v>15</v>
      </c>
      <c r="B658" s="29">
        <v>43920</v>
      </c>
      <c r="C658" s="29">
        <v>43920</v>
      </c>
      <c r="D658" s="34">
        <v>58592.91</v>
      </c>
    </row>
    <row r="659" spans="1:9" x14ac:dyDescent="0.25">
      <c r="A659" s="7" t="s">
        <v>16</v>
      </c>
      <c r="B659" s="29">
        <v>43920</v>
      </c>
      <c r="C659" s="29">
        <v>43924</v>
      </c>
      <c r="D659" s="28">
        <v>-675366.49</v>
      </c>
    </row>
    <row r="660" spans="1:9" x14ac:dyDescent="0.25">
      <c r="A660" s="7" t="s">
        <v>16</v>
      </c>
      <c r="B660" s="29">
        <v>43920</v>
      </c>
      <c r="C660" s="29">
        <v>43924</v>
      </c>
      <c r="D660" s="28">
        <v>-459012.89</v>
      </c>
    </row>
    <row r="661" spans="1:9" x14ac:dyDescent="0.25">
      <c r="A661" s="7" t="s">
        <v>15</v>
      </c>
      <c r="B661" s="29">
        <v>43921</v>
      </c>
      <c r="C661" s="29">
        <v>43921</v>
      </c>
      <c r="D661" s="34">
        <v>6158094.9400000004</v>
      </c>
      <c r="G661" s="1" t="s">
        <v>11</v>
      </c>
      <c r="H661" s="5">
        <v>88277380.350000009</v>
      </c>
      <c r="I661" s="1">
        <v>7.7511000000000001</v>
      </c>
    </row>
    <row r="662" spans="1:9" x14ac:dyDescent="0.25">
      <c r="A662" s="7" t="s">
        <v>15</v>
      </c>
      <c r="B662" s="29">
        <v>43921</v>
      </c>
      <c r="C662" s="29">
        <v>43921</v>
      </c>
      <c r="D662" s="34">
        <v>26903.57</v>
      </c>
      <c r="G662" s="1" t="s">
        <v>12</v>
      </c>
      <c r="H662" s="5">
        <v>-128870619.91999999</v>
      </c>
    </row>
    <row r="663" spans="1:9" x14ac:dyDescent="0.25">
      <c r="A663" s="7" t="s">
        <v>16</v>
      </c>
      <c r="B663" s="29">
        <v>43921</v>
      </c>
      <c r="C663" s="29">
        <v>43927</v>
      </c>
      <c r="D663" s="28">
        <v>-67636.62</v>
      </c>
      <c r="H663" s="5"/>
    </row>
    <row r="664" spans="1:9" x14ac:dyDescent="0.25">
      <c r="A664" s="7" t="s">
        <v>16</v>
      </c>
      <c r="B664" s="29">
        <v>43921</v>
      </c>
      <c r="C664" s="29">
        <v>43927</v>
      </c>
      <c r="D664" s="28">
        <v>-362125.73</v>
      </c>
      <c r="G664" s="1" t="s">
        <v>13</v>
      </c>
      <c r="H664" s="6">
        <f>D652+D653+D656+D659+D660+D663+D664</f>
        <v>-2858989.58</v>
      </c>
    </row>
  </sheetData>
  <phoneticPr fontId="8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8D7F86-34F7-4E59-AC58-4EE5803D89A0}">
  <dimension ref="A1:F203"/>
  <sheetViews>
    <sheetView topLeftCell="A172" workbookViewId="0">
      <selection activeCell="F191" sqref="F191"/>
    </sheetView>
  </sheetViews>
  <sheetFormatPr defaultRowHeight="15.75" x14ac:dyDescent="0.25"/>
  <cols>
    <col min="1" max="1" width="12.7109375" style="1" customWidth="1"/>
    <col min="2" max="2" width="22.7109375" style="1" customWidth="1"/>
    <col min="3" max="3" width="9.140625" style="1"/>
    <col min="4" max="5" width="21.7109375" style="1" customWidth="1"/>
    <col min="6" max="6" width="16.42578125" style="1" customWidth="1"/>
    <col min="7" max="16384" width="9.140625" style="1"/>
  </cols>
  <sheetData>
    <row r="1" spans="1:2" x14ac:dyDescent="0.25">
      <c r="A1" s="1" t="s">
        <v>7</v>
      </c>
      <c r="B1" s="2" t="s">
        <v>8</v>
      </c>
    </row>
    <row r="2" spans="1:2" x14ac:dyDescent="0.25">
      <c r="A2" s="9">
        <v>43648</v>
      </c>
      <c r="B2" s="11">
        <v>4889581902.1899996</v>
      </c>
    </row>
    <row r="3" spans="1:2" x14ac:dyDescent="0.25">
      <c r="A3" s="9">
        <v>43649</v>
      </c>
      <c r="B3" s="11">
        <v>4888686810.8600016</v>
      </c>
    </row>
    <row r="4" spans="1:2" x14ac:dyDescent="0.25">
      <c r="A4" s="9">
        <v>43650</v>
      </c>
      <c r="B4" s="11">
        <v>4884245665.2399998</v>
      </c>
    </row>
    <row r="5" spans="1:2" x14ac:dyDescent="0.25">
      <c r="A5" s="9">
        <v>43651</v>
      </c>
      <c r="B5" s="11">
        <v>4892223389.4399996</v>
      </c>
    </row>
    <row r="6" spans="1:2" x14ac:dyDescent="0.25">
      <c r="A6" s="9">
        <v>43654</v>
      </c>
      <c r="B6" s="11">
        <v>4891822674.4700003</v>
      </c>
    </row>
    <row r="7" spans="1:2" x14ac:dyDescent="0.25">
      <c r="A7" s="9">
        <v>43655</v>
      </c>
      <c r="B7" s="11">
        <v>4890949339.1999998</v>
      </c>
    </row>
    <row r="8" spans="1:2" x14ac:dyDescent="0.25">
      <c r="A8" s="9">
        <v>43656</v>
      </c>
      <c r="B8" s="11">
        <v>4898139029.3500004</v>
      </c>
    </row>
    <row r="9" spans="1:2" x14ac:dyDescent="0.25">
      <c r="A9" s="9">
        <v>43657</v>
      </c>
      <c r="B9" s="11">
        <v>4899421502.8800001</v>
      </c>
    </row>
    <row r="10" spans="1:2" x14ac:dyDescent="0.25">
      <c r="A10" s="9">
        <v>43658</v>
      </c>
      <c r="B10" s="11">
        <v>4902779114.0900002</v>
      </c>
    </row>
    <row r="11" spans="1:2" x14ac:dyDescent="0.25">
      <c r="A11" s="9">
        <v>43661</v>
      </c>
      <c r="B11" s="11">
        <v>4909499887.5299997</v>
      </c>
    </row>
    <row r="12" spans="1:2" x14ac:dyDescent="0.25">
      <c r="A12" s="9">
        <v>43662</v>
      </c>
      <c r="B12" s="11">
        <v>4903844598.3999996</v>
      </c>
    </row>
    <row r="13" spans="1:2" x14ac:dyDescent="0.25">
      <c r="A13" s="9">
        <v>43663</v>
      </c>
      <c r="B13" s="11">
        <v>4905952331.6099997</v>
      </c>
    </row>
    <row r="14" spans="1:2" x14ac:dyDescent="0.25">
      <c r="A14" s="9">
        <v>43664</v>
      </c>
      <c r="B14" s="11">
        <v>4907990178.0699997</v>
      </c>
    </row>
    <row r="15" spans="1:2" x14ac:dyDescent="0.25">
      <c r="A15" s="9">
        <v>43665</v>
      </c>
      <c r="B15" s="11">
        <v>4903065960.9899998</v>
      </c>
    </row>
    <row r="16" spans="1:2" x14ac:dyDescent="0.25">
      <c r="A16" s="9">
        <v>43668</v>
      </c>
      <c r="B16" s="11">
        <v>4903722442.1599998</v>
      </c>
    </row>
    <row r="17" spans="1:6" x14ac:dyDescent="0.25">
      <c r="A17" s="9">
        <v>43669</v>
      </c>
      <c r="B17" s="11">
        <v>4905091231.7700005</v>
      </c>
    </row>
    <row r="18" spans="1:6" x14ac:dyDescent="0.25">
      <c r="A18" s="9">
        <v>43670</v>
      </c>
      <c r="B18" s="11">
        <v>4910828026.7600002</v>
      </c>
    </row>
    <row r="19" spans="1:6" x14ac:dyDescent="0.25">
      <c r="A19" s="9">
        <v>43671</v>
      </c>
      <c r="B19" s="11">
        <v>4912033390.9099998</v>
      </c>
    </row>
    <row r="20" spans="1:6" x14ac:dyDescent="0.25">
      <c r="A20" s="9">
        <v>43672</v>
      </c>
      <c r="B20" s="11">
        <v>4910935539.8500004</v>
      </c>
      <c r="D20" s="3">
        <f>AVERAGE(B2:B22)</f>
        <v>4901764937.833334</v>
      </c>
      <c r="E20" s="1" t="s">
        <v>9</v>
      </c>
      <c r="F20" s="4">
        <f>Sub_Red!H69/'Sub_Red_Average NAV'!D20</f>
        <v>6.809058407185261E-3</v>
      </c>
    </row>
    <row r="21" spans="1:6" x14ac:dyDescent="0.25">
      <c r="A21" s="9">
        <v>43675</v>
      </c>
      <c r="B21" s="11">
        <v>4910932778.71</v>
      </c>
      <c r="E21" s="1" t="s">
        <v>10</v>
      </c>
      <c r="F21" s="4">
        <f>Sub_Red!H70/'Sub_Red_Average NAV'!D20</f>
        <v>-6.7746784232126942E-3</v>
      </c>
    </row>
    <row r="22" spans="1:6" x14ac:dyDescent="0.25">
      <c r="A22" s="9">
        <v>43676</v>
      </c>
      <c r="B22" s="11">
        <v>4915317900.0200005</v>
      </c>
    </row>
    <row r="23" spans="1:6" s="14" customFormat="1" x14ac:dyDescent="0.25">
      <c r="A23" s="10">
        <v>43677</v>
      </c>
      <c r="B23" s="13"/>
      <c r="C23" s="12" t="s">
        <v>14</v>
      </c>
    </row>
    <row r="24" spans="1:6" x14ac:dyDescent="0.25">
      <c r="A24" s="9">
        <v>43678</v>
      </c>
      <c r="B24" s="11">
        <v>4919395583.0100002</v>
      </c>
    </row>
    <row r="25" spans="1:6" x14ac:dyDescent="0.25">
      <c r="A25" s="9">
        <v>43679</v>
      </c>
      <c r="B25" s="11">
        <v>4911808557.2299995</v>
      </c>
    </row>
    <row r="26" spans="1:6" x14ac:dyDescent="0.25">
      <c r="A26" s="9">
        <v>43682</v>
      </c>
      <c r="B26" s="11">
        <v>4914570129.1400003</v>
      </c>
    </row>
    <row r="27" spans="1:6" x14ac:dyDescent="0.25">
      <c r="A27" s="9">
        <v>43683</v>
      </c>
      <c r="B27" s="11">
        <v>4901309262.3500004</v>
      </c>
    </row>
    <row r="28" spans="1:6" x14ac:dyDescent="0.25">
      <c r="A28" s="9">
        <v>43684</v>
      </c>
      <c r="B28" s="11">
        <v>4900898683.1099997</v>
      </c>
    </row>
    <row r="29" spans="1:6" x14ac:dyDescent="0.25">
      <c r="A29" s="9">
        <v>43685</v>
      </c>
      <c r="B29" s="11">
        <v>4905997358.5500002</v>
      </c>
    </row>
    <row r="30" spans="1:6" x14ac:dyDescent="0.25">
      <c r="A30" s="9">
        <v>43686</v>
      </c>
      <c r="B30" s="11">
        <v>4905545481.2600002</v>
      </c>
    </row>
    <row r="31" spans="1:6" x14ac:dyDescent="0.25">
      <c r="A31" s="9">
        <v>43689</v>
      </c>
      <c r="B31" s="11">
        <v>4912236872.8900003</v>
      </c>
    </row>
    <row r="32" spans="1:6" x14ac:dyDescent="0.25">
      <c r="A32" s="9">
        <v>43690</v>
      </c>
      <c r="B32" s="11">
        <v>4896657227.9899998</v>
      </c>
    </row>
    <row r="33" spans="1:6" x14ac:dyDescent="0.25">
      <c r="A33" s="9">
        <v>43691</v>
      </c>
      <c r="B33" s="11">
        <v>4905252409.3900003</v>
      </c>
    </row>
    <row r="34" spans="1:6" x14ac:dyDescent="0.25">
      <c r="A34" s="9">
        <v>43692</v>
      </c>
      <c r="B34" s="11">
        <v>4896320550.4300003</v>
      </c>
    </row>
    <row r="35" spans="1:6" x14ac:dyDescent="0.25">
      <c r="A35" s="9">
        <v>43693</v>
      </c>
      <c r="B35" s="11">
        <v>4902594312.5600004</v>
      </c>
    </row>
    <row r="36" spans="1:6" x14ac:dyDescent="0.25">
      <c r="A36" s="9">
        <v>43696</v>
      </c>
      <c r="B36" s="11">
        <v>4908180972.21</v>
      </c>
    </row>
    <row r="37" spans="1:6" x14ac:dyDescent="0.25">
      <c r="A37" s="9">
        <v>43697</v>
      </c>
      <c r="B37" s="11">
        <v>4906218732.96</v>
      </c>
    </row>
    <row r="38" spans="1:6" x14ac:dyDescent="0.25">
      <c r="A38" s="9">
        <v>43698</v>
      </c>
      <c r="B38" s="11">
        <v>4905915472.4499998</v>
      </c>
    </row>
    <row r="39" spans="1:6" x14ac:dyDescent="0.25">
      <c r="A39" s="9">
        <v>43699</v>
      </c>
      <c r="B39" s="11">
        <v>4902558945.5799999</v>
      </c>
    </row>
    <row r="40" spans="1:6" x14ac:dyDescent="0.25">
      <c r="A40" s="9">
        <v>43700</v>
      </c>
      <c r="B40" s="11">
        <v>4896377533.8599997</v>
      </c>
    </row>
    <row r="41" spans="1:6" x14ac:dyDescent="0.25">
      <c r="A41" s="9">
        <v>43703</v>
      </c>
      <c r="B41" s="11">
        <v>4893687347.0200005</v>
      </c>
    </row>
    <row r="42" spans="1:6" x14ac:dyDescent="0.25">
      <c r="A42" s="9">
        <v>43704</v>
      </c>
      <c r="B42" s="11">
        <v>4900672009.0600004</v>
      </c>
    </row>
    <row r="43" spans="1:6" x14ac:dyDescent="0.25">
      <c r="A43" s="9">
        <v>43705</v>
      </c>
      <c r="B43" s="11">
        <v>4897821818.0600004</v>
      </c>
    </row>
    <row r="44" spans="1:6" x14ac:dyDescent="0.25">
      <c r="A44" s="9">
        <v>43706</v>
      </c>
      <c r="B44" s="11">
        <v>4897192377.5500002</v>
      </c>
    </row>
    <row r="45" spans="1:6" x14ac:dyDescent="0.25">
      <c r="A45" s="9">
        <v>43707</v>
      </c>
      <c r="B45" s="11">
        <v>4895324956.4099998</v>
      </c>
      <c r="D45" s="3">
        <f>AVERAGE(B24:B45)</f>
        <v>4903478936.0486364</v>
      </c>
      <c r="E45" s="1" t="s">
        <v>9</v>
      </c>
      <c r="F45" s="4">
        <f>Sub_Red!H146/'Sub_Red_Average NAV'!D45</f>
        <v>6.0098350730852824E-3</v>
      </c>
    </row>
    <row r="46" spans="1:6" x14ac:dyDescent="0.25">
      <c r="A46" s="9">
        <v>43710</v>
      </c>
      <c r="B46" s="11">
        <v>4895077473.6149998</v>
      </c>
      <c r="E46" s="1" t="s">
        <v>10</v>
      </c>
      <c r="F46" s="4">
        <f>Sub_Red!H147/'Sub_Red_Average NAV'!D45</f>
        <v>-1.2712637330146716E-2</v>
      </c>
    </row>
    <row r="47" spans="1:6" x14ac:dyDescent="0.25">
      <c r="A47" s="9">
        <v>43711</v>
      </c>
      <c r="B47" s="11">
        <v>4893970486.3762999</v>
      </c>
    </row>
    <row r="48" spans="1:6" x14ac:dyDescent="0.25">
      <c r="A48" s="9">
        <v>43712</v>
      </c>
      <c r="B48" s="11">
        <v>4955874120.8100004</v>
      </c>
    </row>
    <row r="49" spans="1:2" x14ac:dyDescent="0.25">
      <c r="A49" s="9">
        <v>43713</v>
      </c>
      <c r="B49" s="11">
        <v>4950782420.6599998</v>
      </c>
    </row>
    <row r="50" spans="1:2" x14ac:dyDescent="0.25">
      <c r="A50" s="9">
        <v>43714</v>
      </c>
      <c r="B50" s="11">
        <v>4949804747.7200003</v>
      </c>
    </row>
    <row r="51" spans="1:2" x14ac:dyDescent="0.25">
      <c r="A51" s="9">
        <v>43717</v>
      </c>
      <c r="B51" s="11">
        <v>4949133347.6000004</v>
      </c>
    </row>
    <row r="52" spans="1:2" x14ac:dyDescent="0.25">
      <c r="A52" s="9">
        <v>43718</v>
      </c>
      <c r="B52" s="11">
        <v>4949470896.8400002</v>
      </c>
    </row>
    <row r="53" spans="1:2" x14ac:dyDescent="0.25">
      <c r="A53" s="9">
        <v>43719</v>
      </c>
      <c r="B53" s="11">
        <v>4951428232.25</v>
      </c>
    </row>
    <row r="54" spans="1:2" x14ac:dyDescent="0.25">
      <c r="A54" s="9">
        <v>43720</v>
      </c>
      <c r="B54" s="11">
        <v>4944820871.4899998</v>
      </c>
    </row>
    <row r="55" spans="1:2" x14ac:dyDescent="0.25">
      <c r="A55" s="9">
        <v>43721</v>
      </c>
      <c r="B55" s="11">
        <v>4943038867.5500002</v>
      </c>
    </row>
    <row r="56" spans="1:2" x14ac:dyDescent="0.25">
      <c r="A56" s="9">
        <v>43724</v>
      </c>
      <c r="B56" s="11">
        <v>4931312943.6000004</v>
      </c>
    </row>
    <row r="57" spans="1:2" x14ac:dyDescent="0.25">
      <c r="A57" s="9">
        <v>43725</v>
      </c>
      <c r="B57" s="11">
        <v>4931958487.29</v>
      </c>
    </row>
    <row r="58" spans="1:2" x14ac:dyDescent="0.25">
      <c r="A58" s="9">
        <v>43726</v>
      </c>
      <c r="B58" s="11">
        <v>4934193114.6999998</v>
      </c>
    </row>
    <row r="59" spans="1:2" x14ac:dyDescent="0.25">
      <c r="A59" s="9">
        <v>43727</v>
      </c>
      <c r="B59" s="11">
        <v>4930706913.1199999</v>
      </c>
    </row>
    <row r="60" spans="1:2" x14ac:dyDescent="0.25">
      <c r="A60" s="9">
        <v>43728</v>
      </c>
      <c r="B60" s="11">
        <v>4934407624.3100004</v>
      </c>
    </row>
    <row r="61" spans="1:2" x14ac:dyDescent="0.25">
      <c r="A61" s="9">
        <v>43731</v>
      </c>
      <c r="B61" s="11">
        <v>4931181446.3400002</v>
      </c>
    </row>
    <row r="62" spans="1:2" x14ac:dyDescent="0.25">
      <c r="A62" s="9">
        <v>43732</v>
      </c>
      <c r="B62" s="5">
        <v>4935704471.8000002</v>
      </c>
    </row>
    <row r="63" spans="1:2" x14ac:dyDescent="0.25">
      <c r="A63" s="9">
        <v>43733</v>
      </c>
      <c r="B63" s="5">
        <v>4930121164.7200003</v>
      </c>
    </row>
    <row r="64" spans="1:2" x14ac:dyDescent="0.25">
      <c r="A64" s="9">
        <v>43734</v>
      </c>
      <c r="B64" s="5">
        <v>4935114011.8999996</v>
      </c>
    </row>
    <row r="65" spans="1:6" x14ac:dyDescent="0.25">
      <c r="A65" s="9">
        <v>43735</v>
      </c>
      <c r="B65" s="5">
        <v>4935338327.7600002</v>
      </c>
    </row>
    <row r="66" spans="1:6" x14ac:dyDescent="0.25">
      <c r="A66" s="9">
        <v>43738</v>
      </c>
      <c r="B66" s="5">
        <v>4935087984.2200003</v>
      </c>
      <c r="D66" s="3">
        <f>AVERAGE(B46:B66)</f>
        <v>4935644188.3176804</v>
      </c>
      <c r="E66" s="1" t="s">
        <v>9</v>
      </c>
      <c r="F66" s="4">
        <f>Sub_Red!H214/'Sub_Red_Average NAV'!D66</f>
        <v>1.8496583340850012E-2</v>
      </c>
    </row>
    <row r="67" spans="1:6" x14ac:dyDescent="0.25">
      <c r="A67" s="9">
        <v>43740</v>
      </c>
      <c r="B67" s="22">
        <v>4941743414.8699999</v>
      </c>
      <c r="E67" s="1" t="s">
        <v>10</v>
      </c>
      <c r="F67" s="4">
        <f>Sub_Red!H215/'Sub_Red_Average NAV'!D66</f>
        <v>-1.2657817998281294E-2</v>
      </c>
    </row>
    <row r="68" spans="1:6" x14ac:dyDescent="0.25">
      <c r="A68" s="9">
        <v>43741</v>
      </c>
      <c r="B68" s="22">
        <v>4943517003.1199999</v>
      </c>
    </row>
    <row r="69" spans="1:6" x14ac:dyDescent="0.25">
      <c r="A69" s="9">
        <v>43742</v>
      </c>
      <c r="B69" s="22">
        <v>4941482403.1000004</v>
      </c>
    </row>
    <row r="70" spans="1:6" x14ac:dyDescent="0.25">
      <c r="A70" s="9">
        <v>43746</v>
      </c>
      <c r="B70" s="22">
        <v>4947993893.9700003</v>
      </c>
    </row>
    <row r="71" spans="1:6" x14ac:dyDescent="0.25">
      <c r="A71" s="9">
        <v>43747</v>
      </c>
      <c r="B71" s="22">
        <v>4942873475.0200005</v>
      </c>
    </row>
    <row r="72" spans="1:6" x14ac:dyDescent="0.25">
      <c r="A72" s="9">
        <v>43748</v>
      </c>
      <c r="B72" s="22">
        <v>4936204238.5100002</v>
      </c>
    </row>
    <row r="73" spans="1:6" x14ac:dyDescent="0.25">
      <c r="A73" s="9">
        <v>43749</v>
      </c>
      <c r="B73" s="22">
        <v>4943165804.1499996</v>
      </c>
    </row>
    <row r="74" spans="1:6" x14ac:dyDescent="0.25">
      <c r="A74" s="9">
        <v>43752</v>
      </c>
      <c r="B74" s="22">
        <v>4943412319.7799997</v>
      </c>
    </row>
    <row r="75" spans="1:6" x14ac:dyDescent="0.25">
      <c r="A75" s="9">
        <v>43753</v>
      </c>
      <c r="B75" s="22">
        <v>4941940678.4399996</v>
      </c>
    </row>
    <row r="76" spans="1:6" x14ac:dyDescent="0.25">
      <c r="A76" s="9">
        <v>43754</v>
      </c>
      <c r="B76" s="22">
        <v>4946100988.96</v>
      </c>
    </row>
    <row r="77" spans="1:6" x14ac:dyDescent="0.25">
      <c r="A77" s="9">
        <v>43755</v>
      </c>
      <c r="B77" s="22">
        <v>4947300514.3199997</v>
      </c>
    </row>
    <row r="78" spans="1:6" x14ac:dyDescent="0.25">
      <c r="A78" s="9">
        <v>43756</v>
      </c>
      <c r="B78" s="22">
        <v>4945968421.8950005</v>
      </c>
    </row>
    <row r="79" spans="1:6" x14ac:dyDescent="0.25">
      <c r="A79" s="9">
        <v>43759</v>
      </c>
      <c r="B79" s="22">
        <v>4944553982.5225</v>
      </c>
    </row>
    <row r="80" spans="1:6" x14ac:dyDescent="0.25">
      <c r="A80" s="9">
        <v>43760</v>
      </c>
      <c r="B80" s="22">
        <v>4963613707.1000004</v>
      </c>
    </row>
    <row r="81" spans="1:6" x14ac:dyDescent="0.25">
      <c r="A81" s="9">
        <v>43761</v>
      </c>
      <c r="B81" s="22">
        <v>4965884114.7799997</v>
      </c>
    </row>
    <row r="82" spans="1:6" x14ac:dyDescent="0.25">
      <c r="A82" s="9">
        <v>43762</v>
      </c>
      <c r="B82" s="22">
        <v>4961549724.4200001</v>
      </c>
    </row>
    <row r="83" spans="1:6" x14ac:dyDescent="0.25">
      <c r="A83" s="9">
        <v>43763</v>
      </c>
      <c r="B83" s="22">
        <v>4965895643.1800003</v>
      </c>
    </row>
    <row r="84" spans="1:6" x14ac:dyDescent="0.25">
      <c r="A84" s="9">
        <v>43766</v>
      </c>
      <c r="B84" s="22">
        <v>4968935818.9300003</v>
      </c>
    </row>
    <row r="85" spans="1:6" x14ac:dyDescent="0.25">
      <c r="A85" s="9">
        <v>43767</v>
      </c>
      <c r="B85" s="22">
        <v>4970183343.4899998</v>
      </c>
    </row>
    <row r="86" spans="1:6" x14ac:dyDescent="0.25">
      <c r="A86" s="9">
        <v>43768</v>
      </c>
      <c r="B86" s="22">
        <v>4968111490.4899998</v>
      </c>
    </row>
    <row r="87" spans="1:6" s="25" customFormat="1" x14ac:dyDescent="0.25">
      <c r="A87" s="23">
        <v>43769</v>
      </c>
      <c r="B87" s="24">
        <v>4968313655.71</v>
      </c>
      <c r="D87" s="26">
        <f>AVERAGE(B67:B87)</f>
        <v>4952321173.1789293</v>
      </c>
      <c r="E87" s="25" t="s">
        <v>9</v>
      </c>
      <c r="F87" s="27">
        <f>Sub_Red!H289/'Sub_Red_Average NAV'!D87</f>
        <v>1.0490110179314699E-2</v>
      </c>
    </row>
    <row r="88" spans="1:6" x14ac:dyDescent="0.25">
      <c r="A88" s="9">
        <v>43770</v>
      </c>
      <c r="B88" s="22">
        <v>4972473545.7200003</v>
      </c>
      <c r="E88" s="1" t="s">
        <v>10</v>
      </c>
      <c r="F88" s="4">
        <f>Sub_Red!H290/'Sub_Red_Average NAV'!D87</f>
        <v>-1.1959545023204027E-2</v>
      </c>
    </row>
    <row r="89" spans="1:6" x14ac:dyDescent="0.25">
      <c r="A89" s="9">
        <v>43773</v>
      </c>
      <c r="B89" s="22">
        <v>4969861587.4899998</v>
      </c>
    </row>
    <row r="90" spans="1:6" x14ac:dyDescent="0.25">
      <c r="A90" s="9">
        <v>43774</v>
      </c>
      <c r="B90" s="22">
        <v>4966853168.8100004</v>
      </c>
    </row>
    <row r="91" spans="1:6" x14ac:dyDescent="0.25">
      <c r="A91" s="9">
        <v>43775</v>
      </c>
      <c r="B91" s="22">
        <v>4962562146.5900002</v>
      </c>
    </row>
    <row r="92" spans="1:6" x14ac:dyDescent="0.25">
      <c r="A92" s="9">
        <v>43776</v>
      </c>
      <c r="B92" s="22">
        <v>4959373084.1199999</v>
      </c>
    </row>
    <row r="93" spans="1:6" x14ac:dyDescent="0.25">
      <c r="A93" s="9">
        <v>43777</v>
      </c>
      <c r="B93" s="22">
        <v>4957983689.8999996</v>
      </c>
    </row>
    <row r="94" spans="1:6" x14ac:dyDescent="0.25">
      <c r="A94" s="9">
        <v>43780</v>
      </c>
      <c r="B94" s="22">
        <v>4954749215.5900002</v>
      </c>
    </row>
    <row r="95" spans="1:6" x14ac:dyDescent="0.25">
      <c r="A95" s="9">
        <v>43781</v>
      </c>
      <c r="B95" s="22">
        <v>4959128628.0600004</v>
      </c>
    </row>
    <row r="96" spans="1:6" x14ac:dyDescent="0.25">
      <c r="A96" s="9">
        <v>43782</v>
      </c>
      <c r="B96" s="22">
        <v>4960684107.8900003</v>
      </c>
    </row>
    <row r="97" spans="1:6" x14ac:dyDescent="0.25">
      <c r="A97" s="9">
        <v>43783</v>
      </c>
      <c r="B97" s="22">
        <v>4960874510.5</v>
      </c>
    </row>
    <row r="98" spans="1:6" x14ac:dyDescent="0.25">
      <c r="A98" s="9">
        <v>43784</v>
      </c>
      <c r="B98" s="22">
        <v>4960237182.1999998</v>
      </c>
    </row>
    <row r="99" spans="1:6" x14ac:dyDescent="0.25">
      <c r="A99" s="9">
        <v>43787</v>
      </c>
      <c r="B99" s="22">
        <v>4965379818.4399996</v>
      </c>
    </row>
    <row r="100" spans="1:6" x14ac:dyDescent="0.25">
      <c r="A100" s="9">
        <v>43788</v>
      </c>
      <c r="B100" s="22">
        <v>4968010826.3400002</v>
      </c>
    </row>
    <row r="101" spans="1:6" x14ac:dyDescent="0.25">
      <c r="A101" s="9">
        <v>43789</v>
      </c>
      <c r="B101" s="22">
        <v>4967268997.4799995</v>
      </c>
    </row>
    <row r="102" spans="1:6" x14ac:dyDescent="0.25">
      <c r="A102" s="9">
        <v>43790</v>
      </c>
      <c r="B102" s="22">
        <v>4960073434.2399998</v>
      </c>
    </row>
    <row r="103" spans="1:6" x14ac:dyDescent="0.25">
      <c r="A103" s="9">
        <v>43791</v>
      </c>
      <c r="B103" s="22">
        <v>4987790957.2700005</v>
      </c>
    </row>
    <row r="104" spans="1:6" x14ac:dyDescent="0.25">
      <c r="A104" s="9">
        <v>43794</v>
      </c>
      <c r="B104" s="22">
        <v>4990152176.1599998</v>
      </c>
    </row>
    <row r="105" spans="1:6" x14ac:dyDescent="0.25">
      <c r="A105" s="9">
        <v>43795</v>
      </c>
      <c r="B105" s="22">
        <v>4994531527.2299995</v>
      </c>
    </row>
    <row r="106" spans="1:6" x14ac:dyDescent="0.25">
      <c r="A106" s="9">
        <v>43796</v>
      </c>
      <c r="B106" s="22">
        <v>4999726805.04</v>
      </c>
    </row>
    <row r="107" spans="1:6" x14ac:dyDescent="0.25">
      <c r="A107" s="9">
        <v>43797</v>
      </c>
      <c r="B107" s="22">
        <v>5000472265.6899996</v>
      </c>
    </row>
    <row r="108" spans="1:6" s="25" customFormat="1" x14ac:dyDescent="0.25">
      <c r="A108" s="23">
        <v>43798</v>
      </c>
      <c r="B108" s="24">
        <v>5006515547.9099998</v>
      </c>
      <c r="D108" s="26">
        <f>AVERAGE(B88:B108)</f>
        <v>4972604915.3652382</v>
      </c>
      <c r="E108" s="25" t="s">
        <v>9</v>
      </c>
      <c r="F108" s="27">
        <f>Sub_Red!H363/'Sub_Red_Average NAV'!D108</f>
        <v>1.0598355113062322E-2</v>
      </c>
    </row>
    <row r="109" spans="1:6" x14ac:dyDescent="0.25">
      <c r="A109" s="9">
        <v>43801</v>
      </c>
      <c r="B109" s="22">
        <v>5003521215.0299997</v>
      </c>
      <c r="E109" s="1" t="s">
        <v>10</v>
      </c>
      <c r="F109" s="4">
        <f>Sub_Red!H364/'Sub_Red_Average NAV'!D108</f>
        <v>-6.2649518351513365E-3</v>
      </c>
    </row>
    <row r="110" spans="1:6" x14ac:dyDescent="0.25">
      <c r="A110" s="9">
        <v>43802</v>
      </c>
      <c r="B110" s="22">
        <v>5004845437.4899998</v>
      </c>
    </row>
    <row r="111" spans="1:6" x14ac:dyDescent="0.25">
      <c r="A111" s="9">
        <v>43803</v>
      </c>
      <c r="B111" s="22">
        <v>5001179651.7600002</v>
      </c>
    </row>
    <row r="112" spans="1:6" x14ac:dyDescent="0.25">
      <c r="A112" s="9">
        <v>43804</v>
      </c>
      <c r="B112" s="22">
        <v>5001094047.7399998</v>
      </c>
    </row>
    <row r="113" spans="1:6" x14ac:dyDescent="0.25">
      <c r="A113" s="9">
        <v>43805</v>
      </c>
      <c r="B113" s="22">
        <v>5000873358.2799997</v>
      </c>
    </row>
    <row r="114" spans="1:6" x14ac:dyDescent="0.25">
      <c r="A114" s="9">
        <v>43808</v>
      </c>
      <c r="B114" s="22">
        <v>4998432982.1599998</v>
      </c>
    </row>
    <row r="115" spans="1:6" x14ac:dyDescent="0.25">
      <c r="A115" s="9">
        <v>43809</v>
      </c>
      <c r="B115" s="22">
        <v>4990693728.1199999</v>
      </c>
    </row>
    <row r="116" spans="1:6" x14ac:dyDescent="0.25">
      <c r="A116" s="9">
        <v>43810</v>
      </c>
      <c r="B116" s="22">
        <v>4983495159.29</v>
      </c>
    </row>
    <row r="117" spans="1:6" x14ac:dyDescent="0.25">
      <c r="A117" s="9">
        <v>43811</v>
      </c>
      <c r="B117" s="22">
        <v>4983204587.2299995</v>
      </c>
    </row>
    <row r="118" spans="1:6" x14ac:dyDescent="0.25">
      <c r="A118" s="9">
        <v>43812</v>
      </c>
      <c r="B118" s="22">
        <v>4990551383.3299999</v>
      </c>
    </row>
    <row r="119" spans="1:6" x14ac:dyDescent="0.25">
      <c r="A119" s="9">
        <v>43815</v>
      </c>
      <c r="B119" s="22">
        <v>4987059636.46</v>
      </c>
    </row>
    <row r="120" spans="1:6" x14ac:dyDescent="0.25">
      <c r="A120" s="9">
        <v>43816</v>
      </c>
      <c r="B120" s="22">
        <v>4988882728.6899996</v>
      </c>
    </row>
    <row r="121" spans="1:6" x14ac:dyDescent="0.25">
      <c r="A121" s="9">
        <v>43817</v>
      </c>
      <c r="B121" s="22">
        <v>4991758712.6400003</v>
      </c>
    </row>
    <row r="122" spans="1:6" x14ac:dyDescent="0.25">
      <c r="A122" s="9">
        <v>43818</v>
      </c>
      <c r="B122" s="22">
        <v>4994220440.46</v>
      </c>
    </row>
    <row r="123" spans="1:6" x14ac:dyDescent="0.25">
      <c r="A123" s="9">
        <v>43819</v>
      </c>
      <c r="B123" s="22">
        <v>4996569898.25</v>
      </c>
    </row>
    <row r="124" spans="1:6" x14ac:dyDescent="0.25">
      <c r="A124" s="9">
        <v>43822</v>
      </c>
      <c r="B124" s="22">
        <v>4992672463.2900019</v>
      </c>
    </row>
    <row r="125" spans="1:6" x14ac:dyDescent="0.25">
      <c r="A125" s="9">
        <v>43823</v>
      </c>
      <c r="B125" s="22">
        <v>4995320944.8999996</v>
      </c>
    </row>
    <row r="126" spans="1:6" x14ac:dyDescent="0.25">
      <c r="A126" s="9">
        <v>43826</v>
      </c>
      <c r="B126" s="22">
        <v>5002023917.9799995</v>
      </c>
    </row>
    <row r="127" spans="1:6" x14ac:dyDescent="0.25">
      <c r="A127" s="9">
        <v>43829</v>
      </c>
      <c r="B127" s="22">
        <v>5003417983.2200003</v>
      </c>
    </row>
    <row r="128" spans="1:6" s="25" customFormat="1" x14ac:dyDescent="0.25">
      <c r="A128" s="23">
        <v>43830</v>
      </c>
      <c r="B128" s="24">
        <v>5003263048.5900002</v>
      </c>
      <c r="D128" s="26">
        <f>AVERAGE(B109:B128)</f>
        <v>4995654066.2455006</v>
      </c>
      <c r="E128" s="25" t="s">
        <v>9</v>
      </c>
      <c r="F128" s="27">
        <f>Sub_Red!H435/'Sub_Red_Average NAV'!D128</f>
        <v>5.0858760260585698E-3</v>
      </c>
    </row>
    <row r="129" spans="1:6" x14ac:dyDescent="0.25">
      <c r="A129" s="9">
        <v>43832</v>
      </c>
      <c r="B129" s="22">
        <v>4991856497.4700003</v>
      </c>
      <c r="E129" s="1" t="s">
        <v>10</v>
      </c>
      <c r="F129" s="4">
        <f>Sub_Red!H436/'Sub_Red_Average NAV'!D128</f>
        <v>-1.051451746126944E-2</v>
      </c>
    </row>
    <row r="130" spans="1:6" x14ac:dyDescent="0.25">
      <c r="A130" s="9">
        <v>43833</v>
      </c>
      <c r="B130" s="22">
        <v>4996250529.5600004</v>
      </c>
    </row>
    <row r="131" spans="1:6" x14ac:dyDescent="0.25">
      <c r="A131" s="9">
        <v>43836</v>
      </c>
      <c r="B131" s="22">
        <v>4998881268.5299997</v>
      </c>
    </row>
    <row r="132" spans="1:6" x14ac:dyDescent="0.25">
      <c r="A132" s="9">
        <v>43837</v>
      </c>
      <c r="B132" s="22">
        <v>5007649084.29</v>
      </c>
    </row>
    <row r="133" spans="1:6" x14ac:dyDescent="0.25">
      <c r="A133" s="9">
        <v>43838</v>
      </c>
      <c r="B133" s="22">
        <v>5001147320.0900002</v>
      </c>
    </row>
    <row r="134" spans="1:6" x14ac:dyDescent="0.25">
      <c r="A134" s="9">
        <v>43839</v>
      </c>
      <c r="B134" s="22">
        <v>5002312197.6899996</v>
      </c>
    </row>
    <row r="135" spans="1:6" x14ac:dyDescent="0.25">
      <c r="A135" s="9">
        <v>43840</v>
      </c>
      <c r="B135" s="22">
        <v>5005506306.1800003</v>
      </c>
    </row>
    <row r="136" spans="1:6" x14ac:dyDescent="0.25">
      <c r="A136" s="9">
        <v>43843</v>
      </c>
      <c r="B136" s="22">
        <v>5009525215.7299995</v>
      </c>
    </row>
    <row r="137" spans="1:6" x14ac:dyDescent="0.25">
      <c r="A137" s="9">
        <v>43844</v>
      </c>
      <c r="B137" s="22">
        <v>5010736186.5299997</v>
      </c>
    </row>
    <row r="138" spans="1:6" x14ac:dyDescent="0.25">
      <c r="A138" s="9">
        <v>43845</v>
      </c>
      <c r="B138" s="22">
        <v>5007891642.1099997</v>
      </c>
    </row>
    <row r="139" spans="1:6" x14ac:dyDescent="0.25">
      <c r="A139" s="9">
        <v>43846</v>
      </c>
      <c r="B139" s="22">
        <v>4878464836.54</v>
      </c>
    </row>
    <row r="140" spans="1:6" x14ac:dyDescent="0.25">
      <c r="A140" s="9">
        <v>43847</v>
      </c>
      <c r="B140" s="22">
        <v>4872482112.79</v>
      </c>
    </row>
    <row r="141" spans="1:6" x14ac:dyDescent="0.25">
      <c r="A141" s="9">
        <v>43850</v>
      </c>
      <c r="B141" s="22">
        <v>4871729776.5100002</v>
      </c>
    </row>
    <row r="142" spans="1:6" x14ac:dyDescent="0.25">
      <c r="A142" s="9">
        <v>43851</v>
      </c>
      <c r="B142" s="22">
        <v>4868704428.3400002</v>
      </c>
    </row>
    <row r="143" spans="1:6" x14ac:dyDescent="0.25">
      <c r="A143" s="9">
        <v>43852</v>
      </c>
      <c r="B143" s="22">
        <v>4873057357.8400002</v>
      </c>
    </row>
    <row r="144" spans="1:6" x14ac:dyDescent="0.25">
      <c r="A144" s="9">
        <v>43853</v>
      </c>
      <c r="B144" s="22">
        <v>4868542936.8299999</v>
      </c>
    </row>
    <row r="145" spans="1:6" x14ac:dyDescent="0.25">
      <c r="A145" s="9">
        <v>43854</v>
      </c>
      <c r="B145" s="22">
        <v>4868938438.1999998</v>
      </c>
    </row>
    <row r="146" spans="1:6" x14ac:dyDescent="0.25">
      <c r="A146" s="9">
        <v>43859</v>
      </c>
      <c r="B146" s="22">
        <v>4855622380.04</v>
      </c>
    </row>
    <row r="147" spans="1:6" x14ac:dyDescent="0.25">
      <c r="A147" s="9">
        <v>43860</v>
      </c>
      <c r="B147" s="22">
        <v>4834944544.2700005</v>
      </c>
    </row>
    <row r="148" spans="1:6" s="25" customFormat="1" x14ac:dyDescent="0.25">
      <c r="A148" s="23">
        <v>43861</v>
      </c>
      <c r="B148" s="24">
        <v>4838015765.9399996</v>
      </c>
      <c r="D148" s="26">
        <f>AVERAGE(B129:B148)</f>
        <v>4933112941.2740002</v>
      </c>
      <c r="E148" s="25" t="s">
        <v>9</v>
      </c>
      <c r="F148" s="27">
        <f>Sub_Red!H503/'Sub_Red_Average NAV'!D148</f>
        <v>5.7760318746404651E-3</v>
      </c>
    </row>
    <row r="149" spans="1:6" x14ac:dyDescent="0.25">
      <c r="A149" s="9">
        <v>43864</v>
      </c>
      <c r="B149" s="22">
        <v>4840530804.3000002</v>
      </c>
      <c r="E149" s="1" t="s">
        <v>10</v>
      </c>
      <c r="F149" s="4">
        <f>Sub_Red!H504/'Sub_Red_Average NAV'!D148</f>
        <v>-3.8187833287544541E-2</v>
      </c>
    </row>
    <row r="150" spans="1:6" x14ac:dyDescent="0.25">
      <c r="A150" s="9">
        <v>43865</v>
      </c>
      <c r="B150" s="22">
        <v>4849346536.9099998</v>
      </c>
    </row>
    <row r="151" spans="1:6" x14ac:dyDescent="0.25">
      <c r="A151" s="9">
        <v>43866</v>
      </c>
      <c r="B151" s="22">
        <v>4860053035.1800003</v>
      </c>
    </row>
    <row r="152" spans="1:6" x14ac:dyDescent="0.25">
      <c r="A152" s="9">
        <v>43867</v>
      </c>
      <c r="B152" s="22">
        <v>4869895384.6400003</v>
      </c>
    </row>
    <row r="153" spans="1:6" x14ac:dyDescent="0.25">
      <c r="A153" s="9">
        <v>43868</v>
      </c>
      <c r="B153" s="22">
        <v>4866796697.6499996</v>
      </c>
    </row>
    <row r="154" spans="1:6" x14ac:dyDescent="0.25">
      <c r="A154" s="9">
        <v>43871</v>
      </c>
      <c r="B154" s="22">
        <v>4862837471.0500002</v>
      </c>
    </row>
    <row r="155" spans="1:6" x14ac:dyDescent="0.25">
      <c r="A155" s="9">
        <v>43872</v>
      </c>
      <c r="B155" s="22">
        <v>4867577304.79</v>
      </c>
    </row>
    <row r="156" spans="1:6" x14ac:dyDescent="0.25">
      <c r="A156" s="9">
        <v>43873</v>
      </c>
      <c r="B156" s="22">
        <v>4874182963.8500004</v>
      </c>
    </row>
    <row r="157" spans="1:6" x14ac:dyDescent="0.25">
      <c r="A157" s="9">
        <v>43874</v>
      </c>
      <c r="B157" s="22">
        <v>4875083261.54</v>
      </c>
    </row>
    <row r="158" spans="1:6" x14ac:dyDescent="0.25">
      <c r="A158" s="9">
        <v>43875</v>
      </c>
      <c r="B158" s="22">
        <v>4875315682.1899996</v>
      </c>
    </row>
    <row r="159" spans="1:6" x14ac:dyDescent="0.25">
      <c r="A159" s="9">
        <v>43878</v>
      </c>
      <c r="B159" s="22">
        <v>4878300001.9799995</v>
      </c>
    </row>
    <row r="160" spans="1:6" x14ac:dyDescent="0.25">
      <c r="A160" s="9">
        <v>43879</v>
      </c>
      <c r="B160" s="22">
        <v>4880744262.8299999</v>
      </c>
    </row>
    <row r="161" spans="1:6" x14ac:dyDescent="0.25">
      <c r="A161" s="9">
        <v>43880</v>
      </c>
      <c r="B161" s="22">
        <v>4888920626.7999992</v>
      </c>
    </row>
    <row r="162" spans="1:6" x14ac:dyDescent="0.25">
      <c r="A162" s="9">
        <v>43881</v>
      </c>
      <c r="B162" s="22">
        <v>4897630059.5099983</v>
      </c>
    </row>
    <row r="163" spans="1:6" x14ac:dyDescent="0.25">
      <c r="A163" s="9">
        <v>43882</v>
      </c>
      <c r="B163" s="22">
        <v>4901814144.04</v>
      </c>
    </row>
    <row r="164" spans="1:6" x14ac:dyDescent="0.25">
      <c r="A164" s="9">
        <v>43885</v>
      </c>
      <c r="B164" s="22">
        <v>4904117429.9300003</v>
      </c>
    </row>
    <row r="165" spans="1:6" x14ac:dyDescent="0.25">
      <c r="A165" s="9">
        <v>43886</v>
      </c>
      <c r="B165" s="22">
        <v>4899917834.4799995</v>
      </c>
    </row>
    <row r="166" spans="1:6" x14ac:dyDescent="0.25">
      <c r="A166" s="9">
        <v>43887</v>
      </c>
      <c r="B166" s="22">
        <v>4891623482.9099998</v>
      </c>
    </row>
    <row r="167" spans="1:6" x14ac:dyDescent="0.25">
      <c r="A167" s="9">
        <v>43888</v>
      </c>
      <c r="B167" s="22">
        <v>4883905378.6000004</v>
      </c>
    </row>
    <row r="168" spans="1:6" s="25" customFormat="1" x14ac:dyDescent="0.25">
      <c r="A168" s="23">
        <v>43889</v>
      </c>
      <c r="B168" s="24">
        <v>4857199665.96</v>
      </c>
      <c r="D168" s="26">
        <f>AVERAGE(B149:B168)</f>
        <v>4876289601.4570007</v>
      </c>
      <c r="E168" s="25" t="s">
        <v>9</v>
      </c>
      <c r="F168" s="27">
        <f>Sub_Red!H572/'Sub_Red_Average NAV'!D168</f>
        <v>8.9707948943248874E-3</v>
      </c>
    </row>
    <row r="169" spans="1:6" x14ac:dyDescent="0.25">
      <c r="A169" s="9">
        <v>43892</v>
      </c>
      <c r="B169" s="22">
        <v>4855162453.3500004</v>
      </c>
      <c r="E169" s="1" t="s">
        <v>10</v>
      </c>
      <c r="F169" s="4">
        <f>Sub_Red!H573/'Sub_Red_Average NAV'!D168</f>
        <v>-9.5291449396516618E-3</v>
      </c>
    </row>
    <row r="170" spans="1:6" x14ac:dyDescent="0.25">
      <c r="A170" s="9">
        <v>43893</v>
      </c>
      <c r="B170" s="22">
        <v>4858602724.7399998</v>
      </c>
    </row>
    <row r="171" spans="1:6" x14ac:dyDescent="0.25">
      <c r="A171" s="9">
        <v>43894</v>
      </c>
      <c r="B171" s="22">
        <v>4859880422.6499996</v>
      </c>
    </row>
    <row r="172" spans="1:6" x14ac:dyDescent="0.25">
      <c r="A172" s="9">
        <v>43895</v>
      </c>
      <c r="B172" s="22">
        <v>4904765874.8299999</v>
      </c>
    </row>
    <row r="173" spans="1:6" x14ac:dyDescent="0.25">
      <c r="A173" s="9">
        <v>43896</v>
      </c>
      <c r="B173" s="22">
        <v>4895095216.2799997</v>
      </c>
    </row>
    <row r="174" spans="1:6" x14ac:dyDescent="0.25">
      <c r="A174" s="9">
        <v>43899</v>
      </c>
      <c r="B174" s="22">
        <v>4841316272.1899996</v>
      </c>
    </row>
    <row r="175" spans="1:6" x14ac:dyDescent="0.25">
      <c r="A175" s="9">
        <v>43900</v>
      </c>
      <c r="B175" s="22">
        <v>4825563747.1000013</v>
      </c>
    </row>
    <row r="176" spans="1:6" x14ac:dyDescent="0.25">
      <c r="A176" s="9">
        <v>43901</v>
      </c>
      <c r="B176" s="22">
        <v>4831085297.0100002</v>
      </c>
    </row>
    <row r="177" spans="1:6" x14ac:dyDescent="0.25">
      <c r="A177" s="9">
        <v>43902</v>
      </c>
      <c r="B177" s="22">
        <v>4788089850.9400005</v>
      </c>
    </row>
    <row r="178" spans="1:6" x14ac:dyDescent="0.25">
      <c r="A178" s="9">
        <v>43903</v>
      </c>
      <c r="B178" s="22">
        <v>4734470478.9799995</v>
      </c>
    </row>
    <row r="179" spans="1:6" x14ac:dyDescent="0.25">
      <c r="A179" s="9">
        <v>43906</v>
      </c>
      <c r="B179" s="22">
        <v>4670792675.5200005</v>
      </c>
    </row>
    <row r="180" spans="1:6" x14ac:dyDescent="0.25">
      <c r="A180" s="9">
        <v>43907</v>
      </c>
      <c r="B180" s="22">
        <v>4601207372.1999998</v>
      </c>
    </row>
    <row r="181" spans="1:6" x14ac:dyDescent="0.25">
      <c r="A181" s="9">
        <v>43908</v>
      </c>
      <c r="B181" s="22">
        <v>4536227791.7749996</v>
      </c>
    </row>
    <row r="182" spans="1:6" x14ac:dyDescent="0.25">
      <c r="A182" s="9">
        <v>43909</v>
      </c>
      <c r="B182" s="22">
        <v>4442718081.3850002</v>
      </c>
    </row>
    <row r="183" spans="1:6" x14ac:dyDescent="0.25">
      <c r="A183" s="9">
        <v>43910</v>
      </c>
      <c r="B183" s="22">
        <v>4450353061.6700001</v>
      </c>
    </row>
    <row r="184" spans="1:6" x14ac:dyDescent="0.25">
      <c r="A184" s="9">
        <v>43913</v>
      </c>
      <c r="B184" s="22">
        <v>4383596755.0100002</v>
      </c>
    </row>
    <row r="185" spans="1:6" x14ac:dyDescent="0.25">
      <c r="A185" s="9">
        <v>43914</v>
      </c>
      <c r="B185" s="22">
        <v>4362312537.7600002</v>
      </c>
    </row>
    <row r="186" spans="1:6" x14ac:dyDescent="0.25">
      <c r="A186" s="9">
        <v>43915</v>
      </c>
      <c r="B186" s="22">
        <v>4402848562.6400003</v>
      </c>
    </row>
    <row r="187" spans="1:6" x14ac:dyDescent="0.25">
      <c r="A187" s="9">
        <v>43916</v>
      </c>
      <c r="B187" s="22">
        <v>4419311500.2299995</v>
      </c>
    </row>
    <row r="188" spans="1:6" x14ac:dyDescent="0.25">
      <c r="A188" s="9">
        <v>43917</v>
      </c>
      <c r="B188" s="22">
        <v>4464108958.0699997</v>
      </c>
    </row>
    <row r="189" spans="1:6" x14ac:dyDescent="0.25">
      <c r="A189" s="9">
        <v>43920</v>
      </c>
      <c r="B189" s="22">
        <v>4446229371.3500004</v>
      </c>
    </row>
    <row r="190" spans="1:6" s="25" customFormat="1" x14ac:dyDescent="0.25">
      <c r="A190" s="23">
        <v>43921</v>
      </c>
      <c r="B190" s="24">
        <v>4461216742.8999996</v>
      </c>
      <c r="D190" s="26">
        <f>AVERAGE(B169:B190)</f>
        <v>4637952534.0263634</v>
      </c>
      <c r="E190" s="25" t="s">
        <v>9</v>
      </c>
      <c r="F190" s="27">
        <f>Sub_Red!H661/'Sub_Red_Average NAV'!D190</f>
        <v>1.9033696378380878E-2</v>
      </c>
    </row>
    <row r="191" spans="1:6" x14ac:dyDescent="0.25">
      <c r="A191" s="9"/>
      <c r="B191" s="22"/>
      <c r="E191" s="1" t="s">
        <v>10</v>
      </c>
      <c r="F191" s="4">
        <f>Sub_Red!H662/'Sub_Red_Average NAV'!D190</f>
        <v>-2.7786101512367795E-2</v>
      </c>
    </row>
    <row r="192" spans="1:6" x14ac:dyDescent="0.25">
      <c r="A192" s="9"/>
      <c r="B192" s="22"/>
    </row>
    <row r="193" spans="1:2" x14ac:dyDescent="0.25">
      <c r="A193" s="9"/>
      <c r="B193" s="22"/>
    </row>
    <row r="194" spans="1:2" x14ac:dyDescent="0.25">
      <c r="A194" s="9"/>
      <c r="B194" s="22"/>
    </row>
    <row r="195" spans="1:2" x14ac:dyDescent="0.25">
      <c r="A195" s="9"/>
      <c r="B195" s="22"/>
    </row>
    <row r="196" spans="1:2" x14ac:dyDescent="0.25">
      <c r="A196" s="9"/>
      <c r="B196" s="22"/>
    </row>
    <row r="197" spans="1:2" x14ac:dyDescent="0.25">
      <c r="A197" s="9"/>
      <c r="B197" s="22"/>
    </row>
    <row r="198" spans="1:2" x14ac:dyDescent="0.25">
      <c r="A198" s="9"/>
      <c r="B198" s="22"/>
    </row>
    <row r="199" spans="1:2" x14ac:dyDescent="0.25">
      <c r="A199" s="9"/>
      <c r="B199" s="22"/>
    </row>
    <row r="200" spans="1:2" x14ac:dyDescent="0.25">
      <c r="A200" s="9"/>
      <c r="B200" s="22"/>
    </row>
    <row r="201" spans="1:2" x14ac:dyDescent="0.25">
      <c r="A201" s="9"/>
      <c r="B201" s="22"/>
    </row>
    <row r="202" spans="1:2" x14ac:dyDescent="0.25">
      <c r="A202" s="9"/>
      <c r="B202" s="22"/>
    </row>
    <row r="203" spans="1:2" x14ac:dyDescent="0.25">
      <c r="A203" s="9"/>
      <c r="B203" s="22"/>
    </row>
  </sheetData>
  <phoneticPr fontId="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Sub_Red</vt:lpstr>
      <vt:lpstr>Sub_Red_Average NAV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Anizer Lam</dc:creator>
  <cp:lastModifiedBy>kicoo.chung</cp:lastModifiedBy>
  <dcterms:created xsi:type="dcterms:W3CDTF">2019-05-06T06:56:36Z</dcterms:created>
  <dcterms:modified xsi:type="dcterms:W3CDTF">2020-04-23T03:37:48Z</dcterms:modified>
</cp:coreProperties>
</file>