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\Git\git\trade_converter\samples\"/>
    </mc:Choice>
  </mc:AlternateContent>
  <bookViews>
    <workbookView xWindow="0" yWindow="0" windowWidth="21600" windowHeight="9735"/>
  </bookViews>
  <sheets>
    <sheet name="21815ZTXNRECON" sheetId="1" r:id="rId1"/>
  </sheets>
  <definedNames>
    <definedName name="_xlnm._FilterDatabase" localSheetId="0" hidden="1">'21815ZTXNRECON'!$A$1:$Z$18</definedName>
  </definedNames>
  <calcPr calcId="152511"/>
</workbook>
</file>

<file path=xl/calcChain.xml><?xml version="1.0" encoding="utf-8"?>
<calcChain xmlns="http://schemas.openxmlformats.org/spreadsheetml/2006/main">
  <c r="T19" i="1" l="1"/>
  <c r="T18" i="1"/>
</calcChain>
</file>

<file path=xl/sharedStrings.xml><?xml version="1.0" encoding="utf-8"?>
<sst xmlns="http://schemas.openxmlformats.org/spreadsheetml/2006/main" count="175" uniqueCount="98">
  <si>
    <t>ACCT_ACNO</t>
  </si>
  <si>
    <t>SCTYID_SMSEQ</t>
  </si>
  <si>
    <t>SCTYNM</t>
  </si>
  <si>
    <t>TRANTYP</t>
  </si>
  <si>
    <t>TRANCOD</t>
  </si>
  <si>
    <t>TRDDATE</t>
  </si>
  <si>
    <t>STLDATE</t>
  </si>
  <si>
    <t>ENTRDATE</t>
  </si>
  <si>
    <t>QTY</t>
  </si>
  <si>
    <t>GROSSBAS</t>
  </si>
  <si>
    <t>PRINB</t>
  </si>
  <si>
    <t>RGLBVBAS</t>
  </si>
  <si>
    <t>RGLCCYCLS</t>
  </si>
  <si>
    <t>ACCRBAS</t>
  </si>
  <si>
    <t>SCTYTYPE</t>
  </si>
  <si>
    <t>SOURCE</t>
  </si>
  <si>
    <t>TRNBVBAS</t>
  </si>
  <si>
    <t>LCLCCY</t>
  </si>
  <si>
    <t>GROSSLCL</t>
  </si>
  <si>
    <t>TRANCMT</t>
  </si>
  <si>
    <t>FXRATE</t>
  </si>
  <si>
    <t>SCTYID_SEDOL</t>
  </si>
  <si>
    <t>SCTYID_ISIN</t>
  </si>
  <si>
    <t>SCTYID_CUSIP</t>
  </si>
  <si>
    <t>RISKCTY</t>
  </si>
  <si>
    <t>TRADEPRC</t>
  </si>
  <si>
    <t>USD</t>
  </si>
  <si>
    <t>AcrdExp</t>
  </si>
  <si>
    <t>AE</t>
  </si>
  <si>
    <t>CRPN</t>
  </si>
  <si>
    <t>maxsys</t>
  </si>
  <si>
    <t>CN</t>
  </si>
  <si>
    <t>CHINA ENERGY</t>
  </si>
  <si>
    <t>Purch</t>
  </si>
  <si>
    <t>P</t>
  </si>
  <si>
    <t>BD1FYB3</t>
  </si>
  <si>
    <t>XS1328315723</t>
  </si>
  <si>
    <t>G210ALAC4</t>
  </si>
  <si>
    <t>CHINA CINDA FINANCE</t>
  </si>
  <si>
    <t>BWXBP20</t>
  </si>
  <si>
    <t>USG21184AB52</t>
  </si>
  <si>
    <t>G21184AB5</t>
  </si>
  <si>
    <t>HK</t>
  </si>
  <si>
    <t>MISCPRN</t>
  </si>
  <si>
    <t>MA</t>
  </si>
  <si>
    <t>sbehara</t>
  </si>
  <si>
    <t>MA - Trade adjustment</t>
  </si>
  <si>
    <t>HONG KONG INTERNATIO</t>
  </si>
  <si>
    <t>IntRcv</t>
  </si>
  <si>
    <t>IR</t>
  </si>
  <si>
    <t>BVFM4K5</t>
  </si>
  <si>
    <t>XS1171484832</t>
  </si>
  <si>
    <t>Y34267AA5</t>
  </si>
  <si>
    <t>AGRICULTURAL BANK OF</t>
  </si>
  <si>
    <t>Matured</t>
  </si>
  <si>
    <t>MS</t>
  </si>
  <si>
    <t>CDD</t>
  </si>
  <si>
    <t>XS1433083836</t>
  </si>
  <si>
    <t>Y000ACNK7</t>
  </si>
  <si>
    <t>INCPRN</t>
  </si>
  <si>
    <t>TR</t>
  </si>
  <si>
    <t>uracher</t>
  </si>
  <si>
    <t>INDUSTRIAL&amp; COMMERCI</t>
  </si>
  <si>
    <t>XS1433195630</t>
  </si>
  <si>
    <t>CHINALCO CAPITAL HOL</t>
  </si>
  <si>
    <t>BDGHGJ6</t>
  </si>
  <si>
    <t>XS1449592051</t>
  </si>
  <si>
    <t>G210ASAA3</t>
  </si>
  <si>
    <t>Sale</t>
  </si>
  <si>
    <t>S</t>
  </si>
  <si>
    <t>CHARMING LIGHT INVES</t>
  </si>
  <si>
    <t>BD41Y63</t>
  </si>
  <si>
    <t>XS1481806799</t>
  </si>
  <si>
    <t>G20512AD4</t>
  </si>
  <si>
    <t>AcrdRcv</t>
  </si>
  <si>
    <t>AR</t>
  </si>
  <si>
    <t>CDI</t>
  </si>
  <si>
    <t>alahoti</t>
  </si>
  <si>
    <t>Adjustment to custodian</t>
  </si>
  <si>
    <t>XS1433084990</t>
  </si>
  <si>
    <t>Y000ACNL5</t>
  </si>
  <si>
    <t>IntExp</t>
  </si>
  <si>
    <t>IE</t>
  </si>
  <si>
    <t>akethu</t>
  </si>
  <si>
    <t>PRNINC</t>
  </si>
  <si>
    <t>MINMETALS BOUNTEOUS</t>
  </si>
  <si>
    <t>BZ039Y0</t>
  </si>
  <si>
    <t>XS1265180643</t>
  </si>
  <si>
    <t>G6S79LAB5</t>
  </si>
  <si>
    <t>BAIDU INC ADR NPV</t>
  </si>
  <si>
    <t>ADR</t>
  </si>
  <si>
    <t>B0FXT17</t>
  </si>
  <si>
    <t>US0567521085</t>
  </si>
  <si>
    <t>ALIBABA GROUP</t>
  </si>
  <si>
    <t>BP41ZD1</t>
  </si>
  <si>
    <t>US01609W1027</t>
  </si>
  <si>
    <t>01609W102</t>
  </si>
  <si>
    <t>G14: settle day too 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</si>
</sst>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0" fontId="14" fillId="0" borderId="0" xfId="0" applyFont="1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topLeftCell="F1" workbookViewId="0">
      <selection activeCell="K15" sqref="K15"/>
    </sheetView>
  </sheetViews>
  <sheetFormatPr defaultRowHeight="15" x14ac:dyDescent="0.25"/>
  <cols>
    <col min="1" max="1" width="11.85546875" bestFit="1" customWidth="1"/>
    <col min="2" max="2" width="14.28515625" bestFit="1" customWidth="1"/>
    <col min="3" max="3" width="25.140625" bestFit="1" customWidth="1"/>
    <col min="4" max="4" width="15.42578125" bestFit="1" customWidth="1"/>
    <col min="5" max="5" width="15.7109375" bestFit="1" customWidth="1"/>
    <col min="6" max="6" width="10.140625" bestFit="1" customWidth="1"/>
    <col min="7" max="8" width="15.42578125" bestFit="1" customWidth="1"/>
    <col min="9" max="9" width="10" bestFit="1" customWidth="1"/>
    <col min="10" max="10" width="15" customWidth="1"/>
    <col min="11" max="11" width="12.7109375" bestFit="1" customWidth="1"/>
    <col min="12" max="12" width="13.28515625" customWidth="1"/>
    <col min="13" max="13" width="10.5703125" bestFit="1" customWidth="1"/>
    <col min="14" max="14" width="11.7109375" bestFit="1" customWidth="1"/>
    <col min="15" max="15" width="9.28515625" bestFit="1" customWidth="1"/>
    <col min="16" max="16" width="9.42578125" bestFit="1" customWidth="1"/>
    <col min="17" max="17" width="12.7109375" bestFit="1" customWidth="1"/>
    <col min="18" max="18" width="10.7109375" customWidth="1"/>
    <col min="19" max="19" width="12.7109375" bestFit="1" customWidth="1"/>
    <col min="20" max="20" width="35.85546875" bestFit="1" customWidth="1"/>
    <col min="21" max="21" width="7.5703125" bestFit="1" customWidth="1"/>
    <col min="22" max="22" width="13.7109375" bestFit="1" customWidth="1"/>
    <col min="23" max="23" width="14.5703125" bestFit="1" customWidth="1"/>
    <col min="24" max="24" width="13.28515625" bestFit="1" customWidth="1"/>
    <col min="25" max="25" width="8" bestFit="1" customWidth="1"/>
    <col min="26" max="26" width="12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t="s">
        <v>16</v>
      </c>
      <c r="R1" s="1" t="s">
        <v>17</v>
      </c>
      <c r="S1" s="1" t="s">
        <v>18</v>
      </c>
      <c r="T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t="s">
        <v>24</v>
      </c>
      <c r="Z1" s="1" t="s">
        <v>25</v>
      </c>
    </row>
    <row r="2" spans="1:26" x14ac:dyDescent="0.25">
      <c r="A2">
        <v>21815</v>
      </c>
      <c r="B2">
        <v>638715</v>
      </c>
      <c r="C2" t="s">
        <v>38</v>
      </c>
      <c r="D2" t="s">
        <v>27</v>
      </c>
      <c r="E2" t="s">
        <v>28</v>
      </c>
      <c r="F2">
        <v>8042016</v>
      </c>
      <c r="G2">
        <v>8042016</v>
      </c>
      <c r="H2">
        <v>8042016</v>
      </c>
      <c r="I2">
        <v>5000000</v>
      </c>
      <c r="J2">
        <v>-62569.440000000002</v>
      </c>
      <c r="K2">
        <v>-62569.440000000002</v>
      </c>
      <c r="L2">
        <v>0</v>
      </c>
      <c r="M2">
        <v>0</v>
      </c>
      <c r="N2">
        <v>0</v>
      </c>
      <c r="O2" t="s">
        <v>29</v>
      </c>
      <c r="P2" t="s">
        <v>30</v>
      </c>
      <c r="Q2">
        <v>-62569.440000000002</v>
      </c>
      <c r="R2" t="s">
        <v>26</v>
      </c>
      <c r="S2">
        <v>-62569.440000000002</v>
      </c>
      <c r="U2">
        <v>1</v>
      </c>
      <c r="V2" t="s">
        <v>39</v>
      </c>
      <c r="W2" t="s">
        <v>40</v>
      </c>
      <c r="X2" t="s">
        <v>41</v>
      </c>
      <c r="Y2" t="s">
        <v>42</v>
      </c>
    </row>
    <row r="3" spans="1:26" x14ac:dyDescent="0.25">
      <c r="A3">
        <v>21815</v>
      </c>
      <c r="B3">
        <v>643682</v>
      </c>
      <c r="C3" t="s">
        <v>70</v>
      </c>
      <c r="D3" t="s">
        <v>74</v>
      </c>
      <c r="E3" t="s">
        <v>75</v>
      </c>
      <c r="F3">
        <v>9012016</v>
      </c>
      <c r="G3">
        <v>9062016</v>
      </c>
      <c r="H3">
        <v>9022016</v>
      </c>
      <c r="I3">
        <v>1558000</v>
      </c>
      <c r="J3">
        <v>623.64</v>
      </c>
      <c r="K3">
        <v>623.64</v>
      </c>
      <c r="L3">
        <v>0</v>
      </c>
      <c r="M3">
        <v>0</v>
      </c>
      <c r="N3">
        <v>0</v>
      </c>
      <c r="O3" t="s">
        <v>29</v>
      </c>
      <c r="P3" t="s">
        <v>30</v>
      </c>
      <c r="Q3">
        <v>623.64</v>
      </c>
      <c r="R3" t="s">
        <v>26</v>
      </c>
      <c r="S3">
        <v>623.64</v>
      </c>
      <c r="U3">
        <v>1</v>
      </c>
      <c r="V3" t="s">
        <v>71</v>
      </c>
      <c r="W3" t="s">
        <v>72</v>
      </c>
      <c r="X3" t="s">
        <v>73</v>
      </c>
      <c r="Y3" t="s">
        <v>31</v>
      </c>
    </row>
    <row r="4" spans="1:26" x14ac:dyDescent="0.25">
      <c r="A4">
        <v>21815</v>
      </c>
      <c r="D4" t="s">
        <v>59</v>
      </c>
      <c r="E4" t="s">
        <v>60</v>
      </c>
      <c r="F4">
        <v>8122016</v>
      </c>
      <c r="G4">
        <v>8122016</v>
      </c>
      <c r="H4">
        <v>8152016</v>
      </c>
      <c r="J4">
        <v>71250</v>
      </c>
      <c r="K4">
        <v>71250</v>
      </c>
      <c r="L4">
        <v>0</v>
      </c>
      <c r="M4">
        <v>0</v>
      </c>
      <c r="P4" t="s">
        <v>61</v>
      </c>
      <c r="Q4">
        <v>71250</v>
      </c>
      <c r="R4" t="s">
        <v>26</v>
      </c>
      <c r="S4">
        <v>71250</v>
      </c>
      <c r="U4">
        <v>1</v>
      </c>
    </row>
    <row r="5" spans="1:26" x14ac:dyDescent="0.25">
      <c r="A5">
        <v>21815</v>
      </c>
      <c r="B5">
        <v>636539</v>
      </c>
      <c r="C5" t="s">
        <v>53</v>
      </c>
      <c r="D5" t="s">
        <v>81</v>
      </c>
      <c r="E5" t="s">
        <v>82</v>
      </c>
      <c r="F5">
        <v>9142016</v>
      </c>
      <c r="G5">
        <v>9142016</v>
      </c>
      <c r="H5">
        <v>9152016</v>
      </c>
      <c r="J5">
        <v>-0.01</v>
      </c>
      <c r="K5">
        <v>-0.01</v>
      </c>
      <c r="L5">
        <v>0</v>
      </c>
      <c r="M5">
        <v>0</v>
      </c>
      <c r="N5">
        <v>0</v>
      </c>
      <c r="O5" t="s">
        <v>76</v>
      </c>
      <c r="P5" t="s">
        <v>83</v>
      </c>
      <c r="Q5">
        <v>-0.01</v>
      </c>
      <c r="R5" t="s">
        <v>26</v>
      </c>
      <c r="S5">
        <v>-0.01</v>
      </c>
      <c r="U5">
        <v>1</v>
      </c>
      <c r="W5" t="s">
        <v>79</v>
      </c>
      <c r="X5" t="s">
        <v>80</v>
      </c>
      <c r="Y5" t="s">
        <v>31</v>
      </c>
    </row>
    <row r="6" spans="1:26" x14ac:dyDescent="0.25">
      <c r="A6">
        <v>21815</v>
      </c>
      <c r="B6">
        <v>597138</v>
      </c>
      <c r="C6" t="s">
        <v>47</v>
      </c>
      <c r="D6" t="s">
        <v>48</v>
      </c>
      <c r="E6" t="s">
        <v>49</v>
      </c>
      <c r="F6">
        <v>8122016</v>
      </c>
      <c r="G6">
        <v>8122016</v>
      </c>
      <c r="H6">
        <v>8122016</v>
      </c>
      <c r="I6">
        <v>3000000</v>
      </c>
      <c r="J6">
        <v>71250</v>
      </c>
      <c r="K6">
        <v>71250</v>
      </c>
      <c r="L6">
        <v>0</v>
      </c>
      <c r="M6">
        <v>0</v>
      </c>
      <c r="N6">
        <v>0</v>
      </c>
      <c r="O6" t="s">
        <v>29</v>
      </c>
      <c r="Q6">
        <v>71250</v>
      </c>
      <c r="R6" t="s">
        <v>26</v>
      </c>
      <c r="S6">
        <v>71250</v>
      </c>
      <c r="U6">
        <v>1</v>
      </c>
      <c r="V6" t="s">
        <v>50</v>
      </c>
      <c r="W6" t="s">
        <v>51</v>
      </c>
      <c r="X6" t="s">
        <v>52</v>
      </c>
      <c r="Y6" t="s">
        <v>31</v>
      </c>
    </row>
    <row r="7" spans="1:26" x14ac:dyDescent="0.25">
      <c r="A7">
        <v>21815</v>
      </c>
      <c r="B7">
        <v>614032</v>
      </c>
      <c r="C7" t="s">
        <v>85</v>
      </c>
      <c r="D7" t="s">
        <v>48</v>
      </c>
      <c r="E7" t="s">
        <v>49</v>
      </c>
      <c r="F7">
        <v>7302016</v>
      </c>
      <c r="G7">
        <v>7302016</v>
      </c>
      <c r="H7">
        <v>7302016</v>
      </c>
      <c r="I7">
        <v>5000000</v>
      </c>
      <c r="J7">
        <v>118750</v>
      </c>
      <c r="K7">
        <v>118750</v>
      </c>
      <c r="L7">
        <v>0</v>
      </c>
      <c r="M7">
        <v>0</v>
      </c>
      <c r="N7">
        <v>0</v>
      </c>
      <c r="O7" t="s">
        <v>29</v>
      </c>
      <c r="Q7">
        <v>118750</v>
      </c>
      <c r="R7" t="s">
        <v>26</v>
      </c>
      <c r="S7">
        <v>118750</v>
      </c>
      <c r="U7">
        <v>1</v>
      </c>
      <c r="V7" t="s">
        <v>86</v>
      </c>
      <c r="W7" t="s">
        <v>87</v>
      </c>
      <c r="X7" t="s">
        <v>88</v>
      </c>
      <c r="Y7" t="s">
        <v>31</v>
      </c>
    </row>
    <row r="8" spans="1:26" x14ac:dyDescent="0.25">
      <c r="A8">
        <v>21815</v>
      </c>
      <c r="B8">
        <v>636537</v>
      </c>
      <c r="C8" t="s">
        <v>53</v>
      </c>
      <c r="D8" t="s">
        <v>54</v>
      </c>
      <c r="E8" t="s">
        <v>55</v>
      </c>
      <c r="F8">
        <v>8152016</v>
      </c>
      <c r="G8">
        <v>8152016</v>
      </c>
      <c r="H8">
        <v>8152016</v>
      </c>
      <c r="I8">
        <v>75000000</v>
      </c>
      <c r="J8">
        <v>75000000</v>
      </c>
      <c r="K8">
        <v>75000000</v>
      </c>
      <c r="L8">
        <v>116070</v>
      </c>
      <c r="M8">
        <v>0</v>
      </c>
      <c r="N8">
        <v>0</v>
      </c>
      <c r="O8" t="s">
        <v>56</v>
      </c>
      <c r="Q8">
        <v>74883930</v>
      </c>
      <c r="R8" t="s">
        <v>26</v>
      </c>
      <c r="S8">
        <v>75000000</v>
      </c>
      <c r="U8">
        <v>1</v>
      </c>
      <c r="W8" t="s">
        <v>57</v>
      </c>
      <c r="X8" t="s">
        <v>58</v>
      </c>
      <c r="Y8" t="s">
        <v>31</v>
      </c>
    </row>
    <row r="9" spans="1:26" x14ac:dyDescent="0.25">
      <c r="A9">
        <v>21815</v>
      </c>
      <c r="B9">
        <v>636540</v>
      </c>
      <c r="C9" t="s">
        <v>62</v>
      </c>
      <c r="D9" t="s">
        <v>54</v>
      </c>
      <c r="E9" t="s">
        <v>55</v>
      </c>
      <c r="F9">
        <v>8222016</v>
      </c>
      <c r="G9">
        <v>8222016</v>
      </c>
      <c r="H9">
        <v>8222016</v>
      </c>
      <c r="I9">
        <v>25000000</v>
      </c>
      <c r="J9">
        <v>25000000</v>
      </c>
      <c r="K9">
        <v>25000000</v>
      </c>
      <c r="L9">
        <v>41493.5</v>
      </c>
      <c r="M9">
        <v>0</v>
      </c>
      <c r="N9">
        <v>0</v>
      </c>
      <c r="O9" t="s">
        <v>56</v>
      </c>
      <c r="Q9">
        <v>24958506.5</v>
      </c>
      <c r="R9" t="s">
        <v>26</v>
      </c>
      <c r="S9">
        <v>25000000</v>
      </c>
      <c r="U9">
        <v>1</v>
      </c>
      <c r="W9" t="s">
        <v>63</v>
      </c>
      <c r="Y9" t="s">
        <v>31</v>
      </c>
    </row>
    <row r="10" spans="1:26" x14ac:dyDescent="0.25">
      <c r="A10">
        <v>21815</v>
      </c>
      <c r="D10" t="s">
        <v>43</v>
      </c>
      <c r="E10" t="s">
        <v>44</v>
      </c>
      <c r="F10">
        <v>6132016</v>
      </c>
      <c r="G10">
        <v>6132016</v>
      </c>
      <c r="H10">
        <v>6142016</v>
      </c>
      <c r="J10">
        <v>0.35</v>
      </c>
      <c r="K10">
        <v>0.35</v>
      </c>
      <c r="L10">
        <v>0</v>
      </c>
      <c r="M10">
        <v>0</v>
      </c>
      <c r="P10" t="s">
        <v>45</v>
      </c>
      <c r="Q10">
        <v>0.35</v>
      </c>
      <c r="R10" t="s">
        <v>26</v>
      </c>
      <c r="S10">
        <v>0.35</v>
      </c>
      <c r="T10" t="s">
        <v>46</v>
      </c>
      <c r="U10">
        <v>1</v>
      </c>
    </row>
    <row r="11" spans="1:26" x14ac:dyDescent="0.25">
      <c r="A11">
        <v>21815</v>
      </c>
      <c r="B11">
        <v>636539</v>
      </c>
      <c r="C11" t="s">
        <v>53</v>
      </c>
      <c r="D11" t="s">
        <v>43</v>
      </c>
      <c r="E11" t="s">
        <v>44</v>
      </c>
      <c r="F11">
        <v>6142016</v>
      </c>
      <c r="G11">
        <v>6142016</v>
      </c>
      <c r="H11">
        <v>6152016</v>
      </c>
      <c r="J11">
        <v>0.09</v>
      </c>
      <c r="K11">
        <v>0.09</v>
      </c>
      <c r="L11">
        <v>0</v>
      </c>
      <c r="M11">
        <v>0</v>
      </c>
      <c r="O11" t="s">
        <v>76</v>
      </c>
      <c r="P11" t="s">
        <v>77</v>
      </c>
      <c r="Q11">
        <v>0.09</v>
      </c>
      <c r="R11" t="s">
        <v>26</v>
      </c>
      <c r="S11">
        <v>0.09</v>
      </c>
      <c r="T11" t="s">
        <v>78</v>
      </c>
      <c r="U11">
        <v>1</v>
      </c>
      <c r="W11" t="s">
        <v>79</v>
      </c>
      <c r="X11" t="s">
        <v>80</v>
      </c>
      <c r="Y11" t="s">
        <v>31</v>
      </c>
    </row>
    <row r="12" spans="1:26" x14ac:dyDescent="0.25">
      <c r="A12">
        <v>21815</v>
      </c>
      <c r="D12" t="s">
        <v>84</v>
      </c>
      <c r="E12" t="s">
        <v>60</v>
      </c>
      <c r="F12">
        <v>9152016</v>
      </c>
      <c r="G12">
        <v>9152016</v>
      </c>
      <c r="H12">
        <v>9162016</v>
      </c>
      <c r="J12">
        <v>-0.01</v>
      </c>
      <c r="K12">
        <v>-0.01</v>
      </c>
      <c r="L12">
        <v>0</v>
      </c>
      <c r="M12">
        <v>0</v>
      </c>
      <c r="P12" t="s">
        <v>61</v>
      </c>
      <c r="Q12">
        <v>-0.01</v>
      </c>
      <c r="R12" t="s">
        <v>26</v>
      </c>
      <c r="S12">
        <v>-0.01</v>
      </c>
      <c r="U12">
        <v>1</v>
      </c>
    </row>
    <row r="13" spans="1:26" x14ac:dyDescent="0.25">
      <c r="A13">
        <v>21815</v>
      </c>
      <c r="D13" t="s">
        <v>84</v>
      </c>
      <c r="E13" t="s">
        <v>60</v>
      </c>
      <c r="F13">
        <v>7192016</v>
      </c>
      <c r="G13">
        <v>7192016</v>
      </c>
      <c r="H13">
        <v>7202016</v>
      </c>
      <c r="J13">
        <v>-61250</v>
      </c>
      <c r="K13">
        <v>-61250</v>
      </c>
      <c r="L13">
        <v>0</v>
      </c>
      <c r="M13">
        <v>0</v>
      </c>
      <c r="P13" t="s">
        <v>61</v>
      </c>
      <c r="Q13">
        <v>-61250</v>
      </c>
      <c r="R13" t="s">
        <v>26</v>
      </c>
      <c r="S13">
        <v>-61250</v>
      </c>
      <c r="U13">
        <v>1</v>
      </c>
    </row>
    <row r="14" spans="1:26" x14ac:dyDescent="0.25">
      <c r="A14">
        <v>21815</v>
      </c>
      <c r="B14">
        <v>623085</v>
      </c>
      <c r="C14" t="s">
        <v>32</v>
      </c>
      <c r="D14" t="s">
        <v>33</v>
      </c>
      <c r="E14" t="s">
        <v>34</v>
      </c>
      <c r="F14">
        <v>6142016</v>
      </c>
      <c r="G14" s="4">
        <v>6122016</v>
      </c>
      <c r="H14">
        <v>6142016</v>
      </c>
      <c r="I14">
        <v>1000000</v>
      </c>
      <c r="J14">
        <v>-1003000</v>
      </c>
      <c r="K14">
        <v>-1003000</v>
      </c>
      <c r="L14">
        <v>0</v>
      </c>
      <c r="M14">
        <v>0</v>
      </c>
      <c r="N14">
        <v>-25690.97</v>
      </c>
      <c r="O14" t="s">
        <v>29</v>
      </c>
      <c r="P14" t="s">
        <v>30</v>
      </c>
      <c r="Q14">
        <v>-1003000</v>
      </c>
      <c r="R14" t="s">
        <v>26</v>
      </c>
      <c r="S14">
        <v>-1003000</v>
      </c>
      <c r="U14">
        <v>1</v>
      </c>
      <c r="V14" t="s">
        <v>35</v>
      </c>
      <c r="W14" t="s">
        <v>36</v>
      </c>
      <c r="X14" t="s">
        <v>37</v>
      </c>
      <c r="Y14" t="s">
        <v>31</v>
      </c>
      <c r="Z14">
        <v>100.3</v>
      </c>
    </row>
    <row r="15" spans="1:26" x14ac:dyDescent="0.25">
      <c r="A15">
        <v>21815</v>
      </c>
      <c r="B15">
        <v>638715</v>
      </c>
      <c r="C15" t="s">
        <v>38</v>
      </c>
      <c r="D15" t="s">
        <v>33</v>
      </c>
      <c r="E15" t="s">
        <v>34</v>
      </c>
      <c r="F15">
        <v>8042016</v>
      </c>
      <c r="G15">
        <v>8092016</v>
      </c>
      <c r="H15">
        <v>8042016</v>
      </c>
      <c r="I15">
        <v>5000000</v>
      </c>
      <c r="J15">
        <v>-5211150</v>
      </c>
      <c r="K15" s="4">
        <v>-5211149</v>
      </c>
      <c r="L15">
        <v>0</v>
      </c>
      <c r="M15">
        <v>0</v>
      </c>
      <c r="N15">
        <v>-62569.440000000002</v>
      </c>
      <c r="O15" t="s">
        <v>29</v>
      </c>
      <c r="P15" t="s">
        <v>30</v>
      </c>
      <c r="Q15">
        <v>-5211150</v>
      </c>
      <c r="R15" t="s">
        <v>26</v>
      </c>
      <c r="S15">
        <v>-5211150</v>
      </c>
      <c r="U15">
        <v>1</v>
      </c>
      <c r="V15" t="s">
        <v>39</v>
      </c>
      <c r="W15" t="s">
        <v>40</v>
      </c>
      <c r="X15" t="s">
        <v>41</v>
      </c>
      <c r="Y15" t="s">
        <v>42</v>
      </c>
      <c r="Z15">
        <v>104.223</v>
      </c>
    </row>
    <row r="16" spans="1:26" x14ac:dyDescent="0.25">
      <c r="A16">
        <v>21815</v>
      </c>
      <c r="B16">
        <v>643362</v>
      </c>
      <c r="C16" t="s">
        <v>64</v>
      </c>
      <c r="D16" t="s">
        <v>68</v>
      </c>
      <c r="E16" t="s">
        <v>69</v>
      </c>
      <c r="F16">
        <v>8192016</v>
      </c>
      <c r="G16">
        <v>8252016</v>
      </c>
      <c r="H16">
        <v>8222016</v>
      </c>
      <c r="I16">
        <v>3000000</v>
      </c>
      <c r="J16">
        <v>3039000</v>
      </c>
      <c r="K16">
        <v>3039000</v>
      </c>
      <c r="L16">
        <v>39000</v>
      </c>
      <c r="M16">
        <v>0</v>
      </c>
      <c r="N16">
        <v>0</v>
      </c>
      <c r="O16" t="s">
        <v>29</v>
      </c>
      <c r="P16" t="s">
        <v>30</v>
      </c>
      <c r="Q16">
        <v>3000000</v>
      </c>
      <c r="R16" t="s">
        <v>26</v>
      </c>
      <c r="S16">
        <v>3039000</v>
      </c>
      <c r="U16">
        <v>1</v>
      </c>
      <c r="V16" t="s">
        <v>65</v>
      </c>
      <c r="W16" t="s">
        <v>66</v>
      </c>
      <c r="X16" t="s">
        <v>67</v>
      </c>
      <c r="Y16" t="s">
        <v>42</v>
      </c>
      <c r="Z16">
        <v>101.3</v>
      </c>
    </row>
    <row r="17" spans="1:26" x14ac:dyDescent="0.25">
      <c r="A17">
        <v>21815</v>
      </c>
      <c r="B17">
        <v>643682</v>
      </c>
      <c r="C17" t="s">
        <v>70</v>
      </c>
      <c r="D17" t="s">
        <v>68</v>
      </c>
      <c r="E17" t="s">
        <v>69</v>
      </c>
      <c r="F17">
        <v>9012016</v>
      </c>
      <c r="G17">
        <v>9062016</v>
      </c>
      <c r="H17">
        <v>9022016</v>
      </c>
      <c r="I17">
        <v>1558000</v>
      </c>
      <c r="J17">
        <v>1545847.6</v>
      </c>
      <c r="K17">
        <v>1545847.6</v>
      </c>
      <c r="L17">
        <v>-436.24</v>
      </c>
      <c r="M17">
        <v>0</v>
      </c>
      <c r="N17">
        <v>623.64</v>
      </c>
      <c r="O17" t="s">
        <v>29</v>
      </c>
      <c r="P17" t="s">
        <v>30</v>
      </c>
      <c r="Q17">
        <v>1546283.84</v>
      </c>
      <c r="R17" t="s">
        <v>26</v>
      </c>
      <c r="S17">
        <v>1545847.6</v>
      </c>
      <c r="U17">
        <v>1</v>
      </c>
      <c r="V17" t="s">
        <v>71</v>
      </c>
      <c r="W17" t="s">
        <v>72</v>
      </c>
      <c r="X17" t="s">
        <v>73</v>
      </c>
      <c r="Y17" t="s">
        <v>31</v>
      </c>
      <c r="Z17">
        <v>99.22</v>
      </c>
    </row>
    <row r="18" spans="1:26" x14ac:dyDescent="0.25">
      <c r="A18" s="2">
        <v>12307</v>
      </c>
      <c r="B18" s="2">
        <v>344219</v>
      </c>
      <c r="C18" s="2" t="s">
        <v>89</v>
      </c>
      <c r="D18" s="2" t="s">
        <v>68</v>
      </c>
      <c r="E18" s="2" t="s">
        <v>69</v>
      </c>
      <c r="F18" s="2">
        <v>11112016</v>
      </c>
      <c r="G18" s="2">
        <v>11162016</v>
      </c>
      <c r="H18" s="2">
        <v>11142016</v>
      </c>
      <c r="I18" s="2">
        <v>35000</v>
      </c>
      <c r="J18" s="2">
        <v>44112785.689999998</v>
      </c>
      <c r="K18" s="2">
        <v>44121893.950000003</v>
      </c>
      <c r="L18" s="2">
        <v>-8023379.1600000001</v>
      </c>
      <c r="M18" s="2">
        <v>14053.84</v>
      </c>
      <c r="N18" s="2">
        <v>0</v>
      </c>
      <c r="O18" s="2" t="s">
        <v>90</v>
      </c>
      <c r="P18" s="2" t="s">
        <v>30</v>
      </c>
      <c r="Q18" s="2">
        <v>52136164.850000001</v>
      </c>
      <c r="R18" s="2" t="s">
        <v>26</v>
      </c>
      <c r="S18" s="2">
        <v>5685773.0199999996</v>
      </c>
      <c r="T18" s="3">
        <f>Z18*I18/U18</f>
        <v>44121893.954487361</v>
      </c>
      <c r="U18" s="2">
        <v>0.1288917245</v>
      </c>
      <c r="V18" s="2" t="s">
        <v>91</v>
      </c>
      <c r="W18" s="2" t="s">
        <v>92</v>
      </c>
      <c r="X18" s="2">
        <v>56752108</v>
      </c>
      <c r="Y18" s="2" t="s">
        <v>31</v>
      </c>
      <c r="Z18" s="2">
        <v>162.48419999999999</v>
      </c>
    </row>
    <row r="19" spans="1:26" x14ac:dyDescent="0.25">
      <c r="A19" s="2">
        <v>12307</v>
      </c>
      <c r="B19" s="2">
        <v>585759</v>
      </c>
      <c r="C19" s="2" t="s">
        <v>93</v>
      </c>
      <c r="D19" s="2" t="s">
        <v>68</v>
      </c>
      <c r="E19" s="2" t="s">
        <v>69</v>
      </c>
      <c r="F19" s="2">
        <v>12022016</v>
      </c>
      <c r="G19" s="2">
        <v>12072016</v>
      </c>
      <c r="H19" s="2">
        <v>12052016</v>
      </c>
      <c r="I19" s="2">
        <v>32100</v>
      </c>
      <c r="J19" s="2">
        <v>22554528.66</v>
      </c>
      <c r="K19" s="2">
        <v>22562489.579999998</v>
      </c>
      <c r="L19" s="2">
        <v>-3124107.19</v>
      </c>
      <c r="M19" s="2">
        <v>893.79</v>
      </c>
      <c r="N19" s="2">
        <v>0</v>
      </c>
      <c r="O19" s="2" t="s">
        <v>90</v>
      </c>
      <c r="P19" s="2" t="s">
        <v>30</v>
      </c>
      <c r="Q19" s="2">
        <v>25678635.850000001</v>
      </c>
      <c r="R19" s="2" t="s">
        <v>26</v>
      </c>
      <c r="S19" s="2">
        <v>2908010.4</v>
      </c>
      <c r="T19" s="3">
        <f>S19/U19</f>
        <v>22554528.662706744</v>
      </c>
      <c r="U19" s="2">
        <v>0.12893243939999999</v>
      </c>
      <c r="V19" s="2" t="s">
        <v>94</v>
      </c>
      <c r="W19" s="2" t="s">
        <v>95</v>
      </c>
      <c r="X19" s="2" t="s">
        <v>96</v>
      </c>
      <c r="Y19" s="2" t="s">
        <v>31</v>
      </c>
      <c r="Z19" s="2">
        <v>90.624200000000002</v>
      </c>
    </row>
    <row r="20" spans="1:26" x14ac:dyDescent="0.25">
      <c r="J20">
        <v>165176066.56999996</v>
      </c>
      <c r="K20">
        <v>165193135.75</v>
      </c>
      <c r="L20">
        <v>-10951359.09</v>
      </c>
      <c r="M20">
        <v>14947.630000000001</v>
      </c>
      <c r="N20">
        <v>-87636.77</v>
      </c>
      <c r="Q20">
        <v>176127425.66</v>
      </c>
      <c r="Z20">
        <v>658.15139999999997</v>
      </c>
    </row>
    <row r="21" spans="1:26" x14ac:dyDescent="0.25">
      <c r="A21" s="4" t="s">
        <v>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21815ZTXNRECON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Liao, Ericia</dc:creator>
  <cp:lastModifiedBy>shutao</cp:lastModifiedBy>
  <dcterms:created xsi:type="dcterms:W3CDTF">2016-12-14T08:55:41Z</dcterms:created>
  <dcterms:modified xsi:type="dcterms:W3CDTF">2017-01-08T09:53:23Z</dcterms:modified>
</cp:coreProperties>
</file>