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" ContentType="text/plain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065d8577f06446a5" Type="http://schemas.microsoft.com/office/2006/relationships/txt" Target="udata/data.dat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J17" i="1"/>
  <c r="K16" i="1"/>
  <c r="J16" i="1"/>
  <c r="G16" i="1"/>
  <c r="K15" i="1"/>
  <c r="J15" i="1"/>
  <c r="G15" i="1"/>
  <c r="K14" i="1"/>
  <c r="J14" i="1"/>
  <c r="G14" i="1"/>
  <c r="K13" i="1"/>
  <c r="J13" i="1"/>
  <c r="G13" i="1"/>
  <c r="K12" i="1"/>
  <c r="J12" i="1"/>
  <c r="G12" i="1"/>
  <c r="K11" i="1"/>
  <c r="J11" i="1"/>
  <c r="G11" i="1"/>
  <c r="K10" i="1"/>
  <c r="J10" i="1"/>
  <c r="G10" i="1"/>
  <c r="K9" i="1"/>
  <c r="J9" i="1"/>
  <c r="G9" i="1"/>
  <c r="K8" i="1"/>
  <c r="J8" i="1"/>
  <c r="G8" i="1"/>
  <c r="K7" i="1"/>
  <c r="J7" i="1"/>
  <c r="G7" i="1"/>
</calcChain>
</file>

<file path=xl/sharedStrings.xml><?xml version="1.0" encoding="utf-8"?>
<sst xmlns="http://schemas.openxmlformats.org/spreadsheetml/2006/main" count="22" uniqueCount="22">
  <si>
    <t>第三次投放最终预约统计</t>
    <phoneticPr fontId="3" type="noConversion"/>
  </si>
  <si>
    <t>最终名单人数</t>
    <phoneticPr fontId="3" type="noConversion"/>
  </si>
  <si>
    <t>成功发送总人数</t>
    <phoneticPr fontId="3" type="noConversion"/>
  </si>
  <si>
    <t>发送成功率</t>
    <phoneticPr fontId="3" type="noConversion"/>
  </si>
  <si>
    <t>预约人数</t>
    <phoneticPr fontId="3" type="noConversion"/>
  </si>
  <si>
    <t>短信渠道预约人数</t>
    <phoneticPr fontId="3" type="noConversion"/>
  </si>
  <si>
    <t>响应率</t>
    <phoneticPr fontId="3" type="noConversion"/>
  </si>
  <si>
    <t>短信渠道响应率</t>
    <phoneticPr fontId="3" type="noConversion"/>
  </si>
  <si>
    <t>总模型效果</t>
    <phoneticPr fontId="3" type="noConversion"/>
  </si>
  <si>
    <t>800W模型</t>
    <phoneticPr fontId="3" type="noConversion"/>
  </si>
  <si>
    <t>一年基金单买入</t>
    <phoneticPr fontId="3" type="noConversion"/>
  </si>
  <si>
    <t>一年基金单预约</t>
    <phoneticPr fontId="3" type="noConversion"/>
  </si>
  <si>
    <t>30天股票财迷</t>
    <phoneticPr fontId="3" type="noConversion"/>
  </si>
  <si>
    <t>30天东家财富</t>
    <phoneticPr fontId="3" type="noConversion"/>
  </si>
  <si>
    <t>350W模型</t>
    <phoneticPr fontId="3" type="noConversion"/>
  </si>
  <si>
    <t>7天+900日保险理财交易单</t>
    <phoneticPr fontId="3" type="noConversion"/>
  </si>
  <si>
    <t>全部券商理财交易单</t>
    <phoneticPr fontId="3" type="noConversion"/>
  </si>
  <si>
    <t>100W模型</t>
    <phoneticPr fontId="3" type="noConversion"/>
  </si>
  <si>
    <t>7天活跃+30天大理财埋点点击</t>
    <phoneticPr fontId="3" type="noConversion"/>
  </si>
  <si>
    <t>7天保障险总额大于40</t>
    <phoneticPr fontId="3" type="noConversion"/>
  </si>
  <si>
    <t>7日活跃</t>
    <phoneticPr fontId="3" type="noConversion"/>
  </si>
  <si>
    <t>重复发送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</si>
</sst>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3" xfId="0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0" fontId="0" fillId="2" borderId="6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8" xfId="0" applyFill="1" applyBorder="1" applyAlignment="1">
      <alignment horizontal="center" vertical="center"/>
    </xf>
    <xf numFmtId="0" fontId="4" fillId="0" borderId="9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vertical="center"/>
    </xf>
    <xf numFmtId="0" fontId="0" fillId="0" borderId="12" xfId="0" applyFill="1" applyBorder="1" applyAlignment="1">
      <alignment vertical="center"/>
    </xf>
    <xf numFmtId="0" fontId="0" fillId="2" borderId="12" xfId="0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4" fillId="0" borderId="14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5" fillId="0" borderId="14" xfId="0" applyFont="1" applyFill="1" applyBorder="1" applyAlignment="1">
      <alignment vertical="center"/>
    </xf>
    <xf numFmtId="0" fontId="5" fillId="0" borderId="11" xfId="0" applyFont="1" applyFill="1" applyBorder="1" applyAlignment="1">
      <alignment vertical="center"/>
    </xf>
    <xf numFmtId="0" fontId="4" fillId="0" borderId="12" xfId="0" applyFont="1" applyFill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0" fillId="2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K17"/>
  <sheetViews>
    <sheetView tabSelected="1" topLeftCell="B1" workbookViewId="0">
      <selection activeCell="H19" sqref="H19"/>
    </sheetView>
  </sheetViews>
  <sheetFormatPr defaultRowHeight="14"/>
  <cols>
    <col min="3" max="3" width="14.4140625" customWidth="1"/>
    <col min="4" max="4" width="27.9140625" customWidth="1"/>
    <col min="5" max="5" width="15.83203125" customWidth="1"/>
    <col min="6" max="6" width="15.5" customWidth="1"/>
    <col min="7" max="7" width="14.25" customWidth="1"/>
    <col min="9" max="9" width="17.5" customWidth="1"/>
    <col min="10" max="10" width="9.33203125" customWidth="1"/>
    <col min="11" max="11" width="14.08203125" customWidth="1"/>
  </cols>
  <sheetData>
    <row r="4" spans="3:11">
      <c r="C4" s="1"/>
      <c r="D4" s="1"/>
      <c r="E4" s="2" t="s">
        <v>0</v>
      </c>
      <c r="F4" s="2"/>
      <c r="G4" s="2"/>
      <c r="H4" s="2"/>
      <c r="I4" s="1"/>
      <c r="J4" s="1"/>
      <c r="K4" s="1"/>
    </row>
    <row r="5" spans="3:11">
      <c r="C5" s="1"/>
      <c r="D5" s="1"/>
      <c r="E5" s="1"/>
      <c r="F5" s="1"/>
      <c r="G5" s="1"/>
      <c r="H5" s="1"/>
      <c r="I5" s="1"/>
      <c r="J5" s="1"/>
      <c r="K5" s="1"/>
    </row>
    <row r="6" spans="3:11">
      <c r="C6" s="3"/>
      <c r="D6" s="4"/>
      <c r="E6" s="5" t="s">
        <v>1</v>
      </c>
      <c r="F6" s="5" t="s">
        <v>2</v>
      </c>
      <c r="G6" s="5" t="s">
        <v>3</v>
      </c>
      <c r="H6" s="6" t="s">
        <v>4</v>
      </c>
      <c r="I6" s="5" t="s">
        <v>5</v>
      </c>
      <c r="J6" s="6" t="s">
        <v>6</v>
      </c>
      <c r="K6" s="7" t="s">
        <v>7</v>
      </c>
    </row>
    <row r="7" spans="3:11">
      <c r="C7" s="3"/>
      <c r="D7" s="8" t="s">
        <v>8</v>
      </c>
      <c r="E7" s="3">
        <v>825640</v>
      </c>
      <c r="F7" s="4">
        <v>322060</v>
      </c>
      <c r="G7" s="9">
        <f>F7/E7*100</f>
        <v>39.007315537037933</v>
      </c>
      <c r="H7" s="10">
        <v>2560</v>
      </c>
      <c r="I7" s="3">
        <v>1968</v>
      </c>
      <c r="J7" s="11">
        <f t="shared" ref="J7:J17" si="0">H7/F7*100000</f>
        <v>794.88294106688193</v>
      </c>
      <c r="K7" s="3">
        <f t="shared" ref="K7:K10" si="1">I7/F7*100000</f>
        <v>611.06626094516548</v>
      </c>
    </row>
    <row r="8" spans="3:11">
      <c r="C8" s="12" t="s">
        <v>9</v>
      </c>
      <c r="D8" s="13" t="s">
        <v>10</v>
      </c>
      <c r="E8" s="13">
        <v>279855</v>
      </c>
      <c r="F8" s="13">
        <v>105455</v>
      </c>
      <c r="G8" s="13">
        <f t="shared" ref="G8:G16" si="2">F8/E8*100</f>
        <v>37.682013900055381</v>
      </c>
      <c r="H8" s="14">
        <v>1066</v>
      </c>
      <c r="I8" s="13">
        <v>794</v>
      </c>
      <c r="J8" s="14">
        <f t="shared" si="0"/>
        <v>1010.8577118202077</v>
      </c>
      <c r="K8" s="15">
        <f t="shared" si="1"/>
        <v>752.92778910435732</v>
      </c>
    </row>
    <row r="9" spans="3:11">
      <c r="C9" s="12"/>
      <c r="D9" s="13" t="s">
        <v>11</v>
      </c>
      <c r="E9" s="13">
        <v>27099</v>
      </c>
      <c r="F9" s="13">
        <v>10145</v>
      </c>
      <c r="G9" s="13">
        <f t="shared" si="2"/>
        <v>37.436805786191371</v>
      </c>
      <c r="H9" s="14">
        <v>63</v>
      </c>
      <c r="I9" s="13">
        <v>54</v>
      </c>
      <c r="J9" s="14">
        <f t="shared" si="0"/>
        <v>620.99556431739768</v>
      </c>
      <c r="K9" s="15">
        <f t="shared" si="1"/>
        <v>532.28191227205514</v>
      </c>
    </row>
    <row r="10" spans="3:11">
      <c r="C10" s="12"/>
      <c r="D10" s="13" t="s">
        <v>12</v>
      </c>
      <c r="E10" s="13">
        <v>106028</v>
      </c>
      <c r="F10" s="13">
        <v>43417</v>
      </c>
      <c r="G10" s="13">
        <f t="shared" si="2"/>
        <v>40.948617346361338</v>
      </c>
      <c r="H10" s="14">
        <v>309</v>
      </c>
      <c r="I10" s="13">
        <v>237</v>
      </c>
      <c r="J10" s="14">
        <f t="shared" si="0"/>
        <v>711.70278923002513</v>
      </c>
      <c r="K10" s="15">
        <f t="shared" si="1"/>
        <v>545.86912960361144</v>
      </c>
    </row>
    <row r="11" spans="3:11">
      <c r="C11" s="12"/>
      <c r="D11" s="13" t="s">
        <v>13</v>
      </c>
      <c r="E11" s="13">
        <v>165421</v>
      </c>
      <c r="F11" s="13">
        <v>65565</v>
      </c>
      <c r="G11" s="13">
        <f t="shared" si="2"/>
        <v>39.635233736949964</v>
      </c>
      <c r="H11" s="14">
        <v>1490</v>
      </c>
      <c r="I11" s="13">
        <v>1107</v>
      </c>
      <c r="J11" s="14">
        <f t="shared" si="0"/>
        <v>2272.5539540913596</v>
      </c>
      <c r="K11" s="15">
        <f>I11/F11*100000</f>
        <v>1688.4008236101579</v>
      </c>
    </row>
    <row r="12" spans="3:11">
      <c r="C12" s="16" t="s">
        <v>14</v>
      </c>
      <c r="D12" s="17" t="s">
        <v>15</v>
      </c>
      <c r="E12" s="18">
        <v>185754</v>
      </c>
      <c r="F12" s="5">
        <v>67346</v>
      </c>
      <c r="G12" s="5">
        <f t="shared" si="2"/>
        <v>36.255477674774163</v>
      </c>
      <c r="H12" s="6">
        <v>614</v>
      </c>
      <c r="I12" s="5">
        <v>464</v>
      </c>
      <c r="J12" s="6">
        <f t="shared" si="0"/>
        <v>911.70967837733497</v>
      </c>
      <c r="K12" s="7">
        <f t="shared" ref="K12:K17" si="3">I12/F12*100000</f>
        <v>688.97930092358865</v>
      </c>
    </row>
    <row r="13" spans="3:11">
      <c r="C13" s="19"/>
      <c r="D13" s="20" t="s">
        <v>16</v>
      </c>
      <c r="E13" s="21">
        <v>50585</v>
      </c>
      <c r="F13" s="21">
        <v>17267</v>
      </c>
      <c r="G13" s="21">
        <f t="shared" si="2"/>
        <v>34.134624888801028</v>
      </c>
      <c r="H13" s="22">
        <v>225</v>
      </c>
      <c r="I13" s="21">
        <v>169</v>
      </c>
      <c r="J13" s="22">
        <f t="shared" si="0"/>
        <v>1303.0636474199339</v>
      </c>
      <c r="K13" s="23">
        <f t="shared" si="3"/>
        <v>978.74558406208371</v>
      </c>
    </row>
    <row r="14" spans="3:11">
      <c r="C14" s="16" t="s">
        <v>17</v>
      </c>
      <c r="D14" s="24" t="s">
        <v>18</v>
      </c>
      <c r="E14" s="25">
        <v>292752</v>
      </c>
      <c r="F14" s="13">
        <v>112317</v>
      </c>
      <c r="G14" s="13">
        <f t="shared" si="2"/>
        <v>38.365920642728319</v>
      </c>
      <c r="H14" s="14">
        <v>1057</v>
      </c>
      <c r="I14" s="13">
        <v>846</v>
      </c>
      <c r="J14" s="14">
        <f t="shared" si="0"/>
        <v>941.08638941567176</v>
      </c>
      <c r="K14" s="15">
        <f t="shared" si="3"/>
        <v>753.22524640081201</v>
      </c>
    </row>
    <row r="15" spans="3:11">
      <c r="C15" s="16"/>
      <c r="D15" s="26" t="s">
        <v>19</v>
      </c>
      <c r="E15" s="25">
        <v>124500</v>
      </c>
      <c r="F15" s="13">
        <v>50419</v>
      </c>
      <c r="G15" s="13">
        <f t="shared" si="2"/>
        <v>40.497188755020083</v>
      </c>
      <c r="H15" s="14">
        <v>426</v>
      </c>
      <c r="I15" s="13">
        <v>331</v>
      </c>
      <c r="J15" s="14">
        <f t="shared" si="0"/>
        <v>844.91957397013039</v>
      </c>
      <c r="K15" s="15">
        <f t="shared" si="3"/>
        <v>656.49854221622797</v>
      </c>
    </row>
    <row r="16" spans="3:11">
      <c r="C16" s="19"/>
      <c r="D16" s="27" t="s">
        <v>20</v>
      </c>
      <c r="E16" s="28">
        <v>20000</v>
      </c>
      <c r="F16" s="21">
        <v>8023</v>
      </c>
      <c r="G16" s="21">
        <f t="shared" si="2"/>
        <v>40.115000000000002</v>
      </c>
      <c r="H16" s="22">
        <v>52</v>
      </c>
      <c r="I16" s="21">
        <v>43</v>
      </c>
      <c r="J16" s="22">
        <f t="shared" si="0"/>
        <v>648.13660725414434</v>
      </c>
      <c r="K16" s="23">
        <f t="shared" si="3"/>
        <v>535.95911753708083</v>
      </c>
    </row>
    <row r="17" spans="3:11">
      <c r="C17" s="4"/>
      <c r="D17" s="29" t="s">
        <v>21</v>
      </c>
      <c r="E17" s="9"/>
      <c r="F17" s="9">
        <v>55434</v>
      </c>
      <c r="G17" s="9"/>
      <c r="H17" s="30">
        <v>462</v>
      </c>
      <c r="I17" s="9">
        <v>360</v>
      </c>
      <c r="J17" s="30">
        <f t="shared" si="0"/>
        <v>833.42353068513899</v>
      </c>
      <c r="K17" s="31">
        <f t="shared" si="3"/>
        <v>649.42093300140709</v>
      </c>
    </row>
  </sheetData>
  <mergeCells count="4">
    <mergeCell ref="E4:H4"/>
    <mergeCell ref="C8:C11"/>
    <mergeCell ref="C12:C13"/>
    <mergeCell ref="C14:C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2018-12-25T03:37:22Z</dcterms:modified>
</cp:coreProperties>
</file>