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Grad School\Tensorflow_Example\src\models\models_holdouts_041920\test_modify_plot\7\"/>
    </mc:Choice>
  </mc:AlternateContent>
  <xr:revisionPtr revIDLastSave="0" documentId="13_ncr:1_{97A76ABF-FD6A-4440-9CE7-5BDB0DC55F37}" xr6:coauthVersionLast="45" xr6:coauthVersionMax="45" xr10:uidLastSave="{00000000-0000-0000-0000-000000000000}"/>
  <bookViews>
    <workbookView xWindow="-4320" yWindow="5000" windowWidth="19150" windowHeight="86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N14" i="1" l="1"/>
  <c r="N32" i="1"/>
  <c r="N12" i="1"/>
  <c r="N15" i="1"/>
  <c r="N9" i="1"/>
  <c r="N13" i="1"/>
  <c r="N31" i="1"/>
  <c r="N5" i="1"/>
  <c r="N11" i="1"/>
  <c r="N28" i="1"/>
  <c r="N4" i="1"/>
  <c r="N7" i="1"/>
  <c r="N2" i="1"/>
  <c r="N10" i="1"/>
  <c r="N8" i="1"/>
  <c r="N27" i="1"/>
  <c r="N33" i="1"/>
  <c r="N17" i="1"/>
  <c r="N16" i="1"/>
  <c r="N22" i="1"/>
  <c r="N25" i="1"/>
  <c r="N26" i="1"/>
  <c r="N23" i="1"/>
  <c r="N20" i="1"/>
  <c r="N29" i="1"/>
  <c r="N6" i="1"/>
  <c r="N21" i="1"/>
  <c r="N30" i="1"/>
  <c r="N19" i="1"/>
  <c r="N3" i="1"/>
  <c r="N24" i="1"/>
  <c r="N18" i="1"/>
  <c r="M14" i="1"/>
  <c r="M32" i="1"/>
  <c r="M12" i="1"/>
  <c r="M15" i="1"/>
  <c r="M9" i="1"/>
  <c r="M13" i="1"/>
  <c r="M31" i="1"/>
  <c r="M5" i="1"/>
  <c r="M11" i="1"/>
  <c r="M28" i="1"/>
  <c r="M4" i="1"/>
  <c r="M7" i="1"/>
  <c r="M2" i="1"/>
  <c r="M10" i="1"/>
  <c r="M8" i="1"/>
  <c r="M27" i="1"/>
  <c r="M33" i="1"/>
  <c r="M17" i="1"/>
  <c r="M16" i="1"/>
  <c r="M22" i="1"/>
  <c r="M25" i="1"/>
  <c r="M26" i="1"/>
  <c r="M23" i="1"/>
  <c r="M20" i="1"/>
  <c r="M29" i="1"/>
  <c r="M6" i="1"/>
  <c r="M21" i="1"/>
  <c r="M30" i="1"/>
  <c r="M19" i="1"/>
  <c r="M3" i="1"/>
  <c r="M24" i="1"/>
  <c r="M18" i="1"/>
</calcChain>
</file>

<file path=xl/sharedStrings.xml><?xml version="1.0" encoding="utf-8"?>
<sst xmlns="http://schemas.openxmlformats.org/spreadsheetml/2006/main" count="50" uniqueCount="50">
  <si>
    <t>Pred1</t>
  </si>
  <si>
    <t>Pred0</t>
  </si>
  <si>
    <t>Pred2</t>
  </si>
  <si>
    <t>Pred3</t>
  </si>
  <si>
    <t>Pred4</t>
  </si>
  <si>
    <t>Pred5</t>
  </si>
  <si>
    <t>Pred6</t>
  </si>
  <si>
    <t>Pred7</t>
  </si>
  <si>
    <t>Pred8</t>
  </si>
  <si>
    <t>Pred9</t>
  </si>
  <si>
    <t>ID</t>
  </si>
  <si>
    <t>Actual</t>
  </si>
  <si>
    <t>7665</t>
  </si>
  <si>
    <t>6859</t>
  </si>
  <si>
    <t>13331</t>
  </si>
  <si>
    <t>6189</t>
  </si>
  <si>
    <t>6891</t>
  </si>
  <si>
    <t>5075</t>
  </si>
  <si>
    <t>6516</t>
  </si>
  <si>
    <t>13180</t>
  </si>
  <si>
    <t>1422</t>
  </si>
  <si>
    <t>5430</t>
  </si>
  <si>
    <t>12616</t>
  </si>
  <si>
    <t>579</t>
  </si>
  <si>
    <t>3941</t>
  </si>
  <si>
    <t>199</t>
  </si>
  <si>
    <t>5283</t>
  </si>
  <si>
    <t>4328</t>
  </si>
  <si>
    <t>11666</t>
  </si>
  <si>
    <t>13436</t>
  </si>
  <si>
    <t>7241</t>
  </si>
  <si>
    <t>7222</t>
  </si>
  <si>
    <t>10267</t>
  </si>
  <si>
    <t>11433</t>
  </si>
  <si>
    <t>11474</t>
  </si>
  <si>
    <t>10288</t>
  </si>
  <si>
    <t>9473</t>
  </si>
  <si>
    <t>12625</t>
  </si>
  <si>
    <t>1712</t>
  </si>
  <si>
    <t>9555</t>
  </si>
  <si>
    <t>12727</t>
  </si>
  <si>
    <t>8863</t>
  </si>
  <si>
    <t>574</t>
  </si>
  <si>
    <t>11019</t>
  </si>
  <si>
    <t>Pred_Mean</t>
  </si>
  <si>
    <t>Pred_STD</t>
  </si>
  <si>
    <t>Diff_Pred_Actual</t>
  </si>
  <si>
    <t>white: already in SI</t>
  </si>
  <si>
    <t>yellow: in last run</t>
  </si>
  <si>
    <t>red: need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</si>
</sst>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workbookViewId="0">
      <selection activeCell="C33" sqref="C33:L33"/>
    </sheetView>
  </sheetViews>
  <sheetFormatPr defaultRowHeight="14.5" x14ac:dyDescent="0.35"/>
  <cols>
    <col min="13" max="13" width="10.54296875" bestFit="1" customWidth="1"/>
    <col min="14" max="14" width="8.90625" bestFit="1" customWidth="1"/>
    <col min="15" max="15" width="15.08984375" bestFit="1" customWidth="1"/>
  </cols>
  <sheetData>
    <row r="1" spans="1:17" x14ac:dyDescent="0.35">
      <c r="A1" s="1" t="s">
        <v>10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44</v>
      </c>
      <c r="N1" s="2" t="s">
        <v>45</v>
      </c>
      <c r="O1" s="2" t="s">
        <v>46</v>
      </c>
    </row>
    <row r="2" spans="1:17" x14ac:dyDescent="0.35">
      <c r="A2" s="3" t="s">
        <v>25</v>
      </c>
      <c r="B2">
        <v>85.214006859999998</v>
      </c>
      <c r="C2">
        <v>48.832633972167969</v>
      </c>
      <c r="D2">
        <v>50.318336486816413</v>
      </c>
      <c r="E2">
        <v>52.438529968261719</v>
      </c>
      <c r="F2">
        <v>55.595100402832031</v>
      </c>
      <c r="G2">
        <v>66.71575927734375</v>
      </c>
      <c r="H2">
        <v>61.210174560546882</v>
      </c>
      <c r="I2">
        <v>49.502079010009773</v>
      </c>
      <c r="J2">
        <v>61.052188873291023</v>
      </c>
      <c r="K2">
        <v>48.150596618652337</v>
      </c>
      <c r="L2">
        <v>45.262348175048828</v>
      </c>
      <c r="M2">
        <f t="shared" ref="M2:M33" si="0">AVERAGE(C2:L2)</f>
        <v>53.907774734497067</v>
      </c>
      <c r="N2">
        <f t="shared" ref="N2:N33" si="1">_xlfn.STDEV.P(C2:L2)</f>
        <v>6.628406207456921</v>
      </c>
      <c r="O2">
        <f>M2-B2</f>
        <v>-31.30623212550293</v>
      </c>
    </row>
    <row r="3" spans="1:17" x14ac:dyDescent="0.35">
      <c r="A3" s="5" t="s">
        <v>42</v>
      </c>
      <c r="B3">
        <v>145.5033502</v>
      </c>
      <c r="C3">
        <v>145.1938171386719</v>
      </c>
      <c r="D3">
        <v>27.32882118225098</v>
      </c>
      <c r="E3">
        <v>51.63092041015625</v>
      </c>
      <c r="F3">
        <v>145.74568176269531</v>
      </c>
      <c r="G3">
        <v>144.86944580078119</v>
      </c>
      <c r="H3">
        <v>28.102853775024411</v>
      </c>
      <c r="I3">
        <v>144.86000061035159</v>
      </c>
      <c r="J3">
        <v>22.263151168823239</v>
      </c>
      <c r="K3">
        <v>145.10084533691409</v>
      </c>
      <c r="L3">
        <v>147.04383850097659</v>
      </c>
      <c r="M3">
        <f t="shared" si="0"/>
        <v>100.21393756866455</v>
      </c>
      <c r="N3">
        <f t="shared" si="1"/>
        <v>55.89317670300327</v>
      </c>
      <c r="O3">
        <f t="shared" ref="O3:O33" si="2">M3-B3</f>
        <v>-45.289412631335452</v>
      </c>
      <c r="Q3" t="s">
        <v>47</v>
      </c>
    </row>
    <row r="4" spans="1:17" x14ac:dyDescent="0.35">
      <c r="A4" t="s">
        <v>23</v>
      </c>
      <c r="B4">
        <v>66.507829720000004</v>
      </c>
      <c r="C4">
        <v>143.5951232910156</v>
      </c>
      <c r="D4">
        <v>118.847526550293</v>
      </c>
      <c r="E4">
        <v>146.03871154785159</v>
      </c>
      <c r="F4">
        <v>146.5895690917969</v>
      </c>
      <c r="G4">
        <v>146.59468078613281</v>
      </c>
      <c r="H4">
        <v>147.47041320800781</v>
      </c>
      <c r="I4">
        <v>54.177623748779297</v>
      </c>
      <c r="J4">
        <v>51.931411743164063</v>
      </c>
      <c r="K4">
        <v>147.45658874511719</v>
      </c>
      <c r="L4">
        <v>92.1893310546875</v>
      </c>
      <c r="M4">
        <f t="shared" si="0"/>
        <v>119.48909797668458</v>
      </c>
      <c r="N4">
        <f t="shared" si="1"/>
        <v>37.27678051579975</v>
      </c>
      <c r="O4">
        <f t="shared" si="2"/>
        <v>52.981268256684572</v>
      </c>
      <c r="Q4" t="s">
        <v>48</v>
      </c>
    </row>
    <row r="5" spans="1:17" x14ac:dyDescent="0.35">
      <c r="A5" s="3" t="s">
        <v>20</v>
      </c>
      <c r="B5">
        <v>124.9849411</v>
      </c>
      <c r="C5">
        <v>85.002685546875</v>
      </c>
      <c r="D5">
        <v>84.928115844726563</v>
      </c>
      <c r="E5">
        <v>81.013236999511719</v>
      </c>
      <c r="F5">
        <v>84.197296142578125</v>
      </c>
      <c r="G5">
        <v>85.777641296386719</v>
      </c>
      <c r="H5">
        <v>80.660804748535156</v>
      </c>
      <c r="I5">
        <v>79.628005981445313</v>
      </c>
      <c r="J5">
        <v>80.704803466796875</v>
      </c>
      <c r="K5">
        <v>79.078125</v>
      </c>
      <c r="L5">
        <v>84.954368591308594</v>
      </c>
      <c r="M5">
        <f t="shared" si="0"/>
        <v>82.594508361816409</v>
      </c>
      <c r="N5">
        <f t="shared" si="1"/>
        <v>2.4594907437618971</v>
      </c>
      <c r="O5">
        <f t="shared" si="2"/>
        <v>-42.390432738183591</v>
      </c>
      <c r="Q5" t="s">
        <v>49</v>
      </c>
    </row>
    <row r="6" spans="1:17" x14ac:dyDescent="0.35">
      <c r="A6" t="s">
        <v>38</v>
      </c>
      <c r="B6">
        <v>148.5325852</v>
      </c>
      <c r="C6">
        <v>38.970333099365227</v>
      </c>
      <c r="D6">
        <v>144.32160949707031</v>
      </c>
      <c r="E6">
        <v>135.8800048828125</v>
      </c>
      <c r="F6">
        <v>39.052547454833977</v>
      </c>
      <c r="G6">
        <v>146.70994567871091</v>
      </c>
      <c r="H6">
        <v>145.85414123535159</v>
      </c>
      <c r="I6">
        <v>126.901725769043</v>
      </c>
      <c r="J6">
        <v>39.755062103271477</v>
      </c>
      <c r="K6">
        <v>144.720703125</v>
      </c>
      <c r="L6">
        <v>33.575748443603523</v>
      </c>
      <c r="M6">
        <f t="shared" si="0"/>
        <v>99.574182128906244</v>
      </c>
      <c r="N6">
        <f t="shared" si="1"/>
        <v>50.733497801798272</v>
      </c>
      <c r="O6">
        <f t="shared" si="2"/>
        <v>-48.958403071093755</v>
      </c>
    </row>
    <row r="7" spans="1:17" x14ac:dyDescent="0.35">
      <c r="A7" t="s">
        <v>24</v>
      </c>
      <c r="B7">
        <v>140.26150000000001</v>
      </c>
      <c r="C7">
        <v>141.02874755859381</v>
      </c>
      <c r="D7">
        <v>139.42247009277341</v>
      </c>
      <c r="E7">
        <v>140.00025939941409</v>
      </c>
      <c r="F7">
        <v>140.7373962402344</v>
      </c>
      <c r="G7">
        <v>139.69783020019531</v>
      </c>
      <c r="H7">
        <v>140.5687561035156</v>
      </c>
      <c r="I7">
        <v>139.98004150390619</v>
      </c>
      <c r="J7">
        <v>139.8482666015625</v>
      </c>
      <c r="K7">
        <v>140.26219177246091</v>
      </c>
      <c r="L7">
        <v>141.48652648925781</v>
      </c>
      <c r="M7">
        <f t="shared" si="0"/>
        <v>140.30324859619139</v>
      </c>
      <c r="N7">
        <f t="shared" si="1"/>
        <v>0.61096116834971703</v>
      </c>
      <c r="O7">
        <f t="shared" si="2"/>
        <v>4.1748596191382603E-2</v>
      </c>
    </row>
    <row r="8" spans="1:17" x14ac:dyDescent="0.35">
      <c r="A8" t="s">
        <v>27</v>
      </c>
      <c r="B8">
        <v>148.08799999999999</v>
      </c>
      <c r="C8">
        <v>141.1947021484375</v>
      </c>
      <c r="D8">
        <v>144.65428161621091</v>
      </c>
      <c r="E8">
        <v>120.0117874145508</v>
      </c>
      <c r="F8">
        <v>146.59950256347659</v>
      </c>
      <c r="G8">
        <v>146.2445983886719</v>
      </c>
      <c r="H8">
        <v>77.972122192382813</v>
      </c>
      <c r="I8">
        <v>142.58457946777341</v>
      </c>
      <c r="J8">
        <v>26.451238632202148</v>
      </c>
      <c r="K8">
        <v>31.351114273071289</v>
      </c>
      <c r="L8">
        <v>147.60797119140619</v>
      </c>
      <c r="M8">
        <f t="shared" si="0"/>
        <v>112.46718978881836</v>
      </c>
      <c r="N8">
        <f t="shared" si="1"/>
        <v>46.405313095242356</v>
      </c>
      <c r="O8">
        <f t="shared" si="2"/>
        <v>-35.620810211181634</v>
      </c>
    </row>
    <row r="9" spans="1:17" x14ac:dyDescent="0.35">
      <c r="A9" t="s">
        <v>17</v>
      </c>
      <c r="B9">
        <v>146.13525960000001</v>
      </c>
      <c r="C9">
        <v>53.973381042480469</v>
      </c>
      <c r="D9">
        <v>54.211116790771477</v>
      </c>
      <c r="E9">
        <v>82.931503295898438</v>
      </c>
      <c r="F9">
        <v>55.301944732666023</v>
      </c>
      <c r="G9">
        <v>53.620143890380859</v>
      </c>
      <c r="H9">
        <v>52.613132476806641</v>
      </c>
      <c r="I9">
        <v>54.789134979248047</v>
      </c>
      <c r="J9">
        <v>49.864055633544922</v>
      </c>
      <c r="K9">
        <v>54.502826690673828</v>
      </c>
      <c r="L9">
        <v>54.296272277832031</v>
      </c>
      <c r="M9">
        <f t="shared" si="0"/>
        <v>56.610351181030275</v>
      </c>
      <c r="N9">
        <f t="shared" si="1"/>
        <v>8.8925247426416565</v>
      </c>
      <c r="O9">
        <f t="shared" si="2"/>
        <v>-89.524908418969744</v>
      </c>
    </row>
    <row r="10" spans="1:17" x14ac:dyDescent="0.35">
      <c r="A10" t="s">
        <v>26</v>
      </c>
      <c r="B10">
        <v>147.33283460000001</v>
      </c>
      <c r="C10">
        <v>135.73695373535159</v>
      </c>
      <c r="D10">
        <v>146.79756164550781</v>
      </c>
      <c r="E10">
        <v>146.32342529296881</v>
      </c>
      <c r="F10">
        <v>147.25178527832031</v>
      </c>
      <c r="G10">
        <v>146.81202697753909</v>
      </c>
      <c r="H10">
        <v>146.99505615234381</v>
      </c>
      <c r="I10">
        <v>146.6784973144531</v>
      </c>
      <c r="J10">
        <v>45.073844909667969</v>
      </c>
      <c r="K10">
        <v>147.70005798339841</v>
      </c>
      <c r="L10">
        <v>148.1025390625</v>
      </c>
      <c r="M10">
        <f t="shared" si="0"/>
        <v>135.74717483520507</v>
      </c>
      <c r="N10">
        <f t="shared" si="1"/>
        <v>30.417006899186628</v>
      </c>
      <c r="O10">
        <f t="shared" si="2"/>
        <v>-11.58565976479494</v>
      </c>
    </row>
    <row r="11" spans="1:17" x14ac:dyDescent="0.35">
      <c r="A11" s="4" t="s">
        <v>21</v>
      </c>
      <c r="B11">
        <v>146.18083619999999</v>
      </c>
      <c r="C11">
        <v>28.921152114868161</v>
      </c>
      <c r="D11">
        <v>58.460056304931641</v>
      </c>
      <c r="E11">
        <v>145.2146911621094</v>
      </c>
      <c r="F11">
        <v>51.915756225585938</v>
      </c>
      <c r="G11">
        <v>144.8447265625</v>
      </c>
      <c r="H11">
        <v>142.82182312011719</v>
      </c>
      <c r="I11">
        <v>145.11695861816409</v>
      </c>
      <c r="J11">
        <v>27.266653060913089</v>
      </c>
      <c r="K11">
        <v>142.5469055175781</v>
      </c>
      <c r="L11">
        <v>63.397636413574219</v>
      </c>
      <c r="M11">
        <f t="shared" si="0"/>
        <v>95.050635910034174</v>
      </c>
      <c r="N11">
        <f t="shared" si="1"/>
        <v>50.209242399287682</v>
      </c>
      <c r="O11">
        <f t="shared" si="2"/>
        <v>-51.130200289965813</v>
      </c>
    </row>
    <row r="12" spans="1:17" x14ac:dyDescent="0.35">
      <c r="A12" t="s">
        <v>15</v>
      </c>
      <c r="B12">
        <v>18.79383327</v>
      </c>
      <c r="C12">
        <v>21.70368576049805</v>
      </c>
      <c r="D12">
        <v>141.2096862792969</v>
      </c>
      <c r="E12">
        <v>41.888881683349609</v>
      </c>
      <c r="F12">
        <v>135.01171875</v>
      </c>
      <c r="G12">
        <v>144.8808288574219</v>
      </c>
      <c r="H12">
        <v>22.26194953918457</v>
      </c>
      <c r="I12">
        <v>144.52705383300781</v>
      </c>
      <c r="J12">
        <v>16.769975662231449</v>
      </c>
      <c r="K12">
        <v>26.929826736450199</v>
      </c>
      <c r="L12">
        <v>21.0184326171875</v>
      </c>
      <c r="M12">
        <f t="shared" si="0"/>
        <v>71.620203971862793</v>
      </c>
      <c r="N12">
        <f t="shared" si="1"/>
        <v>57.377584762940806</v>
      </c>
      <c r="O12">
        <f t="shared" si="2"/>
        <v>52.826370701862793</v>
      </c>
    </row>
    <row r="13" spans="1:17" x14ac:dyDescent="0.35">
      <c r="A13" t="s">
        <v>18</v>
      </c>
      <c r="B13">
        <v>13.128709539999999</v>
      </c>
      <c r="C13">
        <v>146.15806579589841</v>
      </c>
      <c r="D13">
        <v>145.66600036621091</v>
      </c>
      <c r="E13">
        <v>145.21626281738281</v>
      </c>
      <c r="F13">
        <v>145.8739013671875</v>
      </c>
      <c r="G13">
        <v>145.51502990722659</v>
      </c>
      <c r="H13">
        <v>146.178955078125</v>
      </c>
      <c r="I13">
        <v>143.95835876464841</v>
      </c>
      <c r="J13">
        <v>143.0101013183594</v>
      </c>
      <c r="K13">
        <v>145.35731506347659</v>
      </c>
      <c r="L13">
        <v>147.48704528808591</v>
      </c>
      <c r="M13">
        <f t="shared" si="0"/>
        <v>145.44210357666014</v>
      </c>
      <c r="N13">
        <f t="shared" si="1"/>
        <v>1.1684846076757855</v>
      </c>
      <c r="O13">
        <f t="shared" si="2"/>
        <v>132.31339403666016</v>
      </c>
    </row>
    <row r="14" spans="1:17" x14ac:dyDescent="0.35">
      <c r="A14" t="s">
        <v>13</v>
      </c>
      <c r="B14">
        <v>12.84545044</v>
      </c>
      <c r="C14">
        <v>33.341075897216797</v>
      </c>
      <c r="D14">
        <v>16.588714599609379</v>
      </c>
      <c r="E14">
        <v>146.54228210449219</v>
      </c>
      <c r="F14">
        <v>145.60630798339841</v>
      </c>
      <c r="G14">
        <v>144.33697509765619</v>
      </c>
      <c r="H14">
        <v>26.172309875488281</v>
      </c>
      <c r="I14">
        <v>145.08277893066409</v>
      </c>
      <c r="J14">
        <v>28.417207717895511</v>
      </c>
      <c r="K14">
        <v>146.49560546875</v>
      </c>
      <c r="L14">
        <v>145.28901672363281</v>
      </c>
      <c r="M14">
        <f t="shared" si="0"/>
        <v>97.787227439880368</v>
      </c>
      <c r="N14">
        <f t="shared" si="1"/>
        <v>58.637696989797313</v>
      </c>
      <c r="O14">
        <f t="shared" si="2"/>
        <v>84.941776999880375</v>
      </c>
    </row>
    <row r="15" spans="1:17" x14ac:dyDescent="0.35">
      <c r="A15" t="s">
        <v>16</v>
      </c>
      <c r="B15">
        <v>4.3792645099999996</v>
      </c>
      <c r="C15">
        <v>15.28453159332275</v>
      </c>
      <c r="D15">
        <v>7.0363426208496094</v>
      </c>
      <c r="E15">
        <v>15.273838996887211</v>
      </c>
      <c r="F15">
        <v>14.35888004302979</v>
      </c>
      <c r="G15">
        <v>8.2157964706420898</v>
      </c>
      <c r="H15">
        <v>146.45751953125</v>
      </c>
      <c r="I15">
        <v>12.0541934967041</v>
      </c>
      <c r="J15">
        <v>14.697756767272949</v>
      </c>
      <c r="K15">
        <v>143.0230712890625</v>
      </c>
      <c r="L15">
        <v>15.815132141113279</v>
      </c>
      <c r="M15">
        <f t="shared" si="0"/>
        <v>39.221706295013426</v>
      </c>
      <c r="N15">
        <f t="shared" si="1"/>
        <v>52.842711389284126</v>
      </c>
      <c r="O15">
        <f t="shared" si="2"/>
        <v>34.842441785013428</v>
      </c>
    </row>
    <row r="16" spans="1:17" x14ac:dyDescent="0.35">
      <c r="A16" t="s">
        <v>31</v>
      </c>
      <c r="B16">
        <v>6.6134917570000002</v>
      </c>
      <c r="C16">
        <v>36.395484924316413</v>
      </c>
      <c r="D16">
        <v>125.44631195068359</v>
      </c>
      <c r="E16">
        <v>142.40211486816409</v>
      </c>
      <c r="F16">
        <v>143.68104553222659</v>
      </c>
      <c r="G16">
        <v>141.2184753417969</v>
      </c>
      <c r="H16">
        <v>143.75367736816409</v>
      </c>
      <c r="I16">
        <v>143.2111511230469</v>
      </c>
      <c r="J16">
        <v>17.445442199707031</v>
      </c>
      <c r="K16">
        <v>141.12821960449219</v>
      </c>
      <c r="L16">
        <v>19.61508750915527</v>
      </c>
      <c r="M16">
        <f t="shared" si="0"/>
        <v>105.4297010421753</v>
      </c>
      <c r="N16">
        <f t="shared" si="1"/>
        <v>53.435265388719031</v>
      </c>
      <c r="O16">
        <f t="shared" si="2"/>
        <v>98.81620928517529</v>
      </c>
    </row>
    <row r="17" spans="1:15" x14ac:dyDescent="0.35">
      <c r="A17" t="s">
        <v>30</v>
      </c>
      <c r="B17">
        <v>26.799866479999999</v>
      </c>
      <c r="C17">
        <v>146.54512023925781</v>
      </c>
      <c r="D17">
        <v>51.311016082763672</v>
      </c>
      <c r="E17">
        <v>144.21661376953119</v>
      </c>
      <c r="F17">
        <v>146.8096618652344</v>
      </c>
      <c r="G17">
        <v>145.0767822265625</v>
      </c>
      <c r="H17">
        <v>146.0502014160156</v>
      </c>
      <c r="I17">
        <v>140.0686950683594</v>
      </c>
      <c r="J17">
        <v>59.422389984130859</v>
      </c>
      <c r="K17">
        <v>145.01971435546881</v>
      </c>
      <c r="L17">
        <v>143.1660461425781</v>
      </c>
      <c r="M17">
        <f t="shared" si="0"/>
        <v>126.76862411499023</v>
      </c>
      <c r="N17">
        <f t="shared" si="1"/>
        <v>35.794397195278812</v>
      </c>
      <c r="O17">
        <f t="shared" si="2"/>
        <v>99.968757634990226</v>
      </c>
    </row>
    <row r="18" spans="1:15" x14ac:dyDescent="0.35">
      <c r="A18" t="s">
        <v>12</v>
      </c>
      <c r="B18">
        <v>10.920164209999999</v>
      </c>
      <c r="C18">
        <v>145.32624816894531</v>
      </c>
      <c r="D18">
        <v>145.17216491699219</v>
      </c>
      <c r="E18">
        <v>143.42607116699219</v>
      </c>
      <c r="F18">
        <v>145.61235046386719</v>
      </c>
      <c r="G18">
        <v>145.69743347167969</v>
      </c>
      <c r="H18">
        <v>145.67596435546881</v>
      </c>
      <c r="I18">
        <v>144.4923095703125</v>
      </c>
      <c r="J18">
        <v>142.74432373046881</v>
      </c>
      <c r="K18">
        <v>145.25718688964841</v>
      </c>
      <c r="L18">
        <v>146.20713806152341</v>
      </c>
      <c r="M18">
        <f t="shared" si="0"/>
        <v>144.96111907958985</v>
      </c>
      <c r="N18">
        <f t="shared" si="1"/>
        <v>1.0385412888771868</v>
      </c>
      <c r="O18">
        <f t="shared" si="2"/>
        <v>134.04095486958985</v>
      </c>
    </row>
    <row r="19" spans="1:15" x14ac:dyDescent="0.35">
      <c r="A19" s="4" t="s">
        <v>41</v>
      </c>
      <c r="B19">
        <v>74.16520027</v>
      </c>
      <c r="C19">
        <v>121.83099365234381</v>
      </c>
      <c r="D19">
        <v>145.3610534667969</v>
      </c>
      <c r="E19">
        <v>143.21675109863281</v>
      </c>
      <c r="F19">
        <v>142.7904052734375</v>
      </c>
      <c r="G19">
        <v>145.3377685546875</v>
      </c>
      <c r="H19">
        <v>144.61708068847659</v>
      </c>
      <c r="I19">
        <v>97.908828735351563</v>
      </c>
      <c r="J19">
        <v>136.2641296386719</v>
      </c>
      <c r="K19">
        <v>39.954742431640618</v>
      </c>
      <c r="L19">
        <v>145.8402099609375</v>
      </c>
      <c r="M19">
        <f t="shared" si="0"/>
        <v>126.31219635009768</v>
      </c>
      <c r="N19">
        <f t="shared" si="1"/>
        <v>32.221145378297649</v>
      </c>
      <c r="O19">
        <f t="shared" si="2"/>
        <v>52.146996080097679</v>
      </c>
    </row>
    <row r="20" spans="1:15" x14ac:dyDescent="0.35">
      <c r="A20" t="s">
        <v>36</v>
      </c>
      <c r="B20">
        <v>64.717011510000006</v>
      </c>
      <c r="C20">
        <v>143.88703918457031</v>
      </c>
      <c r="D20">
        <v>143.5652770996094</v>
      </c>
      <c r="E20">
        <v>142.72831726074219</v>
      </c>
      <c r="F20">
        <v>142.55094909667969</v>
      </c>
      <c r="G20">
        <v>141.43647766113281</v>
      </c>
      <c r="H20">
        <v>142.22569274902341</v>
      </c>
      <c r="I20">
        <v>142.95530700683591</v>
      </c>
      <c r="J20">
        <v>141.39649963378909</v>
      </c>
      <c r="K20">
        <v>69.348579406738281</v>
      </c>
      <c r="L20">
        <v>145.5774841308594</v>
      </c>
      <c r="M20">
        <f t="shared" si="0"/>
        <v>135.56716232299806</v>
      </c>
      <c r="N20">
        <f t="shared" si="1"/>
        <v>22.103627802181663</v>
      </c>
      <c r="O20">
        <f t="shared" si="2"/>
        <v>70.850150812998052</v>
      </c>
    </row>
    <row r="21" spans="1:15" x14ac:dyDescent="0.35">
      <c r="A21" t="s">
        <v>39</v>
      </c>
      <c r="B21">
        <v>56.99795872</v>
      </c>
      <c r="C21">
        <v>136.3192138671875</v>
      </c>
      <c r="D21">
        <v>136.1937561035156</v>
      </c>
      <c r="E21">
        <v>133.83863830566409</v>
      </c>
      <c r="F21">
        <v>138.5450134277344</v>
      </c>
      <c r="G21">
        <v>136.9324645996094</v>
      </c>
      <c r="H21">
        <v>136.91845703125</v>
      </c>
      <c r="I21">
        <v>127.6303405761719</v>
      </c>
      <c r="J21">
        <v>136.34088134765619</v>
      </c>
      <c r="K21">
        <v>53.364974975585938</v>
      </c>
      <c r="L21">
        <v>140.56797790527341</v>
      </c>
      <c r="M21">
        <f t="shared" si="0"/>
        <v>127.66517181396485</v>
      </c>
      <c r="N21">
        <f t="shared" si="1"/>
        <v>24.975765540168975</v>
      </c>
      <c r="O21">
        <f t="shared" si="2"/>
        <v>70.667213093964847</v>
      </c>
    </row>
    <row r="22" spans="1:15" x14ac:dyDescent="0.35">
      <c r="A22" t="s">
        <v>32</v>
      </c>
      <c r="B22">
        <v>129.88177039999999</v>
      </c>
      <c r="C22">
        <v>31.55477333068848</v>
      </c>
      <c r="D22">
        <v>47.865814208984382</v>
      </c>
      <c r="E22">
        <v>41.126392364501953</v>
      </c>
      <c r="F22">
        <v>35.317981719970703</v>
      </c>
      <c r="G22">
        <v>42.339054107666023</v>
      </c>
      <c r="H22">
        <v>41.071731567382813</v>
      </c>
      <c r="I22">
        <v>43.195785522460938</v>
      </c>
      <c r="J22">
        <v>44.928371429443359</v>
      </c>
      <c r="K22">
        <v>42.849483489990227</v>
      </c>
      <c r="L22">
        <v>44.549674987792969</v>
      </c>
      <c r="M22">
        <f t="shared" si="0"/>
        <v>41.479906272888186</v>
      </c>
      <c r="N22">
        <f t="shared" si="1"/>
        <v>4.5213105092642101</v>
      </c>
      <c r="O22">
        <f t="shared" si="2"/>
        <v>-88.401864127111807</v>
      </c>
    </row>
    <row r="23" spans="1:15" x14ac:dyDescent="0.35">
      <c r="A23" t="s">
        <v>35</v>
      </c>
      <c r="B23">
        <v>132.75103559999999</v>
      </c>
      <c r="C23">
        <v>43.519420623779297</v>
      </c>
      <c r="D23">
        <v>121.22108459472661</v>
      </c>
      <c r="E23">
        <v>113.2528915405273</v>
      </c>
      <c r="F23">
        <v>49.8583984375</v>
      </c>
      <c r="G23">
        <v>125.25966644287109</v>
      </c>
      <c r="H23">
        <v>72.77166748046875</v>
      </c>
      <c r="I23">
        <v>94.179710388183594</v>
      </c>
      <c r="J23">
        <v>44.935111999511719</v>
      </c>
      <c r="K23">
        <v>92.854751586914063</v>
      </c>
      <c r="L23">
        <v>126.23052978515619</v>
      </c>
      <c r="M23">
        <f t="shared" si="0"/>
        <v>88.408323287963867</v>
      </c>
      <c r="N23">
        <f t="shared" si="1"/>
        <v>31.892139626387024</v>
      </c>
      <c r="O23">
        <f t="shared" si="2"/>
        <v>-44.342712312036127</v>
      </c>
    </row>
    <row r="24" spans="1:15" x14ac:dyDescent="0.35">
      <c r="A24" t="s">
        <v>43</v>
      </c>
      <c r="B24">
        <v>99.664174880000004</v>
      </c>
      <c r="C24">
        <v>145.8045959472656</v>
      </c>
      <c r="D24">
        <v>143.76377868652341</v>
      </c>
      <c r="E24">
        <v>143.7156066894531</v>
      </c>
      <c r="F24">
        <v>144.86466979980469</v>
      </c>
      <c r="G24">
        <v>141.28057861328119</v>
      </c>
      <c r="H24">
        <v>145.9064636230469</v>
      </c>
      <c r="I24">
        <v>142.32293701171881</v>
      </c>
      <c r="J24">
        <v>142.40751647949219</v>
      </c>
      <c r="K24">
        <v>141.172607421875</v>
      </c>
      <c r="L24">
        <v>145.84046936035159</v>
      </c>
      <c r="M24">
        <f t="shared" si="0"/>
        <v>143.70792236328123</v>
      </c>
      <c r="N24">
        <f t="shared" si="1"/>
        <v>1.7620352866052287</v>
      </c>
      <c r="O24">
        <f t="shared" si="2"/>
        <v>44.043747483281223</v>
      </c>
    </row>
    <row r="25" spans="1:15" x14ac:dyDescent="0.35">
      <c r="A25" t="s">
        <v>33</v>
      </c>
      <c r="B25">
        <v>146.79563830000001</v>
      </c>
      <c r="C25">
        <v>87.578376770019531</v>
      </c>
      <c r="D25">
        <v>23.65573883056641</v>
      </c>
      <c r="E25">
        <v>105.68455505371089</v>
      </c>
      <c r="F25">
        <v>135.6898498535156</v>
      </c>
      <c r="G25">
        <v>137.71356201171881</v>
      </c>
      <c r="H25">
        <v>61.263626098632813</v>
      </c>
      <c r="I25">
        <v>142.44471740722659</v>
      </c>
      <c r="J25">
        <v>28.850751876831051</v>
      </c>
      <c r="K25">
        <v>145.4395446777344</v>
      </c>
      <c r="L25">
        <v>145.9034118652344</v>
      </c>
      <c r="M25">
        <f t="shared" si="0"/>
        <v>101.42241344451904</v>
      </c>
      <c r="N25">
        <f t="shared" si="1"/>
        <v>46.072827451901595</v>
      </c>
      <c r="O25">
        <f t="shared" si="2"/>
        <v>-45.37322485548097</v>
      </c>
    </row>
    <row r="26" spans="1:15" x14ac:dyDescent="0.35">
      <c r="A26" t="s">
        <v>34</v>
      </c>
      <c r="B26">
        <v>145.22844380000001</v>
      </c>
      <c r="C26">
        <v>145.83433532714841</v>
      </c>
      <c r="D26">
        <v>96.913963317871094</v>
      </c>
      <c r="E26">
        <v>35.466079711914063</v>
      </c>
      <c r="F26">
        <v>91.433326721191406</v>
      </c>
      <c r="G26">
        <v>146.124755859375</v>
      </c>
      <c r="H26">
        <v>140.29095458984381</v>
      </c>
      <c r="I26">
        <v>143.77653503417969</v>
      </c>
      <c r="J26">
        <v>28.822454452514648</v>
      </c>
      <c r="K26">
        <v>31.32707595825195</v>
      </c>
      <c r="L26">
        <v>144.76634216308591</v>
      </c>
      <c r="M26">
        <f t="shared" si="0"/>
        <v>100.4755823135376</v>
      </c>
      <c r="N26">
        <f t="shared" si="1"/>
        <v>48.784773149464776</v>
      </c>
      <c r="O26">
        <f t="shared" si="2"/>
        <v>-44.752861486462407</v>
      </c>
    </row>
    <row r="27" spans="1:15" x14ac:dyDescent="0.35">
      <c r="A27" t="s">
        <v>28</v>
      </c>
      <c r="B27">
        <v>81.808621160000001</v>
      </c>
      <c r="C27">
        <v>133.63871765136719</v>
      </c>
      <c r="D27">
        <v>144.5614318847656</v>
      </c>
      <c r="E27">
        <v>143.50965881347659</v>
      </c>
      <c r="F27">
        <v>144.9621276855469</v>
      </c>
      <c r="G27">
        <v>142.6234436035156</v>
      </c>
      <c r="H27">
        <v>142.7625732421875</v>
      </c>
      <c r="I27">
        <v>72.425605773925781</v>
      </c>
      <c r="J27">
        <v>70.298141479492188</v>
      </c>
      <c r="K27">
        <v>142.16349792480469</v>
      </c>
      <c r="L27">
        <v>145.532958984375</v>
      </c>
      <c r="M27">
        <f t="shared" si="0"/>
        <v>128.2478157043457</v>
      </c>
      <c r="N27">
        <f t="shared" si="1"/>
        <v>28.62085095661779</v>
      </c>
      <c r="O27">
        <f t="shared" si="2"/>
        <v>46.439194544345696</v>
      </c>
    </row>
    <row r="28" spans="1:15" x14ac:dyDescent="0.35">
      <c r="A28" s="3" t="s">
        <v>22</v>
      </c>
      <c r="B28">
        <v>143.14267620000001</v>
      </c>
      <c r="C28">
        <v>53.123508453369141</v>
      </c>
      <c r="D28">
        <v>77.69793701171875</v>
      </c>
      <c r="E28">
        <v>137.56565856933591</v>
      </c>
      <c r="F28">
        <v>141.91804504394531</v>
      </c>
      <c r="G28">
        <v>22.3631591796875</v>
      </c>
      <c r="H28">
        <v>43.006217956542969</v>
      </c>
      <c r="I28">
        <v>144.12611389160159</v>
      </c>
      <c r="J28">
        <v>142.66717529296881</v>
      </c>
      <c r="K28">
        <v>143.12580871582031</v>
      </c>
      <c r="L28">
        <v>26.387811660766602</v>
      </c>
      <c r="M28">
        <f t="shared" si="0"/>
        <v>93.198143577575678</v>
      </c>
      <c r="N28">
        <f t="shared" si="1"/>
        <v>50.717253314539292</v>
      </c>
      <c r="O28">
        <f t="shared" si="2"/>
        <v>-49.944532622424333</v>
      </c>
    </row>
    <row r="29" spans="1:15" x14ac:dyDescent="0.35">
      <c r="A29" t="s">
        <v>37</v>
      </c>
      <c r="B29">
        <v>53.823714369999998</v>
      </c>
      <c r="C29">
        <v>116.097526550293</v>
      </c>
      <c r="D29">
        <v>141.7194519042969</v>
      </c>
      <c r="E29">
        <v>140.47880554199219</v>
      </c>
      <c r="F29">
        <v>91.503273010253906</v>
      </c>
      <c r="G29">
        <v>104.0238571166992</v>
      </c>
      <c r="H29">
        <v>143.91209411621091</v>
      </c>
      <c r="I29">
        <v>101.28399658203119</v>
      </c>
      <c r="J29">
        <v>135.5146789550781</v>
      </c>
      <c r="K29">
        <v>139.48646545410159</v>
      </c>
      <c r="L29">
        <v>142.80934143066409</v>
      </c>
      <c r="M29">
        <f t="shared" si="0"/>
        <v>125.68294906616211</v>
      </c>
      <c r="N29">
        <f t="shared" si="1"/>
        <v>19.27033352223792</v>
      </c>
      <c r="O29">
        <f t="shared" si="2"/>
        <v>71.859234696162105</v>
      </c>
    </row>
    <row r="30" spans="1:15" x14ac:dyDescent="0.35">
      <c r="A30" t="s">
        <v>40</v>
      </c>
      <c r="B30">
        <v>143.58711840000001</v>
      </c>
      <c r="C30">
        <v>81.57012939453125</v>
      </c>
      <c r="D30">
        <v>82.169609069824219</v>
      </c>
      <c r="E30">
        <v>81.598823547363281</v>
      </c>
      <c r="F30">
        <v>81.50250244140625</v>
      </c>
      <c r="G30">
        <v>78.970115661621094</v>
      </c>
      <c r="H30">
        <v>75.320091247558594</v>
      </c>
      <c r="I30">
        <v>73.344573974609375</v>
      </c>
      <c r="J30">
        <v>76.282470703125</v>
      </c>
      <c r="K30">
        <v>82.680679321289063</v>
      </c>
      <c r="L30">
        <v>83.243629455566406</v>
      </c>
      <c r="M30">
        <f t="shared" si="0"/>
        <v>79.668262481689453</v>
      </c>
      <c r="N30">
        <f t="shared" si="1"/>
        <v>3.3116440531209368</v>
      </c>
      <c r="O30">
        <f t="shared" si="2"/>
        <v>-63.918855918310555</v>
      </c>
    </row>
    <row r="31" spans="1:15" x14ac:dyDescent="0.35">
      <c r="A31" t="s">
        <v>19</v>
      </c>
      <c r="B31">
        <v>68.960513050000003</v>
      </c>
      <c r="C31">
        <v>143.3865966796875</v>
      </c>
      <c r="D31">
        <v>87.38330078125</v>
      </c>
      <c r="E31">
        <v>141.66007995605469</v>
      </c>
      <c r="F31">
        <v>143.48577880859381</v>
      </c>
      <c r="G31">
        <v>142.53108215332031</v>
      </c>
      <c r="H31">
        <v>143.9159851074219</v>
      </c>
      <c r="I31">
        <v>135.92755126953119</v>
      </c>
      <c r="J31">
        <v>142.9986877441406</v>
      </c>
      <c r="K31">
        <v>143.0751953125</v>
      </c>
      <c r="L31">
        <v>144.51202392578119</v>
      </c>
      <c r="M31">
        <f t="shared" si="0"/>
        <v>136.88762817382812</v>
      </c>
      <c r="N31">
        <f t="shared" si="1"/>
        <v>16.658803914030297</v>
      </c>
      <c r="O31">
        <f t="shared" si="2"/>
        <v>67.927115123828116</v>
      </c>
    </row>
    <row r="32" spans="1:15" x14ac:dyDescent="0.35">
      <c r="A32" t="s">
        <v>14</v>
      </c>
      <c r="B32">
        <v>144.02161419999999</v>
      </c>
      <c r="C32">
        <v>95.250465393066406</v>
      </c>
      <c r="D32">
        <v>97.814071655273438</v>
      </c>
      <c r="E32">
        <v>115.8492050170898</v>
      </c>
      <c r="F32">
        <v>93.62384033203125</v>
      </c>
      <c r="G32">
        <v>95.709022521972656</v>
      </c>
      <c r="H32">
        <v>92.359550476074219</v>
      </c>
      <c r="I32">
        <v>100.6844863891602</v>
      </c>
      <c r="J32">
        <v>135.57255554199219</v>
      </c>
      <c r="K32">
        <v>135.44049072265619</v>
      </c>
      <c r="L32">
        <v>140.73411560058591</v>
      </c>
      <c r="M32">
        <f t="shared" si="0"/>
        <v>110.30378036499023</v>
      </c>
      <c r="N32">
        <f t="shared" si="1"/>
        <v>18.749589109819304</v>
      </c>
      <c r="O32">
        <f t="shared" si="2"/>
        <v>-33.717833835009756</v>
      </c>
    </row>
    <row r="33" spans="1:15" x14ac:dyDescent="0.35">
      <c r="A33" t="s">
        <v>29</v>
      </c>
      <c r="B33">
        <v>147.52706550529999</v>
      </c>
      <c r="C33">
        <v>140.34767150878909</v>
      </c>
      <c r="D33">
        <v>141.62559509277341</v>
      </c>
      <c r="E33">
        <v>133.94740295410159</v>
      </c>
      <c r="F33">
        <v>142.67771911621091</v>
      </c>
      <c r="G33">
        <v>143.61077880859381</v>
      </c>
      <c r="H33">
        <v>139.29405212402341</v>
      </c>
      <c r="I33">
        <v>91.687286376953125</v>
      </c>
      <c r="J33">
        <v>86.017555236816406</v>
      </c>
      <c r="K33">
        <v>141.82154846191409</v>
      </c>
      <c r="L33">
        <v>143.4855041503906</v>
      </c>
      <c r="M33">
        <f t="shared" si="0"/>
        <v>130.45151138305664</v>
      </c>
      <c r="N33">
        <f t="shared" si="1"/>
        <v>21.004896336550729</v>
      </c>
      <c r="O33">
        <f t="shared" si="2"/>
        <v>-17.075554122243346</v>
      </c>
    </row>
    <row r="44" spans="1:15" x14ac:dyDescent="0.35">
      <c r="O44" s="4"/>
    </row>
  </sheetData>
  <sortState xmlns:xlrd2="http://schemas.microsoft.com/office/spreadsheetml/2017/richdata2" ref="A2:O33">
    <sortCondition ref="A2:A33"/>
  </sortState>
  <conditionalFormatting sqref="O1:O43 O45:O1048576">
    <cfRule type="cellIs" dxfId="0" priority="1" operator="greaterThan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Li</cp:lastModifiedBy>
  <dcterms:created xsi:type="dcterms:W3CDTF">2020-05-18T02:19:46Z</dcterms:created>
  <dcterms:modified xsi:type="dcterms:W3CDTF">2020-05-20T06:45:07Z</dcterms:modified>
</cp:coreProperties>
</file>