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de\project\ExcelSystem\backend\frontend\public\excel_folder\"/>
    </mc:Choice>
  </mc:AlternateContent>
  <xr:revisionPtr revIDLastSave="0" documentId="13_ncr:1_{D156A628-F2C1-47EF-811D-DEA2BD33089F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1-1" sheetId="8" r:id="rId1"/>
    <sheet name="1-2" sheetId="14" r:id="rId2"/>
    <sheet name="1-3" sheetId="15" r:id="rId3"/>
    <sheet name="1-4" sheetId="16" r:id="rId4"/>
  </sheets>
  <definedNames>
    <definedName name="_xlnm.Print_Area" localSheetId="0">'1-1'!$A$1:$T$27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6" l="1"/>
  <c r="P27" i="16"/>
  <c r="N27" i="16"/>
  <c r="L27" i="16"/>
  <c r="J27" i="16"/>
  <c r="H27" i="16"/>
  <c r="F27" i="16"/>
  <c r="R26" i="16"/>
  <c r="P26" i="16"/>
  <c r="N26" i="16"/>
  <c r="L26" i="16"/>
  <c r="J26" i="16"/>
  <c r="H26" i="16"/>
  <c r="F26" i="16"/>
  <c r="R25" i="16"/>
  <c r="P25" i="16"/>
  <c r="N25" i="16"/>
  <c r="L25" i="16"/>
  <c r="J25" i="16"/>
  <c r="H25" i="16"/>
  <c r="F25" i="16"/>
  <c r="R27" i="15"/>
  <c r="P27" i="15"/>
  <c r="N27" i="15"/>
  <c r="L27" i="15"/>
  <c r="J27" i="15"/>
  <c r="H27" i="15"/>
  <c r="F27" i="15"/>
  <c r="R26" i="15"/>
  <c r="P26" i="15"/>
  <c r="N26" i="15"/>
  <c r="L26" i="15"/>
  <c r="J26" i="15"/>
  <c r="H26" i="15"/>
  <c r="F26" i="15"/>
  <c r="R25" i="15"/>
  <c r="P25" i="15"/>
  <c r="N25" i="15"/>
  <c r="L25" i="15"/>
  <c r="J25" i="15"/>
  <c r="H25" i="15"/>
  <c r="F25" i="15"/>
  <c r="R27" i="14"/>
  <c r="P27" i="14"/>
  <c r="N27" i="14"/>
  <c r="L27" i="14"/>
  <c r="J27" i="14"/>
  <c r="H27" i="14"/>
  <c r="F27" i="14"/>
  <c r="R26" i="14"/>
  <c r="P26" i="14"/>
  <c r="N26" i="14"/>
  <c r="L26" i="14"/>
  <c r="J26" i="14"/>
  <c r="H26" i="14"/>
  <c r="F26" i="14"/>
  <c r="R25" i="14"/>
  <c r="P25" i="14"/>
  <c r="N25" i="14"/>
  <c r="L25" i="14"/>
  <c r="J25" i="14"/>
  <c r="H25" i="14"/>
  <c r="F25" i="14"/>
  <c r="N17" i="16"/>
  <c r="N16" i="16"/>
  <c r="N15" i="16"/>
  <c r="R23" i="16"/>
  <c r="P23" i="16"/>
  <c r="N23" i="16"/>
  <c r="L23" i="16"/>
  <c r="J23" i="16"/>
  <c r="H23" i="16"/>
  <c r="F23" i="16"/>
  <c r="R22" i="16"/>
  <c r="P22" i="16"/>
  <c r="N22" i="16"/>
  <c r="L22" i="16"/>
  <c r="J22" i="16"/>
  <c r="H22" i="16"/>
  <c r="F22" i="16"/>
  <c r="R21" i="16"/>
  <c r="P21" i="16"/>
  <c r="N21" i="16"/>
  <c r="L21" i="16"/>
  <c r="J21" i="16"/>
  <c r="H21" i="16"/>
  <c r="F21" i="16"/>
  <c r="R20" i="16"/>
  <c r="P20" i="16"/>
  <c r="N20" i="16"/>
  <c r="L20" i="16"/>
  <c r="J20" i="16"/>
  <c r="H20" i="16"/>
  <c r="F20" i="16"/>
  <c r="R19" i="16"/>
  <c r="P19" i="16"/>
  <c r="N19" i="16"/>
  <c r="L19" i="16"/>
  <c r="J19" i="16"/>
  <c r="H19" i="16"/>
  <c r="F19" i="16"/>
  <c r="R18" i="16"/>
  <c r="P18" i="16"/>
  <c r="N18" i="16"/>
  <c r="L18" i="16"/>
  <c r="J18" i="16"/>
  <c r="H18" i="16"/>
  <c r="F18" i="16"/>
  <c r="R17" i="16"/>
  <c r="P17" i="16"/>
  <c r="L17" i="16"/>
  <c r="J17" i="16"/>
  <c r="H17" i="16"/>
  <c r="F17" i="16"/>
  <c r="R16" i="16"/>
  <c r="P16" i="16"/>
  <c r="L16" i="16"/>
  <c r="J16" i="16"/>
  <c r="H16" i="16"/>
  <c r="F16" i="16"/>
  <c r="R15" i="16"/>
  <c r="P15" i="16"/>
  <c r="L15" i="16"/>
  <c r="J15" i="16"/>
  <c r="H15" i="16"/>
  <c r="F15" i="16"/>
  <c r="R14" i="16"/>
  <c r="P14" i="16"/>
  <c r="N14" i="16"/>
  <c r="L14" i="16"/>
  <c r="J14" i="16"/>
  <c r="H14" i="16"/>
  <c r="F14" i="16"/>
  <c r="R13" i="16"/>
  <c r="P13" i="16"/>
  <c r="N13" i="16"/>
  <c r="L13" i="16"/>
  <c r="J13" i="16"/>
  <c r="H13" i="16"/>
  <c r="F13" i="16"/>
  <c r="R12" i="16"/>
  <c r="P12" i="16"/>
  <c r="N12" i="16"/>
  <c r="L12" i="16"/>
  <c r="J12" i="16"/>
  <c r="H12" i="16"/>
  <c r="F12" i="16"/>
  <c r="R11" i="16"/>
  <c r="P11" i="16"/>
  <c r="N11" i="16"/>
  <c r="L11" i="16"/>
  <c r="J11" i="16"/>
  <c r="H11" i="16"/>
  <c r="F11" i="16"/>
  <c r="R10" i="16"/>
  <c r="P10" i="16"/>
  <c r="N10" i="16"/>
  <c r="L10" i="16"/>
  <c r="J10" i="16"/>
  <c r="H10" i="16"/>
  <c r="F10" i="16"/>
  <c r="R9" i="16"/>
  <c r="P9" i="16"/>
  <c r="N9" i="16"/>
  <c r="L9" i="16"/>
  <c r="J9" i="16"/>
  <c r="H9" i="16"/>
  <c r="F9" i="16"/>
  <c r="R8" i="16"/>
  <c r="P8" i="16"/>
  <c r="N8" i="16"/>
  <c r="L8" i="16"/>
  <c r="J8" i="16"/>
  <c r="H8" i="16"/>
  <c r="F8" i="16"/>
  <c r="R7" i="16"/>
  <c r="P7" i="16"/>
  <c r="N7" i="16"/>
  <c r="L7" i="16"/>
  <c r="J7" i="16"/>
  <c r="H7" i="16"/>
  <c r="F7" i="16"/>
  <c r="R6" i="16"/>
  <c r="P6" i="16"/>
  <c r="N6" i="16"/>
  <c r="L6" i="16"/>
  <c r="J6" i="16"/>
  <c r="H6" i="16"/>
  <c r="F6" i="16"/>
  <c r="R23" i="15"/>
  <c r="P23" i="15"/>
  <c r="N23" i="15"/>
  <c r="L23" i="15"/>
  <c r="J23" i="15"/>
  <c r="H23" i="15"/>
  <c r="F23" i="15"/>
  <c r="R22" i="15"/>
  <c r="P22" i="15"/>
  <c r="N22" i="15"/>
  <c r="L22" i="15"/>
  <c r="J22" i="15"/>
  <c r="H22" i="15"/>
  <c r="F22" i="15"/>
  <c r="R21" i="15"/>
  <c r="P21" i="15"/>
  <c r="N21" i="15"/>
  <c r="L21" i="15"/>
  <c r="J21" i="15"/>
  <c r="H21" i="15"/>
  <c r="F21" i="15"/>
  <c r="R20" i="15"/>
  <c r="P20" i="15"/>
  <c r="N20" i="15"/>
  <c r="L20" i="15"/>
  <c r="J20" i="15"/>
  <c r="H20" i="15"/>
  <c r="F20" i="15"/>
  <c r="R19" i="15"/>
  <c r="P19" i="15"/>
  <c r="N19" i="15"/>
  <c r="L19" i="15"/>
  <c r="J19" i="15"/>
  <c r="H19" i="15"/>
  <c r="F19" i="15"/>
  <c r="R18" i="15"/>
  <c r="P18" i="15"/>
  <c r="N18" i="15"/>
  <c r="L18" i="15"/>
  <c r="J18" i="15"/>
  <c r="H18" i="15"/>
  <c r="F18" i="15"/>
  <c r="R17" i="15"/>
  <c r="P17" i="15"/>
  <c r="N17" i="15"/>
  <c r="L17" i="15"/>
  <c r="J17" i="15"/>
  <c r="H17" i="15"/>
  <c r="F17" i="15"/>
  <c r="R16" i="15"/>
  <c r="P16" i="15"/>
  <c r="N16" i="15"/>
  <c r="L16" i="15"/>
  <c r="J16" i="15"/>
  <c r="H16" i="15"/>
  <c r="F16" i="15"/>
  <c r="R15" i="15"/>
  <c r="P15" i="15"/>
  <c r="N15" i="15"/>
  <c r="L15" i="15"/>
  <c r="J15" i="15"/>
  <c r="H15" i="15"/>
  <c r="F15" i="15"/>
  <c r="R14" i="15"/>
  <c r="P14" i="15"/>
  <c r="N14" i="15"/>
  <c r="L14" i="15"/>
  <c r="J14" i="15"/>
  <c r="H14" i="15"/>
  <c r="F14" i="15"/>
  <c r="R13" i="15"/>
  <c r="P13" i="15"/>
  <c r="N13" i="15"/>
  <c r="L13" i="15"/>
  <c r="J13" i="15"/>
  <c r="H13" i="15"/>
  <c r="F13" i="15"/>
  <c r="R12" i="15"/>
  <c r="P12" i="15"/>
  <c r="N12" i="15"/>
  <c r="L12" i="15"/>
  <c r="J12" i="15"/>
  <c r="H12" i="15"/>
  <c r="F12" i="15"/>
  <c r="R11" i="15"/>
  <c r="P11" i="15"/>
  <c r="N11" i="15"/>
  <c r="L11" i="15"/>
  <c r="J11" i="15"/>
  <c r="H11" i="15"/>
  <c r="F11" i="15"/>
  <c r="R10" i="15"/>
  <c r="P10" i="15"/>
  <c r="N10" i="15"/>
  <c r="L10" i="15"/>
  <c r="J10" i="15"/>
  <c r="H10" i="15"/>
  <c r="F10" i="15"/>
  <c r="R9" i="15"/>
  <c r="P9" i="15"/>
  <c r="N9" i="15"/>
  <c r="L9" i="15"/>
  <c r="J9" i="15"/>
  <c r="H9" i="15"/>
  <c r="F9" i="15"/>
  <c r="R8" i="15"/>
  <c r="P8" i="15"/>
  <c r="N8" i="15"/>
  <c r="L8" i="15"/>
  <c r="J8" i="15"/>
  <c r="H8" i="15"/>
  <c r="F8" i="15"/>
  <c r="R7" i="15"/>
  <c r="P7" i="15"/>
  <c r="N7" i="15"/>
  <c r="L7" i="15"/>
  <c r="J7" i="15"/>
  <c r="H7" i="15"/>
  <c r="F7" i="15"/>
  <c r="R6" i="15"/>
  <c r="P6" i="15"/>
  <c r="N6" i="15"/>
  <c r="L6" i="15"/>
  <c r="J6" i="15"/>
  <c r="H6" i="15"/>
  <c r="F6" i="15"/>
  <c r="R23" i="14"/>
  <c r="P23" i="14"/>
  <c r="N23" i="14"/>
  <c r="L23" i="14"/>
  <c r="J23" i="14"/>
  <c r="H23" i="14"/>
  <c r="F23" i="14"/>
  <c r="R22" i="14"/>
  <c r="P22" i="14"/>
  <c r="N22" i="14"/>
  <c r="L22" i="14"/>
  <c r="J22" i="14"/>
  <c r="H22" i="14"/>
  <c r="F22" i="14"/>
  <c r="R21" i="14"/>
  <c r="P21" i="14"/>
  <c r="N21" i="14"/>
  <c r="L21" i="14"/>
  <c r="J21" i="14"/>
  <c r="H21" i="14"/>
  <c r="F21" i="14"/>
  <c r="R20" i="14"/>
  <c r="P20" i="14"/>
  <c r="N20" i="14"/>
  <c r="L20" i="14"/>
  <c r="J20" i="14"/>
  <c r="H20" i="14"/>
  <c r="F20" i="14"/>
  <c r="R19" i="14"/>
  <c r="P19" i="14"/>
  <c r="N19" i="14"/>
  <c r="L19" i="14"/>
  <c r="J19" i="14"/>
  <c r="H19" i="14"/>
  <c r="F19" i="14"/>
  <c r="R18" i="14"/>
  <c r="P18" i="14"/>
  <c r="N18" i="14"/>
  <c r="L18" i="14"/>
  <c r="J18" i="14"/>
  <c r="H18" i="14"/>
  <c r="F18" i="14"/>
  <c r="R17" i="14"/>
  <c r="P17" i="14"/>
  <c r="N17" i="14"/>
  <c r="L17" i="14"/>
  <c r="J17" i="14"/>
  <c r="H17" i="14"/>
  <c r="F17" i="14"/>
  <c r="R16" i="14"/>
  <c r="P16" i="14"/>
  <c r="N16" i="14"/>
  <c r="L16" i="14"/>
  <c r="J16" i="14"/>
  <c r="H16" i="14"/>
  <c r="F16" i="14"/>
  <c r="R15" i="14"/>
  <c r="P15" i="14"/>
  <c r="N15" i="14"/>
  <c r="L15" i="14"/>
  <c r="J15" i="14"/>
  <c r="H15" i="14"/>
  <c r="F15" i="14"/>
  <c r="R14" i="14"/>
  <c r="P14" i="14"/>
  <c r="N14" i="14"/>
  <c r="L14" i="14"/>
  <c r="J14" i="14"/>
  <c r="H14" i="14"/>
  <c r="F14" i="14"/>
  <c r="R13" i="14"/>
  <c r="P13" i="14"/>
  <c r="N13" i="14"/>
  <c r="L13" i="14"/>
  <c r="J13" i="14"/>
  <c r="H13" i="14"/>
  <c r="F13" i="14"/>
  <c r="R12" i="14"/>
  <c r="P12" i="14"/>
  <c r="N12" i="14"/>
  <c r="L12" i="14"/>
  <c r="J12" i="14"/>
  <c r="H12" i="14"/>
  <c r="F12" i="14"/>
  <c r="R11" i="14"/>
  <c r="P11" i="14"/>
  <c r="N11" i="14"/>
  <c r="L11" i="14"/>
  <c r="J11" i="14"/>
  <c r="H11" i="14"/>
  <c r="F11" i="14"/>
  <c r="R10" i="14"/>
  <c r="P10" i="14"/>
  <c r="N10" i="14"/>
  <c r="L10" i="14"/>
  <c r="J10" i="14"/>
  <c r="H10" i="14"/>
  <c r="F10" i="14"/>
  <c r="R9" i="14"/>
  <c r="P9" i="14"/>
  <c r="N9" i="14"/>
  <c r="L9" i="14"/>
  <c r="J9" i="14"/>
  <c r="H9" i="14"/>
  <c r="F9" i="14"/>
  <c r="R8" i="14"/>
  <c r="P8" i="14"/>
  <c r="N8" i="14"/>
  <c r="L8" i="14"/>
  <c r="J8" i="14"/>
  <c r="H8" i="14"/>
  <c r="F8" i="14"/>
  <c r="R7" i="14"/>
  <c r="P7" i="14"/>
  <c r="N7" i="14"/>
  <c r="L7" i="14"/>
  <c r="J7" i="14"/>
  <c r="H7" i="14"/>
  <c r="F7" i="14"/>
  <c r="R6" i="14"/>
  <c r="P6" i="14"/>
  <c r="N6" i="14"/>
  <c r="L6" i="14"/>
  <c r="J6" i="14"/>
  <c r="H6" i="14"/>
  <c r="F6" i="14"/>
  <c r="R27" i="8"/>
  <c r="R26" i="8"/>
  <c r="R25" i="8"/>
  <c r="P27" i="8"/>
  <c r="P26" i="8"/>
  <c r="P25" i="8"/>
  <c r="N27" i="8"/>
  <c r="N26" i="8"/>
  <c r="N25" i="8"/>
  <c r="L27" i="8"/>
  <c r="L26" i="8"/>
  <c r="L25" i="8"/>
  <c r="J27" i="8"/>
  <c r="J26" i="8"/>
  <c r="J25" i="8"/>
  <c r="H27" i="8"/>
  <c r="H26" i="8"/>
  <c r="H25" i="8"/>
  <c r="R16" i="8"/>
  <c r="R15" i="8"/>
  <c r="R14" i="8"/>
  <c r="R21" i="8"/>
  <c r="R20" i="8"/>
  <c r="P22" i="8"/>
  <c r="P21" i="8"/>
  <c r="N21" i="8"/>
  <c r="N20" i="8"/>
  <c r="L15" i="8"/>
  <c r="H14" i="8"/>
  <c r="H13" i="8"/>
  <c r="R23" i="8"/>
  <c r="R22" i="8"/>
  <c r="R19" i="8"/>
  <c r="R18" i="8"/>
  <c r="R17" i="8"/>
  <c r="R13" i="8"/>
  <c r="R12" i="8"/>
  <c r="R11" i="8"/>
  <c r="R10" i="8"/>
  <c r="P23" i="8"/>
  <c r="P20" i="8"/>
  <c r="P19" i="8"/>
  <c r="P18" i="8"/>
  <c r="P17" i="8"/>
  <c r="P16" i="8"/>
  <c r="P15" i="8"/>
  <c r="P14" i="8"/>
  <c r="P13" i="8"/>
  <c r="P12" i="8"/>
  <c r="P11" i="8"/>
  <c r="P10" i="8"/>
  <c r="N23" i="8"/>
  <c r="N22" i="8"/>
  <c r="N19" i="8"/>
  <c r="N18" i="8"/>
  <c r="N17" i="8"/>
  <c r="N16" i="8"/>
  <c r="N15" i="8"/>
  <c r="N14" i="8"/>
  <c r="N13" i="8"/>
  <c r="N12" i="8"/>
  <c r="N11" i="8"/>
  <c r="N10" i="8"/>
  <c r="L23" i="8"/>
  <c r="L22" i="8"/>
  <c r="L21" i="8"/>
  <c r="L20" i="8"/>
  <c r="L19" i="8"/>
  <c r="L18" i="8"/>
  <c r="L17" i="8"/>
  <c r="L16" i="8"/>
  <c r="L14" i="8"/>
  <c r="L13" i="8"/>
  <c r="L12" i="8"/>
  <c r="L11" i="8"/>
  <c r="L10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H23" i="8"/>
  <c r="H22" i="8"/>
  <c r="H21" i="8"/>
  <c r="H20" i="8"/>
  <c r="H19" i="8"/>
  <c r="H18" i="8"/>
  <c r="H17" i="8"/>
  <c r="H16" i="8"/>
  <c r="H15" i="8"/>
  <c r="H12" i="8"/>
  <c r="H11" i="8"/>
  <c r="H10" i="8"/>
  <c r="R9" i="8"/>
  <c r="P9" i="8"/>
  <c r="N9" i="8"/>
  <c r="L9" i="8"/>
  <c r="J9" i="8"/>
  <c r="H9" i="8"/>
  <c r="N8" i="8"/>
  <c r="R8" i="8"/>
  <c r="P8" i="8"/>
  <c r="L8" i="8"/>
  <c r="J8" i="8"/>
  <c r="H8" i="8"/>
  <c r="R7" i="8"/>
  <c r="P7" i="8"/>
  <c r="N7" i="8"/>
  <c r="L7" i="8"/>
  <c r="J7" i="8"/>
  <c r="H7" i="8"/>
  <c r="F26" i="8"/>
  <c r="F27" i="8"/>
  <c r="F25" i="8"/>
  <c r="F15" i="8"/>
  <c r="F9" i="8"/>
  <c r="F23" i="8"/>
  <c r="F22" i="8"/>
  <c r="F21" i="8"/>
  <c r="F20" i="8"/>
  <c r="F19" i="8"/>
  <c r="F18" i="8"/>
  <c r="F17" i="8"/>
  <c r="F16" i="8"/>
  <c r="F14" i="8"/>
  <c r="F13" i="8"/>
  <c r="F12" i="8"/>
  <c r="F11" i="8"/>
  <c r="F10" i="8"/>
  <c r="F8" i="8"/>
  <c r="F7" i="8"/>
  <c r="R6" i="8"/>
  <c r="P6" i="8"/>
  <c r="N6" i="8"/>
  <c r="L6" i="8"/>
  <c r="J6" i="8"/>
  <c r="H6" i="8"/>
  <c r="F6" i="8"/>
  <c r="S25" i="8" l="1"/>
  <c r="S24" i="8" s="1"/>
  <c r="S27" i="16"/>
  <c r="S26" i="16"/>
  <c r="S25" i="16"/>
  <c r="S24" i="16" s="1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B5" i="16"/>
  <c r="S27" i="15"/>
  <c r="S26" i="15"/>
  <c r="S25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B5" i="15"/>
  <c r="S27" i="14"/>
  <c r="S26" i="14"/>
  <c r="S25" i="14"/>
  <c r="S24" i="14" s="1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B5" i="14"/>
  <c r="S3" i="15" l="1"/>
  <c r="S24" i="15"/>
  <c r="S3" i="16"/>
  <c r="S3" i="14"/>
  <c r="S22" i="8" l="1"/>
  <c r="S27" i="8"/>
  <c r="S11" i="8"/>
  <c r="S12" i="8"/>
  <c r="S21" i="8"/>
  <c r="S15" i="8"/>
  <c r="S10" i="8"/>
  <c r="S17" i="8"/>
  <c r="S19" i="8"/>
  <c r="S13" i="8"/>
  <c r="S7" i="8"/>
  <c r="S16" i="8"/>
  <c r="S23" i="8"/>
  <c r="S18" i="8"/>
  <c r="S9" i="8"/>
  <c r="S6" i="8"/>
  <c r="S26" i="8"/>
  <c r="S20" i="8"/>
  <c r="S14" i="8"/>
  <c r="S8" i="8"/>
  <c r="S3" i="8" l="1"/>
  <c r="B5" i="8"/>
</calcChain>
</file>

<file path=xl/sharedStrings.xml><?xml version="1.0" encoding="utf-8"?>
<sst xmlns="http://schemas.openxmlformats.org/spreadsheetml/2006/main" count="329" uniqueCount="59">
  <si>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</si>
  <si>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</si>
  <si>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</si>
  <si>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</si>
  <si>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</si>
  <si>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</si>
  <si>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</si>
  <si>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</si>
  <si>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</si>
  <si>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</si>
  <si>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</si>
  <si>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</si>
  <si>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</si>
  <si>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</si>
  <si>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</si>
  <si>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</si>
  <si>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向陽多元一期升一4區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</si>
  <si>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</si>
  <si>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</si>
  <si>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</si>
  <si>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</si>
  <si>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</si>
  <si>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</si>
  <si>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</si>
  <si>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集汚池開挖</t>
  </si>
  <si>
    <t>池體開挖</t>
  </si>
  <si>
    <t>A</t>
    <phoneticPr fontId="3" type="noConversion"/>
  </si>
  <si>
    <t>養殖池工程</t>
    <phoneticPr fontId="4" type="noConversion"/>
  </si>
  <si>
    <t>圓池C鋼結構組立</t>
  </si>
  <si>
    <t>養殖棚圓柱防水塗料刷漆</t>
  </si>
  <si>
    <t>圓池HDPE黏合施作</t>
  </si>
  <si>
    <t>放樣(集汚池及圓池)</t>
  </si>
  <si>
    <t>集汚池管路、中央排污池管路及循環池管路開挖配置</t>
  </si>
  <si>
    <t>中央排污池及循環池開挖灌漿</t>
  </si>
  <si>
    <t>中央排污池及循環池崁丁模施作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</si>
  <si>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</si>
  <si>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</si>
  <si>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</si>
  <si>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</si>
  <si>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</si>
  <si>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</si>
  <si>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</si>
  <si>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</si>
  <si>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</si>
  <si>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完成量</t>
  </si>
  <si>
    <t>完成率</t>
  </si>
  <si>
    <t>施工
目標</t>
    <phoneticPr fontId="3" type="noConversion"/>
  </si>
  <si>
    <t>向陽多元一期升一1區</t>
    <phoneticPr fontId="4" type="noConversion"/>
  </si>
  <si>
    <t>向陽多元一期升一2區</t>
    <phoneticPr fontId="4" type="noConversion"/>
  </si>
  <si>
    <t>向陽多元一期升一3區</t>
    <phoneticPr fontId="4" type="noConversion"/>
  </si>
  <si>
    <t>累積完成</t>
  </si>
  <si>
    <t>(%)</t>
    <phoneticPr fontId="3" type="noConversion"/>
  </si>
  <si>
    <t>C.</t>
    <phoneticPr fontId="3" type="noConversion"/>
  </si>
  <si>
    <t>備註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</si>
  <si>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</si>
  <si>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</si>
  <si>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</si>
  <si>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NaN</t>
    <phoneticPr fontId="3" type="noConversion"/>
  </si>
  <si>
    <t>NaN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</si>
</sst>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天&quot;"/>
    <numFmt numFmtId="177" formatCode="0_ "/>
    <numFmt numFmtId="178" formatCode="yyyy/m/d;@"/>
    <numFmt numFmtId="179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3" fillId="0" borderId="17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177" fontId="8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9" fontId="2" fillId="7" borderId="17" xfId="0" applyNumberFormat="1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14" fillId="7" borderId="17" xfId="0" applyFont="1" applyFill="1" applyBorder="1">
      <alignment vertical="center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16" fillId="0" borderId="20" xfId="0" applyFont="1" applyBorder="1" applyAlignment="1">
      <alignment horizontal="left" vertical="center" wrapText="1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3" fillId="7" borderId="17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0" fontId="10" fillId="0" borderId="10" xfId="0" applyNumberFormat="1" applyFont="1" applyBorder="1" applyAlignment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0" fontId="0" fillId="7" borderId="0" xfId="0" applyFill="1" applyBorder="1" applyAlignment="1">
      <alignment horizontal="center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7" fontId="8" fillId="5" borderId="21" xfId="0" applyNumberFormat="1" applyFont="1" applyFill="1" applyBorder="1" applyAlignment="1" applyProtection="1">
      <alignment horizontal="center" vertical="center" wrapText="1"/>
      <protection locked="0"/>
    </xf>
    <xf numFmtId="177" fontId="8" fillId="5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view="pageLayout" zoomScale="70" zoomScaleNormal="50" zoomScalePageLayoutView="70" workbookViewId="0">
      <selection activeCell="Q9" sqref="Q9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9.25" customWidth="1"/>
    <col min="16" max="16" width="8.875" customWidth="1"/>
    <col min="17" max="17" width="9.875" customWidth="1"/>
    <col min="18" max="18" width="11.875" customWidth="1"/>
    <col min="19" max="19" width="16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7" t="s">
        <v>0</v>
      </c>
      <c r="B2" s="68"/>
      <c r="C2" s="23" t="s">
        <v>47</v>
      </c>
      <c r="D2" s="24"/>
      <c r="E2" s="24"/>
      <c r="F2" s="24"/>
      <c r="G2" s="24"/>
      <c r="H2" s="78">
        <v>1</v>
      </c>
      <c r="I2" s="78"/>
      <c r="J2" s="24"/>
      <c r="K2" s="24"/>
      <c r="L2" s="24"/>
      <c r="M2" s="24"/>
      <c r="N2" s="24"/>
      <c r="O2" s="73" t="s">
        <v>1</v>
      </c>
      <c r="P2" s="74"/>
      <c r="Q2" s="75" t="s">
        <v>2</v>
      </c>
      <c r="R2" s="76"/>
      <c r="S2" s="77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69" t="s">
        <v>4</v>
      </c>
      <c r="B3" s="70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1" t="s">
        <v>6</v>
      </c>
      <c r="R3" s="72"/>
      <c r="S3" s="52" t="e">
        <f>SUMPRODUCT(B6:B23,S6:S23)</f>
        <v>#VALUE!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5">
        <v>44634</v>
      </c>
      <c r="F4" s="66"/>
      <c r="G4" s="65">
        <v>44635</v>
      </c>
      <c r="H4" s="66"/>
      <c r="I4" s="65">
        <v>44636</v>
      </c>
      <c r="J4" s="66"/>
      <c r="K4" s="65">
        <v>44637</v>
      </c>
      <c r="L4" s="66"/>
      <c r="M4" s="65">
        <v>44638</v>
      </c>
      <c r="N4" s="66"/>
      <c r="O4" s="65">
        <v>44639</v>
      </c>
      <c r="P4" s="66"/>
      <c r="Q4" s="65">
        <v>44640</v>
      </c>
      <c r="R4" s="66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>
        <v>46</v>
      </c>
      <c r="H6" s="40">
        <f>IF(G6/$D$6="- ",0,G6/$D$6)</f>
        <v>1</v>
      </c>
      <c r="I6" s="20">
        <v>46</v>
      </c>
      <c r="J6" s="40">
        <f>IF(I6/$D$6="- ",0,I6/$D$6)</f>
        <v>1</v>
      </c>
      <c r="K6" s="20">
        <v>46</v>
      </c>
      <c r="L6" s="40">
        <f>IF(K6/$D$6="- ",0,K6/$D$6)</f>
        <v>1</v>
      </c>
      <c r="M6" s="20">
        <v>30</v>
      </c>
      <c r="N6" s="40">
        <f>IF(M6/$D$6="- ",0,M6/$D$6)</f>
        <v>0.65217391304347827</v>
      </c>
      <c r="O6" s="20"/>
      <c r="P6" s="40">
        <f>IF(O6/$D$6="- ",0,O6/$D$6)</f>
        <v>0</v>
      </c>
      <c r="Q6" s="20" t="s">
        <v>57</v>
      </c>
      <c r="R6" s="40" t="e">
        <f>IF(Q6/$D$6="- ",0,Q6/$D$6)</f>
        <v>#VALUE!</v>
      </c>
      <c r="S6" s="55" t="e">
        <f>MAX(F6,H6,J6,L6,N6,P6,R6)</f>
        <v>#VALUE!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>
        <v>8</v>
      </c>
      <c r="F7" s="40">
        <f>IF(E7/$D$7="- ",0,E7/$D$7)</f>
        <v>0.5</v>
      </c>
      <c r="G7" s="20">
        <v>16</v>
      </c>
      <c r="H7" s="40">
        <f>IF(G7/$D$7="- ",0,G7/$D$7)</f>
        <v>1</v>
      </c>
      <c r="I7" s="20">
        <v>16</v>
      </c>
      <c r="J7" s="40">
        <f>IF(I7/$D$7="- ",0,I7/$D$7)</f>
        <v>1</v>
      </c>
      <c r="K7" s="20">
        <v>16</v>
      </c>
      <c r="L7" s="40">
        <f>IF(K7/$D$7="- ",0,K7/$D$7)</f>
        <v>1</v>
      </c>
      <c r="M7" s="20">
        <v>12</v>
      </c>
      <c r="N7" s="40">
        <f>IF(M7/$D$7="- ",0,M7/$D$7)</f>
        <v>0.75</v>
      </c>
      <c r="O7" s="20"/>
      <c r="P7" s="40">
        <f>IF(O7/$D$7="- ",0,O7/$D$7)</f>
        <v>0</v>
      </c>
      <c r="Q7" s="20" t="s">
        <v>57</v>
      </c>
      <c r="R7" s="40" t="e">
        <f>IF(Q7/$D$7="- ",0,Q7/$D$7)</f>
        <v>#VALUE!</v>
      </c>
      <c r="S7" s="55" t="e">
        <f t="shared" ref="S7:S27" si="0">MAX(F7,H7,J7,L7,N7,P7,R7)</f>
        <v>#VALUE!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>
        <v>5</v>
      </c>
      <c r="F8" s="40">
        <f>IF(E8/$D$8="- ",0,E8/$D$8)</f>
        <v>1</v>
      </c>
      <c r="G8" s="20">
        <v>5</v>
      </c>
      <c r="H8" s="40">
        <f>IF(G8/$D$8="- ",0,G8/$D$8)</f>
        <v>1</v>
      </c>
      <c r="I8" s="20">
        <v>5</v>
      </c>
      <c r="J8" s="40">
        <f>IF(I8/$D$8="- ",0,I8/$D$8)</f>
        <v>1</v>
      </c>
      <c r="K8" s="20">
        <v>5</v>
      </c>
      <c r="L8" s="40">
        <f>IF(K8/$D$8="- ",0,K8/$D$8)</f>
        <v>1</v>
      </c>
      <c r="M8" s="20">
        <v>5</v>
      </c>
      <c r="N8" s="40">
        <f>IF(M8/$D$8="- ",0,M8/$D$8)</f>
        <v>1</v>
      </c>
      <c r="O8" s="20"/>
      <c r="P8" s="40">
        <f>IF(O8/$D$8="- ",0,O8/$D$8)</f>
        <v>0</v>
      </c>
      <c r="Q8" s="20" t="s">
        <v>57</v>
      </c>
      <c r="R8" s="40" t="e">
        <f>IF(Q8/$D$8="- ",0,Q8/$D$8)</f>
        <v>#VALUE!</v>
      </c>
      <c r="S8" s="55" t="e">
        <f t="shared" si="0"/>
        <v>#VALUE!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>
        <v>5</v>
      </c>
      <c r="F9" s="40">
        <f>IF(E9/$D$9="- ",0,E9/$D$9)</f>
        <v>1</v>
      </c>
      <c r="G9" s="20">
        <v>5</v>
      </c>
      <c r="H9" s="40">
        <f>IF(G9/$D$9="- ",0,G9/$D$9)</f>
        <v>1</v>
      </c>
      <c r="I9" s="20">
        <v>5</v>
      </c>
      <c r="J9" s="40">
        <f>IF(I9/$D$9="- ",0,I9/$D$9)</f>
        <v>1</v>
      </c>
      <c r="K9" s="20">
        <v>5</v>
      </c>
      <c r="L9" s="40">
        <f>IF(K9/$D$9="- ",0,K9/$D$9)</f>
        <v>1</v>
      </c>
      <c r="M9" s="20">
        <v>5</v>
      </c>
      <c r="N9" s="40">
        <f>IF(M9/$D$9="- ",0,M9/$D$9)</f>
        <v>1</v>
      </c>
      <c r="O9" s="20"/>
      <c r="P9" s="40">
        <f>IF(O9/$D$9="- ",0,O9/$D$9)</f>
        <v>0</v>
      </c>
      <c r="Q9" s="20" t="s">
        <v>57</v>
      </c>
      <c r="R9" s="40" t="e">
        <f>IF(Q9/$D$9="- ",0,Q9/$D$9)</f>
        <v>#VALUE!</v>
      </c>
      <c r="S9" s="55" t="e">
        <f t="shared" si="0"/>
        <v>#VALUE!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>
        <v>27</v>
      </c>
      <c r="F10" s="40">
        <f>IF(E10/$D$10="- ",0,E10/$D$10)</f>
        <v>1</v>
      </c>
      <c r="G10" s="20">
        <v>27</v>
      </c>
      <c r="H10" s="40">
        <f>IF(G10/$D$10="- ",0,G10/$D$10)</f>
        <v>1</v>
      </c>
      <c r="I10" s="20">
        <v>27</v>
      </c>
      <c r="J10" s="40">
        <f>IF(I10/$D$10="- ",0,I10/$D$10)</f>
        <v>1</v>
      </c>
      <c r="K10" s="20">
        <v>27</v>
      </c>
      <c r="L10" s="40">
        <f>IF(K10/$D$10="- ",0,K10/$D$10)</f>
        <v>1</v>
      </c>
      <c r="M10" s="20">
        <v>21</v>
      </c>
      <c r="N10" s="40">
        <f>IF(M10/$D$10="- ",0,M10/$D$10)</f>
        <v>0.77777777777777779</v>
      </c>
      <c r="O10" s="20"/>
      <c r="P10" s="40">
        <f>IF(O10/$D$10="- ",0,O10/$D$10)</f>
        <v>0</v>
      </c>
      <c r="Q10" s="20" t="s">
        <v>57</v>
      </c>
      <c r="R10" s="40" t="e">
        <f>IF(Q10/$D$10="- ",0,Q10/$D$10)</f>
        <v>#VALUE!</v>
      </c>
      <c r="S10" s="55" t="e">
        <f t="shared" si="0"/>
        <v>#VALUE!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>
        <v>11</v>
      </c>
      <c r="F11" s="40">
        <f>IF(E11/$D$11="- ",0,E11/$D$11)</f>
        <v>1</v>
      </c>
      <c r="G11" s="20">
        <v>11</v>
      </c>
      <c r="H11" s="40">
        <f>IF(G11/$D$11="- ",0,G11/$D$11)</f>
        <v>1</v>
      </c>
      <c r="I11" s="20">
        <v>11</v>
      </c>
      <c r="J11" s="40">
        <f>IF(I11/$D$11="- ",0,I11/$D$11)</f>
        <v>1</v>
      </c>
      <c r="K11" s="20">
        <v>11</v>
      </c>
      <c r="L11" s="40">
        <f>IF(K11/$D$11="- ",0,K11/$D$11)</f>
        <v>1</v>
      </c>
      <c r="M11" s="20">
        <v>5</v>
      </c>
      <c r="N11" s="40">
        <f>IF(M11/$D$11="- ",0,M11/$D$11)</f>
        <v>0.45454545454545453</v>
      </c>
      <c r="O11" s="20"/>
      <c r="P11" s="40">
        <f>IF(O11/$D$11="- ",0,O11/$D$11)</f>
        <v>0</v>
      </c>
      <c r="Q11" s="20" t="s">
        <v>57</v>
      </c>
      <c r="R11" s="40" t="e">
        <f>IF(Q11/$D$11="- ",0,Q11/$D$11)</f>
        <v>#VALUE!</v>
      </c>
      <c r="S11" s="55" t="e">
        <f t="shared" si="0"/>
        <v>#VALUE!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>
        <v>11</v>
      </c>
      <c r="F12" s="40">
        <f>IF(E12/$D$12="- ",0,E12/$D$12)</f>
        <v>0.5</v>
      </c>
      <c r="G12" s="20">
        <v>22</v>
      </c>
      <c r="H12" s="40">
        <f>IF(G12/$D$12="- ",0,G12/$D$12)</f>
        <v>1</v>
      </c>
      <c r="I12" s="20">
        <v>22</v>
      </c>
      <c r="J12" s="40">
        <f>IF(I12/$D$12="- ",0,I12/$D$12)</f>
        <v>1</v>
      </c>
      <c r="K12" s="20">
        <v>22</v>
      </c>
      <c r="L12" s="40">
        <f>IF(K12/$D$12="- ",0,K12/$D$12)</f>
        <v>1</v>
      </c>
      <c r="M12" s="20">
        <v>11</v>
      </c>
      <c r="N12" s="40">
        <f>IF(M12/$D$12="- ",0,M12/$D$12)</f>
        <v>0.5</v>
      </c>
      <c r="O12" s="20"/>
      <c r="P12" s="40">
        <f>IF(O12/$D$12="- ",0,O12/$D$12)</f>
        <v>0</v>
      </c>
      <c r="Q12" s="20" t="s">
        <v>57</v>
      </c>
      <c r="R12" s="40" t="e">
        <f>IF(Q12/$D$12="- ",0,Q12/$D$12)</f>
        <v>#VALUE!</v>
      </c>
      <c r="S12" s="55" t="e">
        <f t="shared" si="0"/>
        <v>#VALUE!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>
        <v>11</v>
      </c>
      <c r="F13" s="40">
        <f>IF(E13/$D$13="- ",0,E13/$D$13)</f>
        <v>1</v>
      </c>
      <c r="G13" s="20">
        <v>11</v>
      </c>
      <c r="H13" s="40">
        <f>IF(G13/$D$13="- ",0,G13/$D$13)</f>
        <v>1</v>
      </c>
      <c r="I13" s="20">
        <v>11</v>
      </c>
      <c r="J13" s="40">
        <f>IF(I13/$D$13="- ",0,I13/$D$13)</f>
        <v>1</v>
      </c>
      <c r="K13" s="20">
        <v>11</v>
      </c>
      <c r="L13" s="40">
        <f>IF(K13/$D$13="- ",0,K13/$D$13)</f>
        <v>1</v>
      </c>
      <c r="M13" s="20">
        <v>11</v>
      </c>
      <c r="N13" s="40">
        <f>IF(M13/$D$13="- ",0,M13/$D$13)</f>
        <v>1</v>
      </c>
      <c r="O13" s="20"/>
      <c r="P13" s="40">
        <f>IF(O13/$D$13="- ",0,O13/$D$13)</f>
        <v>0</v>
      </c>
      <c r="Q13" s="20" t="s">
        <v>57</v>
      </c>
      <c r="R13" s="40" t="e">
        <f>IF(Q13/$D$13="- ",0,Q13/$D$13)</f>
        <v>#VALUE!</v>
      </c>
      <c r="S13" s="55" t="e">
        <f t="shared" si="0"/>
        <v>#VALUE!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>
        <v>11</v>
      </c>
      <c r="F14" s="40">
        <f>IF(E14/$D$14="- ",0,E14/$D$14)</f>
        <v>1</v>
      </c>
      <c r="G14" s="20">
        <v>11</v>
      </c>
      <c r="H14" s="40">
        <f>IF(G14/$D$14="- ",0,G14/$D$14)</f>
        <v>1</v>
      </c>
      <c r="I14" s="20">
        <v>11</v>
      </c>
      <c r="J14" s="40">
        <f>IF(I14/$D$14="- ",0,I14/$D$14)</f>
        <v>1</v>
      </c>
      <c r="K14" s="20">
        <v>11</v>
      </c>
      <c r="L14" s="40">
        <f>IF(K14/$D$14="- ",0,K14/$D$14)</f>
        <v>1</v>
      </c>
      <c r="M14" s="20">
        <v>11</v>
      </c>
      <c r="N14" s="40">
        <f>IF(M14/$D$14="- ",0,M14/$D$14)</f>
        <v>1</v>
      </c>
      <c r="O14" s="20"/>
      <c r="P14" s="40">
        <f>IF(O14/$D$14="- ",0,O14/$D$14)</f>
        <v>0</v>
      </c>
      <c r="Q14" s="20" t="s">
        <v>57</v>
      </c>
      <c r="R14" s="40" t="e">
        <f>IF(Q14/$D$14="- ",0,Q14/$D$14)</f>
        <v>#VALUE!</v>
      </c>
      <c r="S14" s="55" t="e">
        <f t="shared" si="0"/>
        <v>#VALUE!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>
        <v>65</v>
      </c>
      <c r="F15" s="40">
        <f>IF(E15/$D$15="- ",0,E15/$D$15)</f>
        <v>1</v>
      </c>
      <c r="G15" s="20">
        <v>65</v>
      </c>
      <c r="H15" s="40">
        <f>IF(G15/$D$15="- ",0,G15/$D$15)</f>
        <v>1</v>
      </c>
      <c r="I15" s="20">
        <v>65</v>
      </c>
      <c r="J15" s="40">
        <f>IF(I15/$D$15="- ",0,I15/$D$15)</f>
        <v>1</v>
      </c>
      <c r="K15" s="20">
        <v>65</v>
      </c>
      <c r="L15" s="40">
        <f>IF(K15/$D$15="- ",0,K15/$D$15)</f>
        <v>1</v>
      </c>
      <c r="M15" s="20">
        <v>65</v>
      </c>
      <c r="N15" s="40">
        <f>IF(M15/$D$15="- ",0,M15/$D$15)</f>
        <v>1</v>
      </c>
      <c r="O15" s="20"/>
      <c r="P15" s="40">
        <f>IF(O15/$D$15="- ",0,O15/$D$15)</f>
        <v>0</v>
      </c>
      <c r="Q15" s="20" t="s">
        <v>57</v>
      </c>
      <c r="R15" s="40" t="e">
        <f>IF(Q15/$D$15="- ",0,Q15/$D$15)</f>
        <v>#VALUE!</v>
      </c>
      <c r="S15" s="55" t="e">
        <f t="shared" si="0"/>
        <v>#VALUE!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56</v>
      </c>
      <c r="D16" s="36">
        <v>11</v>
      </c>
      <c r="E16" s="20">
        <v>11</v>
      </c>
      <c r="F16" s="40">
        <f>IF(E16/$D$16="- ",0,E16/$D$16)</f>
        <v>1</v>
      </c>
      <c r="G16" s="20">
        <v>11</v>
      </c>
      <c r="H16" s="40">
        <f>IF(G16/$D$16="- ",0,G16/$D$16)</f>
        <v>1</v>
      </c>
      <c r="I16" s="20">
        <v>11</v>
      </c>
      <c r="J16" s="40">
        <f>IF(I16/$D$16="- ",0,I16/$D$16)</f>
        <v>1</v>
      </c>
      <c r="K16" s="20">
        <v>11</v>
      </c>
      <c r="L16" s="40">
        <f>IF(K16/$D$16="- ",0,K16/$D$16)</f>
        <v>1</v>
      </c>
      <c r="M16" s="20">
        <v>11</v>
      </c>
      <c r="N16" s="40">
        <f>IF(M16/$D$16="- ",0,M16/$D$16)</f>
        <v>1</v>
      </c>
      <c r="O16" s="20"/>
      <c r="P16" s="40">
        <f>IF(O16/$D$16="- ",0,O16/$D$16)</f>
        <v>0</v>
      </c>
      <c r="Q16" s="20" t="s">
        <v>57</v>
      </c>
      <c r="R16" s="40" t="e">
        <f>IF(Q16/$D$16="- ",0,Q16/$D$16)</f>
        <v>#VALUE!</v>
      </c>
      <c r="S16" s="55" t="e">
        <f t="shared" si="0"/>
        <v>#VALUE!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>
        <v>11</v>
      </c>
      <c r="F17" s="40">
        <f>IF(E17/$D$17="- ",0,E17/$D$17)</f>
        <v>1</v>
      </c>
      <c r="G17" s="20">
        <v>11</v>
      </c>
      <c r="H17" s="40">
        <f>IF(G17/$D$17="- ",0,G17/$D$17)</f>
        <v>1</v>
      </c>
      <c r="I17" s="20">
        <v>11</v>
      </c>
      <c r="J17" s="40">
        <f>IF(I17/$D$17="- ",0,I17/$D$17)</f>
        <v>1</v>
      </c>
      <c r="K17" s="20">
        <v>11</v>
      </c>
      <c r="L17" s="40">
        <f>IF(K17/$D$17="- ",0,K17/$D$17)</f>
        <v>1</v>
      </c>
      <c r="M17" s="20">
        <v>11</v>
      </c>
      <c r="N17" s="40">
        <f>IF(M17/$D$17="- ",0,M17/$D$17)</f>
        <v>1</v>
      </c>
      <c r="O17" s="20"/>
      <c r="P17" s="40">
        <f>IF(O17/$D$17="- ",0,O17/$D$17)</f>
        <v>0</v>
      </c>
      <c r="Q17" s="20" t="s">
        <v>57</v>
      </c>
      <c r="R17" s="40" t="e">
        <f>IF(Q17/$D$17="- ",0,Q17/$D$17)</f>
        <v>#VALUE!</v>
      </c>
      <c r="S17" s="55" t="e">
        <f t="shared" si="0"/>
        <v>#VALUE!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>
        <v>1</v>
      </c>
      <c r="F18" s="40">
        <f>IF(E18/$D$18="- ",0,E18/$D$18)</f>
        <v>1</v>
      </c>
      <c r="G18" s="20">
        <v>1</v>
      </c>
      <c r="H18" s="40">
        <f>IF(G18/$D$18="- ",0,G18/$D$18)</f>
        <v>1</v>
      </c>
      <c r="I18" s="20">
        <v>1</v>
      </c>
      <c r="J18" s="40">
        <f>IF(I18/$D$18="- ",0,I18/$D$18)</f>
        <v>1</v>
      </c>
      <c r="K18" s="20">
        <v>1</v>
      </c>
      <c r="L18" s="40">
        <f>IF(K18/$D$18="- ",0,K18/$D$18)</f>
        <v>1</v>
      </c>
      <c r="M18" s="20">
        <v>1</v>
      </c>
      <c r="N18" s="40">
        <f>IF(M18/$D$18="- ",0,M18/$D$18)</f>
        <v>1</v>
      </c>
      <c r="O18" s="20"/>
      <c r="P18" s="40">
        <f>IF(O18/$D$18="- ",0,O18/$D$18)</f>
        <v>0</v>
      </c>
      <c r="Q18" s="20" t="s">
        <v>57</v>
      </c>
      <c r="R18" s="40" t="e">
        <f>IF(Q18/$D$18="- ",0,Q18/$D$18)</f>
        <v>#VALUE!</v>
      </c>
      <c r="S18" s="55" t="e">
        <f t="shared" si="0"/>
        <v>#VALUE!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>
        <v>1</v>
      </c>
      <c r="F19" s="40">
        <f>IF(E19/$D$19="- ",0,E19/$D$19)</f>
        <v>1</v>
      </c>
      <c r="G19" s="20">
        <v>1</v>
      </c>
      <c r="H19" s="40">
        <f>IF(G19/$D$19="- ",0,G19/$D$19)</f>
        <v>1</v>
      </c>
      <c r="I19" s="20">
        <v>1</v>
      </c>
      <c r="J19" s="40">
        <f>IF(I19/$D$19="- ",0,I19/$D$19)</f>
        <v>1</v>
      </c>
      <c r="K19" s="20">
        <v>1</v>
      </c>
      <c r="L19" s="40">
        <f>IF(K19/$D$19="- ",0,K19/$D$19)</f>
        <v>1</v>
      </c>
      <c r="M19" s="20">
        <v>1</v>
      </c>
      <c r="N19" s="40">
        <f>IF(M19/$D$19="- ",0,M19/$D$19)</f>
        <v>1</v>
      </c>
      <c r="O19" s="20"/>
      <c r="P19" s="40">
        <f>IF(O19/$D$19="- ",0,O19/$D$19)</f>
        <v>0</v>
      </c>
      <c r="Q19" s="20" t="s">
        <v>57</v>
      </c>
      <c r="R19" s="40" t="e">
        <f>IF(Q19/$D$19="- ",0,Q19/$D$19)</f>
        <v>#VALUE!</v>
      </c>
      <c r="S19" s="55" t="e">
        <f t="shared" si="0"/>
        <v>#VALUE!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>
        <v>1</v>
      </c>
      <c r="F20" s="40">
        <f>IF(E20/$D$20="- ",0,E20/$D$20)</f>
        <v>1</v>
      </c>
      <c r="G20" s="20">
        <v>1</v>
      </c>
      <c r="H20" s="40">
        <f>IF(G20/$D$20="- ",0,G20/$D$20)</f>
        <v>1</v>
      </c>
      <c r="I20" s="20">
        <v>1</v>
      </c>
      <c r="J20" s="40">
        <f>IF(I20/$D$20="- ",0,I20/$D$20)</f>
        <v>1</v>
      </c>
      <c r="K20" s="20">
        <v>1</v>
      </c>
      <c r="L20" s="40">
        <f>IF(K20/$D$20="- ",0,K20/$D$20)</f>
        <v>1</v>
      </c>
      <c r="M20" s="20">
        <v>1</v>
      </c>
      <c r="N20" s="40">
        <f>IF(M20/$D$20="- ",0,M20/$D$20)</f>
        <v>1</v>
      </c>
      <c r="O20" s="20"/>
      <c r="P20" s="40">
        <f>IF(O20/$D$20="- ",0,O20/$D$20)</f>
        <v>0</v>
      </c>
      <c r="Q20" s="20" t="s">
        <v>57</v>
      </c>
      <c r="R20" s="40" t="e">
        <f>IF(Q20/$D$20="- ",0,Q20/$D$20)</f>
        <v>#VALUE!</v>
      </c>
      <c r="S20" s="55" t="e">
        <f t="shared" si="0"/>
        <v>#VALUE!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>
        <v>4</v>
      </c>
      <c r="F21" s="40">
        <f>IF(E21/$D$21="- ",0,E21/$D$21)</f>
        <v>0.5</v>
      </c>
      <c r="G21" s="20">
        <v>8</v>
      </c>
      <c r="H21" s="40">
        <f>IF(G21/$D$21="- ",0,G21/$D$21)</f>
        <v>1</v>
      </c>
      <c r="I21" s="20">
        <v>8</v>
      </c>
      <c r="J21" s="40">
        <f>IF(I21/$D$21="- ",0,I21/$D$21)</f>
        <v>1</v>
      </c>
      <c r="K21" s="20">
        <v>8</v>
      </c>
      <c r="L21" s="40">
        <f>IF(K21/$D$21="- ",0,K21/$D$21)</f>
        <v>1</v>
      </c>
      <c r="M21" s="20">
        <v>2</v>
      </c>
      <c r="N21" s="40">
        <f>IF(M21/$D$21="- ",0,M21/$D$21)</f>
        <v>0.25</v>
      </c>
      <c r="O21" s="20"/>
      <c r="P21" s="40">
        <f>IF(O21/$D$21="- ",0,O21/$D$21)</f>
        <v>0</v>
      </c>
      <c r="Q21" s="20" t="s">
        <v>57</v>
      </c>
      <c r="R21" s="40" t="e">
        <f>IF(Q21/$D$21="- ",0,Q21/$D$21)</f>
        <v>#VALUE!</v>
      </c>
      <c r="S21" s="55" t="e">
        <f t="shared" si="0"/>
        <v>#VALUE!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>
        <v>11</v>
      </c>
      <c r="F22" s="40">
        <f>IF(E22/$D$22="- ",0,E22/$D$22)</f>
        <v>0.5</v>
      </c>
      <c r="G22" s="20">
        <v>22</v>
      </c>
      <c r="H22" s="40">
        <f>IF(G22/$D$22="- ",0,G22/$D$22)</f>
        <v>1</v>
      </c>
      <c r="I22" s="20">
        <v>22</v>
      </c>
      <c r="J22" s="40">
        <f>IF(I22/$D$22="- ",0,I22/$D$22)</f>
        <v>1</v>
      </c>
      <c r="K22" s="20">
        <v>22</v>
      </c>
      <c r="L22" s="40">
        <f>IF(K22/$D$22="- ",0,K22/$D$22)</f>
        <v>1</v>
      </c>
      <c r="M22" s="20">
        <v>11</v>
      </c>
      <c r="N22" s="40">
        <f>IF(M22/$D$22="- ",0,M22/$D$22)</f>
        <v>0.5</v>
      </c>
      <c r="O22" s="20"/>
      <c r="P22" s="40">
        <f>IF(O22/$D$22="- ",0,O22/$D$22)</f>
        <v>0</v>
      </c>
      <c r="Q22" s="20" t="s">
        <v>57</v>
      </c>
      <c r="R22" s="40" t="e">
        <f>IF(Q22/$D$22="- ",0,Q22/$D$22)</f>
        <v>#VALUE!</v>
      </c>
      <c r="S22" s="55" t="e">
        <f t="shared" si="0"/>
        <v>#VALUE!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11</v>
      </c>
      <c r="F23" s="40">
        <f>IF(E23/$D$23="- ",0,E23/$D$23)</f>
        <v>1</v>
      </c>
      <c r="G23" s="20">
        <v>11</v>
      </c>
      <c r="H23" s="40">
        <f>IF(G23/$D$23="- ",0,G23/$D$23)</f>
        <v>1</v>
      </c>
      <c r="I23" s="20">
        <v>11</v>
      </c>
      <c r="J23" s="40">
        <f>IF(I23/$D$23="- ",0,I23/$D$23)</f>
        <v>1</v>
      </c>
      <c r="K23" s="20">
        <v>11</v>
      </c>
      <c r="L23" s="40">
        <f>IF(K23/$D$23="- ",0,K23/$D$23)</f>
        <v>1</v>
      </c>
      <c r="M23" s="20">
        <v>11</v>
      </c>
      <c r="N23" s="40">
        <f>IF(M23/$D$23="- ",0,M23/$D$23)</f>
        <v>1</v>
      </c>
      <c r="O23" s="20"/>
      <c r="P23" s="40">
        <f>IF(O23/$D$23="- ",0,O23/$D$23)</f>
        <v>0</v>
      </c>
      <c r="Q23" s="20" t="s">
        <v>57</v>
      </c>
      <c r="R23" s="40" t="e">
        <f>IF(Q23/$D$23="- ",0,Q23/$D$23)</f>
        <v>#VALUE!</v>
      </c>
      <c r="S23" s="55" t="e">
        <f t="shared" si="0"/>
        <v>#VALUE!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 t="e">
        <f>SUMPRODUCT(B25:B27,S25:S27)</f>
        <v>#VALUE!</v>
      </c>
      <c r="T24" s="2"/>
      <c r="U24" s="2"/>
      <c r="V24" s="1"/>
      <c r="W24" s="1"/>
      <c r="X24" s="2"/>
      <c r="Y24" s="2"/>
      <c r="Z24" s="2"/>
    </row>
    <row r="25" spans="1:26" ht="28.15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479</v>
      </c>
      <c r="F25" s="40">
        <f>IF(E25/$D$25="- ",0,E25/$D$25)</f>
        <v>1</v>
      </c>
      <c r="G25" s="21">
        <v>479</v>
      </c>
      <c r="H25" s="40">
        <f>IF(G25/$D$25="- ",0,G25/$D$25)</f>
        <v>1</v>
      </c>
      <c r="I25" s="21">
        <v>479</v>
      </c>
      <c r="J25" s="40">
        <f>IF(I25/$D$25="- ",0,I25/$D$25)</f>
        <v>1</v>
      </c>
      <c r="K25" s="21">
        <v>479</v>
      </c>
      <c r="L25" s="40">
        <f>IF(K25/$D$25="- ",0,K25/$D$25)</f>
        <v>1</v>
      </c>
      <c r="M25" s="21">
        <v>479</v>
      </c>
      <c r="N25" s="40">
        <f>IF(M25/$D$25="- ",0,M25/$D$25)</f>
        <v>1</v>
      </c>
      <c r="O25" s="21"/>
      <c r="P25" s="40">
        <f>IF(O25/$D$25="- ",0,O25/$D$25)</f>
        <v>0</v>
      </c>
      <c r="Q25" s="21" t="s">
        <v>57</v>
      </c>
      <c r="R25" s="40" t="e">
        <f>IF(Q25/$D$25="- ",0,Q25/$D$25)</f>
        <v>#VALUE!</v>
      </c>
      <c r="S25" s="55" t="e">
        <f>MAX(F25,H25,J25,L25,N25,P25,R25)</f>
        <v>#VALUE!</v>
      </c>
      <c r="T25" s="2"/>
      <c r="U25" s="2"/>
      <c r="V25" s="1"/>
      <c r="W25" s="1"/>
      <c r="X25" s="2"/>
      <c r="Y25" s="2"/>
      <c r="Z25" s="2"/>
    </row>
    <row r="26" spans="1:26" ht="26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>
        <v>479</v>
      </c>
      <c r="F26" s="40">
        <f>IF(E26/$D$26="- ",0,E26/$D$26)</f>
        <v>1</v>
      </c>
      <c r="G26" s="21">
        <v>479</v>
      </c>
      <c r="H26" s="40">
        <f>IF(G26/$D$26="- ",0,G26/$D$26)</f>
        <v>1</v>
      </c>
      <c r="I26" s="21">
        <v>479</v>
      </c>
      <c r="J26" s="40">
        <f>IF(I26/$D$26="- ",0,I26/$D$26)</f>
        <v>1</v>
      </c>
      <c r="K26" s="21">
        <v>479</v>
      </c>
      <c r="L26" s="40">
        <f>IF(K26/$D$26="- ",0,K26/$D$26)</f>
        <v>1</v>
      </c>
      <c r="M26" s="21">
        <v>479</v>
      </c>
      <c r="N26" s="40">
        <f>IF(M26/$D$26="- ",0,M26/$D$26)</f>
        <v>1</v>
      </c>
      <c r="O26" s="21"/>
      <c r="P26" s="40">
        <f>IF(O26/$D$26="- ",0,O26/$D$26)</f>
        <v>0</v>
      </c>
      <c r="Q26" s="21" t="s">
        <v>58</v>
      </c>
      <c r="R26" s="40" t="e">
        <f>IF(Q26/$D$26="- ",0,Q26/$D$26)</f>
        <v>#VALUE!</v>
      </c>
      <c r="S26" s="55" t="e">
        <f t="shared" si="0"/>
        <v>#VALUE!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>
        <v>479</v>
      </c>
      <c r="F27" s="58">
        <f>IF(E27/$D$27="- ",0,E27/$D$27)</f>
        <v>1</v>
      </c>
      <c r="G27" s="22">
        <v>479</v>
      </c>
      <c r="H27" s="58">
        <f>IF(G27/$D$27="- ",0,G27/$D$27)</f>
        <v>1</v>
      </c>
      <c r="I27" s="22">
        <v>479</v>
      </c>
      <c r="J27" s="58">
        <f>IF(I27/$D$27="- ",0,I27/$D$27)</f>
        <v>1</v>
      </c>
      <c r="K27" s="22">
        <v>479</v>
      </c>
      <c r="L27" s="58">
        <f>IF(K27/$D$27="- ",0,K27/$D$27)</f>
        <v>1</v>
      </c>
      <c r="M27" s="22">
        <v>479</v>
      </c>
      <c r="N27" s="58">
        <f>IF(M27/$D$27="- ",0,M27/$D$27)</f>
        <v>1</v>
      </c>
      <c r="O27" s="22"/>
      <c r="P27" s="58">
        <f>IF(O27/$D$27="- ",0,O27/$D$27)</f>
        <v>0</v>
      </c>
      <c r="Q27" s="22" t="s">
        <v>58</v>
      </c>
      <c r="R27" s="58" t="e">
        <f>IF(Q27/$D$27="- ",0,Q27/$D$27)</f>
        <v>#VALUE!</v>
      </c>
      <c r="S27" s="59" t="e">
        <f t="shared" si="0"/>
        <v>#VALUE!</v>
      </c>
      <c r="T27" s="2"/>
      <c r="U27" s="2"/>
      <c r="V27" s="1"/>
      <c r="W27" s="1"/>
      <c r="X27" s="2"/>
      <c r="Y27" s="2"/>
      <c r="Z27" s="2"/>
    </row>
    <row r="28" spans="1:26" ht="47.45" customHeight="1" thickBot="1" x14ac:dyDescent="0.3">
      <c r="A28" s="64" t="s">
        <v>52</v>
      </c>
      <c r="B28" s="64"/>
      <c r="C28" s="64" t="s">
        <v>53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</mergeCells>
  <phoneticPr fontId="3" type="noConversion"/>
  <pageMargins left="0.1875" right="0.11811023622047245" top="0.47499999999999998" bottom="0.562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125" customWidth="1"/>
    <col min="7" max="7" width="9.625" customWidth="1"/>
    <col min="8" max="8" width="8.75" customWidth="1"/>
    <col min="9" max="9" width="9.75" customWidth="1"/>
    <col min="10" max="10" width="9.625" customWidth="1"/>
    <col min="11" max="11" width="10.75" customWidth="1"/>
    <col min="12" max="12" width="8.8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1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7" t="s">
        <v>0</v>
      </c>
      <c r="B2" s="68"/>
      <c r="C2" s="23" t="s">
        <v>48</v>
      </c>
      <c r="D2" s="24"/>
      <c r="E2" s="24"/>
      <c r="F2" s="24"/>
      <c r="G2" s="24"/>
      <c r="H2" s="78">
        <v>1</v>
      </c>
      <c r="I2" s="78"/>
      <c r="J2" s="24"/>
      <c r="K2" s="24"/>
      <c r="L2" s="24"/>
      <c r="M2" s="24"/>
      <c r="N2" s="24"/>
      <c r="O2" s="73" t="s">
        <v>1</v>
      </c>
      <c r="P2" s="74"/>
      <c r="Q2" s="75" t="s">
        <v>2</v>
      </c>
      <c r="R2" s="76"/>
      <c r="S2" s="77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69" t="s">
        <v>4</v>
      </c>
      <c r="B3" s="70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1" t="s">
        <v>6</v>
      </c>
      <c r="R3" s="72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5">
        <v>44501</v>
      </c>
      <c r="F4" s="66"/>
      <c r="G4" s="65">
        <v>44502</v>
      </c>
      <c r="H4" s="66"/>
      <c r="I4" s="65">
        <v>44503</v>
      </c>
      <c r="J4" s="66"/>
      <c r="K4" s="65">
        <v>44504</v>
      </c>
      <c r="L4" s="66"/>
      <c r="M4" s="65">
        <v>44505</v>
      </c>
      <c r="N4" s="66"/>
      <c r="O4" s="65">
        <v>44506</v>
      </c>
      <c r="P4" s="66"/>
      <c r="Q4" s="65">
        <v>44507</v>
      </c>
      <c r="R4" s="66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27" t="s">
        <v>18</v>
      </c>
      <c r="G5" s="27" t="s">
        <v>19</v>
      </c>
      <c r="H5" s="27" t="s">
        <v>18</v>
      </c>
      <c r="I5" s="27" t="s">
        <v>19</v>
      </c>
      <c r="J5" s="27" t="s">
        <v>18</v>
      </c>
      <c r="K5" s="27" t="s">
        <v>19</v>
      </c>
      <c r="L5" s="27" t="s">
        <v>18</v>
      </c>
      <c r="M5" s="27" t="s">
        <v>19</v>
      </c>
      <c r="N5" s="27" t="s">
        <v>18</v>
      </c>
      <c r="O5" s="27" t="s">
        <v>19</v>
      </c>
      <c r="P5" s="27" t="s">
        <v>18</v>
      </c>
      <c r="Q5" s="27" t="s">
        <v>19</v>
      </c>
      <c r="R5" s="27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8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" customHeight="1" thickBot="1" x14ac:dyDescent="0.3">
      <c r="A28" s="64" t="s">
        <v>52</v>
      </c>
      <c r="B28" s="64"/>
      <c r="C28" s="64" t="s">
        <v>53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375" customWidth="1"/>
    <col min="7" max="7" width="9.625" customWidth="1"/>
    <col min="8" max="9" width="9.75" customWidth="1"/>
    <col min="10" max="10" width="9.375" customWidth="1"/>
    <col min="11" max="11" width="10.75" customWidth="1"/>
    <col min="12" max="12" width="9.3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0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7" t="s">
        <v>0</v>
      </c>
      <c r="B2" s="68"/>
      <c r="C2" s="23" t="s">
        <v>49</v>
      </c>
      <c r="D2" s="24"/>
      <c r="E2" s="24"/>
      <c r="F2" s="24"/>
      <c r="G2" s="24"/>
      <c r="H2" s="78">
        <v>1</v>
      </c>
      <c r="I2" s="78"/>
      <c r="J2" s="24"/>
      <c r="K2" s="24"/>
      <c r="L2" s="24"/>
      <c r="M2" s="24"/>
      <c r="N2" s="24"/>
      <c r="O2" s="73" t="s">
        <v>1</v>
      </c>
      <c r="P2" s="74"/>
      <c r="Q2" s="75" t="s">
        <v>2</v>
      </c>
      <c r="R2" s="76"/>
      <c r="S2" s="77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69" t="s">
        <v>4</v>
      </c>
      <c r="B3" s="70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1" t="s">
        <v>6</v>
      </c>
      <c r="R3" s="72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5">
        <v>44501</v>
      </c>
      <c r="F4" s="66"/>
      <c r="G4" s="65">
        <v>44502</v>
      </c>
      <c r="H4" s="66"/>
      <c r="I4" s="65">
        <v>44503</v>
      </c>
      <c r="J4" s="66"/>
      <c r="K4" s="65">
        <v>44504</v>
      </c>
      <c r="L4" s="66"/>
      <c r="M4" s="65">
        <v>44505</v>
      </c>
      <c r="N4" s="66"/>
      <c r="O4" s="65">
        <v>44506</v>
      </c>
      <c r="P4" s="66"/>
      <c r="Q4" s="65">
        <v>44507</v>
      </c>
      <c r="R4" s="66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4" t="s">
        <v>52</v>
      </c>
      <c r="B28" s="64"/>
      <c r="C28" s="64" t="s">
        <v>53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25" customWidth="1"/>
    <col min="7" max="7" width="9.625" customWidth="1"/>
    <col min="8" max="8" width="8.625" customWidth="1"/>
    <col min="9" max="9" width="9.75" customWidth="1"/>
    <col min="10" max="10" width="9.25" customWidth="1"/>
    <col min="11" max="11" width="10.75" customWidth="1"/>
    <col min="12" max="12" width="8.5" customWidth="1"/>
    <col min="13" max="13" width="10.125" customWidth="1"/>
    <col min="14" max="14" width="11.5" customWidth="1"/>
    <col min="15" max="15" width="10.375" customWidth="1"/>
    <col min="16" max="16" width="8.875" customWidth="1"/>
    <col min="17" max="17" width="9.875" customWidth="1"/>
    <col min="18" max="18" width="11.5" customWidth="1"/>
    <col min="19" max="19" width="20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7" t="s">
        <v>0</v>
      </c>
      <c r="B2" s="68"/>
      <c r="C2" s="23" t="s">
        <v>16</v>
      </c>
      <c r="D2" s="24"/>
      <c r="E2" s="24"/>
      <c r="F2" s="24"/>
      <c r="G2" s="24"/>
      <c r="H2" s="78">
        <v>1</v>
      </c>
      <c r="I2" s="78"/>
      <c r="J2" s="24"/>
      <c r="K2" s="24"/>
      <c r="L2" s="24"/>
      <c r="M2" s="24"/>
      <c r="N2" s="24"/>
      <c r="O2" s="73" t="s">
        <v>1</v>
      </c>
      <c r="P2" s="74"/>
      <c r="Q2" s="75" t="s">
        <v>2</v>
      </c>
      <c r="R2" s="76"/>
      <c r="S2" s="77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69" t="s">
        <v>4</v>
      </c>
      <c r="B3" s="70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1" t="s">
        <v>6</v>
      </c>
      <c r="R3" s="72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5">
        <v>44501</v>
      </c>
      <c r="F4" s="66"/>
      <c r="G4" s="65">
        <v>44502</v>
      </c>
      <c r="H4" s="66"/>
      <c r="I4" s="65">
        <v>44503</v>
      </c>
      <c r="J4" s="66"/>
      <c r="K4" s="65">
        <v>44504</v>
      </c>
      <c r="L4" s="66"/>
      <c r="M4" s="65">
        <v>44505</v>
      </c>
      <c r="N4" s="66"/>
      <c r="O4" s="65">
        <v>44506</v>
      </c>
      <c r="P4" s="66"/>
      <c r="Q4" s="65">
        <v>44507</v>
      </c>
      <c r="R4" s="66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54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1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0.4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9.75" customHeight="1" thickBot="1" x14ac:dyDescent="0.3">
      <c r="A28" s="64" t="s">
        <v>52</v>
      </c>
      <c r="B28" s="64"/>
      <c r="C28" s="64" t="s">
        <v>53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1811023622047245" right="0.21249999999999999" top="0.47499999999999998" bottom="0.51875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1-1</vt:lpstr>
      <vt:lpstr>1-2</vt:lpstr>
      <vt:lpstr>1-3</vt:lpstr>
      <vt:lpstr>1-4</vt:lpstr>
      <vt:lpstr>'1-1'!Print_Area</vt:lpstr>
      <vt:lpstr>'1-2'!Print_Area</vt:lpstr>
      <vt:lpstr>'1-3'!Print_Area</vt:lpstr>
      <vt:lpstr>'1-4'!Print_Area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林哲弘</cp:lastModifiedBy>
  <cp:lastPrinted>2021-11-23T04:04:27Z</cp:lastPrinted>
  <dcterms:created xsi:type="dcterms:W3CDTF">2021-11-10T06:37:32Z</dcterms:created>
  <dcterms:modified xsi:type="dcterms:W3CDTF">2022-03-17T07:02:49Z</dcterms:modified>
</cp:coreProperties>
</file>