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G:\subject\openmm-FEP_bygroup\manuscript\JCTC\reply_1st_round\"/>
    </mc:Choice>
  </mc:AlternateContent>
  <xr:revisionPtr revIDLastSave="0" documentId="13_ncr:1_{E2BA4B9D-2275-46A5-B9DA-AEEF755BC507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additional_6_sys" sheetId="1" r:id="rId1"/>
    <sheet name="CAR_based_dc_abf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2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35" i="1"/>
  <c r="B19" i="1"/>
  <c r="B18" i="1"/>
  <c r="B17" i="1"/>
  <c r="B11" i="1"/>
  <c r="B7" i="1"/>
  <c r="B6" i="1"/>
  <c r="B5" i="1"/>
</calcChain>
</file>

<file path=xl/sharedStrings.xml><?xml version="1.0" encoding="utf-8"?>
<sst xmlns="http://schemas.openxmlformats.org/spreadsheetml/2006/main" count="133" uniqueCount="90">
  <si>
    <t>system_name</t>
  </si>
  <si>
    <t>fe</t>
  </si>
  <si>
    <t>fe_std</t>
  </si>
  <si>
    <t>complex_restraints_fe</t>
  </si>
  <si>
    <t>complex_restraints_std</t>
  </si>
  <si>
    <t>ligand_aly_restraints1_fe</t>
  </si>
  <si>
    <t>ligand_aly_restraints1_std</t>
  </si>
  <si>
    <t>complex_electrostatics_fe</t>
  </si>
  <si>
    <t>complex_electrostatics_std</t>
  </si>
  <si>
    <t>ligand_electrostatics_fe</t>
  </si>
  <si>
    <t>ligand_electrostatics_std</t>
  </si>
  <si>
    <t>complex_sterics_fe</t>
  </si>
  <si>
    <t>complex_sterics_std</t>
  </si>
  <si>
    <t>ligand_sterics_fe</t>
  </si>
  <si>
    <t>ligand_sterics_std</t>
  </si>
  <si>
    <t>3mxf_dc_abfe_1</t>
    <phoneticPr fontId="1" type="noConversion"/>
  </si>
  <si>
    <t>3mxf_dc_abfe_2</t>
  </si>
  <si>
    <t>3mxf_dc_abfe_3</t>
  </si>
  <si>
    <t>3mxf_normal_abfe_1</t>
    <phoneticPr fontId="1" type="noConversion"/>
  </si>
  <si>
    <t>3mxf_normal_abfe_2</t>
  </si>
  <si>
    <t>3mxf_normal_abfe_3</t>
  </si>
  <si>
    <t>3p5o</t>
  </si>
  <si>
    <t>3p5o_dc_abfe_1</t>
    <phoneticPr fontId="1" type="noConversion"/>
  </si>
  <si>
    <t>3p5o_dc_abfe_2</t>
  </si>
  <si>
    <t>3p5o_dc_abfe_3</t>
  </si>
  <si>
    <t>3p5o_normal_abfe_1</t>
    <phoneticPr fontId="1" type="noConversion"/>
  </si>
  <si>
    <t>3p5o_normal_abfe_2</t>
  </si>
  <si>
    <t>3p5o_normal_abfe_3</t>
  </si>
  <si>
    <t>EXP_ENE</t>
    <phoneticPr fontId="1" type="noConversion"/>
  </si>
  <si>
    <t>3zyu_dc_abfe_1</t>
    <phoneticPr fontId="1" type="noConversion"/>
  </si>
  <si>
    <t>3zyu_dc_abfe_2</t>
  </si>
  <si>
    <t>3zyu_dc_abfe_3</t>
  </si>
  <si>
    <t>3zyu_normal_abfe_1</t>
    <phoneticPr fontId="1" type="noConversion"/>
  </si>
  <si>
    <t>3zyu_normal_abfe_2</t>
  </si>
  <si>
    <t>3zyu_normal_abfe_3</t>
  </si>
  <si>
    <t>4j3j_dc_abfe_1</t>
    <phoneticPr fontId="1" type="noConversion"/>
  </si>
  <si>
    <t>4j3j_dc_abfe_2</t>
  </si>
  <si>
    <t>4j3j_dc_abfe_3</t>
  </si>
  <si>
    <t>4j3j_normal_abfe_1</t>
    <phoneticPr fontId="1" type="noConversion"/>
  </si>
  <si>
    <t>4j3j_normal_abfe_2</t>
  </si>
  <si>
    <t>4j3j_normal_abfe_3</t>
  </si>
  <si>
    <t>4lrg</t>
  </si>
  <si>
    <t>4lrg_dc_abfe_1</t>
    <phoneticPr fontId="1" type="noConversion"/>
  </si>
  <si>
    <t>4lrg_dc_abfe_2</t>
  </si>
  <si>
    <t>4lrg_dc_abfe_3</t>
  </si>
  <si>
    <t>4lzs</t>
  </si>
  <si>
    <t>4lzs_1_normal_abfe_1</t>
    <phoneticPr fontId="1" type="noConversion"/>
  </si>
  <si>
    <t>4lrg_normal_abfe_1</t>
    <phoneticPr fontId="1" type="noConversion"/>
  </si>
  <si>
    <t>4lrg_normal_abfe_2</t>
  </si>
  <si>
    <t>4lrg_normal_abfe_3</t>
  </si>
  <si>
    <t>4lzs_dc_abfe_1</t>
    <phoneticPr fontId="1" type="noConversion"/>
  </si>
  <si>
    <t>4lzs_dc_abfe_2</t>
  </si>
  <si>
    <t>4lzs_dc_abfe_3</t>
  </si>
  <si>
    <t>4lzs_1_normal_abfe_2</t>
  </si>
  <si>
    <t>4lzs_1_normal_abfe_3</t>
  </si>
  <si>
    <t>EXP_STD</t>
    <phoneticPr fontId="1" type="noConversion"/>
  </si>
  <si>
    <t>Error</t>
    <phoneticPr fontId="1" type="noConversion"/>
  </si>
  <si>
    <t>3mxf</t>
  </si>
  <si>
    <t>3u5j</t>
  </si>
  <si>
    <t>3u5l</t>
  </si>
  <si>
    <t>3zyu</t>
  </si>
  <si>
    <t>4j3j</t>
  </si>
  <si>
    <t>4mr3</t>
  </si>
  <si>
    <t>4mr4</t>
  </si>
  <si>
    <t>4pci</t>
  </si>
  <si>
    <t>5igk</t>
  </si>
  <si>
    <t>6fnx</t>
  </si>
  <si>
    <t>receptor_name</t>
    <phoneticPr fontId="1" type="noConversion"/>
  </si>
  <si>
    <t>BRD4</t>
  </si>
  <si>
    <t>BRD4</t>
    <phoneticPr fontId="1" type="noConversion"/>
  </si>
  <si>
    <t>1ke7</t>
  </si>
  <si>
    <t>1oiq</t>
  </si>
  <si>
    <t>1oiu</t>
  </si>
  <si>
    <t>1pf8</t>
  </si>
  <si>
    <t>2a4l</t>
  </si>
  <si>
    <t>2aoc</t>
  </si>
  <si>
    <t>2vtl</t>
  </si>
  <si>
    <t>3ddp</t>
  </si>
  <si>
    <t>3ej1</t>
  </si>
  <si>
    <t>3eoc</t>
  </si>
  <si>
    <t>3igg</t>
  </si>
  <si>
    <t>3rjc</t>
  </si>
  <si>
    <t>3rk9</t>
  </si>
  <si>
    <t>3rkb</t>
  </si>
  <si>
    <t>4cfm</t>
  </si>
  <si>
    <t>4ek5</t>
  </si>
  <si>
    <t>6guc</t>
  </si>
  <si>
    <t>6q4e</t>
  </si>
  <si>
    <t>CDK2</t>
  </si>
  <si>
    <t>CDK2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</si>
</sst>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176" fontId="0" fillId="0" borderId="0" xfId="0" applyNumberFormat="1"/>
    <xf numFmtId="176" fontId="0" fillId="0" borderId="0" xfId="0" applyNumberFormat="1" applyAlignment="1">
      <alignment vertical="center"/>
    </xf>
    <xf numFmtId="176" fontId="2" fillId="0" borderId="0" xfId="0" applyNumberFormat="1" applyFont="1"/>
    <xf numFmtId="176" fontId="3" fillId="0" borderId="0" xfId="0" applyNumberFormat="1" applyFont="1"/>
    <xf numFmtId="0" fontId="4" fillId="0" borderId="0" xfId="0" applyFont="1"/>
    <xf numFmtId="176" fontId="4" fillId="0" borderId="0" xfId="0" applyNumberFormat="1" applyFont="1"/>
    <xf numFmtId="176" fontId="4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"/>
  <sheetViews>
    <sheetView tabSelected="1" zoomScaleNormal="100" workbookViewId="0">
      <selection activeCell="F20" sqref="F20:F23"/>
    </sheetView>
  </sheetViews>
  <sheetFormatPr defaultRowHeight="14" x14ac:dyDescent="0.45"/>
  <cols>
    <col min="1" max="1" width="19" bestFit="1" customWidth="1"/>
  </cols>
  <sheetData>
    <row r="1" spans="1:1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28</v>
      </c>
    </row>
    <row r="2" spans="1:16" x14ac:dyDescent="0.45">
      <c r="A2" s="1" t="s">
        <v>15</v>
      </c>
      <c r="B2" s="4">
        <v>-8.6355575250167504</v>
      </c>
      <c r="C2" s="4">
        <v>6.8397420418112004E-2</v>
      </c>
      <c r="D2" s="4">
        <v>0.84906174908976095</v>
      </c>
      <c r="E2" s="4">
        <v>5.2616260985975001E-3</v>
      </c>
      <c r="F2" s="4">
        <v>7.4235568825565599</v>
      </c>
      <c r="G2" s="4">
        <v>0</v>
      </c>
      <c r="H2" s="4">
        <v>61.441480042966198</v>
      </c>
      <c r="I2" s="4">
        <v>3.7695772975527E-3</v>
      </c>
      <c r="J2" s="4">
        <v>61.699804203408497</v>
      </c>
      <c r="K2" s="4">
        <v>4.6351861456415001E-3</v>
      </c>
      <c r="L2" s="4">
        <v>13.745419281517901</v>
      </c>
      <c r="M2" s="4">
        <v>4.7001298574094103E-2</v>
      </c>
      <c r="N2" s="4">
        <v>-1.72295753740789</v>
      </c>
      <c r="O2" s="4">
        <v>4.90479936326901E-2</v>
      </c>
      <c r="P2" s="3">
        <v>-9.9623971347654692</v>
      </c>
    </row>
    <row r="3" spans="1:16" x14ac:dyDescent="0.45">
      <c r="A3" s="1" t="s">
        <v>16</v>
      </c>
      <c r="B3" s="4">
        <v>-9.20378838338695</v>
      </c>
      <c r="C3" s="4">
        <v>6.9076477668630301E-2</v>
      </c>
      <c r="D3" s="4">
        <v>0.84906174908976095</v>
      </c>
      <c r="E3" s="4">
        <v>5.2616260985975001E-3</v>
      </c>
      <c r="F3" s="4">
        <v>7.4235568825565599</v>
      </c>
      <c r="G3" s="4">
        <v>0</v>
      </c>
      <c r="H3" s="4">
        <v>61.441480042966198</v>
      </c>
      <c r="I3" s="4">
        <v>3.7695772975527E-3</v>
      </c>
      <c r="J3" s="4">
        <v>61.699804203408497</v>
      </c>
      <c r="K3" s="4">
        <v>4.6351861456415001E-3</v>
      </c>
      <c r="L3" s="4">
        <v>13.9544284982384</v>
      </c>
      <c r="M3" s="4">
        <v>4.7803608263731999E-2</v>
      </c>
      <c r="N3" s="4">
        <v>-2.08217917905765</v>
      </c>
      <c r="O3" s="4">
        <v>4.9223931489307399E-2</v>
      </c>
      <c r="P3" s="3">
        <v>-9.9623971347654692</v>
      </c>
    </row>
    <row r="4" spans="1:16" x14ac:dyDescent="0.45">
      <c r="A4" s="1" t="s">
        <v>17</v>
      </c>
      <c r="B4" s="4">
        <v>-8.9159352648781294</v>
      </c>
      <c r="C4" s="4">
        <v>6.9188831753645694E-2</v>
      </c>
      <c r="D4" s="4">
        <v>0.84906174908976095</v>
      </c>
      <c r="E4" s="4">
        <v>5.2616260985975001E-3</v>
      </c>
      <c r="F4" s="4">
        <v>7.4235568825565599</v>
      </c>
      <c r="G4" s="4">
        <v>0</v>
      </c>
      <c r="H4" s="4">
        <v>61.441480042966198</v>
      </c>
      <c r="I4" s="4">
        <v>3.7695772975527E-3</v>
      </c>
      <c r="J4" s="4">
        <v>61.699804203408497</v>
      </c>
      <c r="K4" s="4">
        <v>4.6351861456415001E-3</v>
      </c>
      <c r="L4" s="4">
        <v>13.8266306290017</v>
      </c>
      <c r="M4" s="4">
        <v>4.8221425181492E-2</v>
      </c>
      <c r="N4" s="4">
        <v>-1.92212392978548</v>
      </c>
      <c r="O4" s="4">
        <v>4.8973556334941097E-2</v>
      </c>
      <c r="P4" s="3">
        <v>-9.9623971347654692</v>
      </c>
    </row>
    <row r="5" spans="1:16" x14ac:dyDescent="0.45">
      <c r="A5" t="s">
        <v>18</v>
      </c>
      <c r="B5" s="2">
        <f>0-D5+F5-H5+J5-L5+N5</f>
        <v>-9.0623855364420045</v>
      </c>
      <c r="C5" s="2">
        <v>2.5314327699403501E-2</v>
      </c>
      <c r="D5" s="2">
        <v>0.81779865296676502</v>
      </c>
      <c r="E5" s="2">
        <v>5.3151520352839E-3</v>
      </c>
      <c r="F5" s="2">
        <v>7.4235568825565599</v>
      </c>
      <c r="G5" s="2">
        <v>0</v>
      </c>
      <c r="H5" s="2">
        <v>61.441480042966198</v>
      </c>
      <c r="I5" s="2">
        <v>3.7798348776187998E-3</v>
      </c>
      <c r="J5" s="2">
        <v>61.699804203408497</v>
      </c>
      <c r="K5" s="2">
        <v>4.7641283828846999E-3</v>
      </c>
      <c r="L5" s="2">
        <v>14.5557095607505</v>
      </c>
      <c r="M5" s="2">
        <v>1.22207476955175E-2</v>
      </c>
      <c r="N5" s="2">
        <v>-1.3707583657236</v>
      </c>
      <c r="O5" s="2">
        <v>2.0645425656218401E-2</v>
      </c>
      <c r="P5" s="3">
        <v>-9.9623971347654692</v>
      </c>
    </row>
    <row r="6" spans="1:16" x14ac:dyDescent="0.45">
      <c r="A6" t="s">
        <v>19</v>
      </c>
      <c r="B6" s="2">
        <f t="shared" ref="B6:B7" si="0">0-D6+F6-H6+J6-L6+N6</f>
        <v>-8.8231398641904946</v>
      </c>
      <c r="C6" s="2">
        <v>2.5913126266921702E-2</v>
      </c>
      <c r="D6" s="2">
        <v>0.84906174908976095</v>
      </c>
      <c r="E6" s="2">
        <v>5.2616260985975001E-3</v>
      </c>
      <c r="F6" s="2">
        <v>7.4235568825565599</v>
      </c>
      <c r="G6" s="2">
        <v>0</v>
      </c>
      <c r="H6" s="2">
        <v>61.441480042966198</v>
      </c>
      <c r="I6" s="2">
        <v>3.7695772975527E-3</v>
      </c>
      <c r="J6" s="2">
        <v>61.699804203408497</v>
      </c>
      <c r="K6" s="2">
        <v>4.6351861456415001E-3</v>
      </c>
      <c r="L6" s="2">
        <v>13.0462029275483</v>
      </c>
      <c r="M6" s="2">
        <v>1.40395311657517E-2</v>
      </c>
      <c r="N6" s="2">
        <v>-2.60975623055129</v>
      </c>
      <c r="O6" s="2">
        <v>2.02731917754186E-2</v>
      </c>
      <c r="P6" s="3">
        <v>-9.9623971347654692</v>
      </c>
    </row>
    <row r="7" spans="1:16" x14ac:dyDescent="0.45">
      <c r="A7" t="s">
        <v>20</v>
      </c>
      <c r="B7" s="2">
        <f t="shared" si="0"/>
        <v>-10.029411812900193</v>
      </c>
      <c r="C7" s="2">
        <v>2.4850419578041599E-2</v>
      </c>
      <c r="D7" s="2">
        <v>0.84906174908976095</v>
      </c>
      <c r="E7" s="2">
        <v>5.2616260985975001E-3</v>
      </c>
      <c r="F7" s="2">
        <v>7.4235568825565599</v>
      </c>
      <c r="G7" s="2">
        <v>0</v>
      </c>
      <c r="H7" s="2">
        <v>61.441480042966198</v>
      </c>
      <c r="I7" s="2">
        <v>3.7695772975527E-3</v>
      </c>
      <c r="J7" s="2">
        <v>61.699804203408497</v>
      </c>
      <c r="K7" s="2">
        <v>4.6351861456415001E-3</v>
      </c>
      <c r="L7" s="2">
        <v>14.7022497420026</v>
      </c>
      <c r="M7" s="2">
        <v>1.1931478966474099E-2</v>
      </c>
      <c r="N7" s="2">
        <v>-2.1599813648066899</v>
      </c>
      <c r="O7" s="2">
        <v>2.0292949269854501E-2</v>
      </c>
      <c r="P7" s="3">
        <v>-9.9623971347654692</v>
      </c>
    </row>
    <row r="8" spans="1:16" x14ac:dyDescent="0.45">
      <c r="A8" t="s">
        <v>22</v>
      </c>
      <c r="B8" s="2">
        <v>-9.0897708982198697</v>
      </c>
      <c r="C8" s="2">
        <v>6.7605201831417994E-2</v>
      </c>
      <c r="D8" s="2">
        <v>0.739899406706514</v>
      </c>
      <c r="E8" s="2">
        <v>4.8921814949192998E-3</v>
      </c>
      <c r="F8" s="2">
        <v>7.4814512679762704</v>
      </c>
      <c r="G8" s="2">
        <v>0</v>
      </c>
      <c r="H8" s="2">
        <v>66.455552465626397</v>
      </c>
      <c r="I8" s="2">
        <v>4.7582416765054999E-3</v>
      </c>
      <c r="J8" s="2">
        <v>66.938316450797501</v>
      </c>
      <c r="K8" s="2">
        <v>5.6375281037949997E-3</v>
      </c>
      <c r="L8" s="2">
        <v>14.9205091652349</v>
      </c>
      <c r="M8" s="2">
        <v>4.7769315369210801E-2</v>
      </c>
      <c r="N8" s="2">
        <v>-1.3935775794257499</v>
      </c>
      <c r="O8" s="2">
        <v>4.7012762065967703E-2</v>
      </c>
      <c r="P8" s="2">
        <v>-8.3555111762151615</v>
      </c>
    </row>
    <row r="9" spans="1:16" x14ac:dyDescent="0.45">
      <c r="A9" t="s">
        <v>23</v>
      </c>
      <c r="B9" s="2">
        <v>-8.9906365386553393</v>
      </c>
      <c r="C9" s="2">
        <v>6.5703746658297799E-2</v>
      </c>
      <c r="D9" s="2">
        <v>0.739899406706514</v>
      </c>
      <c r="E9" s="2">
        <v>4.8921814949192998E-3</v>
      </c>
      <c r="F9" s="2">
        <v>7.4814512679762704</v>
      </c>
      <c r="G9" s="2">
        <v>0</v>
      </c>
      <c r="H9" s="2">
        <v>66.455552465626397</v>
      </c>
      <c r="I9" s="2">
        <v>4.7582416765054999E-3</v>
      </c>
      <c r="J9" s="2">
        <v>66.938316450797501</v>
      </c>
      <c r="K9" s="2">
        <v>5.6375281037949997E-3</v>
      </c>
      <c r="L9" s="2">
        <v>15.146235816018599</v>
      </c>
      <c r="M9" s="2">
        <v>4.5499947321771997E-2</v>
      </c>
      <c r="N9" s="2">
        <v>-1.0687165690775</v>
      </c>
      <c r="O9" s="2">
        <v>4.65658790521708E-2</v>
      </c>
      <c r="P9" s="2">
        <v>-8.3555111762151615</v>
      </c>
    </row>
    <row r="10" spans="1:16" x14ac:dyDescent="0.45">
      <c r="A10" t="s">
        <v>24</v>
      </c>
      <c r="B10" s="2">
        <v>-8.1506403836131796</v>
      </c>
      <c r="C10" s="2">
        <v>6.6463553911600706E-2</v>
      </c>
      <c r="D10" s="2">
        <v>0.739899406706514</v>
      </c>
      <c r="E10" s="2">
        <v>4.8921814949192998E-3</v>
      </c>
      <c r="F10" s="2">
        <v>7.4814512679762704</v>
      </c>
      <c r="G10" s="2">
        <v>0</v>
      </c>
      <c r="H10" s="2">
        <v>66.455552465626397</v>
      </c>
      <c r="I10" s="2">
        <v>4.7582416765054999E-3</v>
      </c>
      <c r="J10" s="2">
        <v>66.938316450797501</v>
      </c>
      <c r="K10" s="2">
        <v>5.6375281037949997E-3</v>
      </c>
      <c r="L10" s="2">
        <v>14.003991321786399</v>
      </c>
      <c r="M10" s="2">
        <v>4.6316578896170302E-2</v>
      </c>
      <c r="N10" s="2">
        <v>-1.3709649082676001</v>
      </c>
      <c r="O10" s="2">
        <v>4.6838258839999002E-2</v>
      </c>
      <c r="P10" s="2">
        <v>-8.3555111762151615</v>
      </c>
    </row>
    <row r="11" spans="1:16" x14ac:dyDescent="0.45">
      <c r="A11" t="s">
        <v>25</v>
      </c>
      <c r="B11" s="2">
        <f t="shared" ref="B11" si="1">0-D11+F11-H11+J11-L11+N11</f>
        <v>-8.030865844249341</v>
      </c>
      <c r="C11" s="2">
        <v>2.27694695111588E-2</v>
      </c>
      <c r="D11" s="2">
        <v>0.739899406706514</v>
      </c>
      <c r="E11" s="2">
        <v>4.8921814949192998E-3</v>
      </c>
      <c r="F11" s="2">
        <v>7.4814512679762704</v>
      </c>
      <c r="G11" s="2">
        <v>0</v>
      </c>
      <c r="H11" s="2">
        <v>66.455552465626397</v>
      </c>
      <c r="I11" s="2">
        <v>4.7142746482858999E-3</v>
      </c>
      <c r="J11" s="2">
        <v>66.938316450797501</v>
      </c>
      <c r="K11" s="2">
        <v>5.6401191061110998E-3</v>
      </c>
      <c r="L11" s="2">
        <v>13.6618881072925</v>
      </c>
      <c r="M11" s="2">
        <v>1.0966204373435999E-2</v>
      </c>
      <c r="N11" s="2">
        <v>-1.5932935833977</v>
      </c>
      <c r="O11" s="2">
        <v>1.7894757184432699E-2</v>
      </c>
      <c r="P11" s="2">
        <v>-8.3555111762151615</v>
      </c>
    </row>
    <row r="12" spans="1:16" x14ac:dyDescent="0.45">
      <c r="A12" t="s">
        <v>26</v>
      </c>
      <c r="B12" s="2">
        <v>-6.6296302317433504</v>
      </c>
      <c r="C12" s="2">
        <v>2.30307519143115E-2</v>
      </c>
      <c r="D12" s="2">
        <v>0.739899406706514</v>
      </c>
      <c r="E12" s="2">
        <v>4.8921814949192998E-3</v>
      </c>
      <c r="F12" s="2">
        <v>7.4770002226125598</v>
      </c>
      <c r="G12" s="2">
        <v>0</v>
      </c>
      <c r="H12" s="2">
        <v>66.455552465626397</v>
      </c>
      <c r="I12" s="2">
        <v>4.7582416765054999E-3</v>
      </c>
      <c r="J12" s="2">
        <v>66.938316450797501</v>
      </c>
      <c r="K12" s="2">
        <v>5.6375281037949997E-3</v>
      </c>
      <c r="L12" s="2">
        <v>12.2601419861534</v>
      </c>
      <c r="M12" s="2">
        <v>1.10923300055846E-2</v>
      </c>
      <c r="N12" s="2">
        <v>-1.5893530466669901</v>
      </c>
      <c r="O12" s="2">
        <v>1.81389007945198E-2</v>
      </c>
      <c r="P12" s="2">
        <v>-8.3555111762151615</v>
      </c>
    </row>
    <row r="13" spans="1:16" x14ac:dyDescent="0.45">
      <c r="A13" t="s">
        <v>27</v>
      </c>
      <c r="B13" s="2">
        <v>-7.7601975491215498</v>
      </c>
      <c r="C13" s="2">
        <v>2.2755594503672601E-2</v>
      </c>
      <c r="D13" s="2">
        <v>0.739899406706514</v>
      </c>
      <c r="E13" s="2">
        <v>4.8921814949192998E-3</v>
      </c>
      <c r="F13" s="2">
        <v>7.4770002226125598</v>
      </c>
      <c r="G13" s="2">
        <v>0</v>
      </c>
      <c r="H13" s="2">
        <v>66.455552465626397</v>
      </c>
      <c r="I13" s="2">
        <v>4.7582416765054999E-3</v>
      </c>
      <c r="J13" s="2">
        <v>66.938316450797501</v>
      </c>
      <c r="K13" s="2">
        <v>5.6375281037949997E-3</v>
      </c>
      <c r="L13" s="2">
        <v>13.416051696747299</v>
      </c>
      <c r="M13" s="2">
        <v>1.0754025915722901E-2</v>
      </c>
      <c r="N13" s="2">
        <v>-1.5640106534513301</v>
      </c>
      <c r="O13" s="2">
        <v>1.7994776493949399E-2</v>
      </c>
      <c r="P13" s="2">
        <v>-8.3555111762151615</v>
      </c>
    </row>
    <row r="14" spans="1:16" x14ac:dyDescent="0.45">
      <c r="A14" s="1" t="s">
        <v>29</v>
      </c>
      <c r="B14" s="5">
        <v>-8.6456422148172507</v>
      </c>
      <c r="C14" s="4">
        <v>6.4527234858001506E-2</v>
      </c>
      <c r="D14" s="4">
        <v>0.95052994551900105</v>
      </c>
      <c r="E14" s="4">
        <v>6.1078539721818002E-3</v>
      </c>
      <c r="F14" s="4">
        <v>7.47872501117706</v>
      </c>
      <c r="G14" s="4">
        <v>0</v>
      </c>
      <c r="H14" s="4">
        <v>78.507174772284003</v>
      </c>
      <c r="I14" s="4">
        <v>4.7882069637375999E-3</v>
      </c>
      <c r="J14" s="4">
        <v>76.627896103518196</v>
      </c>
      <c r="K14" s="4">
        <v>5.3233609258329E-3</v>
      </c>
      <c r="L14" s="4">
        <v>12.419405281848</v>
      </c>
      <c r="M14" s="4">
        <v>4.4846242465291002E-2</v>
      </c>
      <c r="N14" s="4">
        <v>-0.87515332986140104</v>
      </c>
      <c r="O14" s="4">
        <v>4.5431350382134299E-2</v>
      </c>
      <c r="P14" s="3">
        <v>-9.5401710780267166</v>
      </c>
    </row>
    <row r="15" spans="1:16" x14ac:dyDescent="0.45">
      <c r="A15" s="1" t="s">
        <v>30</v>
      </c>
      <c r="B15" s="5">
        <v>-8.8569736819788005</v>
      </c>
      <c r="C15" s="4">
        <v>6.5220299657031203E-2</v>
      </c>
      <c r="D15" s="4">
        <v>0.95052994551900105</v>
      </c>
      <c r="E15" s="4">
        <v>6.1078539721818002E-3</v>
      </c>
      <c r="F15" s="4">
        <v>7.47872501117706</v>
      </c>
      <c r="G15" s="4">
        <v>0</v>
      </c>
      <c r="H15" s="4">
        <v>78.507174772284003</v>
      </c>
      <c r="I15" s="4">
        <v>4.7882069637375999E-3</v>
      </c>
      <c r="J15" s="4">
        <v>76.627896103518196</v>
      </c>
      <c r="K15" s="4">
        <v>5.3233609258329E-3</v>
      </c>
      <c r="L15" s="4">
        <v>12.4306966315295</v>
      </c>
      <c r="M15" s="4">
        <v>4.57492559875423E-2</v>
      </c>
      <c r="N15" s="4">
        <v>-1.07519344734144</v>
      </c>
      <c r="O15" s="4">
        <v>4.5520567728440098E-2</v>
      </c>
      <c r="P15" s="3">
        <v>-9.5401710780267166</v>
      </c>
    </row>
    <row r="16" spans="1:16" x14ac:dyDescent="0.45">
      <c r="A16" s="1" t="s">
        <v>31</v>
      </c>
      <c r="B16" s="5">
        <v>-8.8197539559625504</v>
      </c>
      <c r="C16" s="4">
        <v>6.4594040949154996E-2</v>
      </c>
      <c r="D16" s="4">
        <v>0.95052994551900105</v>
      </c>
      <c r="E16" s="4">
        <v>6.1078539721818002E-3</v>
      </c>
      <c r="F16" s="4">
        <v>7.47872501117706</v>
      </c>
      <c r="G16" s="4">
        <v>0</v>
      </c>
      <c r="H16" s="4">
        <v>78.507174772284003</v>
      </c>
      <c r="I16" s="4">
        <v>4.7882069637375999E-3</v>
      </c>
      <c r="J16" s="4">
        <v>76.627896103518196</v>
      </c>
      <c r="K16" s="4">
        <v>5.3233609258329E-3</v>
      </c>
      <c r="L16" s="4">
        <v>12.4959786243056</v>
      </c>
      <c r="M16" s="4">
        <v>4.4788236666038497E-2</v>
      </c>
      <c r="N16" s="4">
        <v>-0.97269172854909702</v>
      </c>
      <c r="O16" s="4">
        <v>4.5583253557290801E-2</v>
      </c>
      <c r="P16" s="3">
        <v>-9.5401710780267166</v>
      </c>
    </row>
    <row r="17" spans="1:16" x14ac:dyDescent="0.45">
      <c r="A17" t="s">
        <v>32</v>
      </c>
      <c r="B17" s="2">
        <f t="shared" ref="B17:B19" si="2">0-D17+F17-H17+J17-L17+N17</f>
        <v>-4.8244670998557835</v>
      </c>
      <c r="C17" s="2">
        <v>2.4251132860095E-2</v>
      </c>
      <c r="D17" s="2">
        <v>0.95052994551900105</v>
      </c>
      <c r="E17" s="2">
        <v>6.1078539721818002E-3</v>
      </c>
      <c r="F17" s="2">
        <v>7.4465518731152898</v>
      </c>
      <c r="G17" s="2">
        <v>0</v>
      </c>
      <c r="H17" s="2">
        <v>78.507174772284003</v>
      </c>
      <c r="I17" s="2">
        <v>4.8680050779067001E-3</v>
      </c>
      <c r="J17" s="2">
        <v>76.627896103518196</v>
      </c>
      <c r="K17" s="2">
        <v>5.3035706323133003E-3</v>
      </c>
      <c r="L17" s="2">
        <v>8.4862879072277693</v>
      </c>
      <c r="M17" s="2">
        <v>1.3280640125195701E-2</v>
      </c>
      <c r="N17" s="2">
        <v>-0.95492245145849597</v>
      </c>
      <c r="O17" s="2">
        <v>1.7961370432878002E-2</v>
      </c>
      <c r="P17" s="3">
        <v>-9.5401710780267166</v>
      </c>
    </row>
    <row r="18" spans="1:16" x14ac:dyDescent="0.45">
      <c r="A18" t="s">
        <v>33</v>
      </c>
      <c r="B18" s="2">
        <f t="shared" si="2"/>
        <v>-6.3517004319079691</v>
      </c>
      <c r="C18" s="2">
        <v>2.4313130131020998E-2</v>
      </c>
      <c r="D18" s="2">
        <v>0.95052994551900105</v>
      </c>
      <c r="E18" s="2">
        <v>6.1078539721818002E-3</v>
      </c>
      <c r="F18" s="2">
        <v>7.4465518731152898</v>
      </c>
      <c r="G18" s="2">
        <v>0</v>
      </c>
      <c r="H18" s="2">
        <v>78.507174772284003</v>
      </c>
      <c r="I18" s="2">
        <v>4.7882069637375999E-3</v>
      </c>
      <c r="J18" s="2">
        <v>76.627896103518196</v>
      </c>
      <c r="K18" s="2">
        <v>5.3233609258329E-3</v>
      </c>
      <c r="L18" s="2">
        <v>10.136695123110201</v>
      </c>
      <c r="M18" s="2">
        <v>1.2840034225642E-2</v>
      </c>
      <c r="N18" s="2">
        <v>-0.83174856762825</v>
      </c>
      <c r="O18" s="2">
        <v>1.8376366350085101E-2</v>
      </c>
      <c r="P18" s="3">
        <v>-9.5401710780267166</v>
      </c>
    </row>
    <row r="19" spans="1:16" x14ac:dyDescent="0.45">
      <c r="A19" t="s">
        <v>34</v>
      </c>
      <c r="B19" s="2">
        <f t="shared" si="2"/>
        <v>-6.5290545099369153</v>
      </c>
      <c r="C19" s="2">
        <v>2.3811759236960502E-2</v>
      </c>
      <c r="D19" s="2">
        <v>0.95052994551900105</v>
      </c>
      <c r="E19" s="2">
        <v>6.1078539721818002E-3</v>
      </c>
      <c r="F19" s="2">
        <v>7.4465518731152898</v>
      </c>
      <c r="G19" s="2">
        <v>0</v>
      </c>
      <c r="H19" s="2">
        <v>78.507174772284003</v>
      </c>
      <c r="I19" s="2">
        <v>4.7882069637375999E-3</v>
      </c>
      <c r="J19" s="2">
        <v>76.627896103518196</v>
      </c>
      <c r="K19" s="2">
        <v>5.3233609258329E-3</v>
      </c>
      <c r="L19" s="2">
        <v>10.221569942122199</v>
      </c>
      <c r="M19" s="2">
        <v>1.2432670320946001E-2</v>
      </c>
      <c r="N19" s="2">
        <v>-0.92422782664519798</v>
      </c>
      <c r="O19" s="2">
        <v>1.7996044260611199E-2</v>
      </c>
      <c r="P19" s="3">
        <v>-9.5401710780267166</v>
      </c>
    </row>
    <row r="20" spans="1:16" x14ac:dyDescent="0.45">
      <c r="A20" s="1" t="s">
        <v>35</v>
      </c>
      <c r="B20" s="4">
        <v>-7.7561835350396704</v>
      </c>
      <c r="C20" s="4">
        <v>6.3149759010547493E-2</v>
      </c>
      <c r="D20" s="4">
        <v>0.81281252160606998</v>
      </c>
      <c r="E20" s="4">
        <v>5.8367753777541003E-3</v>
      </c>
      <c r="F20" s="4">
        <v>7.6246906133529304</v>
      </c>
      <c r="G20" s="4">
        <v>0</v>
      </c>
      <c r="H20" s="4">
        <v>201.606398874946</v>
      </c>
      <c r="I20" s="4">
        <v>5.3431800350776998E-3</v>
      </c>
      <c r="J20" s="4">
        <v>196.61713304601801</v>
      </c>
      <c r="K20" s="4">
        <v>5.9167797362734004E-3</v>
      </c>
      <c r="L20" s="4">
        <v>8.6711197289506092</v>
      </c>
      <c r="M20" s="4">
        <v>4.4289904960996399E-2</v>
      </c>
      <c r="N20" s="4">
        <v>-0.90767606890708596</v>
      </c>
      <c r="O20" s="4">
        <v>4.39166321510535E-2</v>
      </c>
      <c r="P20" s="3">
        <v>-7.8293832997083292</v>
      </c>
    </row>
    <row r="21" spans="1:16" x14ac:dyDescent="0.45">
      <c r="A21" s="1" t="s">
        <v>36</v>
      </c>
      <c r="B21" s="4">
        <v>-7.4964901826276398</v>
      </c>
      <c r="C21" s="4">
        <v>6.3331193571095901E-2</v>
      </c>
      <c r="D21" s="4">
        <v>0.81281252160606998</v>
      </c>
      <c r="E21" s="4">
        <v>5.8367753777541003E-3</v>
      </c>
      <c r="F21" s="4">
        <v>7.6246906133529304</v>
      </c>
      <c r="G21" s="4">
        <v>0</v>
      </c>
      <c r="H21" s="4">
        <v>201.606398874946</v>
      </c>
      <c r="I21" s="4">
        <v>5.3431800350776998E-3</v>
      </c>
      <c r="J21" s="4">
        <v>196.61713304601801</v>
      </c>
      <c r="K21" s="4">
        <v>5.9167797362734004E-3</v>
      </c>
      <c r="L21" s="4">
        <v>8.3224132900840697</v>
      </c>
      <c r="M21" s="4">
        <v>4.4180598411348297E-2</v>
      </c>
      <c r="N21" s="4">
        <v>-0.99668915536160296</v>
      </c>
      <c r="O21" s="4">
        <v>4.4286442632137497E-2</v>
      </c>
      <c r="P21" s="3">
        <v>-7.8293832997083292</v>
      </c>
    </row>
    <row r="22" spans="1:16" x14ac:dyDescent="0.45">
      <c r="A22" s="1" t="s">
        <v>37</v>
      </c>
      <c r="B22" s="4">
        <v>-7.6623718054523602</v>
      </c>
      <c r="C22" s="4">
        <v>6.3130932089489999E-2</v>
      </c>
      <c r="D22" s="4">
        <v>0.81281252160606998</v>
      </c>
      <c r="E22" s="4">
        <v>5.8367753777541003E-3</v>
      </c>
      <c r="F22" s="4">
        <v>7.6246906133529304</v>
      </c>
      <c r="G22" s="4">
        <v>0</v>
      </c>
      <c r="H22" s="4">
        <v>201.606398874946</v>
      </c>
      <c r="I22" s="4">
        <v>5.3431800350776998E-3</v>
      </c>
      <c r="J22" s="4">
        <v>196.61713304601801</v>
      </c>
      <c r="K22" s="4">
        <v>5.9167797362734004E-3</v>
      </c>
      <c r="L22" s="4">
        <v>8.7168260979085996</v>
      </c>
      <c r="M22" s="4">
        <v>4.4095220832300601E-2</v>
      </c>
      <c r="N22" s="4">
        <v>-0.768157970361797</v>
      </c>
      <c r="O22" s="4">
        <v>4.4085148112411501E-2</v>
      </c>
      <c r="P22" s="3">
        <v>-7.8293832997083292</v>
      </c>
    </row>
    <row r="23" spans="1:16" x14ac:dyDescent="0.45">
      <c r="A23" t="s">
        <v>38</v>
      </c>
      <c r="B23" s="2">
        <v>-7.5828121232793597</v>
      </c>
      <c r="C23" s="2">
        <v>2.2069096983165701E-2</v>
      </c>
      <c r="D23" s="2">
        <v>0.81281252160606998</v>
      </c>
      <c r="E23" s="2">
        <v>5.8367753777541003E-3</v>
      </c>
      <c r="F23" s="2">
        <v>7.6246906133529304</v>
      </c>
      <c r="G23" s="2">
        <v>0</v>
      </c>
      <c r="H23" s="2">
        <v>201.606398874946</v>
      </c>
      <c r="I23" s="2">
        <v>5.3431800350776998E-3</v>
      </c>
      <c r="J23" s="2">
        <v>196.61713304601801</v>
      </c>
      <c r="K23" s="2">
        <v>5.9167797362734004E-3</v>
      </c>
      <c r="L23" s="2">
        <v>8.4065858313288704</v>
      </c>
      <c r="M23" s="2">
        <v>1.2175570440961099E-2</v>
      </c>
      <c r="N23" s="2">
        <v>-0.99883855476853101</v>
      </c>
      <c r="O23" s="2">
        <v>1.5529801155983399E-2</v>
      </c>
      <c r="P23" s="3">
        <v>-7.8293832997083292</v>
      </c>
    </row>
    <row r="24" spans="1:16" x14ac:dyDescent="0.45">
      <c r="A24" t="s">
        <v>39</v>
      </c>
      <c r="B24" s="2">
        <v>-8.5572724193677203</v>
      </c>
      <c r="C24" s="2">
        <v>2.2318228066676101E-2</v>
      </c>
      <c r="D24" s="2">
        <v>0.81281252160606998</v>
      </c>
      <c r="E24" s="2">
        <v>5.8367753777541003E-3</v>
      </c>
      <c r="F24" s="2">
        <v>7.6246906133529304</v>
      </c>
      <c r="G24" s="2">
        <v>0</v>
      </c>
      <c r="H24" s="2">
        <v>201.606398874946</v>
      </c>
      <c r="I24" s="2">
        <v>5.3431800350776998E-3</v>
      </c>
      <c r="J24" s="2">
        <v>196.61713304601801</v>
      </c>
      <c r="K24" s="2">
        <v>5.9167797362734004E-3</v>
      </c>
      <c r="L24" s="2">
        <v>7.89164246376198</v>
      </c>
      <c r="M24" s="2">
        <v>1.2489967895025799E-2</v>
      </c>
      <c r="N24" s="2">
        <v>-1.0014636721756001</v>
      </c>
      <c r="O24" s="2">
        <v>1.5635798792265499E-2</v>
      </c>
      <c r="P24" s="3">
        <v>-7.8293832997083292</v>
      </c>
    </row>
    <row r="25" spans="1:16" x14ac:dyDescent="0.45">
      <c r="A25" t="s">
        <v>40</v>
      </c>
      <c r="B25" s="2">
        <v>-10.2187650709572</v>
      </c>
      <c r="C25" s="2">
        <v>2.13493239940525E-2</v>
      </c>
      <c r="D25" s="2">
        <v>0.81281252160606998</v>
      </c>
      <c r="E25" s="2">
        <v>5.8367753777541003E-3</v>
      </c>
      <c r="F25" s="2">
        <v>7.6246906133529304</v>
      </c>
      <c r="G25" s="2">
        <v>0</v>
      </c>
      <c r="H25" s="2">
        <v>201.606398874946</v>
      </c>
      <c r="I25" s="2">
        <v>5.3431800350776998E-3</v>
      </c>
      <c r="J25" s="2">
        <v>196.61713304601801</v>
      </c>
      <c r="K25" s="2">
        <v>5.9167797362734004E-3</v>
      </c>
      <c r="L25" s="2">
        <v>9.5570066447924802</v>
      </c>
      <c r="M25" s="2">
        <v>1.0735036149587899E-2</v>
      </c>
      <c r="N25" s="2">
        <v>-0.99759214273460295</v>
      </c>
      <c r="O25" s="2">
        <v>1.55861102179115E-2</v>
      </c>
      <c r="P25" s="3">
        <v>-7.8293832997083292</v>
      </c>
    </row>
    <row r="26" spans="1:16" x14ac:dyDescent="0.45">
      <c r="A26" t="s">
        <v>42</v>
      </c>
      <c r="B26" s="2">
        <v>-8.4142490085654202</v>
      </c>
      <c r="C26" s="2">
        <v>6.2128309460312198E-2</v>
      </c>
      <c r="D26" s="2">
        <v>0.88380124669304505</v>
      </c>
      <c r="E26" s="2">
        <v>6.1735977181421996E-3</v>
      </c>
      <c r="F26" s="2">
        <v>7.4764551739052596</v>
      </c>
      <c r="G26" s="2">
        <v>0</v>
      </c>
      <c r="H26" s="2">
        <v>73.477778903227104</v>
      </c>
      <c r="I26" s="2">
        <v>4.3568762912779002E-3</v>
      </c>
      <c r="J26" s="2">
        <v>73.921247836781902</v>
      </c>
      <c r="K26" s="2">
        <v>4.9410912107619998E-3</v>
      </c>
      <c r="L26" s="2">
        <v>14.2998365037416</v>
      </c>
      <c r="M26" s="2">
        <v>4.2521072330881197E-2</v>
      </c>
      <c r="N26" s="2">
        <v>-1.1505353655908099</v>
      </c>
      <c r="O26" s="2">
        <v>4.4388908322600902E-2</v>
      </c>
      <c r="P26" s="3">
        <v>-10.337493127392946</v>
      </c>
    </row>
    <row r="27" spans="1:16" x14ac:dyDescent="0.45">
      <c r="A27" t="s">
        <v>43</v>
      </c>
      <c r="B27" s="2">
        <v>-8.2499042896488604</v>
      </c>
      <c r="C27" s="2">
        <v>6.2453895390908599E-2</v>
      </c>
      <c r="D27" s="2">
        <v>0.88380124669304505</v>
      </c>
      <c r="E27" s="2">
        <v>6.1735977181421996E-3</v>
      </c>
      <c r="F27" s="2">
        <v>7.4764551739052596</v>
      </c>
      <c r="G27" s="2">
        <v>0</v>
      </c>
      <c r="H27" s="2">
        <v>73.477778903227104</v>
      </c>
      <c r="I27" s="2">
        <v>4.3568762912779002E-3</v>
      </c>
      <c r="J27" s="2">
        <v>73.921247836781902</v>
      </c>
      <c r="K27" s="2">
        <v>4.9410912107619998E-3</v>
      </c>
      <c r="L27" s="2">
        <v>14.2400202066645</v>
      </c>
      <c r="M27" s="2">
        <v>4.2953898758417902E-2</v>
      </c>
      <c r="N27" s="2">
        <v>-1.04600694375129</v>
      </c>
      <c r="O27" s="2">
        <v>4.4429062209258102E-2</v>
      </c>
      <c r="P27" s="3">
        <v>-10.337493127392946</v>
      </c>
    </row>
    <row r="28" spans="1:16" x14ac:dyDescent="0.45">
      <c r="A28" t="s">
        <v>44</v>
      </c>
      <c r="B28" s="4">
        <v>-8.6206581702781904</v>
      </c>
      <c r="C28" s="4">
        <v>6.2082956794375498E-2</v>
      </c>
      <c r="D28" s="4">
        <v>0.88380124669304505</v>
      </c>
      <c r="E28" s="4">
        <v>6.1735977181421996E-3</v>
      </c>
      <c r="F28" s="4">
        <v>7.4764551739052596</v>
      </c>
      <c r="G28" s="4">
        <v>0</v>
      </c>
      <c r="H28" s="4">
        <v>73.477778903227104</v>
      </c>
      <c r="I28" s="4">
        <v>4.3568762912779002E-3</v>
      </c>
      <c r="J28" s="4">
        <v>73.921247836781902</v>
      </c>
      <c r="K28" s="4">
        <v>4.9410912107619998E-3</v>
      </c>
      <c r="L28" s="4">
        <v>14.7083751319156</v>
      </c>
      <c r="M28" s="4">
        <v>4.2541714456031797E-2</v>
      </c>
      <c r="N28" s="4">
        <v>-0.94840589912960105</v>
      </c>
      <c r="O28" s="4">
        <v>4.4305597765042497E-2</v>
      </c>
      <c r="P28" s="3">
        <v>-10.337493127392946</v>
      </c>
    </row>
    <row r="29" spans="1:16" x14ac:dyDescent="0.45">
      <c r="A29" t="s">
        <v>47</v>
      </c>
      <c r="B29" s="2">
        <v>-6.0875628887087698</v>
      </c>
      <c r="C29" s="2">
        <v>2.1328741190835901E-2</v>
      </c>
      <c r="D29" s="2">
        <v>0.88380124669304505</v>
      </c>
      <c r="E29" s="2">
        <v>6.1735977181421996E-3</v>
      </c>
      <c r="F29" s="2">
        <v>7.4764551739052596</v>
      </c>
      <c r="G29" s="2">
        <v>0</v>
      </c>
      <c r="H29" s="2">
        <v>73.477778903227104</v>
      </c>
      <c r="I29" s="2">
        <v>4.3568762912779002E-3</v>
      </c>
      <c r="J29" s="2">
        <v>73.921247836781902</v>
      </c>
      <c r="K29" s="2">
        <v>4.9410912107619998E-3</v>
      </c>
      <c r="L29" s="2">
        <v>12.3246450788064</v>
      </c>
      <c r="M29" s="2">
        <v>9.7405554623538997E-3</v>
      </c>
      <c r="N29" s="2">
        <v>-0.79904067066930196</v>
      </c>
      <c r="O29" s="2">
        <v>1.6689119746543E-2</v>
      </c>
      <c r="P29" s="3">
        <v>-10.337493127392946</v>
      </c>
    </row>
    <row r="30" spans="1:16" x14ac:dyDescent="0.45">
      <c r="A30" t="s">
        <v>48</v>
      </c>
      <c r="B30" s="2">
        <v>-7.0061244418193498</v>
      </c>
      <c r="C30" s="2">
        <v>2.0958392836682101E-2</v>
      </c>
      <c r="D30" s="2">
        <v>0.88380124669304505</v>
      </c>
      <c r="E30" s="2">
        <v>6.1735977181421996E-3</v>
      </c>
      <c r="F30" s="2">
        <v>7.1282812299239797</v>
      </c>
      <c r="G30" s="2">
        <v>0</v>
      </c>
      <c r="H30" s="2">
        <v>73.477778903227104</v>
      </c>
      <c r="I30" s="2">
        <v>4.3568762912779002E-3</v>
      </c>
      <c r="J30" s="2">
        <v>73.921247836781902</v>
      </c>
      <c r="K30" s="2">
        <v>4.9410912107619998E-3</v>
      </c>
      <c r="L30" s="2">
        <v>12.7282825912968</v>
      </c>
      <c r="M30" s="2">
        <v>9.6810982582517004E-3</v>
      </c>
      <c r="N30" s="2">
        <v>-0.96579076730827595</v>
      </c>
      <c r="O30" s="2">
        <v>1.6248707784151498E-2</v>
      </c>
      <c r="P30" s="3">
        <v>-10.337493127392946</v>
      </c>
    </row>
    <row r="31" spans="1:16" x14ac:dyDescent="0.45">
      <c r="A31" t="s">
        <v>49</v>
      </c>
      <c r="B31" s="2">
        <v>-7.52524094490634</v>
      </c>
      <c r="C31" s="2">
        <v>2.1046174934885899E-2</v>
      </c>
      <c r="D31" s="2">
        <v>0.88380124669304505</v>
      </c>
      <c r="E31" s="2">
        <v>6.1735977181421996E-3</v>
      </c>
      <c r="F31" s="2">
        <v>7.1282812299239797</v>
      </c>
      <c r="G31" s="2">
        <v>0</v>
      </c>
      <c r="H31" s="2">
        <v>73.477778903227104</v>
      </c>
      <c r="I31" s="2">
        <v>4.3568762912779002E-3</v>
      </c>
      <c r="J31" s="2">
        <v>73.921247836781902</v>
      </c>
      <c r="K31" s="2">
        <v>4.9410912107619998E-3</v>
      </c>
      <c r="L31" s="2">
        <v>13.341026425401299</v>
      </c>
      <c r="M31" s="2">
        <v>9.0754965358067E-3</v>
      </c>
      <c r="N31" s="2">
        <v>-0.87216343629069404</v>
      </c>
      <c r="O31" s="2">
        <v>1.6705291971778301E-2</v>
      </c>
      <c r="P31" s="3">
        <v>-10.337493127392946</v>
      </c>
    </row>
    <row r="32" spans="1:16" x14ac:dyDescent="0.45">
      <c r="A32" t="s">
        <v>50</v>
      </c>
      <c r="B32" s="2">
        <v>-7.7237804126390897</v>
      </c>
      <c r="C32" s="2">
        <v>5.05425019842594E-2</v>
      </c>
      <c r="D32" s="2">
        <v>0.51135259480185102</v>
      </c>
      <c r="E32" s="2">
        <v>3.7144887018529999E-3</v>
      </c>
      <c r="F32" s="2">
        <v>7.1254983450598104</v>
      </c>
      <c r="G32" s="2">
        <v>0</v>
      </c>
      <c r="H32" s="2">
        <v>61.364723677153499</v>
      </c>
      <c r="I32" s="2">
        <v>4.5894707798071E-3</v>
      </c>
      <c r="J32" s="2">
        <v>59.486566318140099</v>
      </c>
      <c r="K32" s="2">
        <v>5.1781645404060999E-3</v>
      </c>
      <c r="L32" s="2">
        <v>12.067504515263099</v>
      </c>
      <c r="M32" s="2">
        <v>3.4358008497898399E-2</v>
      </c>
      <c r="N32" s="2">
        <v>-0.39226428862052598</v>
      </c>
      <c r="O32" s="2">
        <v>3.6227029998673499E-2</v>
      </c>
      <c r="P32" s="3">
        <v>-7.0426784309943988</v>
      </c>
    </row>
    <row r="33" spans="1:16" x14ac:dyDescent="0.45">
      <c r="A33" t="s">
        <v>51</v>
      </c>
      <c r="B33" s="2">
        <v>-7.9811866272226402</v>
      </c>
      <c r="C33" s="2">
        <v>5.0513836230645599E-2</v>
      </c>
      <c r="D33" s="2">
        <v>0.51135259480185102</v>
      </c>
      <c r="E33" s="2">
        <v>3.7144887018529999E-3</v>
      </c>
      <c r="F33" s="2">
        <v>7.1254983450598104</v>
      </c>
      <c r="G33" s="2">
        <v>0</v>
      </c>
      <c r="H33" s="2">
        <v>61.364723677153499</v>
      </c>
      <c r="I33" s="2">
        <v>4.5894707798071E-3</v>
      </c>
      <c r="J33" s="2">
        <v>59.486566318140099</v>
      </c>
      <c r="K33" s="2">
        <v>5.1781645404060999E-3</v>
      </c>
      <c r="L33" s="2">
        <v>12.262644524088699</v>
      </c>
      <c r="M33" s="2">
        <v>3.4274999255689602E-2</v>
      </c>
      <c r="N33" s="2">
        <v>-0.45453049437850102</v>
      </c>
      <c r="O33" s="2">
        <v>3.6265658968182901E-2</v>
      </c>
      <c r="P33" s="3">
        <v>-7.0426784309943988</v>
      </c>
    </row>
    <row r="34" spans="1:16" x14ac:dyDescent="0.45">
      <c r="A34" t="s">
        <v>52</v>
      </c>
      <c r="B34" s="2">
        <v>-7.8483283186552999</v>
      </c>
      <c r="C34" s="2">
        <v>4.96346396092915E-2</v>
      </c>
      <c r="D34" s="2">
        <v>0.51135259480185102</v>
      </c>
      <c r="E34" s="2">
        <v>3.7144887018529999E-3</v>
      </c>
      <c r="F34" s="2">
        <v>7.1254983450598104</v>
      </c>
      <c r="G34" s="2">
        <v>0</v>
      </c>
      <c r="H34" s="2">
        <v>61.364723677153499</v>
      </c>
      <c r="I34" s="2">
        <v>4.5894707798071E-3</v>
      </c>
      <c r="J34" s="2">
        <v>59.486566318140099</v>
      </c>
      <c r="K34" s="2">
        <v>5.1781645404060999E-3</v>
      </c>
      <c r="L34" s="2">
        <v>12.1927135519815</v>
      </c>
      <c r="M34" s="2">
        <v>3.31055720818305E-2</v>
      </c>
      <c r="N34" s="2">
        <v>-0.391603157918331</v>
      </c>
      <c r="O34" s="2">
        <v>3.6137853974974203E-2</v>
      </c>
      <c r="P34" s="3">
        <v>-7.0426784309943988</v>
      </c>
    </row>
    <row r="35" spans="1:16" x14ac:dyDescent="0.45">
      <c r="A35" t="s">
        <v>46</v>
      </c>
      <c r="B35" s="2">
        <f t="shared" ref="B35" si="3">0-D35+F35-H35+J35-L35+N35</f>
        <v>-7.3373131521647608</v>
      </c>
      <c r="C35" s="2">
        <v>1.4728135180092399E-2</v>
      </c>
      <c r="D35" s="2">
        <v>0.51135259480185102</v>
      </c>
      <c r="E35" s="2">
        <v>3.7144887018529999E-3</v>
      </c>
      <c r="F35" s="2">
        <v>7.1254983450598104</v>
      </c>
      <c r="G35" s="2">
        <v>0</v>
      </c>
      <c r="H35" s="2">
        <v>61.364723677153499</v>
      </c>
      <c r="I35" s="2">
        <v>4.4751147488507996E-3</v>
      </c>
      <c r="J35" s="2">
        <v>59.5021700575655</v>
      </c>
      <c r="K35" s="2">
        <v>5.1715743264431997E-3</v>
      </c>
      <c r="L35" s="2">
        <v>11.668287408944</v>
      </c>
      <c r="M35" s="2">
        <v>6.5986971310128999E-3</v>
      </c>
      <c r="N35" s="2">
        <v>-0.42061787389072303</v>
      </c>
      <c r="O35" s="2">
        <v>1.0621012320430501E-2</v>
      </c>
      <c r="P35" s="3">
        <v>-7.0426784309943988</v>
      </c>
    </row>
    <row r="36" spans="1:16" x14ac:dyDescent="0.45">
      <c r="A36" t="s">
        <v>53</v>
      </c>
      <c r="B36" s="2">
        <v>-6.1906838238922699</v>
      </c>
      <c r="C36" s="2">
        <v>1.50682305853914E-2</v>
      </c>
      <c r="D36" s="2">
        <v>0.51135259480185102</v>
      </c>
      <c r="E36" s="2">
        <v>3.7144887018529999E-3</v>
      </c>
      <c r="F36" s="2">
        <v>7.2717127840798401</v>
      </c>
      <c r="G36" s="2">
        <v>0</v>
      </c>
      <c r="H36" s="2">
        <v>61.364723677153499</v>
      </c>
      <c r="I36" s="2">
        <v>4.5894707798071E-3</v>
      </c>
      <c r="J36" s="2">
        <v>59.486566318140099</v>
      </c>
      <c r="K36" s="2">
        <v>5.1781645404060999E-3</v>
      </c>
      <c r="L36" s="2">
        <v>10.671194875818101</v>
      </c>
      <c r="M36" s="2">
        <v>7.1851340654830002E-3</v>
      </c>
      <c r="N36" s="2">
        <v>-0.40169177833872899</v>
      </c>
      <c r="O36" s="2">
        <v>1.0665428499274999E-2</v>
      </c>
      <c r="P36" s="3">
        <v>-7.0426784309943988</v>
      </c>
    </row>
    <row r="37" spans="1:16" x14ac:dyDescent="0.45">
      <c r="A37" t="s">
        <v>54</v>
      </c>
      <c r="B37" s="2">
        <v>-5.8851828499762702</v>
      </c>
      <c r="C37" s="2">
        <v>1.5258875953140599E-2</v>
      </c>
      <c r="D37" s="2">
        <v>0.51135259480185102</v>
      </c>
      <c r="E37" s="2">
        <v>3.7144887018529999E-3</v>
      </c>
      <c r="F37" s="2">
        <v>7.2717127840798401</v>
      </c>
      <c r="G37" s="2">
        <v>0</v>
      </c>
      <c r="H37" s="2">
        <v>61.364723677153499</v>
      </c>
      <c r="I37" s="2">
        <v>4.5894707798071E-3</v>
      </c>
      <c r="J37" s="2">
        <v>59.486566318140099</v>
      </c>
      <c r="K37" s="2">
        <v>5.1781645404060999E-3</v>
      </c>
      <c r="L37" s="2">
        <v>10.307265711030601</v>
      </c>
      <c r="M37" s="2">
        <v>7.5181643655708999E-3</v>
      </c>
      <c r="N37" s="2">
        <v>-0.46011996921023302</v>
      </c>
      <c r="O37" s="2">
        <v>1.07068409702945E-2</v>
      </c>
      <c r="P37" s="3">
        <v>-7.0426784309943988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2BA11-CF4A-4FAD-ADDB-1D868569E451}">
  <dimension ref="A1:S32"/>
  <sheetViews>
    <sheetView workbookViewId="0">
      <selection activeCell="A11" sqref="A11"/>
    </sheetView>
  </sheetViews>
  <sheetFormatPr defaultRowHeight="14" x14ac:dyDescent="0.45"/>
  <sheetData>
    <row r="1" spans="1:19" x14ac:dyDescent="0.4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7" t="s">
        <v>28</v>
      </c>
      <c r="Q1" s="7" t="s">
        <v>55</v>
      </c>
      <c r="R1" s="7" t="s">
        <v>56</v>
      </c>
      <c r="S1" s="7" t="s">
        <v>67</v>
      </c>
    </row>
    <row r="2" spans="1:19" x14ac:dyDescent="0.45">
      <c r="A2" s="6" t="s">
        <v>57</v>
      </c>
      <c r="B2" s="7">
        <f t="shared" ref="B2:B14" si="0">0-D2+F2-H2+J2-L2+N2</f>
        <v>-9.2496139989047936</v>
      </c>
      <c r="C2" s="7">
        <v>9.78937828385118E-2</v>
      </c>
      <c r="D2" s="7">
        <v>0.82786696447306896</v>
      </c>
      <c r="E2" s="7">
        <v>1.6863905099666399E-2</v>
      </c>
      <c r="F2" s="7">
        <v>7.4235568825565599</v>
      </c>
      <c r="G2" s="7">
        <v>0</v>
      </c>
      <c r="H2" s="7">
        <v>61.823900258624597</v>
      </c>
      <c r="I2" s="7">
        <v>2.10209407265581E-2</v>
      </c>
      <c r="J2" s="7">
        <v>61.8341900682017</v>
      </c>
      <c r="K2" s="7">
        <v>1.6144073382595998E-2</v>
      </c>
      <c r="L2" s="7">
        <v>14.0721944480132</v>
      </c>
      <c r="M2" s="7">
        <v>6.8814414196723003E-2</v>
      </c>
      <c r="N2" s="7">
        <v>-1.7833992785521899</v>
      </c>
      <c r="O2" s="7">
        <v>6.2135873435342402E-2</v>
      </c>
      <c r="P2" s="8">
        <v>-9.9623971347654692</v>
      </c>
      <c r="Q2" s="8">
        <v>0</v>
      </c>
      <c r="R2" s="8">
        <f>ABS(B2-P2)</f>
        <v>0.71278313586067554</v>
      </c>
      <c r="S2" s="6" t="s">
        <v>69</v>
      </c>
    </row>
    <row r="3" spans="1:19" x14ac:dyDescent="0.45">
      <c r="A3" s="6" t="s">
        <v>21</v>
      </c>
      <c r="B3" s="7">
        <f t="shared" si="0"/>
        <v>-9.8888839080601212</v>
      </c>
      <c r="C3" s="7">
        <v>8.9478523807628302E-2</v>
      </c>
      <c r="D3" s="7">
        <v>0.87917945416119403</v>
      </c>
      <c r="E3" s="7">
        <v>1.8294315074511201E-2</v>
      </c>
      <c r="F3" s="7">
        <v>7.4814512679762704</v>
      </c>
      <c r="G3" s="7">
        <v>0</v>
      </c>
      <c r="H3" s="7">
        <v>65.852208893572694</v>
      </c>
      <c r="I3" s="7">
        <v>1.6705131943184199E-2</v>
      </c>
      <c r="J3" s="7">
        <v>65.596550018766195</v>
      </c>
      <c r="K3" s="7">
        <v>2.0150933023905099E-2</v>
      </c>
      <c r="L3" s="7">
        <v>14.938882739036201</v>
      </c>
      <c r="M3" s="7">
        <v>5.8738601118458501E-2</v>
      </c>
      <c r="N3" s="7">
        <v>-1.2966141080325</v>
      </c>
      <c r="O3" s="7">
        <v>5.9467465579258902E-2</v>
      </c>
      <c r="P3" s="7">
        <v>-8.3555111762151615</v>
      </c>
      <c r="Q3" s="8">
        <v>0</v>
      </c>
      <c r="R3" s="8">
        <f t="shared" ref="R3:R32" si="1">ABS(B3-P3)</f>
        <v>1.5333727318449597</v>
      </c>
      <c r="S3" s="6" t="s">
        <v>69</v>
      </c>
    </row>
    <row r="4" spans="1:19" x14ac:dyDescent="0.45">
      <c r="A4" s="6" t="s">
        <v>58</v>
      </c>
      <c r="B4" s="7">
        <f t="shared" si="0"/>
        <v>-9.5675459962212983</v>
      </c>
      <c r="C4" s="7">
        <v>0.124665842550331</v>
      </c>
      <c r="D4" s="7">
        <v>0.93219302505354895</v>
      </c>
      <c r="E4" s="7">
        <v>1.9453513566320101E-2</v>
      </c>
      <c r="F4" s="7">
        <v>7.5082121825622403</v>
      </c>
      <c r="G4" s="7">
        <v>0</v>
      </c>
      <c r="H4" s="7">
        <v>7.6726578571279598</v>
      </c>
      <c r="I4" s="7">
        <v>2.71339086113483E-2</v>
      </c>
      <c r="J4" s="7">
        <v>4.3064793133214998</v>
      </c>
      <c r="K4" s="7">
        <v>1.4087345977885199E-2</v>
      </c>
      <c r="L4" s="7">
        <v>12.2573824483634</v>
      </c>
      <c r="M4" s="7">
        <v>0.10818069975900201</v>
      </c>
      <c r="N4" s="7">
        <v>-0.52000416156013096</v>
      </c>
      <c r="O4" s="7">
        <v>5.0253029710972702E-2</v>
      </c>
      <c r="P4" s="8">
        <v>-7.644491237998194</v>
      </c>
      <c r="Q4" s="8">
        <v>0</v>
      </c>
      <c r="R4" s="8">
        <f t="shared" si="1"/>
        <v>1.9230547582231043</v>
      </c>
      <c r="S4" s="6" t="s">
        <v>68</v>
      </c>
    </row>
    <row r="5" spans="1:19" x14ac:dyDescent="0.45">
      <c r="A5" s="6" t="s">
        <v>59</v>
      </c>
      <c r="B5" s="7">
        <f t="shared" si="0"/>
        <v>-9.1837888040196187</v>
      </c>
      <c r="C5" s="7">
        <v>9.73563411715756E-2</v>
      </c>
      <c r="D5" s="7">
        <v>0.78457323613782404</v>
      </c>
      <c r="E5" s="7">
        <v>1.6382621713115501E-2</v>
      </c>
      <c r="F5" s="7">
        <v>7.4628397668158897</v>
      </c>
      <c r="G5" s="7">
        <v>0</v>
      </c>
      <c r="H5" s="7">
        <v>25.9047395586731</v>
      </c>
      <c r="I5" s="7">
        <v>1.60157297156911E-2</v>
      </c>
      <c r="J5" s="7">
        <v>24.019469382068699</v>
      </c>
      <c r="K5" s="7">
        <v>1.32333824125373E-2</v>
      </c>
      <c r="L5" s="7">
        <v>13.9280639205156</v>
      </c>
      <c r="M5" s="7">
        <v>7.8244883241382401E-2</v>
      </c>
      <c r="N5" s="7">
        <v>-4.87212375776837E-2</v>
      </c>
      <c r="O5" s="7">
        <v>5.1536192236728999E-2</v>
      </c>
      <c r="P5" s="8">
        <v>-8.4414432392430854</v>
      </c>
      <c r="Q5" s="8">
        <v>0</v>
      </c>
      <c r="R5" s="8">
        <f t="shared" si="1"/>
        <v>0.74234556477653335</v>
      </c>
      <c r="S5" s="6" t="s">
        <v>68</v>
      </c>
    </row>
    <row r="6" spans="1:19" x14ac:dyDescent="0.45">
      <c r="A6" s="6" t="s">
        <v>60</v>
      </c>
      <c r="B6" s="7">
        <f t="shared" si="0"/>
        <v>-8.4566261962580871</v>
      </c>
      <c r="C6" s="7">
        <v>0.106979007496387</v>
      </c>
      <c r="D6" s="7">
        <v>0.82803439850418503</v>
      </c>
      <c r="E6" s="7">
        <v>1.7626664649896501E-2</v>
      </c>
      <c r="F6" s="7">
        <v>7.47872501117706</v>
      </c>
      <c r="G6" s="7">
        <v>0</v>
      </c>
      <c r="H6" s="7">
        <v>78.508419670533897</v>
      </c>
      <c r="I6" s="7">
        <v>3.4051551233300899E-2</v>
      </c>
      <c r="J6" s="7">
        <v>76.600705689670505</v>
      </c>
      <c r="K6" s="7">
        <v>1.8281640128272599E-2</v>
      </c>
      <c r="L6" s="7">
        <v>12.179399991252501</v>
      </c>
      <c r="M6" s="7">
        <v>7.9137999046491006E-2</v>
      </c>
      <c r="N6" s="7">
        <v>-1.02020283681507</v>
      </c>
      <c r="O6" s="7">
        <v>5.8114192225101502E-2</v>
      </c>
      <c r="P6" s="8">
        <v>-9.5401710780267166</v>
      </c>
      <c r="Q6" s="8">
        <v>0</v>
      </c>
      <c r="R6" s="8">
        <f t="shared" si="1"/>
        <v>1.0835448817686295</v>
      </c>
      <c r="S6" s="6" t="s">
        <v>68</v>
      </c>
    </row>
    <row r="7" spans="1:19" x14ac:dyDescent="0.45">
      <c r="A7" s="6" t="s">
        <v>61</v>
      </c>
      <c r="B7" s="7">
        <f t="shared" si="0"/>
        <v>-7.3757100503484816</v>
      </c>
      <c r="C7" s="7">
        <v>0.154001878514098</v>
      </c>
      <c r="D7" s="7">
        <v>0.60924219636696897</v>
      </c>
      <c r="E7" s="7">
        <v>1.35512592423861E-2</v>
      </c>
      <c r="F7" s="7">
        <v>7.6246906133529304</v>
      </c>
      <c r="G7" s="7">
        <v>0</v>
      </c>
      <c r="H7" s="7">
        <v>201.39042984548499</v>
      </c>
      <c r="I7" s="7">
        <v>3.9800366937736198E-2</v>
      </c>
      <c r="J7" s="7">
        <v>196.72229900052301</v>
      </c>
      <c r="K7" s="7">
        <v>4.5545788635007002E-2</v>
      </c>
      <c r="L7" s="7">
        <v>8.4701014013217595</v>
      </c>
      <c r="M7" s="7">
        <v>0.109015724858694</v>
      </c>
      <c r="N7" s="7">
        <v>-1.25292622105069</v>
      </c>
      <c r="O7" s="7">
        <v>8.9386943238858999E-2</v>
      </c>
      <c r="P7" s="8">
        <v>-7.8293832997083292</v>
      </c>
      <c r="Q7" s="8">
        <v>0</v>
      </c>
      <c r="R7" s="8">
        <f t="shared" si="1"/>
        <v>0.45367324935984765</v>
      </c>
      <c r="S7" s="6" t="s">
        <v>68</v>
      </c>
    </row>
    <row r="8" spans="1:19" x14ac:dyDescent="0.45">
      <c r="A8" s="6" t="s">
        <v>41</v>
      </c>
      <c r="B8" s="7">
        <f t="shared" si="0"/>
        <v>-9.384549794756202</v>
      </c>
      <c r="C8" s="7">
        <v>0.14226248755568699</v>
      </c>
      <c r="D8" s="7">
        <v>0.903703782868165</v>
      </c>
      <c r="E8" s="7">
        <v>2.00377291543062E-2</v>
      </c>
      <c r="F8" s="7">
        <v>7.4764551739052596</v>
      </c>
      <c r="G8" s="7">
        <v>0</v>
      </c>
      <c r="H8" s="7">
        <v>73.636810383870795</v>
      </c>
      <c r="I8" s="7">
        <v>3.4439310422019802E-2</v>
      </c>
      <c r="J8" s="7">
        <v>73.769631046622607</v>
      </c>
      <c r="K8" s="7">
        <v>2.8037863183782201E-2</v>
      </c>
      <c r="L8" s="7">
        <v>14.744855016356601</v>
      </c>
      <c r="M8" s="7">
        <v>9.8901328987530707E-2</v>
      </c>
      <c r="N8" s="7">
        <v>-1.3452668321885</v>
      </c>
      <c r="O8" s="7">
        <v>8.9907975319847094E-2</v>
      </c>
      <c r="P8" s="8">
        <v>-10.337493127392946</v>
      </c>
      <c r="Q8" s="8">
        <v>0</v>
      </c>
      <c r="R8" s="8">
        <f t="shared" si="1"/>
        <v>0.95294333263674424</v>
      </c>
      <c r="S8" s="6" t="s">
        <v>68</v>
      </c>
    </row>
    <row r="9" spans="1:19" x14ac:dyDescent="0.45">
      <c r="A9" s="6" t="s">
        <v>45</v>
      </c>
      <c r="B9" s="7">
        <f t="shared" si="0"/>
        <v>-7.5587673523527146</v>
      </c>
      <c r="C9" s="7">
        <v>7.5585644969081295E-2</v>
      </c>
      <c r="D9" s="7">
        <v>0.56757248866044996</v>
      </c>
      <c r="E9" s="7">
        <v>1.3660252091527301E-2</v>
      </c>
      <c r="F9" s="7">
        <v>7.1254983450598104</v>
      </c>
      <c r="G9" s="7">
        <v>0</v>
      </c>
      <c r="H9" s="7">
        <v>61.184411149614</v>
      </c>
      <c r="I9" s="7">
        <v>2.45031845396484E-2</v>
      </c>
      <c r="J9" s="7">
        <v>59.490752395824003</v>
      </c>
      <c r="K9" s="7">
        <v>1.8107709682475E-2</v>
      </c>
      <c r="L9" s="7">
        <v>11.927604220751</v>
      </c>
      <c r="M9" s="7">
        <v>5.0445793480169497E-2</v>
      </c>
      <c r="N9" s="7">
        <v>-0.49543023421107502</v>
      </c>
      <c r="O9" s="7">
        <v>4.5315714226029202E-2</v>
      </c>
      <c r="P9" s="8">
        <v>-7.0426784309943988</v>
      </c>
      <c r="Q9" s="8">
        <v>0</v>
      </c>
      <c r="R9" s="8">
        <f t="shared" si="1"/>
        <v>0.51608892135831574</v>
      </c>
      <c r="S9" s="6" t="s">
        <v>68</v>
      </c>
    </row>
    <row r="10" spans="1:19" x14ac:dyDescent="0.45">
      <c r="A10" s="6" t="s">
        <v>62</v>
      </c>
      <c r="B10" s="7">
        <f t="shared" si="0"/>
        <v>-9.4707810896943627</v>
      </c>
      <c r="C10" s="7">
        <v>0.114554791577359</v>
      </c>
      <c r="D10" s="7">
        <v>1.0425000531939499</v>
      </c>
      <c r="E10" s="7">
        <v>2.30124514397286E-2</v>
      </c>
      <c r="F10" s="7">
        <v>6.9080868571931804</v>
      </c>
      <c r="G10" s="7">
        <v>0</v>
      </c>
      <c r="H10" s="7">
        <v>218.49016090790599</v>
      </c>
      <c r="I10" s="7">
        <v>3.9503985882308898E-2</v>
      </c>
      <c r="J10" s="7">
        <v>217.32324751034199</v>
      </c>
      <c r="K10" s="7">
        <v>1.9835689249432301E-2</v>
      </c>
      <c r="L10" s="7">
        <v>13.292681796771999</v>
      </c>
      <c r="M10" s="7">
        <v>7.6423897712939795E-2</v>
      </c>
      <c r="N10" s="7">
        <v>-0.87677269935759705</v>
      </c>
      <c r="O10" s="7">
        <v>6.9271897201092295E-2</v>
      </c>
      <c r="P10" s="8">
        <v>-9.2884585285059398</v>
      </c>
      <c r="Q10" s="8">
        <v>0</v>
      </c>
      <c r="R10" s="8">
        <f t="shared" si="1"/>
        <v>0.18232256118842294</v>
      </c>
      <c r="S10" s="6" t="s">
        <v>68</v>
      </c>
    </row>
    <row r="11" spans="1:19" x14ac:dyDescent="0.45">
      <c r="A11" s="6" t="s">
        <v>63</v>
      </c>
      <c r="B11" s="7">
        <f t="shared" si="0"/>
        <v>-7.4161066761224639</v>
      </c>
      <c r="C11" s="7">
        <v>9.2217343027833104E-2</v>
      </c>
      <c r="D11" s="7">
        <v>0.72562159465288101</v>
      </c>
      <c r="E11" s="7">
        <v>1.4745225716249E-2</v>
      </c>
      <c r="F11" s="7">
        <v>7.5645382145921198</v>
      </c>
      <c r="G11" s="7">
        <v>0</v>
      </c>
      <c r="H11" s="7">
        <v>201.13857564242301</v>
      </c>
      <c r="I11" s="7">
        <v>2.5145874310384599E-2</v>
      </c>
      <c r="J11" s="7">
        <v>196.249368611797</v>
      </c>
      <c r="K11" s="7">
        <v>2.0672130363074401E-2</v>
      </c>
      <c r="L11" s="7">
        <v>8.3495560028910294</v>
      </c>
      <c r="M11" s="7">
        <v>6.3883145995669396E-2</v>
      </c>
      <c r="N11" s="7">
        <v>-1.01626026254465</v>
      </c>
      <c r="O11" s="7">
        <v>5.6088397755723898E-2</v>
      </c>
      <c r="P11" s="8">
        <v>-8.0986974244938938</v>
      </c>
      <c r="Q11" s="8">
        <v>0</v>
      </c>
      <c r="R11" s="8">
        <f t="shared" si="1"/>
        <v>0.68259074837142997</v>
      </c>
      <c r="S11" s="6" t="s">
        <v>68</v>
      </c>
    </row>
    <row r="12" spans="1:19" x14ac:dyDescent="0.45">
      <c r="A12" s="6" t="s">
        <v>64</v>
      </c>
      <c r="B12" s="7">
        <f t="shared" si="0"/>
        <v>-7.6999644562617773</v>
      </c>
      <c r="C12" s="7">
        <v>6.7620994416163593E-2</v>
      </c>
      <c r="D12" s="7">
        <v>0.72703043294148595</v>
      </c>
      <c r="E12" s="7">
        <v>1.6030651165176001E-2</v>
      </c>
      <c r="F12" s="7">
        <v>7.2120929574782302</v>
      </c>
      <c r="G12" s="7">
        <v>0</v>
      </c>
      <c r="H12" s="7">
        <v>66.187179339349697</v>
      </c>
      <c r="I12" s="7">
        <v>1.2051925481266899E-2</v>
      </c>
      <c r="J12" s="7">
        <v>65.058407568532999</v>
      </c>
      <c r="K12" s="7">
        <v>1.5906394130527999E-2</v>
      </c>
      <c r="L12" s="7">
        <v>12.7731784558662</v>
      </c>
      <c r="M12" s="7">
        <v>4.091126092235E-2</v>
      </c>
      <c r="N12" s="7">
        <v>-0.283076754115624</v>
      </c>
      <c r="O12" s="7">
        <v>4.7366903601069099E-2</v>
      </c>
      <c r="P12" s="8">
        <v>-6.984684615949897</v>
      </c>
      <c r="Q12" s="8">
        <v>0</v>
      </c>
      <c r="R12" s="8">
        <f t="shared" si="1"/>
        <v>0.7152798403118803</v>
      </c>
      <c r="S12" s="6" t="s">
        <v>68</v>
      </c>
    </row>
    <row r="13" spans="1:19" x14ac:dyDescent="0.45">
      <c r="A13" s="6" t="s">
        <v>65</v>
      </c>
      <c r="B13" s="7">
        <f t="shared" si="0"/>
        <v>-11.060609277187503</v>
      </c>
      <c r="C13" s="7">
        <v>8.7458151939747097E-2</v>
      </c>
      <c r="D13" s="7">
        <v>0.63996867912024002</v>
      </c>
      <c r="E13" s="7">
        <v>1.36633414629376E-2</v>
      </c>
      <c r="F13" s="7">
        <v>7.4963083722773201</v>
      </c>
      <c r="G13" s="7">
        <v>0</v>
      </c>
      <c r="H13" s="7">
        <v>276.88388739853298</v>
      </c>
      <c r="I13" s="7">
        <v>1.8679440492072898E-2</v>
      </c>
      <c r="J13" s="7">
        <v>272.84520571176</v>
      </c>
      <c r="K13" s="7">
        <v>2.2231975071819801E-2</v>
      </c>
      <c r="L13" s="7">
        <v>14.3597188155025</v>
      </c>
      <c r="M13" s="7">
        <v>5.7570045875387298E-2</v>
      </c>
      <c r="N13" s="7">
        <v>0.481451531930918</v>
      </c>
      <c r="O13" s="7">
        <v>5.7486946744438903E-2</v>
      </c>
      <c r="P13" s="8">
        <v>-10.056462946638193</v>
      </c>
      <c r="Q13" s="8">
        <v>0</v>
      </c>
      <c r="R13" s="8">
        <f t="shared" si="1"/>
        <v>1.0041463305493092</v>
      </c>
      <c r="S13" s="6" t="s">
        <v>68</v>
      </c>
    </row>
    <row r="14" spans="1:19" x14ac:dyDescent="0.45">
      <c r="A14" s="6" t="s">
        <v>66</v>
      </c>
      <c r="B14" s="7">
        <f t="shared" si="0"/>
        <v>-5.9149172050453371</v>
      </c>
      <c r="C14" s="7">
        <v>7.3398888479442495E-2</v>
      </c>
      <c r="D14" s="7">
        <v>0.56974923882128703</v>
      </c>
      <c r="E14" s="7">
        <v>1.24710579683422E-2</v>
      </c>
      <c r="F14" s="7">
        <v>7.6590497176529899</v>
      </c>
      <c r="G14" s="7">
        <v>0</v>
      </c>
      <c r="H14" s="7">
        <v>244.045282237202</v>
      </c>
      <c r="I14" s="7">
        <v>1.6340026964591602E-2</v>
      </c>
      <c r="J14" s="7">
        <v>242.06115377240201</v>
      </c>
      <c r="K14" s="7">
        <v>1.9738279884287099E-2</v>
      </c>
      <c r="L14" s="7">
        <v>11.634818665810201</v>
      </c>
      <c r="M14" s="7">
        <v>4.7597583695995399E-2</v>
      </c>
      <c r="N14" s="7">
        <v>0.61472944673314101</v>
      </c>
      <c r="O14" s="7">
        <v>4.8059789798505698E-2</v>
      </c>
      <c r="P14" s="8">
        <v>-6.6776147455024617</v>
      </c>
      <c r="Q14" s="8">
        <v>0</v>
      </c>
      <c r="R14" s="8">
        <f t="shared" si="1"/>
        <v>0.76269754045712457</v>
      </c>
      <c r="S14" s="6" t="s">
        <v>68</v>
      </c>
    </row>
    <row r="15" spans="1:19" x14ac:dyDescent="0.45">
      <c r="A15" s="6" t="s">
        <v>70</v>
      </c>
      <c r="B15" s="7">
        <v>-11.9425319342962</v>
      </c>
      <c r="C15" s="7">
        <v>0.13233584431704101</v>
      </c>
      <c r="D15" s="7">
        <v>0.45368440286314199</v>
      </c>
      <c r="E15" s="7">
        <v>1.06595975338782E-2</v>
      </c>
      <c r="F15" s="7">
        <v>7.7565243493186999</v>
      </c>
      <c r="G15" s="7">
        <v>0</v>
      </c>
      <c r="H15" s="7">
        <v>161.91183990179701</v>
      </c>
      <c r="I15" s="7">
        <v>1.7361894702522501E-2</v>
      </c>
      <c r="J15" s="7">
        <v>154.87776628777101</v>
      </c>
      <c r="K15" s="7">
        <v>2.3103023498334801E-2</v>
      </c>
      <c r="L15" s="7">
        <v>14.559690765023101</v>
      </c>
      <c r="M15" s="7">
        <v>8.8977244387631493E-2</v>
      </c>
      <c r="N15" s="7">
        <v>2.3483924982965401</v>
      </c>
      <c r="O15" s="7">
        <v>9.2989319657031499E-2</v>
      </c>
      <c r="P15" s="7">
        <v>-10.972028088439865</v>
      </c>
      <c r="Q15" s="8">
        <v>0</v>
      </c>
      <c r="R15" s="8">
        <f t="shared" si="1"/>
        <v>0.97050384585633509</v>
      </c>
      <c r="S15" s="6" t="s">
        <v>89</v>
      </c>
    </row>
    <row r="16" spans="1:19" x14ac:dyDescent="0.45">
      <c r="A16" s="6" t="s">
        <v>71</v>
      </c>
      <c r="B16" s="7">
        <v>-10.1659803273772</v>
      </c>
      <c r="C16" s="7">
        <v>0.113609011635466</v>
      </c>
      <c r="D16" s="7">
        <v>0.37060856844684098</v>
      </c>
      <c r="E16" s="7">
        <v>7.8718334106718992E-3</v>
      </c>
      <c r="F16" s="7">
        <v>7.06071201869013</v>
      </c>
      <c r="G16" s="7">
        <v>0</v>
      </c>
      <c r="H16" s="7">
        <v>301.25767601919301</v>
      </c>
      <c r="I16" s="7">
        <v>1.32608151095574E-2</v>
      </c>
      <c r="J16" s="7">
        <v>300.64862070843299</v>
      </c>
      <c r="K16" s="7">
        <v>2.1161528615359599E-2</v>
      </c>
      <c r="L16" s="7">
        <v>16.0030845133026</v>
      </c>
      <c r="M16" s="7">
        <v>7.5262571214618296E-2</v>
      </c>
      <c r="N16" s="7">
        <v>-0.243943953557928</v>
      </c>
      <c r="O16" s="7">
        <v>8.0974857993072094E-2</v>
      </c>
      <c r="P16" s="7">
        <v>-7.5470957802953169</v>
      </c>
      <c r="Q16" s="8">
        <v>0</v>
      </c>
      <c r="R16" s="8">
        <f t="shared" si="1"/>
        <v>2.6188845470818833</v>
      </c>
      <c r="S16" s="6" t="s">
        <v>89</v>
      </c>
    </row>
    <row r="17" spans="1:19" x14ac:dyDescent="0.45">
      <c r="A17" s="6" t="s">
        <v>72</v>
      </c>
      <c r="B17" s="7">
        <v>-9.1523090721156493</v>
      </c>
      <c r="C17" s="7">
        <v>0.138513705718744</v>
      </c>
      <c r="D17" s="7">
        <v>0.46959941519720499</v>
      </c>
      <c r="E17" s="7">
        <v>1.0842984489324499E-2</v>
      </c>
      <c r="F17" s="7">
        <v>7.2539901313200197</v>
      </c>
      <c r="G17" s="7">
        <v>0</v>
      </c>
      <c r="H17" s="7">
        <v>421.24116571637398</v>
      </c>
      <c r="I17" s="7">
        <v>2.2043613055805201E-2</v>
      </c>
      <c r="J17" s="7">
        <v>417.93815199842697</v>
      </c>
      <c r="K17" s="7">
        <v>2.7372924765477299E-2</v>
      </c>
      <c r="L17" s="7">
        <v>13.916517972284399</v>
      </c>
      <c r="M17" s="7">
        <v>9.4311960726571595E-2</v>
      </c>
      <c r="N17" s="7">
        <v>1.28283190199365</v>
      </c>
      <c r="O17" s="7">
        <v>9.4543812787735201E-2</v>
      </c>
      <c r="P17" s="7">
        <v>-9.4168260038240916</v>
      </c>
      <c r="Q17" s="8">
        <v>0</v>
      </c>
      <c r="R17" s="8">
        <f t="shared" si="1"/>
        <v>0.26451693170844237</v>
      </c>
      <c r="S17" s="6" t="s">
        <v>88</v>
      </c>
    </row>
    <row r="18" spans="1:19" x14ac:dyDescent="0.45">
      <c r="A18" s="6" t="s">
        <v>73</v>
      </c>
      <c r="B18" s="7">
        <v>-10.9561007869486</v>
      </c>
      <c r="C18" s="7">
        <v>0.106844061550411</v>
      </c>
      <c r="D18" s="7">
        <v>0.44897818887594498</v>
      </c>
      <c r="E18" s="7">
        <v>9.9143053438734002E-3</v>
      </c>
      <c r="F18" s="7">
        <v>7.3076990056454596</v>
      </c>
      <c r="G18" s="7">
        <v>0</v>
      </c>
      <c r="H18" s="7">
        <v>78.543806581684393</v>
      </c>
      <c r="I18" s="7">
        <v>1.4112099043005401E-2</v>
      </c>
      <c r="J18" s="7">
        <v>69.861676386185195</v>
      </c>
      <c r="K18" s="7">
        <v>2.0579302081518501E-2</v>
      </c>
      <c r="L18" s="7">
        <v>10.1565352115274</v>
      </c>
      <c r="M18" s="7">
        <v>7.2295319884454798E-2</v>
      </c>
      <c r="N18" s="7">
        <v>1.02384380330849</v>
      </c>
      <c r="O18" s="7">
        <v>7.3946519508216194E-2</v>
      </c>
      <c r="P18" s="7">
        <v>-10.233384857692254</v>
      </c>
      <c r="Q18" s="8">
        <v>0</v>
      </c>
      <c r="R18" s="8">
        <f t="shared" si="1"/>
        <v>0.72271592925634565</v>
      </c>
      <c r="S18" s="6" t="s">
        <v>88</v>
      </c>
    </row>
    <row r="19" spans="1:19" x14ac:dyDescent="0.45">
      <c r="A19" s="6" t="s">
        <v>74</v>
      </c>
      <c r="B19" s="7">
        <v>-10.7096584258994</v>
      </c>
      <c r="C19" s="7">
        <v>0.105050226473392</v>
      </c>
      <c r="D19" s="7">
        <v>0.65258048032987503</v>
      </c>
      <c r="E19" s="7">
        <v>2.1287635418250302E-2</v>
      </c>
      <c r="F19" s="7">
        <v>7.1152760405293902</v>
      </c>
      <c r="G19" s="7">
        <v>0</v>
      </c>
      <c r="H19" s="7">
        <v>293.05453935867303</v>
      </c>
      <c r="I19" s="7">
        <v>2.5745444369475901E-2</v>
      </c>
      <c r="J19" s="7">
        <v>291.796833932602</v>
      </c>
      <c r="K19" s="7">
        <v>2.0914116635102401E-2</v>
      </c>
      <c r="L19" s="7">
        <v>14.5561697513726</v>
      </c>
      <c r="M19" s="7">
        <v>7.8469293807180998E-2</v>
      </c>
      <c r="N19" s="7">
        <v>-1.35847880865577</v>
      </c>
      <c r="O19" s="7">
        <v>5.7660457936132802E-2</v>
      </c>
      <c r="P19" s="5">
        <v>-8.719634604240424</v>
      </c>
      <c r="Q19" s="8">
        <v>0</v>
      </c>
      <c r="R19" s="8">
        <f t="shared" si="1"/>
        <v>1.9900238216589763</v>
      </c>
      <c r="S19" s="6" t="s">
        <v>88</v>
      </c>
    </row>
    <row r="20" spans="1:19" x14ac:dyDescent="0.45">
      <c r="A20" s="6" t="s">
        <v>75</v>
      </c>
      <c r="B20" s="7">
        <v>-9.2408281455053594</v>
      </c>
      <c r="C20" s="7">
        <v>0.14039079379173</v>
      </c>
      <c r="D20" s="7">
        <v>0.66762216527967</v>
      </c>
      <c r="E20" s="7">
        <v>1.38158874385194E-2</v>
      </c>
      <c r="F20" s="7">
        <v>7.3524447594039097</v>
      </c>
      <c r="G20" s="7">
        <v>0</v>
      </c>
      <c r="H20" s="7">
        <v>312.26504536103198</v>
      </c>
      <c r="I20" s="7">
        <v>1.7874571833608102E-2</v>
      </c>
      <c r="J20" s="7">
        <v>312.92871569173502</v>
      </c>
      <c r="K20" s="7">
        <v>2.12300496936625E-2</v>
      </c>
      <c r="L20" s="7">
        <v>15.275535198873801</v>
      </c>
      <c r="M20" s="7">
        <v>9.52319849309686E-2</v>
      </c>
      <c r="N20" s="7">
        <v>-1.3137858714588899</v>
      </c>
      <c r="O20" s="7">
        <v>9.8383687436667006E-2</v>
      </c>
      <c r="P20" s="7">
        <v>-9.950439314919862</v>
      </c>
      <c r="Q20" s="8">
        <v>0</v>
      </c>
      <c r="R20" s="8">
        <f t="shared" si="1"/>
        <v>0.70961116941450264</v>
      </c>
      <c r="S20" s="6" t="s">
        <v>88</v>
      </c>
    </row>
    <row r="21" spans="1:19" x14ac:dyDescent="0.45">
      <c r="A21" s="6" t="s">
        <v>76</v>
      </c>
      <c r="B21" s="7">
        <v>-7.6080104125819297</v>
      </c>
      <c r="C21" s="7">
        <v>9.8110608706059296E-2</v>
      </c>
      <c r="D21" s="7">
        <v>0.61813920841785297</v>
      </c>
      <c r="E21" s="7">
        <v>1.36758326352414E-2</v>
      </c>
      <c r="F21" s="7">
        <v>7.4001422561499401</v>
      </c>
      <c r="G21" s="7">
        <v>0</v>
      </c>
      <c r="H21" s="7">
        <v>6.7707645991712901</v>
      </c>
      <c r="I21" s="7">
        <v>1.2983250670699701E-2</v>
      </c>
      <c r="J21" s="7">
        <v>1.6355053541638001</v>
      </c>
      <c r="K21" s="7">
        <v>1.81622547294964E-2</v>
      </c>
      <c r="L21" s="7">
        <v>9.4112600815629204</v>
      </c>
      <c r="M21" s="7">
        <v>6.4963232019693298E-2</v>
      </c>
      <c r="N21" s="7">
        <v>0.15650586625638899</v>
      </c>
      <c r="O21" s="7">
        <v>6.8702324073676699E-2</v>
      </c>
      <c r="P21" s="7">
        <v>-5.4695548900389266</v>
      </c>
      <c r="Q21" s="8">
        <v>0</v>
      </c>
      <c r="R21" s="8">
        <f t="shared" si="1"/>
        <v>2.1384555225430031</v>
      </c>
      <c r="S21" s="6" t="s">
        <v>88</v>
      </c>
    </row>
    <row r="22" spans="1:19" x14ac:dyDescent="0.45">
      <c r="A22" s="6" t="s">
        <v>77</v>
      </c>
      <c r="B22" s="7">
        <v>-9.1201819164263007</v>
      </c>
      <c r="C22" s="7">
        <v>0.15027965243723301</v>
      </c>
      <c r="D22" s="7">
        <v>0.59094804629803599</v>
      </c>
      <c r="E22" s="7">
        <v>1.38785487698035E-2</v>
      </c>
      <c r="F22" s="7">
        <v>7.3538120634428603</v>
      </c>
      <c r="G22" s="7">
        <v>0</v>
      </c>
      <c r="H22" s="7">
        <v>311.61863283855098</v>
      </c>
      <c r="I22" s="7">
        <v>1.68453425437834E-2</v>
      </c>
      <c r="J22" s="7">
        <v>312.83609292267602</v>
      </c>
      <c r="K22" s="7">
        <v>2.0807791742914899E-2</v>
      </c>
      <c r="L22" s="7">
        <v>15.5332616826727</v>
      </c>
      <c r="M22" s="7">
        <v>0.102979628484986</v>
      </c>
      <c r="N22" s="7">
        <v>-1.5672443350232701</v>
      </c>
      <c r="O22" s="7">
        <v>0.10521324144403101</v>
      </c>
      <c r="P22" s="7">
        <v>-9.7346099910725279</v>
      </c>
      <c r="Q22" s="8">
        <v>0</v>
      </c>
      <c r="R22" s="8">
        <f t="shared" si="1"/>
        <v>0.61442807464622717</v>
      </c>
      <c r="S22" s="6" t="s">
        <v>88</v>
      </c>
    </row>
    <row r="23" spans="1:19" x14ac:dyDescent="0.45">
      <c r="A23" s="6" t="s">
        <v>78</v>
      </c>
      <c r="B23" s="7">
        <v>-10.278804705352</v>
      </c>
      <c r="C23" s="7">
        <v>9.1618693954162306E-2</v>
      </c>
      <c r="D23" s="7">
        <v>0.42022640499650599</v>
      </c>
      <c r="E23" s="7">
        <v>9.2002973132399007E-3</v>
      </c>
      <c r="F23" s="7">
        <v>7.0720132937858997</v>
      </c>
      <c r="G23" s="7">
        <v>0</v>
      </c>
      <c r="H23" s="7">
        <v>296.540648727757</v>
      </c>
      <c r="I23" s="7">
        <v>2.08315811921083E-2</v>
      </c>
      <c r="J23" s="7">
        <v>288.47768436610698</v>
      </c>
      <c r="K23" s="7">
        <v>1.77852275700238E-2</v>
      </c>
      <c r="L23" s="7">
        <v>9.5367240215525904</v>
      </c>
      <c r="M23" s="7">
        <v>7.1403057537450604E-2</v>
      </c>
      <c r="N23" s="7">
        <v>0.66909678906125802</v>
      </c>
      <c r="O23" s="7">
        <v>4.9605180080683403E-2</v>
      </c>
      <c r="P23" s="7">
        <v>-9.4322564161030495</v>
      </c>
      <c r="Q23" s="8">
        <v>0</v>
      </c>
      <c r="R23" s="8">
        <f t="shared" si="1"/>
        <v>0.84654828924895043</v>
      </c>
      <c r="S23" s="6" t="s">
        <v>88</v>
      </c>
    </row>
    <row r="24" spans="1:19" x14ac:dyDescent="0.45">
      <c r="A24" s="6" t="s">
        <v>79</v>
      </c>
      <c r="B24" s="7">
        <v>-8.0107469847060297</v>
      </c>
      <c r="C24" s="7">
        <v>0.117155813593979</v>
      </c>
      <c r="D24" s="7">
        <v>0.48164330863118998</v>
      </c>
      <c r="E24" s="7">
        <v>1.06574864013279E-2</v>
      </c>
      <c r="F24" s="7">
        <v>7.1733144414664096</v>
      </c>
      <c r="G24" s="7">
        <v>0</v>
      </c>
      <c r="H24" s="7">
        <v>156.16678065622401</v>
      </c>
      <c r="I24" s="7">
        <v>2.3665338524613101E-2</v>
      </c>
      <c r="J24" s="7">
        <v>152.29006206125501</v>
      </c>
      <c r="K24" s="7">
        <v>1.8940181768382702E-2</v>
      </c>
      <c r="L24" s="7">
        <v>10.622191441770299</v>
      </c>
      <c r="M24" s="7">
        <v>9.7368524729027406E-2</v>
      </c>
      <c r="N24" s="7">
        <v>-0.20350808080181701</v>
      </c>
      <c r="O24" s="7">
        <v>5.6678869975164199E-2</v>
      </c>
      <c r="P24" s="7">
        <v>-9.0471788724135394</v>
      </c>
      <c r="Q24" s="8">
        <v>0</v>
      </c>
      <c r="R24" s="8">
        <f t="shared" si="1"/>
        <v>1.0364318877075096</v>
      </c>
      <c r="S24" s="6" t="s">
        <v>88</v>
      </c>
    </row>
    <row r="25" spans="1:19" x14ac:dyDescent="0.45">
      <c r="A25" s="6" t="s">
        <v>80</v>
      </c>
      <c r="B25" s="7">
        <v>-8.9293219674600799</v>
      </c>
      <c r="C25" s="7">
        <v>0.10236525846962399</v>
      </c>
      <c r="D25" s="7">
        <v>0.39822748958102999</v>
      </c>
      <c r="E25" s="7">
        <v>8.8182541705468E-3</v>
      </c>
      <c r="F25" s="7">
        <v>7.0737762872916896</v>
      </c>
      <c r="G25" s="7">
        <v>0</v>
      </c>
      <c r="H25" s="7">
        <v>137.79466300283701</v>
      </c>
      <c r="I25" s="7">
        <v>1.6502931832131501E-2</v>
      </c>
      <c r="J25" s="7">
        <v>132.71186737671499</v>
      </c>
      <c r="K25" s="7">
        <v>2.0832059799145399E-2</v>
      </c>
      <c r="L25" s="7">
        <v>9.8314209629839002</v>
      </c>
      <c r="M25" s="7">
        <v>8.3345833764715799E-2</v>
      </c>
      <c r="N25" s="7">
        <v>-0.69065417606437796</v>
      </c>
      <c r="O25" s="7">
        <v>5.2421704040118998E-2</v>
      </c>
      <c r="P25" s="7">
        <v>-9.7816441944740991</v>
      </c>
      <c r="Q25" s="8">
        <v>0</v>
      </c>
      <c r="R25" s="8">
        <f t="shared" si="1"/>
        <v>0.85232222701401916</v>
      </c>
      <c r="S25" s="6" t="s">
        <v>88</v>
      </c>
    </row>
    <row r="26" spans="1:19" x14ac:dyDescent="0.45">
      <c r="A26" s="6" t="s">
        <v>81</v>
      </c>
      <c r="B26" s="7">
        <v>-9.3432430282225596</v>
      </c>
      <c r="C26" s="7">
        <v>0.118697256137638</v>
      </c>
      <c r="D26" s="7">
        <v>0.398499382387901</v>
      </c>
      <c r="E26" s="7">
        <v>9.1048679150772995E-3</v>
      </c>
      <c r="F26" s="7">
        <v>7.1031933562591396</v>
      </c>
      <c r="G26" s="7">
        <v>0</v>
      </c>
      <c r="H26" s="7">
        <v>227.90307776671</v>
      </c>
      <c r="I26" s="7">
        <v>1.42423140732288E-2</v>
      </c>
      <c r="J26" s="7">
        <v>225.25557959691301</v>
      </c>
      <c r="K26" s="7">
        <v>2.0167385841727899E-2</v>
      </c>
      <c r="L26" s="7">
        <v>13.5009151935771</v>
      </c>
      <c r="M26" s="7">
        <v>7.85825210964958E-2</v>
      </c>
      <c r="N26" s="7">
        <v>0.100476361280917</v>
      </c>
      <c r="O26" s="7">
        <v>8.4978587956745996E-2</v>
      </c>
      <c r="P26" s="7">
        <v>-7.1471215759237108</v>
      </c>
      <c r="Q26" s="8">
        <v>0</v>
      </c>
      <c r="R26" s="8">
        <f t="shared" si="1"/>
        <v>2.1961214522988488</v>
      </c>
      <c r="S26" s="6" t="s">
        <v>88</v>
      </c>
    </row>
    <row r="27" spans="1:19" x14ac:dyDescent="0.45">
      <c r="A27" s="6" t="s">
        <v>82</v>
      </c>
      <c r="B27" s="7">
        <v>-7.7480026974189897</v>
      </c>
      <c r="C27" s="7">
        <v>0.11349343055158</v>
      </c>
      <c r="D27" s="7">
        <v>0.496012718840803</v>
      </c>
      <c r="E27" s="7">
        <v>1.2187727838794699E-2</v>
      </c>
      <c r="F27" s="7">
        <v>7.50408982983011</v>
      </c>
      <c r="G27" s="7">
        <v>0</v>
      </c>
      <c r="H27" s="7">
        <v>266.86478869389799</v>
      </c>
      <c r="I27" s="7">
        <v>1.8017402439784801E-2</v>
      </c>
      <c r="J27" s="7">
        <v>263.33774727242599</v>
      </c>
      <c r="K27" s="7">
        <v>2.13902355774972E-2</v>
      </c>
      <c r="L27" s="7">
        <v>10.602439132912201</v>
      </c>
      <c r="M27" s="7">
        <v>7.36204568781791E-2</v>
      </c>
      <c r="N27" s="7">
        <v>-0.626599254023679</v>
      </c>
      <c r="O27" s="7">
        <v>8.0808894490669497E-2</v>
      </c>
      <c r="P27" s="7">
        <v>-8.5643433079245543</v>
      </c>
      <c r="Q27" s="8">
        <v>0</v>
      </c>
      <c r="R27" s="8">
        <f t="shared" si="1"/>
        <v>0.81634061050556461</v>
      </c>
      <c r="S27" s="6" t="s">
        <v>88</v>
      </c>
    </row>
    <row r="28" spans="1:19" x14ac:dyDescent="0.45">
      <c r="A28" s="6" t="s">
        <v>83</v>
      </c>
      <c r="B28" s="7">
        <v>-8.7342527878876108</v>
      </c>
      <c r="C28" s="7">
        <v>0.11086562735774699</v>
      </c>
      <c r="D28" s="7">
        <v>0.46534871002357298</v>
      </c>
      <c r="E28" s="7">
        <v>1.0702466991677E-2</v>
      </c>
      <c r="F28" s="7">
        <v>7.0940997327312498</v>
      </c>
      <c r="G28" s="7">
        <v>0</v>
      </c>
      <c r="H28" s="7">
        <v>265.27642391430999</v>
      </c>
      <c r="I28" s="7">
        <v>2.19250064106285E-2</v>
      </c>
      <c r="J28" s="7">
        <v>257.21052501210897</v>
      </c>
      <c r="K28" s="7">
        <v>3.03247700782973E-2</v>
      </c>
      <c r="L28" s="7">
        <v>7.7718412334184199</v>
      </c>
      <c r="M28" s="7">
        <v>7.9121207424950005E-2</v>
      </c>
      <c r="N28" s="7">
        <v>0.47473632502355301</v>
      </c>
      <c r="O28" s="7">
        <v>6.7202540717812703E-2</v>
      </c>
      <c r="P28" s="7">
        <v>-8.7499946923184311</v>
      </c>
      <c r="Q28" s="8">
        <v>0</v>
      </c>
      <c r="R28" s="8">
        <f t="shared" si="1"/>
        <v>1.5741904430820242E-2</v>
      </c>
      <c r="S28" s="6" t="s">
        <v>88</v>
      </c>
    </row>
    <row r="29" spans="1:19" x14ac:dyDescent="0.45">
      <c r="A29" s="6" t="s">
        <v>84</v>
      </c>
      <c r="B29" s="7">
        <v>-5.04014891517817</v>
      </c>
      <c r="C29" s="7">
        <v>0.12192716699339901</v>
      </c>
      <c r="D29" s="7">
        <v>0.66946763061859504</v>
      </c>
      <c r="E29" s="7">
        <v>1.30626839855122E-2</v>
      </c>
      <c r="F29" s="7">
        <v>7.0790896861582304</v>
      </c>
      <c r="G29" s="7">
        <v>0</v>
      </c>
      <c r="H29" s="7">
        <v>313.20023018880801</v>
      </c>
      <c r="I29" s="7">
        <v>3.0195992232594698E-2</v>
      </c>
      <c r="J29" s="7">
        <v>311.67143575554098</v>
      </c>
      <c r="K29" s="7">
        <v>2.1334126423935399E-2</v>
      </c>
      <c r="L29" s="7">
        <v>10.4351360839996</v>
      </c>
      <c r="M29" s="7">
        <v>0.101828778219143</v>
      </c>
      <c r="N29" s="7">
        <v>0.51415954654860496</v>
      </c>
      <c r="O29" s="7">
        <v>5.4401814007845301E-2</v>
      </c>
      <c r="P29" s="7">
        <v>-6.4599614080365866</v>
      </c>
      <c r="Q29" s="8">
        <v>0</v>
      </c>
      <c r="R29" s="8">
        <f t="shared" si="1"/>
        <v>1.4198124928584166</v>
      </c>
      <c r="S29" s="6" t="s">
        <v>88</v>
      </c>
    </row>
    <row r="30" spans="1:19" x14ac:dyDescent="0.45">
      <c r="A30" s="6" t="s">
        <v>85</v>
      </c>
      <c r="B30" s="7">
        <v>-10.624417086424099</v>
      </c>
      <c r="C30" s="7">
        <v>0.11685678976255399</v>
      </c>
      <c r="D30" s="7">
        <v>0.40002793878181803</v>
      </c>
      <c r="E30" s="7">
        <v>8.8539366407213004E-3</v>
      </c>
      <c r="F30" s="7">
        <v>7.1060932317372396</v>
      </c>
      <c r="G30" s="7">
        <v>0</v>
      </c>
      <c r="H30" s="7">
        <v>137.117393565057</v>
      </c>
      <c r="I30" s="7">
        <v>1.8451217577400099E-2</v>
      </c>
      <c r="J30" s="7">
        <v>128.68276422388101</v>
      </c>
      <c r="K30" s="7">
        <v>2.2921382107507701E-2</v>
      </c>
      <c r="L30" s="7">
        <v>9.8041792836449702</v>
      </c>
      <c r="M30" s="7">
        <v>7.9360419702985394E-2</v>
      </c>
      <c r="N30" s="7">
        <v>0.90832624544144402</v>
      </c>
      <c r="O30" s="7">
        <v>8.0082480707899098E-2</v>
      </c>
      <c r="P30" s="7">
        <v>-10.301147227533461</v>
      </c>
      <c r="Q30" s="8">
        <v>0</v>
      </c>
      <c r="R30" s="8">
        <f t="shared" si="1"/>
        <v>0.32326985889063842</v>
      </c>
      <c r="S30" s="6" t="s">
        <v>88</v>
      </c>
    </row>
    <row r="31" spans="1:19" x14ac:dyDescent="0.45">
      <c r="A31" s="6" t="s">
        <v>86</v>
      </c>
      <c r="B31" s="7">
        <v>-11.3485805207357</v>
      </c>
      <c r="C31" s="7">
        <v>8.4836102324735402E-2</v>
      </c>
      <c r="D31" s="7">
        <v>0.49252155137425202</v>
      </c>
      <c r="E31" s="7">
        <v>1.1028947839555501E-2</v>
      </c>
      <c r="F31" s="7">
        <v>7.2840847471275199</v>
      </c>
      <c r="G31" s="7">
        <v>0</v>
      </c>
      <c r="H31" s="7">
        <v>75.937612378289202</v>
      </c>
      <c r="I31" s="7">
        <v>2.0495300576249001E-2</v>
      </c>
      <c r="J31" s="7">
        <v>69.8240831335482</v>
      </c>
      <c r="K31" s="7">
        <v>1.8141070315044E-2</v>
      </c>
      <c r="L31" s="7">
        <v>12.712262808962601</v>
      </c>
      <c r="M31" s="7">
        <v>6.5683664457411403E-2</v>
      </c>
      <c r="N31" s="7">
        <v>0.68564833721461804</v>
      </c>
      <c r="O31" s="7">
        <v>4.4855624092920203E-2</v>
      </c>
      <c r="P31" s="7">
        <v>-10.360707551813007</v>
      </c>
      <c r="Q31" s="8">
        <v>0</v>
      </c>
      <c r="R31" s="8">
        <f t="shared" si="1"/>
        <v>0.98787296892269261</v>
      </c>
      <c r="S31" s="6" t="s">
        <v>88</v>
      </c>
    </row>
    <row r="32" spans="1:19" x14ac:dyDescent="0.45">
      <c r="A32" s="6" t="s">
        <v>87</v>
      </c>
      <c r="B32" s="7">
        <v>-6.5633461490906999</v>
      </c>
      <c r="C32" s="7">
        <v>8.2016143551559006E-2</v>
      </c>
      <c r="D32" s="7">
        <v>0.50112731964985802</v>
      </c>
      <c r="E32" s="7">
        <v>1.1349560295114801E-2</v>
      </c>
      <c r="F32" s="7">
        <v>7.3553169916042602</v>
      </c>
      <c r="G32" s="7">
        <v>0</v>
      </c>
      <c r="H32" s="7">
        <v>264.70327048833201</v>
      </c>
      <c r="I32" s="7">
        <v>1.6479186469987198E-2</v>
      </c>
      <c r="J32" s="7">
        <v>259.746141252332</v>
      </c>
      <c r="K32" s="7">
        <v>1.6401766288416501E-2</v>
      </c>
      <c r="L32" s="7">
        <v>9.5931993281486907</v>
      </c>
      <c r="M32" s="7">
        <v>5.15003839998672E-2</v>
      </c>
      <c r="N32" s="7">
        <v>1.1327927431028999</v>
      </c>
      <c r="O32" s="7">
        <v>5.8352071153912402E-2</v>
      </c>
      <c r="P32" s="7">
        <v>-4.7100260129882585</v>
      </c>
      <c r="Q32" s="8">
        <v>0</v>
      </c>
      <c r="R32" s="8">
        <f t="shared" si="1"/>
        <v>1.8533201361024414</v>
      </c>
      <c r="S32" s="6" t="s">
        <v>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additional_6_sys</vt:lpstr>
      <vt:lpstr>CAR_based_dc_abfe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刘润铎</dc:creator>
  <cp:lastModifiedBy>润铎 刘</cp:lastModifiedBy>
  <dcterms:created xsi:type="dcterms:W3CDTF">2015-06-05T18:19:34Z</dcterms:created>
  <dcterms:modified xsi:type="dcterms:W3CDTF">2025-02-15T14:19:30Z</dcterms:modified>
</cp:coreProperties>
</file>