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Ticdcy\Learning\graduation paper\data\support_data\"/>
    </mc:Choice>
  </mc:AlternateContent>
  <xr:revisionPtr revIDLastSave="0" documentId="13_ncr:1_{E6FC4525-AF78-40FE-A669-813D3512D3E0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short_term_weight" sheetId="1" r:id="rId1"/>
    <sheet name="life_long_weight" sheetId="2" r:id="rId2"/>
    <sheet name="long-short split" sheetId="5" r:id="rId3"/>
    <sheet name="life remaining" sheetId="6" r:id="rId4"/>
    <sheet name="short-duration" sheetId="7" r:id="rId5"/>
    <sheet name="documentation" sheetId="3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7" l="1"/>
  <c r="B13" i="7"/>
  <c r="B12" i="7"/>
  <c r="B11" i="7"/>
  <c r="B10" i="7"/>
  <c r="B9" i="7"/>
  <c r="B8" i="7"/>
  <c r="B7" i="7"/>
  <c r="B6" i="7"/>
  <c r="B5" i="7"/>
  <c r="B4" i="7"/>
  <c r="B3" i="7"/>
  <c r="B2" i="7"/>
  <c r="E4" i="6"/>
  <c r="E3" i="6"/>
  <c r="E2" i="6"/>
  <c r="C14" i="2" l="1"/>
  <c r="C14" i="1"/>
</calcChain>
</file>

<file path=xl/sharedStrings.xml><?xml version="1.0" encoding="utf-8"?>
<sst xmlns="http://schemas.openxmlformats.org/spreadsheetml/2006/main" count="71" uniqueCount="29">
  <si>
    <t>Type of injuries or illnesses from BLS</t>
  </si>
  <si>
    <t>Sprains, strains, tears</t>
  </si>
  <si>
    <t>Fractures</t>
  </si>
  <si>
    <t>Cuts, lacerations</t>
  </si>
  <si>
    <t>Puncture wounds, except gunshot wounds</t>
  </si>
  <si>
    <t>Bruises, contusions</t>
  </si>
  <si>
    <t>Heat burns</t>
  </si>
  <si>
    <t>Chemical burns</t>
  </si>
  <si>
    <t>Amputations</t>
  </si>
  <si>
    <t>Carpal tunnel syndrome</t>
  </si>
  <si>
    <t>Tendonitis</t>
  </si>
  <si>
    <t>Multiple traumatic injuries and disorders</t>
  </si>
  <si>
    <t>Soreness, pain</t>
  </si>
  <si>
    <t>Unspecified nonfatal injuries</t>
  </si>
  <si>
    <t>Short-term disability weight based on James et al. 2020</t>
    <phoneticPr fontId="2" type="noConversion"/>
  </si>
  <si>
    <t>Deviation</t>
    <phoneticPr fontId="2" type="noConversion"/>
  </si>
  <si>
    <r>
      <t>Life-long disability weight (W</t>
    </r>
    <r>
      <rPr>
        <b/>
        <vertAlign val="subscript"/>
        <sz val="11"/>
        <color rgb="FF000000"/>
        <rFont val="Times New Roman"/>
        <family val="1"/>
      </rPr>
      <t>c,LL</t>
    </r>
    <r>
      <rPr>
        <b/>
        <sz val="11"/>
        <color rgb="FF000000"/>
        <rFont val="Times New Roman"/>
        <family val="1"/>
      </rPr>
      <t>), average age</t>
    </r>
  </si>
  <si>
    <t>Types of injury or illnesses</t>
  </si>
  <si>
    <t>Life-long</t>
  </si>
  <si>
    <t>Short-term</t>
  </si>
  <si>
    <t>WHO age strata</t>
  </si>
  <si>
    <t>Life remaining, Female (years)</t>
  </si>
  <si>
    <t>Life remaining, Male (years)</t>
  </si>
  <si>
    <t>Life remaining, Unisex (years)*</t>
  </si>
  <si>
    <t>15 to 44</t>
  </si>
  <si>
    <t>45 to 59</t>
  </si>
  <si>
    <t>60 to 80</t>
  </si>
  <si>
    <t>Median days away from work</t>
  </si>
  <si>
    <t>Median year away from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</si>
</sst>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"/>
    <numFmt numFmtId="178" formatCode="0.0"/>
  </numFmts>
  <fonts count="6" x14ac:knownFonts="1">
    <font>
      <sz val="11"/>
      <color theme="1"/>
      <name val="等线"/>
      <family val="2"/>
      <scheme val="minor"/>
    </font>
    <font>
      <b/>
      <sz val="11"/>
      <color rgb="FF000000"/>
      <name val="Times New Roman"/>
      <family val="1"/>
    </font>
    <font>
      <sz val="9"/>
      <name val="等线"/>
      <family val="3"/>
      <charset val="134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vertAlign val="subscript"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78" fontId="0" fillId="0" borderId="0" xfId="0" applyNumberFormat="1"/>
    <xf numFmtId="0" fontId="3" fillId="0" borderId="2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B22" sqref="B22"/>
    </sheetView>
  </sheetViews>
  <sheetFormatPr defaultRowHeight="13.9" x14ac:dyDescent="0.4"/>
  <cols>
    <col min="1" max="1" width="30.9296875" customWidth="1"/>
    <col min="2" max="2" width="48.3984375" customWidth="1"/>
  </cols>
  <sheetData>
    <row r="1" spans="1:3" ht="14.25" thickBot="1" x14ac:dyDescent="0.45">
      <c r="A1" s="1" t="s">
        <v>0</v>
      </c>
      <c r="B1" s="1" t="s">
        <v>14</v>
      </c>
      <c r="C1" s="1" t="s">
        <v>15</v>
      </c>
    </row>
    <row r="2" spans="1:3" x14ac:dyDescent="0.4">
      <c r="A2" s="2" t="s">
        <v>1</v>
      </c>
      <c r="B2" s="5">
        <v>7.4999999999999997E-3</v>
      </c>
      <c r="C2" s="5">
        <v>0.68</v>
      </c>
    </row>
    <row r="3" spans="1:3" x14ac:dyDescent="0.4">
      <c r="A3" s="2" t="s">
        <v>2</v>
      </c>
      <c r="B3" s="5">
        <v>0.10813846153846153</v>
      </c>
      <c r="C3" s="5">
        <v>0.85</v>
      </c>
    </row>
    <row r="4" spans="1:3" x14ac:dyDescent="0.4">
      <c r="A4" s="2" t="s">
        <v>3</v>
      </c>
      <c r="B4" s="5">
        <v>5.7999999999999996E-3</v>
      </c>
      <c r="C4" s="5">
        <v>0.68</v>
      </c>
    </row>
    <row r="5" spans="1:3" x14ac:dyDescent="0.4">
      <c r="A5" s="2" t="s">
        <v>4</v>
      </c>
      <c r="B5" s="5">
        <v>5.7999999999999996E-3</v>
      </c>
      <c r="C5" s="5">
        <v>0.68</v>
      </c>
    </row>
    <row r="6" spans="1:3" x14ac:dyDescent="0.4">
      <c r="A6" s="2" t="s">
        <v>5</v>
      </c>
      <c r="B6" s="5">
        <v>7.4999999999999997E-3</v>
      </c>
      <c r="C6" s="5">
        <v>0.68</v>
      </c>
    </row>
    <row r="7" spans="1:3" x14ac:dyDescent="0.4">
      <c r="A7" s="2" t="s">
        <v>6</v>
      </c>
      <c r="B7" s="5">
        <v>0.27723333333333339</v>
      </c>
      <c r="C7" s="5">
        <v>0.73</v>
      </c>
    </row>
    <row r="8" spans="1:3" x14ac:dyDescent="0.4">
      <c r="A8" s="2" t="s">
        <v>7</v>
      </c>
      <c r="B8" s="5">
        <v>0.27723333333333339</v>
      </c>
      <c r="C8" s="5">
        <v>0.73</v>
      </c>
    </row>
    <row r="9" spans="1:3" x14ac:dyDescent="0.4">
      <c r="A9" s="2" t="s">
        <v>8</v>
      </c>
      <c r="B9" s="5">
        <v>0</v>
      </c>
      <c r="C9" s="5">
        <v>0.68</v>
      </c>
    </row>
    <row r="10" spans="1:3" x14ac:dyDescent="0.4">
      <c r="A10" s="2" t="s">
        <v>9</v>
      </c>
      <c r="B10" s="5">
        <v>6.3766666666666666E-2</v>
      </c>
      <c r="C10" s="5">
        <v>0.68</v>
      </c>
    </row>
    <row r="11" spans="1:3" x14ac:dyDescent="0.4">
      <c r="A11" s="2" t="s">
        <v>10</v>
      </c>
      <c r="B11" s="5">
        <v>0</v>
      </c>
      <c r="C11" s="5">
        <v>0.68</v>
      </c>
    </row>
    <row r="12" spans="1:3" x14ac:dyDescent="0.4">
      <c r="A12" s="2" t="s">
        <v>11</v>
      </c>
      <c r="B12" s="5">
        <v>0.13919999999999999</v>
      </c>
      <c r="C12" s="5">
        <v>0.68</v>
      </c>
    </row>
    <row r="13" spans="1:3" x14ac:dyDescent="0.4">
      <c r="A13" s="3" t="s">
        <v>12</v>
      </c>
      <c r="B13" s="5">
        <v>6.0999999999999999E-2</v>
      </c>
      <c r="C13" s="5">
        <v>0.68</v>
      </c>
    </row>
    <row r="14" spans="1:3" ht="14.25" thickBot="1" x14ac:dyDescent="0.45">
      <c r="A14" s="4" t="s">
        <v>13</v>
      </c>
      <c r="B14" s="6">
        <v>3.8808716163959783E-2</v>
      </c>
      <c r="C14" s="6">
        <f>AVERAGE(C2:C13)</f>
        <v>0.70250000000000001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A719-7A40-47DE-B48E-60A5D9B54A26}">
  <dimension ref="A1:C14"/>
  <sheetViews>
    <sheetView tabSelected="1" workbookViewId="0">
      <selection activeCell="B15" sqref="B15"/>
    </sheetView>
  </sheetViews>
  <sheetFormatPr defaultRowHeight="13.9" x14ac:dyDescent="0.4"/>
  <cols>
    <col min="1" max="1" width="43.73046875" customWidth="1"/>
    <col min="2" max="2" width="39.33203125" customWidth="1"/>
  </cols>
  <sheetData>
    <row r="1" spans="1:3" ht="16.899999999999999" thickBot="1" x14ac:dyDescent="0.45">
      <c r="A1" s="1" t="s">
        <v>0</v>
      </c>
      <c r="B1" s="7" t="s">
        <v>16</v>
      </c>
      <c r="C1" s="1" t="s">
        <v>15</v>
      </c>
    </row>
    <row r="2" spans="1:3" x14ac:dyDescent="0.4">
      <c r="A2" s="2" t="s">
        <v>1</v>
      </c>
      <c r="B2" s="8">
        <v>0</v>
      </c>
      <c r="C2" s="5">
        <v>0</v>
      </c>
    </row>
    <row r="3" spans="1:3" x14ac:dyDescent="0.4">
      <c r="A3" s="2" t="s">
        <v>2</v>
      </c>
      <c r="B3" s="8">
        <v>6.7300000000000013E-2</v>
      </c>
      <c r="C3" s="5">
        <v>0.85</v>
      </c>
    </row>
    <row r="4" spans="1:3" x14ac:dyDescent="0.4">
      <c r="A4" s="2" t="s">
        <v>3</v>
      </c>
      <c r="B4" s="8">
        <v>1.0999999999999999E-2</v>
      </c>
      <c r="C4" s="5">
        <v>0</v>
      </c>
    </row>
    <row r="5" spans="1:3" x14ac:dyDescent="0.4">
      <c r="A5" s="2" t="s">
        <v>4</v>
      </c>
      <c r="B5" s="8">
        <v>1.0999999999999999E-2</v>
      </c>
      <c r="C5" s="5">
        <v>0</v>
      </c>
    </row>
    <row r="6" spans="1:3" x14ac:dyDescent="0.4">
      <c r="A6" s="2" t="s">
        <v>5</v>
      </c>
      <c r="B6" s="8">
        <v>7.4999999999999997E-3</v>
      </c>
      <c r="C6" s="5">
        <v>0</v>
      </c>
    </row>
    <row r="7" spans="1:3" x14ac:dyDescent="0.4">
      <c r="A7" s="2" t="s">
        <v>6</v>
      </c>
      <c r="B7" s="8">
        <v>0.1799</v>
      </c>
      <c r="C7" s="5">
        <v>0.73</v>
      </c>
    </row>
    <row r="8" spans="1:3" x14ac:dyDescent="0.4">
      <c r="A8" s="2" t="s">
        <v>7</v>
      </c>
      <c r="B8" s="8">
        <v>0.1799</v>
      </c>
      <c r="C8" s="5">
        <v>0.73</v>
      </c>
    </row>
    <row r="9" spans="1:3" x14ac:dyDescent="0.4">
      <c r="A9" s="2" t="s">
        <v>8</v>
      </c>
      <c r="B9" s="8">
        <v>4.4400000000000002E-2</v>
      </c>
      <c r="C9" s="5">
        <v>0.68</v>
      </c>
    </row>
    <row r="10" spans="1:3" x14ac:dyDescent="0.4">
      <c r="A10" s="2" t="s">
        <v>9</v>
      </c>
      <c r="B10" s="8">
        <v>0.113</v>
      </c>
      <c r="C10" s="5">
        <v>0.68</v>
      </c>
    </row>
    <row r="11" spans="1:3" x14ac:dyDescent="0.4">
      <c r="A11" s="2" t="s">
        <v>10</v>
      </c>
      <c r="B11" s="8">
        <v>0.187</v>
      </c>
      <c r="C11" s="5">
        <v>0.68</v>
      </c>
    </row>
    <row r="12" spans="1:3" x14ac:dyDescent="0.4">
      <c r="A12" s="2" t="s">
        <v>11</v>
      </c>
      <c r="B12" s="8">
        <v>5.7700000000000001E-2</v>
      </c>
      <c r="C12" s="5">
        <v>0.68</v>
      </c>
    </row>
    <row r="13" spans="1:3" x14ac:dyDescent="0.4">
      <c r="A13" s="3" t="s">
        <v>12</v>
      </c>
      <c r="B13" s="8">
        <v>6.0999999999999999E-2</v>
      </c>
      <c r="C13" s="5">
        <v>0</v>
      </c>
    </row>
    <row r="14" spans="1:3" ht="14.25" thickBot="1" x14ac:dyDescent="0.45">
      <c r="A14" s="4" t="s">
        <v>13</v>
      </c>
      <c r="B14" s="9">
        <v>7.1999999999999995E-2</v>
      </c>
      <c r="C14" s="6">
        <f>AVERAGE(C3,C7:C12)</f>
        <v>0.71857142857142864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1B-E2FB-46CC-98DA-0EF16E5325F5}">
  <dimension ref="A1:C14"/>
  <sheetViews>
    <sheetView workbookViewId="0">
      <selection activeCell="F13" sqref="F13"/>
    </sheetView>
  </sheetViews>
  <sheetFormatPr defaultRowHeight="13.9" x14ac:dyDescent="0.4"/>
  <cols>
    <col min="1" max="1" width="37" bestFit="1" customWidth="1"/>
    <col min="2" max="2" width="9.46484375" bestFit="1" customWidth="1"/>
    <col min="3" max="3" width="11.1328125" bestFit="1" customWidth="1"/>
  </cols>
  <sheetData>
    <row r="1" spans="1:3" ht="14.25" thickBot="1" x14ac:dyDescent="0.45">
      <c r="A1" s="1" t="s">
        <v>17</v>
      </c>
      <c r="B1" s="1" t="s">
        <v>18</v>
      </c>
      <c r="C1" s="1" t="s">
        <v>19</v>
      </c>
    </row>
    <row r="2" spans="1:3" x14ac:dyDescent="0.4">
      <c r="A2" s="2" t="s">
        <v>1</v>
      </c>
      <c r="B2" s="10">
        <v>0</v>
      </c>
      <c r="C2" s="10">
        <v>1</v>
      </c>
    </row>
    <row r="3" spans="1:3" x14ac:dyDescent="0.4">
      <c r="A3" s="2" t="s">
        <v>2</v>
      </c>
      <c r="B3" s="10">
        <v>0.02</v>
      </c>
      <c r="C3" s="10">
        <v>0.98</v>
      </c>
    </row>
    <row r="4" spans="1:3" x14ac:dyDescent="0.4">
      <c r="A4" s="2" t="s">
        <v>3</v>
      </c>
      <c r="B4" s="10">
        <v>0</v>
      </c>
      <c r="C4" s="10">
        <v>1</v>
      </c>
    </row>
    <row r="5" spans="1:3" x14ac:dyDescent="0.4">
      <c r="A5" s="2" t="s">
        <v>4</v>
      </c>
      <c r="B5" s="10">
        <v>0</v>
      </c>
      <c r="C5" s="10">
        <v>1</v>
      </c>
    </row>
    <row r="6" spans="1:3" x14ac:dyDescent="0.4">
      <c r="A6" s="2" t="s">
        <v>5</v>
      </c>
      <c r="B6" s="10">
        <v>0</v>
      </c>
      <c r="C6" s="10">
        <v>1</v>
      </c>
    </row>
    <row r="7" spans="1:3" x14ac:dyDescent="0.4">
      <c r="A7" s="2" t="s">
        <v>6</v>
      </c>
      <c r="B7" s="10">
        <v>0.5</v>
      </c>
      <c r="C7" s="10">
        <v>0.5</v>
      </c>
    </row>
    <row r="8" spans="1:3" x14ac:dyDescent="0.4">
      <c r="A8" s="2" t="s">
        <v>7</v>
      </c>
      <c r="B8" s="10">
        <v>0.5</v>
      </c>
      <c r="C8" s="10">
        <v>0.5</v>
      </c>
    </row>
    <row r="9" spans="1:3" x14ac:dyDescent="0.4">
      <c r="A9" s="2" t="s">
        <v>8</v>
      </c>
      <c r="B9" s="10">
        <v>1</v>
      </c>
      <c r="C9" s="10">
        <v>0</v>
      </c>
    </row>
    <row r="10" spans="1:3" x14ac:dyDescent="0.4">
      <c r="A10" s="2" t="s">
        <v>9</v>
      </c>
      <c r="B10" s="10">
        <v>0.5</v>
      </c>
      <c r="C10" s="10">
        <v>0.5</v>
      </c>
    </row>
    <row r="11" spans="1:3" x14ac:dyDescent="0.4">
      <c r="A11" s="2" t="s">
        <v>10</v>
      </c>
      <c r="B11" s="10">
        <v>1</v>
      </c>
      <c r="C11" s="10">
        <v>0</v>
      </c>
    </row>
    <row r="12" spans="1:3" x14ac:dyDescent="0.4">
      <c r="A12" s="2" t="s">
        <v>11</v>
      </c>
      <c r="B12" s="10">
        <v>0.4</v>
      </c>
      <c r="C12" s="10">
        <v>0.6</v>
      </c>
    </row>
    <row r="13" spans="1:3" x14ac:dyDescent="0.4">
      <c r="A13" s="3" t="s">
        <v>12</v>
      </c>
      <c r="B13" s="10">
        <v>0.2</v>
      </c>
      <c r="C13" s="11">
        <v>0.8</v>
      </c>
    </row>
    <row r="14" spans="1:3" ht="14.25" thickBot="1" x14ac:dyDescent="0.45">
      <c r="A14" s="4" t="s">
        <v>13</v>
      </c>
      <c r="B14" s="12">
        <v>0.25</v>
      </c>
      <c r="C14" s="12">
        <v>0.75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692B7-6F64-4ACC-9E79-41516B271F34}">
  <dimension ref="A1:E4"/>
  <sheetViews>
    <sheetView workbookViewId="0">
      <selection activeCell="B23" sqref="B23"/>
    </sheetView>
  </sheetViews>
  <sheetFormatPr defaultRowHeight="13.9" x14ac:dyDescent="0.4"/>
  <cols>
    <col min="2" max="2" width="12" customWidth="1"/>
    <col min="3" max="4" width="11.46484375" customWidth="1"/>
  </cols>
  <sheetData>
    <row r="1" spans="1:5" ht="54.4" thickBot="1" x14ac:dyDescent="0.45">
      <c r="A1" s="13" t="s">
        <v>20</v>
      </c>
      <c r="B1" s="13" t="s">
        <v>21</v>
      </c>
      <c r="C1" s="14" t="s">
        <v>22</v>
      </c>
      <c r="D1" s="13" t="s">
        <v>23</v>
      </c>
    </row>
    <row r="2" spans="1:5" x14ac:dyDescent="0.4">
      <c r="A2" s="2" t="s">
        <v>24</v>
      </c>
      <c r="B2" s="2">
        <v>51.8</v>
      </c>
      <c r="C2" s="2">
        <v>47.4</v>
      </c>
      <c r="D2" s="2">
        <v>49.6</v>
      </c>
      <c r="E2" s="15">
        <f>AVERAGE(B2:C2)</f>
        <v>49.599999999999994</v>
      </c>
    </row>
    <row r="3" spans="1:5" x14ac:dyDescent="0.4">
      <c r="A3" s="2" t="s">
        <v>25</v>
      </c>
      <c r="B3" s="2">
        <v>30.7</v>
      </c>
      <c r="C3" s="2">
        <v>27.2</v>
      </c>
      <c r="D3" s="2">
        <v>29</v>
      </c>
      <c r="E3" s="15">
        <f t="shared" ref="E3:E4" si="0">AVERAGE(B3:C3)</f>
        <v>28.95</v>
      </c>
    </row>
    <row r="4" spans="1:5" ht="14.25" thickBot="1" x14ac:dyDescent="0.45">
      <c r="A4" s="16" t="s">
        <v>26</v>
      </c>
      <c r="B4" s="16">
        <v>16.399999999999999</v>
      </c>
      <c r="C4" s="16">
        <v>15.7</v>
      </c>
      <c r="D4" s="16">
        <v>16.100000000000001</v>
      </c>
      <c r="E4" s="15">
        <f t="shared" si="0"/>
        <v>16.049999999999997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5B77-848E-4D13-A0C5-21606FC50605}">
  <dimension ref="A1:C14"/>
  <sheetViews>
    <sheetView workbookViewId="0">
      <selection activeCell="H12" sqref="H12"/>
    </sheetView>
  </sheetViews>
  <sheetFormatPr defaultRowHeight="13.9" x14ac:dyDescent="0.4"/>
  <cols>
    <col min="1" max="1" width="37.3984375" bestFit="1" customWidth="1"/>
    <col min="2" max="2" width="32.1328125" customWidth="1"/>
    <col min="3" max="3" width="32.59765625" customWidth="1"/>
  </cols>
  <sheetData>
    <row r="1" spans="1:3" ht="14.25" thickBot="1" x14ac:dyDescent="0.45">
      <c r="A1" s="1" t="s">
        <v>0</v>
      </c>
      <c r="B1" s="1" t="s">
        <v>27</v>
      </c>
      <c r="C1" s="1" t="s">
        <v>28</v>
      </c>
    </row>
    <row r="2" spans="1:3" x14ac:dyDescent="0.4">
      <c r="A2" s="2" t="s">
        <v>1</v>
      </c>
      <c r="B2" s="18">
        <f>C2*365/1.46</f>
        <v>9.5</v>
      </c>
      <c r="C2" s="18">
        <v>3.7999999999999999E-2</v>
      </c>
    </row>
    <row r="3" spans="1:3" x14ac:dyDescent="0.4">
      <c r="A3" s="2" t="s">
        <v>2</v>
      </c>
      <c r="B3" s="18">
        <f t="shared" ref="B3:B14" si="0">C3*365/1.46</f>
        <v>27.041666666666746</v>
      </c>
      <c r="C3" s="18">
        <v>0.10816666666666699</v>
      </c>
    </row>
    <row r="4" spans="1:3" x14ac:dyDescent="0.4">
      <c r="A4" s="2" t="s">
        <v>3</v>
      </c>
      <c r="B4" s="18">
        <f t="shared" si="0"/>
        <v>6</v>
      </c>
      <c r="C4" s="18">
        <v>2.4E-2</v>
      </c>
    </row>
    <row r="5" spans="1:3" x14ac:dyDescent="0.4">
      <c r="A5" s="2" t="s">
        <v>4</v>
      </c>
      <c r="B5" s="18">
        <f t="shared" si="0"/>
        <v>6</v>
      </c>
      <c r="C5" s="18">
        <v>2.4E-2</v>
      </c>
    </row>
    <row r="6" spans="1:3" x14ac:dyDescent="0.4">
      <c r="A6" s="2" t="s">
        <v>5</v>
      </c>
      <c r="B6" s="18">
        <f t="shared" si="0"/>
        <v>4</v>
      </c>
      <c r="C6" s="18">
        <v>1.6E-2</v>
      </c>
    </row>
    <row r="7" spans="1:3" x14ac:dyDescent="0.4">
      <c r="A7" s="2" t="s">
        <v>6</v>
      </c>
      <c r="B7" s="18">
        <f t="shared" si="0"/>
        <v>53.41666666666675</v>
      </c>
      <c r="C7" s="18">
        <v>0.213666666666667</v>
      </c>
    </row>
    <row r="8" spans="1:3" x14ac:dyDescent="0.4">
      <c r="A8" s="2" t="s">
        <v>7</v>
      </c>
      <c r="B8" s="18">
        <f t="shared" si="0"/>
        <v>53.41666666666675</v>
      </c>
      <c r="C8" s="18">
        <v>0.213666666666667</v>
      </c>
    </row>
    <row r="9" spans="1:3" x14ac:dyDescent="0.4">
      <c r="A9" s="2" t="s">
        <v>8</v>
      </c>
      <c r="B9" s="18">
        <f t="shared" si="0"/>
        <v>26</v>
      </c>
      <c r="C9" s="18">
        <v>0.10400000000000001</v>
      </c>
    </row>
    <row r="10" spans="1:3" x14ac:dyDescent="0.4">
      <c r="A10" s="2" t="s">
        <v>9</v>
      </c>
      <c r="B10" s="18">
        <f t="shared" si="0"/>
        <v>27.999999999999996</v>
      </c>
      <c r="C10" s="18">
        <v>0.11199999999999999</v>
      </c>
    </row>
    <row r="11" spans="1:3" x14ac:dyDescent="0.4">
      <c r="A11" s="2" t="s">
        <v>10</v>
      </c>
      <c r="B11" s="18">
        <f t="shared" si="0"/>
        <v>13.999999999999998</v>
      </c>
      <c r="C11" s="18">
        <v>5.5999999999999994E-2</v>
      </c>
    </row>
    <row r="12" spans="1:3" x14ac:dyDescent="0.4">
      <c r="A12" s="2" t="s">
        <v>11</v>
      </c>
      <c r="B12" s="18">
        <f t="shared" si="0"/>
        <v>8.375</v>
      </c>
      <c r="C12" s="18">
        <v>3.3500000000000002E-2</v>
      </c>
    </row>
    <row r="13" spans="1:3" x14ac:dyDescent="0.4">
      <c r="A13" s="3" t="s">
        <v>12</v>
      </c>
      <c r="B13" s="18">
        <f t="shared" si="0"/>
        <v>6.9999999999999991</v>
      </c>
      <c r="C13" s="18">
        <v>2.7999999999999997E-2</v>
      </c>
    </row>
    <row r="14" spans="1:3" ht="14.25" thickBot="1" x14ac:dyDescent="0.45">
      <c r="A14" s="4" t="s">
        <v>13</v>
      </c>
      <c r="B14" s="17">
        <f t="shared" si="0"/>
        <v>11.015284991738744</v>
      </c>
      <c r="C14" s="17">
        <v>4.4061139966954974E-2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48719-1A61-4099-B825-BFFEE789836E}">
  <dimension ref="A1"/>
  <sheetViews>
    <sheetView workbookViewId="0"/>
  </sheetViews>
  <sheetFormatPr defaultRowHeight="13.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short_term_weight</vt:lpstr>
      <vt:lpstr>life_long_weight</vt:lpstr>
      <vt:lpstr>long-short split</vt:lpstr>
      <vt:lpstr>life remaining</vt:lpstr>
      <vt:lpstr>short-duration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huangzehan</dc:creator>
  <cp:lastModifiedBy>黄喆晗</cp:lastModifiedBy>
  <dcterms:created xsi:type="dcterms:W3CDTF">2015-06-05T18:19:34Z</dcterms:created>
  <dcterms:modified xsi:type="dcterms:W3CDTF">2022-04-20T10:07:48Z</dcterms:modified>
</cp:coreProperties>
</file>