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1compare-rule-vers" sheetId="1" r:id="rId4"/>
    <sheet state="visible" name="Fig2recall-rule-ver-diff-models" sheetId="2" r:id="rId5"/>
    <sheet state="visible" name="Fig1fnr-rule-vers" sheetId="3" r:id="rId6"/>
    <sheet state="visible" name="Tab2model-ver-comp" sheetId="4" r:id="rId7"/>
  </sheets>
  <definedNames/>
  <calcPr/>
</workbook>
</file>

<file path=xl/sharedStrings.xml><?xml version="1.0" encoding="utf-8"?>
<sst xmlns="http://schemas.openxmlformats.org/spreadsheetml/2006/main" count="162" uniqueCount="110">
  <si>
    <t>Math</t>
  </si>
  <si>
    <t>DeepscaleR</t>
  </si>
  <si>
    <t>ORZ-Math</t>
  </si>
  <si>
    <t>Skywork-OR1</t>
  </si>
  <si>
    <t>Avg</t>
  </si>
  <si>
    <t>Human</t>
  </si>
  <si>
    <t>1/0.99/0.99</t>
  </si>
  <si>
    <t>1/0.98/0.99</t>
  </si>
  <si>
    <t>1/1/1</t>
  </si>
  <si>
    <t>0.96/0.90/0.93</t>
  </si>
  <si>
    <t>0.99/0.97/0.98</t>
  </si>
  <si>
    <t>VERL</t>
  </si>
  <si>
    <t>1/0.92/0.96</t>
  </si>
  <si>
    <t>1/0.86/0.92</t>
  </si>
  <si>
    <t>1/0.89/0.94</t>
  </si>
  <si>
    <t>1/0.78/0.88</t>
  </si>
  <si>
    <t>1/0.86/0.93</t>
  </si>
  <si>
    <t>Qwen</t>
  </si>
  <si>
    <t>1/0.95/0.98</t>
  </si>
  <si>
    <t>1/0.94/0.97</t>
  </si>
  <si>
    <t>HuggingFace</t>
  </si>
  <si>
    <t>1/0.95/0.97</t>
  </si>
  <si>
    <t>1/0.94/0.96</t>
  </si>
  <si>
    <t>0.99/0.88/0.93</t>
  </si>
  <si>
    <t>0.99/0.93/0.96</t>
  </si>
  <si>
    <t>Verifier</t>
  </si>
  <si>
    <t>deepscaler</t>
  </si>
  <si>
    <t>skywork</t>
  </si>
  <si>
    <t>math</t>
  </si>
  <si>
    <t>orz</t>
  </si>
  <si>
    <t>avg</t>
  </si>
  <si>
    <t>DeepSeek-R1-Distill-Qwen-32B-new</t>
  </si>
  <si>
    <t>DeepSeek-R1-Distill-Qwen-7B-new</t>
  </si>
  <si>
    <t>Qwen-2.5-32B</t>
  </si>
  <si>
    <t>qwen-math-7b</t>
  </si>
  <si>
    <t>model</t>
  </si>
  <si>
    <t>Deepscaler</t>
  </si>
  <si>
    <t>Avg.</t>
  </si>
  <si>
    <t xml:space="preserve">Precision </t>
  </si>
  <si>
    <t>Recall</t>
  </si>
  <si>
    <t>F1</t>
  </si>
  <si>
    <t>Precision</t>
  </si>
  <si>
    <t xml:space="preserve">Random </t>
  </si>
  <si>
    <t xml:space="preserve">General LLM as Judge </t>
  </si>
  <si>
    <t>Qwen2.5-Math-1.5B-Instruct</t>
  </si>
  <si>
    <t>Qwen2.5-1.5B-Instruct</t>
  </si>
  <si>
    <t>DeepSeek-R1-Distill-Qwen-1.5B</t>
  </si>
  <si>
    <t>Qwen2.5-Math-7B-Instruct</t>
  </si>
  <si>
    <t>DeepSeek-R1-Distill-Qwen-7B</t>
  </si>
  <si>
    <t>Qwen2.5-7B-Instruct</t>
  </si>
  <si>
    <t>Trained Verifier</t>
  </si>
  <si>
    <t>R1-Distill-Verifier-1.5B.</t>
  </si>
  <si>
    <t>xVerify-0.5B-I</t>
  </si>
  <si>
    <t>xVerify-3B-Ia</t>
  </si>
  <si>
    <t>tiger-verifier</t>
  </si>
  <si>
    <t>0.24/0.53/0.33</t>
  </si>
  <si>
    <t>0.07/0.3/0.12</t>
  </si>
  <si>
    <t>0.18/0.5/0.27</t>
  </si>
  <si>
    <t>0.18/0.45/0.26</t>
  </si>
  <si>
    <t>0.17/0.44/0.24</t>
  </si>
  <si>
    <t>0.77/0.52/0.62</t>
  </si>
  <si>
    <t>0.64/0.49/0.55</t>
  </si>
  <si>
    <t>0.71/0.68/0.7</t>
  </si>
  <si>
    <t>0.57/0.46/0.51</t>
  </si>
  <si>
    <t>0.67/0.54/0.59</t>
  </si>
  <si>
    <t>0.8/0.47/0.59</t>
  </si>
  <si>
    <t>0.58/0.51/0.55</t>
  </si>
  <si>
    <t>0.71/0.74/0.72</t>
  </si>
  <si>
    <t>0.57/0.45/0.5</t>
  </si>
  <si>
    <t>0.66/0.54/0.59</t>
  </si>
  <si>
    <t>0.76/0.51/0.61</t>
  </si>
  <si>
    <t>0.7/0.5/0.58</t>
  </si>
  <si>
    <t>0.75/0.61/0.68</t>
  </si>
  <si>
    <t>0.52/0.33/0.4</t>
  </si>
  <si>
    <t>0.68/0.49/0.57</t>
  </si>
  <si>
    <t>0.89/0.51/0.65</t>
  </si>
  <si>
    <t>0.76/0.53/0.63</t>
  </si>
  <si>
    <t>0.9/0.74/0.81</t>
  </si>
  <si>
    <t>0.66/0.41/0.5</t>
  </si>
  <si>
    <t>0.8/0.55/0.65</t>
  </si>
  <si>
    <t>0.86/0.53/0.66</t>
  </si>
  <si>
    <t>0.72/0.6/0.65</t>
  </si>
  <si>
    <t>0.83/0.77/0.8</t>
  </si>
  <si>
    <t>0.74/0.44/0.55</t>
  </si>
  <si>
    <t>0.79/0.59/0.67</t>
  </si>
  <si>
    <t>0.92/0.43/0.59</t>
  </si>
  <si>
    <t>0.85/0.59/0.7</t>
  </si>
  <si>
    <t>0.92/0.68/0.78</t>
  </si>
  <si>
    <t>0.64/0.34/0.44</t>
  </si>
  <si>
    <t>0.84/0.51/0.63</t>
  </si>
  <si>
    <t>0.8/0.61/0.69</t>
  </si>
  <si>
    <t>0.69/0.58/0.63</t>
  </si>
  <si>
    <t>0.78/0.75/0.76</t>
  </si>
  <si>
    <t>0.66/0.53/0.59</t>
  </si>
  <si>
    <t>0.73/0.62/0.67</t>
  </si>
  <si>
    <t>0.85/0.66/0.74</t>
  </si>
  <si>
    <t>0.76/0.58/0.66</t>
  </si>
  <si>
    <t>0.82/0.81/0.81</t>
  </si>
  <si>
    <t>0.73/0.44/0.55</t>
  </si>
  <si>
    <t>0.79/0.62/0.69</t>
  </si>
  <si>
    <t>0.94/0.92/0.93</t>
  </si>
  <si>
    <t>0.84/0.65/0.73</t>
  </si>
  <si>
    <t>0.92/0.86/0.89</t>
  </si>
  <si>
    <t>0.91/0.71/0.8</t>
  </si>
  <si>
    <t>0.9/0.78/0.84</t>
  </si>
  <si>
    <t>0.94/0.93/0.93</t>
  </si>
  <si>
    <t>0.9/0.8/0.84</t>
  </si>
  <si>
    <t>0.89/0.89/0.89</t>
  </si>
  <si>
    <t>0.86/0.84/0.85</t>
  </si>
  <si>
    <t>0.9/0.86/0.88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</si>
</sst>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3" numFmtId="2" xfId="0" applyFont="1" applyNumberFormat="1"/>
    <xf borderId="0" fillId="0" fontId="3" numFmtId="2" xfId="0" applyAlignment="1" applyFont="1" applyNumberForma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2" t="s">
        <v>6</v>
      </c>
      <c r="C2" s="3" t="s">
        <v>7</v>
      </c>
      <c r="D2" s="4" t="s">
        <v>8</v>
      </c>
      <c r="E2" s="5" t="s">
        <v>9</v>
      </c>
      <c r="F2" s="5" t="s">
        <v>10</v>
      </c>
    </row>
    <row r="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>
      <c r="A4" s="1" t="s">
        <v>17</v>
      </c>
      <c r="B4" s="1" t="s">
        <v>18</v>
      </c>
      <c r="C4" s="1" t="s">
        <v>19</v>
      </c>
      <c r="D4" s="1" t="s">
        <v>19</v>
      </c>
      <c r="E4" s="1" t="s">
        <v>13</v>
      </c>
      <c r="F4" s="1" t="s">
        <v>12</v>
      </c>
    </row>
    <row r="5">
      <c r="A5" s="1" t="s">
        <v>20</v>
      </c>
      <c r="B5" s="1" t="s">
        <v>21</v>
      </c>
      <c r="C5" s="1" t="s">
        <v>22</v>
      </c>
      <c r="D5" s="1" t="s">
        <v>21</v>
      </c>
      <c r="E5" s="1" t="s">
        <v>23</v>
      </c>
      <c r="F5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1" t="s">
        <v>30</v>
      </c>
    </row>
    <row r="2">
      <c r="A2" s="5" t="s">
        <v>31</v>
      </c>
      <c r="B2" s="8">
        <v>0.935246504782928</v>
      </c>
      <c r="C2" s="8">
        <v>0.877276326207442</v>
      </c>
      <c r="D2" s="8">
        <v>0.950646298472385</v>
      </c>
      <c r="E2" s="8">
        <v>0.952948557089084</v>
      </c>
      <c r="F2" s="8">
        <v>0.92902942163796</v>
      </c>
    </row>
    <row r="3">
      <c r="A3" s="1" t="s">
        <v>32</v>
      </c>
      <c r="B3" s="9">
        <v>0.914855072463768</v>
      </c>
      <c r="C3" s="9">
        <v>0.88201160541586</v>
      </c>
      <c r="D3" s="9">
        <v>0.949832775919732</v>
      </c>
      <c r="E3" s="9">
        <v>0.939894815927873</v>
      </c>
      <c r="F3" s="9">
        <v>0.921648567431808</v>
      </c>
    </row>
    <row r="4">
      <c r="A4" s="5" t="s">
        <v>33</v>
      </c>
      <c r="B4" s="9">
        <v>0.957183634633682</v>
      </c>
      <c r="C4" s="9">
        <v>0.903292181069958</v>
      </c>
      <c r="D4" s="9">
        <v>0.978273634762184</v>
      </c>
      <c r="E4" s="9">
        <v>0.971525423728813</v>
      </c>
      <c r="F4" s="9">
        <v>0.952568718548659</v>
      </c>
    </row>
    <row r="5">
      <c r="A5" s="5" t="s">
        <v>34</v>
      </c>
      <c r="B5" s="9">
        <v>0.947503201024327</v>
      </c>
      <c r="C5" s="9">
        <v>0.858600583090379</v>
      </c>
      <c r="D5" s="9">
        <v>0.978102189781021</v>
      </c>
      <c r="E5" s="9">
        <v>0.97190517998244</v>
      </c>
      <c r="F5" s="9">
        <v>0.939027788469542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6" t="s">
        <v>30</v>
      </c>
    </row>
    <row r="2">
      <c r="A2" s="6" t="s">
        <v>5</v>
      </c>
      <c r="B2" s="6">
        <v>0.020000000000000018</v>
      </c>
      <c r="C2" s="6">
        <v>0.09999999999999998</v>
      </c>
      <c r="D2" s="6">
        <v>0.010000000000000009</v>
      </c>
      <c r="E2" s="6">
        <v>0.0</v>
      </c>
      <c r="F2" s="10">
        <f t="shared" ref="F2:F5" si="1">AVERAGE(B2:E2)</f>
        <v>0.0325</v>
      </c>
    </row>
    <row r="3">
      <c r="A3" s="10" t="s">
        <v>20</v>
      </c>
      <c r="B3" s="11">
        <v>0.06475349521707197</v>
      </c>
      <c r="C3" s="12">
        <v>0.122723673792558</v>
      </c>
      <c r="D3" s="11">
        <v>0.04935370152761498</v>
      </c>
      <c r="E3" s="11">
        <v>0.04705144291091601</v>
      </c>
      <c r="F3" s="11">
        <f t="shared" si="1"/>
        <v>0.07097057836</v>
      </c>
      <c r="G3" s="12"/>
      <c r="H3" s="11"/>
      <c r="I3" s="11"/>
    </row>
    <row r="4">
      <c r="A4" s="10" t="s">
        <v>11</v>
      </c>
      <c r="B4" s="11">
        <v>0.14201618837380503</v>
      </c>
      <c r="C4" s="12">
        <v>0.22011084718923202</v>
      </c>
      <c r="D4" s="11">
        <v>0.07990599294947198</v>
      </c>
      <c r="E4" s="11">
        <v>0.10539523212045199</v>
      </c>
      <c r="F4" s="11">
        <f t="shared" si="1"/>
        <v>0.1368570652</v>
      </c>
      <c r="G4" s="12"/>
      <c r="H4" s="11"/>
      <c r="I4" s="11"/>
    </row>
    <row r="5">
      <c r="A5" s="10" t="s">
        <v>17</v>
      </c>
      <c r="B5" s="11">
        <v>0.06475349521707197</v>
      </c>
      <c r="C5" s="12">
        <v>0.14410134600158397</v>
      </c>
      <c r="D5" s="11">
        <v>0.04876615746181001</v>
      </c>
      <c r="E5" s="11">
        <v>0.05520702634880803</v>
      </c>
      <c r="F5" s="11">
        <f t="shared" si="1"/>
        <v>0.07820700626</v>
      </c>
      <c r="G5" s="12"/>
      <c r="H5" s="11"/>
      <c r="I5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5" max="5" width="23.25"/>
    <col customWidth="1" min="13" max="13" width="12.63"/>
  </cols>
  <sheetData>
    <row r="1">
      <c r="A1" s="7" t="s">
        <v>35</v>
      </c>
      <c r="B1" s="13" t="s">
        <v>0</v>
      </c>
      <c r="E1" s="14" t="s">
        <v>0</v>
      </c>
      <c r="F1" s="13" t="s">
        <v>36</v>
      </c>
      <c r="I1" s="14" t="s">
        <v>36</v>
      </c>
      <c r="J1" s="7" t="s">
        <v>2</v>
      </c>
      <c r="M1" s="15" t="s">
        <v>2</v>
      </c>
      <c r="N1" s="7" t="s">
        <v>3</v>
      </c>
      <c r="Q1" s="15" t="s">
        <v>3</v>
      </c>
      <c r="R1" s="1" t="s">
        <v>37</v>
      </c>
      <c r="U1" s="6" t="s">
        <v>37</v>
      </c>
    </row>
    <row r="2">
      <c r="B2" s="1" t="s">
        <v>38</v>
      </c>
      <c r="C2" s="1" t="s">
        <v>39</v>
      </c>
      <c r="D2" s="1" t="s">
        <v>40</v>
      </c>
      <c r="E2" s="1" t="str">
        <f>CONCATENATE(B2,"/",C2,"/",D2)</f>
        <v>Precision /Recall/F1</v>
      </c>
      <c r="F2" s="1" t="s">
        <v>38</v>
      </c>
      <c r="G2" s="1" t="s">
        <v>39</v>
      </c>
      <c r="H2" s="1" t="s">
        <v>40</v>
      </c>
      <c r="I2" s="1" t="str">
        <f>CONCATENATE(B2,"/",C2,"/",D2)</f>
        <v>Precision /Recall/F1</v>
      </c>
      <c r="J2" s="1" t="s">
        <v>38</v>
      </c>
      <c r="K2" s="1" t="s">
        <v>39</v>
      </c>
      <c r="L2" s="1" t="s">
        <v>40</v>
      </c>
      <c r="M2" s="1" t="str">
        <f>CONCATENATE(B2,"/",C2,"/",D2)</f>
        <v>Precision /Recall/F1</v>
      </c>
      <c r="N2" s="1" t="s">
        <v>38</v>
      </c>
      <c r="O2" s="1" t="s">
        <v>39</v>
      </c>
      <c r="P2" s="1" t="s">
        <v>40</v>
      </c>
      <c r="Q2" s="1" t="str">
        <f>CONCATENATE(B2,"/",C2,"/",D2)</f>
        <v>Precision /Recall/F1</v>
      </c>
      <c r="R2" s="5" t="s">
        <v>41</v>
      </c>
      <c r="S2" s="1" t="s">
        <v>39</v>
      </c>
      <c r="T2" s="1" t="s">
        <v>40</v>
      </c>
      <c r="U2" s="10" t="str">
        <f>CONCATENATE(B2,"/",C2,"/",D2)</f>
        <v>Precision /Recall/F1</v>
      </c>
    </row>
    <row r="3">
      <c r="A3" s="7" t="s">
        <v>42</v>
      </c>
      <c r="B3" s="16">
        <v>0.235294117647058</v>
      </c>
      <c r="C3" s="16">
        <v>0.53012048192771</v>
      </c>
      <c r="D3" s="16">
        <v>0.325925925925925</v>
      </c>
      <c r="E3" s="1" t="str">
        <f>CONCATENATE(ROUND(B3,2),"/",ROUND(C3,2),"/",ROUND(D3,2))</f>
        <v>0.24/0.53/0.33</v>
      </c>
      <c r="F3" s="16">
        <v>0.0720221606648199</v>
      </c>
      <c r="G3" s="16">
        <v>0.295454545454545</v>
      </c>
      <c r="H3" s="16">
        <v>0.115812917594654</v>
      </c>
      <c r="I3" s="16" t="str">
        <f t="shared" ref="I3:I15" si="2">CONCATENATE(ROUND(F3,2),"/",ROUND(G3,2),"/",ROUND(H3,2))</f>
        <v>0.07/0.3/0.12</v>
      </c>
      <c r="J3" s="16">
        <v>0.184873949579831</v>
      </c>
      <c r="K3" s="16">
        <v>0.5</v>
      </c>
      <c r="L3" s="16">
        <v>0.269938650306748</v>
      </c>
      <c r="M3" s="16" t="str">
        <f>CONCATENATE(ROUND(J3,2),"/",ROUND(K3,2),"/",ROUND(L3,2))</f>
        <v>0.18/0.5/0.27</v>
      </c>
      <c r="N3" s="16">
        <v>0.178260869565217</v>
      </c>
      <c r="O3" s="16">
        <v>0.45054945054945</v>
      </c>
      <c r="P3" s="16">
        <v>0.255451713395638</v>
      </c>
      <c r="Q3" s="16" t="str">
        <f>CONCATENATE(ROUND(N3,2),"/",ROUND(O3,2),"/",ROUND(P3,2))</f>
        <v>0.18/0.45/0.26</v>
      </c>
      <c r="R3" s="8">
        <f t="shared" ref="R3:T3" si="1">AVERAGE(B3,F3,J3,N3)</f>
        <v>0.1676127744</v>
      </c>
      <c r="S3" s="11">
        <f t="shared" si="1"/>
        <v>0.4440311195</v>
      </c>
      <c r="T3" s="11">
        <f t="shared" si="1"/>
        <v>0.2417823018</v>
      </c>
      <c r="U3" s="10" t="str">
        <f>CONCATENATE(ROUND(R3,2),"/",ROUND(S3,2),"/",ROUND(T3,2))</f>
        <v>0.17/0.44/0.24</v>
      </c>
    </row>
    <row r="4">
      <c r="A4" s="13" t="s">
        <v>43</v>
      </c>
      <c r="B4" s="13"/>
      <c r="C4" s="13"/>
      <c r="D4" s="13"/>
      <c r="E4" s="1"/>
      <c r="F4" s="13"/>
      <c r="G4" s="13"/>
      <c r="H4" s="13"/>
      <c r="I4" s="16" t="str">
        <f t="shared" si="2"/>
        <v>0/0/0</v>
      </c>
      <c r="J4" s="13"/>
      <c r="K4" s="13"/>
      <c r="L4" s="13"/>
      <c r="M4" s="16"/>
      <c r="N4" s="13"/>
      <c r="O4" s="13"/>
      <c r="P4" s="13"/>
      <c r="Q4" s="16"/>
      <c r="R4" s="8"/>
    </row>
    <row r="5">
      <c r="A5" s="7" t="s">
        <v>44</v>
      </c>
      <c r="B5" s="16">
        <v>0.767857142857142</v>
      </c>
      <c r="C5" s="16">
        <v>0.518072289156626</v>
      </c>
      <c r="D5" s="16">
        <v>0.618705035971223</v>
      </c>
      <c r="E5" s="1" t="str">
        <f t="shared" ref="E5:E10" si="4">CONCATENATE(ROUND(B5,2),"/",ROUND(C5,2),"/",ROUND(D5,2))</f>
        <v>0.77/0.52/0.62</v>
      </c>
      <c r="F5" s="16">
        <v>0.641791044776119</v>
      </c>
      <c r="G5" s="16">
        <v>0.488636363636363</v>
      </c>
      <c r="H5" s="16">
        <v>0.554838709677419</v>
      </c>
      <c r="I5" s="16" t="str">
        <f t="shared" si="2"/>
        <v>0.64/0.49/0.55</v>
      </c>
      <c r="J5" s="16">
        <v>0.714285714285714</v>
      </c>
      <c r="K5" s="16">
        <v>0.681818181818181</v>
      </c>
      <c r="L5" s="16">
        <v>0.697674418604651</v>
      </c>
      <c r="M5" s="16" t="str">
        <f t="shared" ref="M5:M10" si="5">CONCATENATE(ROUND(J5,2),"/",ROUND(K5,2),"/",ROUND(L5,2))</f>
        <v>0.71/0.68/0.7</v>
      </c>
      <c r="N5" s="16">
        <v>0.572413793103448</v>
      </c>
      <c r="O5" s="16">
        <v>0.456043956043956</v>
      </c>
      <c r="P5" s="16">
        <v>0.507645259938837</v>
      </c>
      <c r="Q5" s="16" t="str">
        <f t="shared" ref="Q5:Q10" si="6">CONCATENATE(ROUND(N5,2),"/",ROUND(O5,2),"/",ROUND(P5,2))</f>
        <v>0.57/0.46/0.51</v>
      </c>
      <c r="R5" s="8">
        <f t="shared" ref="R5:T5" si="3">AVERAGE(B5,F5,J5,N5)</f>
        <v>0.6740869238</v>
      </c>
      <c r="S5" s="11">
        <f t="shared" si="3"/>
        <v>0.5361426977</v>
      </c>
      <c r="T5" s="11">
        <f t="shared" si="3"/>
        <v>0.594715856</v>
      </c>
      <c r="U5" s="10" t="str">
        <f t="shared" ref="U5:U10" si="8">CONCATENATE(ROUND(R5,2),"/",ROUND(S5,2),"/",ROUND(T5,2))</f>
        <v>0.67/0.54/0.59</v>
      </c>
    </row>
    <row r="6">
      <c r="A6" s="7" t="s">
        <v>45</v>
      </c>
      <c r="B6" s="16">
        <v>0.795918367346938</v>
      </c>
      <c r="C6" s="16">
        <v>0.469879518072289</v>
      </c>
      <c r="D6" s="16">
        <v>0.59090909090909</v>
      </c>
      <c r="E6" s="1" t="str">
        <f t="shared" si="4"/>
        <v>0.8/0.47/0.59</v>
      </c>
      <c r="F6" s="16">
        <v>0.584415584415584</v>
      </c>
      <c r="G6" s="16">
        <v>0.511363636363636</v>
      </c>
      <c r="H6" s="16">
        <v>0.545454545454545</v>
      </c>
      <c r="I6" s="16" t="str">
        <f t="shared" si="2"/>
        <v>0.58/0.51/0.55</v>
      </c>
      <c r="J6" s="16">
        <v>0.706521739130434</v>
      </c>
      <c r="K6" s="16">
        <v>0.738636363636363</v>
      </c>
      <c r="L6" s="16">
        <v>0.722222222222222</v>
      </c>
      <c r="M6" s="16" t="str">
        <f t="shared" si="5"/>
        <v>0.71/0.74/0.72</v>
      </c>
      <c r="N6" s="16">
        <v>0.570422535211267</v>
      </c>
      <c r="O6" s="16">
        <v>0.445054945054945</v>
      </c>
      <c r="P6" s="16">
        <v>0.5</v>
      </c>
      <c r="Q6" s="16" t="str">
        <f t="shared" si="6"/>
        <v>0.57/0.45/0.5</v>
      </c>
      <c r="R6" s="8">
        <f t="shared" ref="R6:T6" si="7">AVERAGE(B6,F6,J6,N6)</f>
        <v>0.6643195565</v>
      </c>
      <c r="S6" s="11">
        <f t="shared" si="7"/>
        <v>0.5412336158</v>
      </c>
      <c r="T6" s="11">
        <f t="shared" si="7"/>
        <v>0.5896464646</v>
      </c>
      <c r="U6" s="10" t="str">
        <f t="shared" si="8"/>
        <v>0.66/0.54/0.59</v>
      </c>
    </row>
    <row r="7">
      <c r="A7" s="7" t="s">
        <v>46</v>
      </c>
      <c r="B7" s="16">
        <v>0.763636363636363</v>
      </c>
      <c r="C7" s="16">
        <v>0.506024096385542</v>
      </c>
      <c r="D7" s="16">
        <v>0.608695652173913</v>
      </c>
      <c r="E7" s="1" t="str">
        <f t="shared" si="4"/>
        <v>0.76/0.51/0.61</v>
      </c>
      <c r="F7" s="16">
        <v>0.698412698412698</v>
      </c>
      <c r="G7" s="16">
        <v>0.5</v>
      </c>
      <c r="H7" s="16">
        <v>0.582781456953642</v>
      </c>
      <c r="I7" s="16" t="str">
        <f t="shared" si="2"/>
        <v>0.7/0.5/0.58</v>
      </c>
      <c r="J7" s="16">
        <v>0.75</v>
      </c>
      <c r="K7" s="16">
        <v>0.613636363636363</v>
      </c>
      <c r="L7" s="16">
        <v>0.675</v>
      </c>
      <c r="M7" s="16" t="str">
        <f t="shared" si="5"/>
        <v>0.75/0.61/0.68</v>
      </c>
      <c r="N7" s="16">
        <v>0.521739130434782</v>
      </c>
      <c r="O7" s="16">
        <v>0.329670329670329</v>
      </c>
      <c r="P7" s="16">
        <v>0.404040404040404</v>
      </c>
      <c r="Q7" s="16" t="str">
        <f t="shared" si="6"/>
        <v>0.52/0.33/0.4</v>
      </c>
      <c r="R7" s="8">
        <f t="shared" ref="R7:T7" si="9">AVERAGE(B7,F7,J7,N7)</f>
        <v>0.6834470481</v>
      </c>
      <c r="S7" s="11">
        <f t="shared" si="9"/>
        <v>0.4873326974</v>
      </c>
      <c r="T7" s="11">
        <f t="shared" si="9"/>
        <v>0.5676293783</v>
      </c>
      <c r="U7" s="10" t="str">
        <f t="shared" si="8"/>
        <v>0.68/0.49/0.57</v>
      </c>
    </row>
    <row r="8">
      <c r="A8" s="7" t="s">
        <v>47</v>
      </c>
      <c r="B8" s="16">
        <v>0.893617021276595</v>
      </c>
      <c r="C8" s="16">
        <v>0.506024096385542</v>
      </c>
      <c r="D8" s="16">
        <v>0.646153846153846</v>
      </c>
      <c r="E8" s="1" t="str">
        <f t="shared" si="4"/>
        <v>0.89/0.51/0.65</v>
      </c>
      <c r="F8" s="16">
        <v>0.758064516129032</v>
      </c>
      <c r="G8" s="16">
        <v>0.534090909090909</v>
      </c>
      <c r="H8" s="16">
        <v>0.626666666666666</v>
      </c>
      <c r="I8" s="16" t="str">
        <f t="shared" si="2"/>
        <v>0.76/0.53/0.63</v>
      </c>
      <c r="J8" s="16">
        <v>0.902777777777777</v>
      </c>
      <c r="K8" s="16">
        <v>0.738636363636363</v>
      </c>
      <c r="L8" s="16">
        <v>0.8125</v>
      </c>
      <c r="M8" s="16" t="str">
        <f t="shared" si="5"/>
        <v>0.9/0.74/0.81</v>
      </c>
      <c r="N8" s="16">
        <v>0.660714285714285</v>
      </c>
      <c r="O8" s="16">
        <v>0.406593406593406</v>
      </c>
      <c r="P8" s="16">
        <v>0.503401360544217</v>
      </c>
      <c r="Q8" s="16" t="str">
        <f t="shared" si="6"/>
        <v>0.66/0.41/0.5</v>
      </c>
      <c r="R8" s="8">
        <f t="shared" ref="R8:T8" si="10">AVERAGE(B8,F8,J8,N8)</f>
        <v>0.8037934002</v>
      </c>
      <c r="S8" s="11">
        <f t="shared" si="10"/>
        <v>0.5463361939</v>
      </c>
      <c r="T8" s="11">
        <f t="shared" si="10"/>
        <v>0.6471804683</v>
      </c>
      <c r="U8" s="10" t="str">
        <f t="shared" si="8"/>
        <v>0.8/0.55/0.65</v>
      </c>
    </row>
    <row r="9">
      <c r="A9" s="7" t="s">
        <v>48</v>
      </c>
      <c r="B9" s="16">
        <v>0.862745098039215</v>
      </c>
      <c r="C9" s="16">
        <v>0.53012048192771</v>
      </c>
      <c r="D9" s="16">
        <v>0.656716417910447</v>
      </c>
      <c r="E9" s="1" t="str">
        <f t="shared" si="4"/>
        <v>0.86/0.53/0.66</v>
      </c>
      <c r="F9" s="16">
        <v>0.716216216216216</v>
      </c>
      <c r="G9" s="16">
        <v>0.602272727272727</v>
      </c>
      <c r="H9" s="16">
        <v>0.654320987654321</v>
      </c>
      <c r="I9" s="16" t="str">
        <f t="shared" si="2"/>
        <v>0.72/0.6/0.65</v>
      </c>
      <c r="J9" s="16">
        <v>0.829268292682926</v>
      </c>
      <c r="K9" s="16">
        <v>0.772727272727272</v>
      </c>
      <c r="L9" s="16">
        <v>0.8</v>
      </c>
      <c r="M9" s="16" t="str">
        <f t="shared" si="5"/>
        <v>0.83/0.77/0.8</v>
      </c>
      <c r="N9" s="16">
        <v>0.74074074074074</v>
      </c>
      <c r="O9" s="16">
        <v>0.439560439560439</v>
      </c>
      <c r="P9" s="16">
        <v>0.551724137931034</v>
      </c>
      <c r="Q9" s="16" t="str">
        <f t="shared" si="6"/>
        <v>0.74/0.44/0.55</v>
      </c>
      <c r="R9" s="8">
        <f t="shared" ref="R9:T9" si="11">AVERAGE(B9,F9,J9,N9)</f>
        <v>0.7872425869</v>
      </c>
      <c r="S9" s="11">
        <f t="shared" si="11"/>
        <v>0.5861702304</v>
      </c>
      <c r="T9" s="11">
        <f t="shared" si="11"/>
        <v>0.6656903859</v>
      </c>
      <c r="U9" s="10" t="str">
        <f t="shared" si="8"/>
        <v>0.79/0.59/0.67</v>
      </c>
    </row>
    <row r="10">
      <c r="A10" s="7" t="s">
        <v>49</v>
      </c>
      <c r="B10" s="16">
        <v>0.923076923076923</v>
      </c>
      <c r="C10" s="16">
        <v>0.433734939759036</v>
      </c>
      <c r="D10" s="16">
        <v>0.590163934426229</v>
      </c>
      <c r="E10" s="1" t="str">
        <f t="shared" si="4"/>
        <v>0.92/0.43/0.59</v>
      </c>
      <c r="F10" s="16">
        <v>0.852459016393442</v>
      </c>
      <c r="G10" s="16">
        <v>0.59090909090909</v>
      </c>
      <c r="H10" s="16">
        <v>0.697986577181208</v>
      </c>
      <c r="I10" s="16" t="str">
        <f t="shared" si="2"/>
        <v>0.85/0.59/0.7</v>
      </c>
      <c r="J10" s="16">
        <v>0.923076923076923</v>
      </c>
      <c r="K10" s="16">
        <v>0.681818181818181</v>
      </c>
      <c r="L10" s="16">
        <v>0.784313725490196</v>
      </c>
      <c r="M10" s="16" t="str">
        <f t="shared" si="5"/>
        <v>0.92/0.68/0.78</v>
      </c>
      <c r="N10" s="16">
        <v>0.642105263157894</v>
      </c>
      <c r="O10" s="16">
        <v>0.335164835164835</v>
      </c>
      <c r="P10" s="16">
        <v>0.440433212996389</v>
      </c>
      <c r="Q10" s="16" t="str">
        <f t="shared" si="6"/>
        <v>0.64/0.34/0.44</v>
      </c>
      <c r="R10" s="8">
        <f t="shared" ref="R10:T10" si="12">AVERAGE(B10,F10,J10,N10)</f>
        <v>0.8351795314</v>
      </c>
      <c r="S10" s="11">
        <f t="shared" si="12"/>
        <v>0.5104067619</v>
      </c>
      <c r="T10" s="11">
        <f t="shared" si="12"/>
        <v>0.6282243625</v>
      </c>
      <c r="U10" s="10" t="str">
        <f t="shared" si="8"/>
        <v>0.84/0.51/0.63</v>
      </c>
    </row>
    <row r="11">
      <c r="A11" s="13" t="s">
        <v>50</v>
      </c>
      <c r="B11" s="13"/>
      <c r="C11" s="13"/>
      <c r="D11" s="13"/>
      <c r="E11" s="1"/>
      <c r="F11" s="13"/>
      <c r="G11" s="13"/>
      <c r="H11" s="13"/>
      <c r="I11" s="16" t="str">
        <f t="shared" si="2"/>
        <v>0/0/0</v>
      </c>
      <c r="J11" s="13"/>
      <c r="K11" s="13"/>
      <c r="L11" s="13"/>
      <c r="M11" s="16"/>
      <c r="N11" s="13"/>
      <c r="O11" s="13"/>
      <c r="P11" s="13"/>
      <c r="Q11" s="16"/>
      <c r="R11" s="8"/>
    </row>
    <row r="12">
      <c r="A12" s="7" t="s">
        <v>51</v>
      </c>
      <c r="B12" s="16">
        <v>0.796875</v>
      </c>
      <c r="C12" s="16">
        <v>0.614457831325301</v>
      </c>
      <c r="D12" s="16">
        <v>0.693877551020408</v>
      </c>
      <c r="E12" s="1" t="str">
        <f t="shared" ref="E12:E15" si="14">CONCATENATE(ROUND(B12,2),"/",ROUND(C12,2),"/",ROUND(D12,2))</f>
        <v>0.8/0.61/0.69</v>
      </c>
      <c r="F12" s="16">
        <v>0.689189189189189</v>
      </c>
      <c r="G12" s="16">
        <v>0.579545454545454</v>
      </c>
      <c r="H12" s="16">
        <v>0.629629629629629</v>
      </c>
      <c r="I12" s="16" t="str">
        <f t="shared" si="2"/>
        <v>0.69/0.58/0.63</v>
      </c>
      <c r="J12" s="16">
        <v>0.776470588235294</v>
      </c>
      <c r="K12" s="16">
        <v>0.75</v>
      </c>
      <c r="L12" s="16">
        <v>0.76300578034682</v>
      </c>
      <c r="M12" s="16" t="str">
        <f t="shared" ref="M12:M15" si="15">CONCATENATE(ROUND(J12,2),"/",ROUND(K12,2),"/",ROUND(L12,2))</f>
        <v>0.78/0.75/0.76</v>
      </c>
      <c r="N12" s="16">
        <v>0.655405405405405</v>
      </c>
      <c r="O12" s="16">
        <v>0.532967032967033</v>
      </c>
      <c r="P12" s="16">
        <v>0.587878787878787</v>
      </c>
      <c r="Q12" s="16" t="str">
        <f t="shared" ref="Q12:Q15" si="16">CONCATENATE(ROUND(N12,2),"/",ROUND(O12,2),"/",ROUND(P12,2))</f>
        <v>0.66/0.53/0.59</v>
      </c>
      <c r="R12" s="8">
        <f t="shared" ref="R12:T12" si="13">AVERAGE(B12,F12,J12,N12)</f>
        <v>0.7294850457</v>
      </c>
      <c r="S12" s="11">
        <f t="shared" si="13"/>
        <v>0.6192425797</v>
      </c>
      <c r="T12" s="11">
        <f t="shared" si="13"/>
        <v>0.6685979372</v>
      </c>
      <c r="U12" s="10" t="str">
        <f t="shared" ref="U12:U15" si="18">CONCATENATE(ROUND(R12,2),"/",ROUND(S12,2),"/",ROUND(T12,2))</f>
        <v>0.73/0.62/0.67</v>
      </c>
    </row>
    <row r="13">
      <c r="A13" s="7" t="s">
        <v>52</v>
      </c>
      <c r="B13" s="16">
        <v>0.846153846153846</v>
      </c>
      <c r="C13" s="16">
        <v>0.662650602409638</v>
      </c>
      <c r="D13" s="16">
        <v>0.743243243243243</v>
      </c>
      <c r="E13" s="1" t="str">
        <f t="shared" si="14"/>
        <v>0.85/0.66/0.74</v>
      </c>
      <c r="F13" s="16">
        <v>0.761194029850746</v>
      </c>
      <c r="G13" s="16">
        <v>0.579545454545454</v>
      </c>
      <c r="H13" s="16">
        <v>0.658064516129032</v>
      </c>
      <c r="I13" s="16" t="str">
        <f t="shared" si="2"/>
        <v>0.76/0.58/0.66</v>
      </c>
      <c r="J13" s="16">
        <v>0.816091954022988</v>
      </c>
      <c r="K13" s="16">
        <v>0.806818181818181</v>
      </c>
      <c r="L13" s="16">
        <v>0.811428571428571</v>
      </c>
      <c r="M13" s="16" t="str">
        <f t="shared" si="15"/>
        <v>0.82/0.81/0.81</v>
      </c>
      <c r="N13" s="16">
        <v>0.73394495412844</v>
      </c>
      <c r="O13" s="16">
        <v>0.439560439560439</v>
      </c>
      <c r="P13" s="16">
        <v>0.549828178694158</v>
      </c>
      <c r="Q13" s="16" t="str">
        <f t="shared" si="16"/>
        <v>0.73/0.44/0.55</v>
      </c>
      <c r="R13" s="8">
        <f t="shared" ref="R13:T13" si="17">AVERAGE(B13,F13,J13,N13)</f>
        <v>0.789346196</v>
      </c>
      <c r="S13" s="11">
        <f t="shared" si="17"/>
        <v>0.6221436696</v>
      </c>
      <c r="T13" s="11">
        <f t="shared" si="17"/>
        <v>0.6906411274</v>
      </c>
      <c r="U13" s="10" t="str">
        <f t="shared" si="18"/>
        <v>0.79/0.62/0.69</v>
      </c>
    </row>
    <row r="14">
      <c r="A14" s="7" t="s">
        <v>53</v>
      </c>
      <c r="B14" s="16">
        <v>0.938271604938271</v>
      </c>
      <c r="C14" s="16">
        <v>0.915662650602409</v>
      </c>
      <c r="D14" s="16">
        <v>0.926829268292683</v>
      </c>
      <c r="E14" s="1" t="str">
        <f t="shared" si="14"/>
        <v>0.94/0.92/0.93</v>
      </c>
      <c r="F14" s="16">
        <v>0.838235294117647</v>
      </c>
      <c r="G14" s="16">
        <v>0.647727272727272</v>
      </c>
      <c r="H14" s="16">
        <v>0.73076923076923</v>
      </c>
      <c r="I14" s="16" t="str">
        <f t="shared" si="2"/>
        <v>0.84/0.65/0.73</v>
      </c>
      <c r="J14" s="16">
        <v>0.915662650602409</v>
      </c>
      <c r="K14" s="16">
        <v>0.863636363636363</v>
      </c>
      <c r="L14" s="16">
        <v>0.888888888888888</v>
      </c>
      <c r="M14" s="16" t="str">
        <f t="shared" si="15"/>
        <v>0.92/0.86/0.89</v>
      </c>
      <c r="N14" s="16">
        <v>0.908450704225352</v>
      </c>
      <c r="O14" s="16">
        <v>0.708791208791208</v>
      </c>
      <c r="P14" s="16">
        <v>0.796296296296296</v>
      </c>
      <c r="Q14" s="16" t="str">
        <f t="shared" si="16"/>
        <v>0.91/0.71/0.8</v>
      </c>
      <c r="R14" s="8">
        <f t="shared" ref="R14:T14" si="19">AVERAGE(B14,F14,J14,N14)</f>
        <v>0.9001550635</v>
      </c>
      <c r="S14" s="11">
        <f t="shared" si="19"/>
        <v>0.7839543739</v>
      </c>
      <c r="T14" s="11">
        <f t="shared" si="19"/>
        <v>0.8356959211</v>
      </c>
      <c r="U14" s="10" t="str">
        <f t="shared" si="18"/>
        <v>0.9/0.78/0.84</v>
      </c>
    </row>
    <row r="15">
      <c r="A15" s="7" t="s">
        <v>54</v>
      </c>
      <c r="B15" s="16">
        <v>0.939024390243902</v>
      </c>
      <c r="C15" s="16">
        <v>0.927710843373494</v>
      </c>
      <c r="D15" s="16">
        <v>0.933333333333333</v>
      </c>
      <c r="E15" s="1" t="str">
        <f t="shared" si="14"/>
        <v>0.94/0.93/0.93</v>
      </c>
      <c r="F15" s="16">
        <v>0.897435897435897</v>
      </c>
      <c r="G15" s="16">
        <v>0.795454545454545</v>
      </c>
      <c r="H15" s="16">
        <v>0.843373493975903</v>
      </c>
      <c r="I15" s="16" t="str">
        <f t="shared" si="2"/>
        <v>0.9/0.8/0.84</v>
      </c>
      <c r="J15" s="16">
        <v>0.886363636363636</v>
      </c>
      <c r="K15" s="16">
        <v>0.886363636363636</v>
      </c>
      <c r="L15" s="16">
        <v>0.886363636363636</v>
      </c>
      <c r="M15" s="16" t="str">
        <f t="shared" si="15"/>
        <v>0.89/0.89/0.89</v>
      </c>
      <c r="N15" s="16">
        <v>0.858757062146892</v>
      </c>
      <c r="O15" s="16">
        <v>0.835164835164835</v>
      </c>
      <c r="P15" s="16">
        <v>0.846796657381615</v>
      </c>
      <c r="Q15" s="16" t="str">
        <f t="shared" si="16"/>
        <v>0.86/0.84/0.85</v>
      </c>
      <c r="R15" s="8">
        <f t="shared" ref="R15:T15" si="20">AVERAGE(B15,F15,J15,N15)</f>
        <v>0.8953952465</v>
      </c>
      <c r="S15" s="11">
        <f t="shared" si="20"/>
        <v>0.8611734651</v>
      </c>
      <c r="T15" s="11">
        <f t="shared" si="20"/>
        <v>0.8774667803</v>
      </c>
      <c r="U15" s="10" t="str">
        <f t="shared" si="18"/>
        <v>0.9/0.86/0.88</v>
      </c>
    </row>
    <row r="17">
      <c r="A17" s="7"/>
    </row>
    <row r="18">
      <c r="A18" s="7" t="s">
        <v>35</v>
      </c>
      <c r="B18" s="17" t="s">
        <v>0</v>
      </c>
      <c r="C18" s="17" t="s">
        <v>36</v>
      </c>
      <c r="D18" s="17" t="s">
        <v>2</v>
      </c>
      <c r="E18" s="17" t="s">
        <v>3</v>
      </c>
      <c r="F18" s="17" t="s">
        <v>37</v>
      </c>
    </row>
    <row r="19">
      <c r="A19" s="7" t="s">
        <v>42</v>
      </c>
      <c r="B19" s="18" t="s">
        <v>55</v>
      </c>
      <c r="C19" s="19" t="s">
        <v>56</v>
      </c>
      <c r="D19" s="19" t="s">
        <v>57</v>
      </c>
      <c r="E19" s="19" t="s">
        <v>58</v>
      </c>
      <c r="F19" s="18" t="s">
        <v>59</v>
      </c>
    </row>
    <row r="20">
      <c r="A20" s="13" t="s">
        <v>43</v>
      </c>
    </row>
    <row r="21">
      <c r="A21" s="7" t="s">
        <v>44</v>
      </c>
      <c r="B21" s="18" t="s">
        <v>60</v>
      </c>
      <c r="C21" s="19" t="s">
        <v>61</v>
      </c>
      <c r="D21" s="19" t="s">
        <v>62</v>
      </c>
      <c r="E21" s="19" t="s">
        <v>63</v>
      </c>
      <c r="F21" s="18" t="s">
        <v>64</v>
      </c>
    </row>
    <row r="22">
      <c r="A22" s="7" t="s">
        <v>45</v>
      </c>
      <c r="B22" s="18" t="s">
        <v>65</v>
      </c>
      <c r="C22" s="19" t="s">
        <v>66</v>
      </c>
      <c r="D22" s="19" t="s">
        <v>67</v>
      </c>
      <c r="E22" s="19" t="s">
        <v>68</v>
      </c>
      <c r="F22" s="18" t="s">
        <v>69</v>
      </c>
    </row>
    <row r="23">
      <c r="A23" s="7" t="s">
        <v>46</v>
      </c>
      <c r="B23" s="18" t="s">
        <v>70</v>
      </c>
      <c r="C23" s="19" t="s">
        <v>71</v>
      </c>
      <c r="D23" s="19" t="s">
        <v>72</v>
      </c>
      <c r="E23" s="19" t="s">
        <v>73</v>
      </c>
      <c r="F23" s="18" t="s">
        <v>74</v>
      </c>
    </row>
    <row r="24">
      <c r="A24" s="7" t="s">
        <v>47</v>
      </c>
      <c r="B24" s="18" t="s">
        <v>75</v>
      </c>
      <c r="C24" s="19" t="s">
        <v>76</v>
      </c>
      <c r="D24" s="19" t="s">
        <v>77</v>
      </c>
      <c r="E24" s="19" t="s">
        <v>78</v>
      </c>
      <c r="F24" s="18" t="s">
        <v>79</v>
      </c>
    </row>
    <row r="25">
      <c r="A25" s="7" t="s">
        <v>48</v>
      </c>
      <c r="B25" s="18" t="s">
        <v>80</v>
      </c>
      <c r="C25" s="19" t="s">
        <v>81</v>
      </c>
      <c r="D25" s="19" t="s">
        <v>82</v>
      </c>
      <c r="E25" s="19" t="s">
        <v>83</v>
      </c>
      <c r="F25" s="18" t="s">
        <v>84</v>
      </c>
    </row>
    <row r="26">
      <c r="A26" s="7" t="s">
        <v>49</v>
      </c>
      <c r="B26" s="18" t="s">
        <v>85</v>
      </c>
      <c r="C26" s="19" t="s">
        <v>86</v>
      </c>
      <c r="D26" s="19" t="s">
        <v>87</v>
      </c>
      <c r="E26" s="19" t="s">
        <v>88</v>
      </c>
      <c r="F26" s="18" t="s">
        <v>89</v>
      </c>
    </row>
    <row r="27">
      <c r="A27" s="13" t="s">
        <v>50</v>
      </c>
    </row>
    <row r="28">
      <c r="A28" s="7" t="s">
        <v>51</v>
      </c>
      <c r="B28" s="18" t="s">
        <v>90</v>
      </c>
      <c r="C28" s="19" t="s">
        <v>91</v>
      </c>
      <c r="D28" s="19" t="s">
        <v>92</v>
      </c>
      <c r="E28" s="19" t="s">
        <v>93</v>
      </c>
      <c r="F28" s="18" t="s">
        <v>94</v>
      </c>
    </row>
    <row r="29">
      <c r="A29" s="7" t="s">
        <v>52</v>
      </c>
      <c r="B29" s="18" t="s">
        <v>95</v>
      </c>
      <c r="C29" s="19" t="s">
        <v>96</v>
      </c>
      <c r="D29" s="19" t="s">
        <v>97</v>
      </c>
      <c r="E29" s="19" t="s">
        <v>98</v>
      </c>
      <c r="F29" s="18" t="s">
        <v>99</v>
      </c>
    </row>
    <row r="30">
      <c r="A30" s="7" t="s">
        <v>53</v>
      </c>
      <c r="B30" s="18" t="s">
        <v>100</v>
      </c>
      <c r="C30" s="19" t="s">
        <v>101</v>
      </c>
      <c r="D30" s="19" t="s">
        <v>102</v>
      </c>
      <c r="E30" s="19" t="s">
        <v>103</v>
      </c>
      <c r="F30" s="18" t="s">
        <v>104</v>
      </c>
    </row>
    <row r="31">
      <c r="A31" s="7" t="s">
        <v>54</v>
      </c>
      <c r="B31" s="18" t="s">
        <v>105</v>
      </c>
      <c r="C31" s="19" t="s">
        <v>106</v>
      </c>
      <c r="D31" s="19" t="s">
        <v>107</v>
      </c>
      <c r="E31" s="19" t="s">
        <v>108</v>
      </c>
      <c r="F31" s="18" t="s">
        <v>109</v>
      </c>
    </row>
  </sheetData>
  <mergeCells count="8">
    <mergeCell ref="A1:A2"/>
    <mergeCell ref="B1:D1"/>
    <mergeCell ref="F1:H1"/>
    <mergeCell ref="J1:L1"/>
    <mergeCell ref="N1:P1"/>
    <mergeCell ref="R1:T1"/>
    <mergeCell ref="A20:F20"/>
    <mergeCell ref="A27:F27"/>
  </mergeCells>
  <drawing r:id="rId1"/>
</worksheet>
</file>