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"/>
    </mc:Choice>
  </mc:AlternateContent>
  <bookViews>
    <workbookView xWindow="0" yWindow="0" windowWidth="28800" windowHeight="12435"/>
  </bookViews>
  <sheets>
    <sheet name="Master" sheetId="1" r:id="rId1"/>
    <sheet name="902" sheetId="3" r:id="rId2"/>
    <sheet name="928" sheetId="4" r:id="rId3"/>
    <sheet name="2.4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D6" i="1" s="1"/>
  <c r="E8" i="1"/>
  <c r="C14" i="1"/>
  <c r="M3" i="3"/>
  <c r="I3" i="5"/>
  <c r="E6" i="1" s="1"/>
  <c r="I11" i="5"/>
  <c r="D14" i="1" s="1"/>
  <c r="I11" i="3"/>
  <c r="I3" i="3"/>
  <c r="I11" i="4"/>
  <c r="I4" i="5"/>
  <c r="E7" i="1" s="1"/>
  <c r="I5" i="5"/>
  <c r="I6" i="5"/>
  <c r="E9" i="1" s="1"/>
  <c r="I7" i="5"/>
  <c r="E10" i="1" s="1"/>
  <c r="I12" i="5"/>
  <c r="E15" i="1" s="1"/>
  <c r="I13" i="5"/>
  <c r="E16" i="1" s="1"/>
  <c r="I14" i="5"/>
  <c r="E17" i="1" s="1"/>
  <c r="I15" i="5"/>
  <c r="E18" i="1" s="1"/>
  <c r="D16" i="1"/>
  <c r="D18" i="1"/>
  <c r="I4" i="3"/>
  <c r="I5" i="3"/>
  <c r="I6" i="3"/>
  <c r="I7" i="3"/>
  <c r="D8" i="1"/>
  <c r="D9" i="1"/>
  <c r="D10" i="1"/>
  <c r="D7" i="1"/>
  <c r="I5" i="4"/>
  <c r="I6" i="4"/>
  <c r="I7" i="4"/>
  <c r="I4" i="4"/>
  <c r="I15" i="4"/>
  <c r="I14" i="4"/>
  <c r="D17" i="1" s="1"/>
  <c r="I13" i="4"/>
  <c r="I12" i="4"/>
  <c r="D15" i="1" s="1"/>
  <c r="I13" i="3"/>
  <c r="C16" i="1" s="1"/>
  <c r="I14" i="3"/>
  <c r="C17" i="1" s="1"/>
  <c r="I15" i="3"/>
  <c r="C18" i="1" s="1"/>
  <c r="I12" i="3"/>
  <c r="M5" i="3"/>
  <c r="M6" i="3"/>
  <c r="M7" i="3"/>
  <c r="M4" i="3"/>
  <c r="E14" i="1" l="1"/>
  <c r="C15" i="1"/>
</calcChain>
</file>

<file path=xl/sharedStrings.xml><?xml version="1.0" encoding="utf-8"?>
<sst xmlns="http://schemas.openxmlformats.org/spreadsheetml/2006/main" count="81" uniqueCount="19">
  <si>
    <t>No Batman</t>
  </si>
  <si>
    <t>1 Hop</t>
  </si>
  <si>
    <t>2 Hops</t>
  </si>
  <si>
    <t>3 Hops</t>
  </si>
  <si>
    <t>4 Hops</t>
  </si>
  <si>
    <t>Frequency</t>
  </si>
  <si>
    <t>915/928 MHz</t>
  </si>
  <si>
    <t>2.4/2.5 GHz</t>
  </si>
  <si>
    <t>902/915 MHz</t>
  </si>
  <si>
    <t>2 Hop</t>
  </si>
  <si>
    <t>3 Hop</t>
  </si>
  <si>
    <t>4 Hop</t>
  </si>
  <si>
    <t>Packet Loss</t>
  </si>
  <si>
    <t>PS</t>
  </si>
  <si>
    <t>TTL</t>
  </si>
  <si>
    <t>AVG</t>
  </si>
  <si>
    <t>STD Ping</t>
  </si>
  <si>
    <t>Time</t>
  </si>
  <si>
    <t>**Only using first two tests others clearly had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</si>
</sst>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8"/>
  <sheetViews>
    <sheetView tabSelected="1" workbookViewId="0">
      <selection activeCell="F10" sqref="F10"/>
    </sheetView>
  </sheetViews>
  <sheetFormatPr defaultRowHeight="15" x14ac:dyDescent="0.25"/>
  <cols>
    <col min="1" max="1" width="14.28515625" customWidth="1"/>
    <col min="2" max="2" width="12.42578125" customWidth="1"/>
    <col min="3" max="3" width="12" customWidth="1"/>
    <col min="4" max="4" width="11.5703125" customWidth="1"/>
    <col min="5" max="5" width="12" customWidth="1"/>
    <col min="6" max="6" width="15" customWidth="1"/>
    <col min="7" max="7" width="15.85546875" customWidth="1"/>
  </cols>
  <sheetData>
    <row r="3" spans="2:5" ht="15.75" thickBot="1" x14ac:dyDescent="0.3"/>
    <row r="4" spans="2:5" x14ac:dyDescent="0.25">
      <c r="B4" s="4" t="s">
        <v>12</v>
      </c>
      <c r="C4" s="5"/>
      <c r="D4" s="5" t="s">
        <v>5</v>
      </c>
      <c r="E4" s="6"/>
    </row>
    <row r="5" spans="2:5" x14ac:dyDescent="0.25">
      <c r="B5" s="7"/>
      <c r="C5" s="13" t="s">
        <v>8</v>
      </c>
      <c r="D5" s="13" t="s">
        <v>6</v>
      </c>
      <c r="E5" s="14" t="s">
        <v>7</v>
      </c>
    </row>
    <row r="6" spans="2:5" x14ac:dyDescent="0.25">
      <c r="B6" s="7" t="s">
        <v>0</v>
      </c>
      <c r="C6" s="3">
        <v>0.01</v>
      </c>
      <c r="D6" s="3">
        <f>'928'!I3</f>
        <v>2.5000000000000001E-2</v>
      </c>
      <c r="E6" s="9">
        <f>'2.4'!I3</f>
        <v>7.1428571428571435E-3</v>
      </c>
    </row>
    <row r="7" spans="2:5" x14ac:dyDescent="0.25">
      <c r="B7" s="7" t="s">
        <v>1</v>
      </c>
      <c r="C7" s="3">
        <v>0.12</v>
      </c>
      <c r="D7" s="3">
        <f>'928'!I4</f>
        <v>0.11749999999999999</v>
      </c>
      <c r="E7" s="9">
        <f>'2.4'!I4</f>
        <v>9.285714285714286E-2</v>
      </c>
    </row>
    <row r="8" spans="2:5" x14ac:dyDescent="0.25">
      <c r="B8" s="7" t="s">
        <v>2</v>
      </c>
      <c r="C8" s="3">
        <v>0.21</v>
      </c>
      <c r="D8" s="3">
        <f>'928'!I5</f>
        <v>0.22999999999999998</v>
      </c>
      <c r="E8" s="9">
        <f>'2.4'!I5</f>
        <v>0.16714285714285712</v>
      </c>
    </row>
    <row r="9" spans="2:5" x14ac:dyDescent="0.25">
      <c r="B9" s="7" t="s">
        <v>3</v>
      </c>
      <c r="C9" s="3">
        <v>0.27</v>
      </c>
      <c r="D9" s="3">
        <f>'928'!I6</f>
        <v>0.29500000000000004</v>
      </c>
      <c r="E9" s="9">
        <f>'2.4'!I6</f>
        <v>0.2314285714285714</v>
      </c>
    </row>
    <row r="10" spans="2:5" x14ac:dyDescent="0.25">
      <c r="B10" s="7" t="s">
        <v>4</v>
      </c>
      <c r="C10" s="3">
        <v>0.44</v>
      </c>
      <c r="D10" s="3">
        <f>'928'!I7</f>
        <v>0.3175</v>
      </c>
      <c r="E10" s="9">
        <f>'2.4'!I7</f>
        <v>0.61571428571428566</v>
      </c>
    </row>
    <row r="11" spans="2:5" x14ac:dyDescent="0.25">
      <c r="B11" s="7"/>
      <c r="C11" s="2"/>
      <c r="D11" s="2"/>
      <c r="E11" s="8"/>
    </row>
    <row r="12" spans="2:5" x14ac:dyDescent="0.25">
      <c r="B12" s="7" t="s">
        <v>17</v>
      </c>
      <c r="C12" s="2"/>
      <c r="D12" s="2" t="s">
        <v>5</v>
      </c>
      <c r="E12" s="8"/>
    </row>
    <row r="13" spans="2:5" x14ac:dyDescent="0.25">
      <c r="B13" s="7"/>
      <c r="C13" s="13" t="s">
        <v>8</v>
      </c>
      <c r="D13" s="13" t="s">
        <v>6</v>
      </c>
      <c r="E13" s="14" t="s">
        <v>7</v>
      </c>
    </row>
    <row r="14" spans="2:5" x14ac:dyDescent="0.25">
      <c r="B14" s="7" t="s">
        <v>0</v>
      </c>
      <c r="C14" s="2">
        <f>'902'!I11</f>
        <v>14.19</v>
      </c>
      <c r="D14" s="2">
        <f>'2.4'!I11</f>
        <v>14.08</v>
      </c>
      <c r="E14" s="8">
        <f>'2.4'!I11</f>
        <v>14.08</v>
      </c>
    </row>
    <row r="15" spans="2:5" x14ac:dyDescent="0.25">
      <c r="B15" s="7" t="s">
        <v>1</v>
      </c>
      <c r="C15" s="2">
        <f>'902'!I12</f>
        <v>16.45</v>
      </c>
      <c r="D15" s="2">
        <f>'928'!I12</f>
        <v>18.21</v>
      </c>
      <c r="E15" s="8">
        <f>'2.4'!I12</f>
        <v>17.079999999999998</v>
      </c>
    </row>
    <row r="16" spans="2:5" x14ac:dyDescent="0.25">
      <c r="B16" s="7" t="s">
        <v>2</v>
      </c>
      <c r="C16" s="2">
        <f>'902'!I13</f>
        <v>33.68</v>
      </c>
      <c r="D16" s="2">
        <f>'928'!I13</f>
        <v>32.07</v>
      </c>
      <c r="E16" s="8">
        <f>'2.4'!I13</f>
        <v>32.29</v>
      </c>
    </row>
    <row r="17" spans="2:5" x14ac:dyDescent="0.25">
      <c r="B17" s="7" t="s">
        <v>3</v>
      </c>
      <c r="C17" s="2">
        <f>'902'!I14</f>
        <v>51.31</v>
      </c>
      <c r="D17" s="2">
        <f>'928'!I14</f>
        <v>50.63</v>
      </c>
      <c r="E17" s="8">
        <f>'2.4'!I14</f>
        <v>51.35</v>
      </c>
    </row>
    <row r="18" spans="2:5" ht="15.75" thickBot="1" x14ac:dyDescent="0.3">
      <c r="B18" s="10" t="s">
        <v>4</v>
      </c>
      <c r="C18" s="11">
        <f>'902'!I15</f>
        <v>67.209999999999994</v>
      </c>
      <c r="D18" s="11">
        <f>'928'!I15</f>
        <v>63.5</v>
      </c>
      <c r="E18" s="12">
        <f>'2.4'!I15</f>
        <v>64.459999999999994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Q17" sqref="Q17"/>
    </sheetView>
  </sheetViews>
  <sheetFormatPr defaultRowHeight="15" x14ac:dyDescent="0.25"/>
  <cols>
    <col min="1" max="1" width="11.5703125" customWidth="1"/>
    <col min="2" max="2" width="12.42578125" customWidth="1"/>
    <col min="9" max="9" width="9.42578125" customWidth="1"/>
  </cols>
  <sheetData>
    <row r="1" spans="1:13" x14ac:dyDescent="0.25">
      <c r="A1" s="4" t="s">
        <v>12</v>
      </c>
      <c r="B1" s="5" t="s">
        <v>16</v>
      </c>
      <c r="C1" s="5"/>
      <c r="D1" s="5"/>
      <c r="E1" s="5" t="s">
        <v>13</v>
      </c>
      <c r="F1" s="5"/>
      <c r="G1" s="5" t="s">
        <v>14</v>
      </c>
      <c r="H1" s="5"/>
      <c r="I1" s="6" t="s">
        <v>15</v>
      </c>
    </row>
    <row r="2" spans="1:13" x14ac:dyDescent="0.25">
      <c r="A2" s="7"/>
      <c r="B2" s="2">
        <v>1</v>
      </c>
      <c r="C2" s="2">
        <v>2</v>
      </c>
      <c r="D2" s="2">
        <v>3</v>
      </c>
      <c r="E2" s="2">
        <v>24</v>
      </c>
      <c r="F2" s="2">
        <v>32</v>
      </c>
      <c r="G2" s="2">
        <v>128</v>
      </c>
      <c r="H2" s="2">
        <v>255</v>
      </c>
      <c r="I2" s="8"/>
    </row>
    <row r="3" spans="1:13" x14ac:dyDescent="0.25">
      <c r="A3" s="7" t="s">
        <v>0</v>
      </c>
      <c r="B3" s="3">
        <v>0.01</v>
      </c>
      <c r="C3" s="3">
        <v>0.01</v>
      </c>
      <c r="D3" s="3">
        <v>0.01</v>
      </c>
      <c r="E3" s="3">
        <v>0.01</v>
      </c>
      <c r="F3" s="3">
        <v>0.01</v>
      </c>
      <c r="G3" s="3">
        <v>0.02</v>
      </c>
      <c r="H3" s="3">
        <v>0.01</v>
      </c>
      <c r="I3" s="9">
        <f>AVERAGE(B3:H3)</f>
        <v>1.1428571428571429E-2</v>
      </c>
      <c r="J3" s="1">
        <v>0.01</v>
      </c>
      <c r="M3">
        <f>AVERAGE(B3:H3) *100</f>
        <v>1.1428571428571428</v>
      </c>
    </row>
    <row r="4" spans="1:13" x14ac:dyDescent="0.25">
      <c r="A4" s="7" t="s">
        <v>1</v>
      </c>
      <c r="B4" s="3">
        <v>0.12</v>
      </c>
      <c r="C4" s="3">
        <v>0.19</v>
      </c>
      <c r="D4" s="3">
        <v>0.16</v>
      </c>
      <c r="E4" s="3">
        <v>0.12</v>
      </c>
      <c r="F4" s="3">
        <v>0.09</v>
      </c>
      <c r="G4" s="3">
        <v>0.12</v>
      </c>
      <c r="H4" s="3">
        <v>7.0000000000000007E-2</v>
      </c>
      <c r="I4" s="9">
        <f>AVERAGE(B4:H4)</f>
        <v>0.12428571428571426</v>
      </c>
      <c r="J4" s="1">
        <v>0.12</v>
      </c>
      <c r="M4">
        <f>AVERAGE(B4:H4) *100</f>
        <v>12.428571428571427</v>
      </c>
    </row>
    <row r="5" spans="1:13" x14ac:dyDescent="0.25">
      <c r="A5" s="7" t="s">
        <v>9</v>
      </c>
      <c r="B5" s="3">
        <v>0.27</v>
      </c>
      <c r="C5" s="3">
        <v>0.26</v>
      </c>
      <c r="D5" s="3">
        <v>0.24</v>
      </c>
      <c r="E5" s="3">
        <v>0.18</v>
      </c>
      <c r="F5" s="3">
        <v>0.19</v>
      </c>
      <c r="G5" s="3">
        <v>0.21</v>
      </c>
      <c r="H5" s="3">
        <v>0.12</v>
      </c>
      <c r="I5" s="9">
        <f>AVERAGE(B5:H5)</f>
        <v>0.20999999999999996</v>
      </c>
      <c r="J5" s="1">
        <v>0.21</v>
      </c>
      <c r="M5">
        <f>AVERAGE(B5:H5) *100</f>
        <v>20.999999999999996</v>
      </c>
    </row>
    <row r="6" spans="1:13" x14ac:dyDescent="0.25">
      <c r="A6" s="7" t="s">
        <v>10</v>
      </c>
      <c r="B6" s="3">
        <v>0.32</v>
      </c>
      <c r="C6" s="3">
        <v>0.32</v>
      </c>
      <c r="D6" s="3">
        <v>0.26</v>
      </c>
      <c r="E6" s="3">
        <v>0.22</v>
      </c>
      <c r="F6" s="3">
        <v>0.17</v>
      </c>
      <c r="G6" s="3">
        <v>0.35</v>
      </c>
      <c r="H6" s="3">
        <v>0.28000000000000003</v>
      </c>
      <c r="I6" s="9">
        <f>AVERAGE(B6:H6)</f>
        <v>0.2742857142857143</v>
      </c>
      <c r="J6" s="1">
        <v>0.27</v>
      </c>
      <c r="M6">
        <f>AVERAGE(B6:H6) *100</f>
        <v>27.428571428571431</v>
      </c>
    </row>
    <row r="7" spans="1:13" x14ac:dyDescent="0.25">
      <c r="A7" s="7" t="s">
        <v>11</v>
      </c>
      <c r="B7" s="3">
        <v>0.43</v>
      </c>
      <c r="C7" s="3">
        <v>0.39</v>
      </c>
      <c r="D7" s="3">
        <v>0.44</v>
      </c>
      <c r="E7" s="3">
        <v>0.41</v>
      </c>
      <c r="F7" s="3">
        <v>0.36</v>
      </c>
      <c r="G7" s="3">
        <v>0.48</v>
      </c>
      <c r="H7" s="3">
        <v>0.6</v>
      </c>
      <c r="I7" s="9">
        <f>AVERAGE(B7:H7)</f>
        <v>0.44428571428571428</v>
      </c>
      <c r="J7" s="1">
        <v>0.44</v>
      </c>
      <c r="M7">
        <f>AVERAGE(B7:H7) *100</f>
        <v>44.428571428571431</v>
      </c>
    </row>
    <row r="8" spans="1:13" x14ac:dyDescent="0.25">
      <c r="A8" s="7"/>
      <c r="B8" s="2"/>
      <c r="C8" s="2"/>
      <c r="D8" s="2"/>
      <c r="E8" s="2"/>
      <c r="F8" s="2"/>
      <c r="G8" s="2"/>
      <c r="H8" s="2"/>
      <c r="I8" s="8"/>
    </row>
    <row r="9" spans="1:13" x14ac:dyDescent="0.25">
      <c r="A9" s="7" t="s">
        <v>17</v>
      </c>
      <c r="B9" s="2" t="s">
        <v>16</v>
      </c>
      <c r="C9" s="2"/>
      <c r="D9" s="2"/>
      <c r="E9" s="2" t="s">
        <v>13</v>
      </c>
      <c r="F9" s="2"/>
      <c r="G9" s="2" t="s">
        <v>14</v>
      </c>
      <c r="H9" s="2"/>
      <c r="I9" s="8" t="s">
        <v>15</v>
      </c>
    </row>
    <row r="10" spans="1:13" x14ac:dyDescent="0.25">
      <c r="A10" s="7"/>
      <c r="B10" s="2">
        <v>1</v>
      </c>
      <c r="C10" s="2">
        <v>2</v>
      </c>
      <c r="D10" s="2">
        <v>3</v>
      </c>
      <c r="E10" s="2">
        <v>24</v>
      </c>
      <c r="F10" s="2">
        <v>32</v>
      </c>
      <c r="G10" s="2">
        <v>128</v>
      </c>
      <c r="H10" s="2">
        <v>255</v>
      </c>
      <c r="I10" s="8"/>
    </row>
    <row r="11" spans="1:13" x14ac:dyDescent="0.25">
      <c r="A11" s="7" t="s">
        <v>0</v>
      </c>
      <c r="B11" s="2">
        <v>15.308</v>
      </c>
      <c r="C11" s="2">
        <v>15.351000000000001</v>
      </c>
      <c r="D11" s="2">
        <v>15.079000000000001</v>
      </c>
      <c r="E11" s="2">
        <v>11.888999999999999</v>
      </c>
      <c r="F11" s="2">
        <v>12.385999999999999</v>
      </c>
      <c r="G11" s="2">
        <v>14.57</v>
      </c>
      <c r="H11" s="2">
        <v>14.723000000000001</v>
      </c>
      <c r="I11" s="8">
        <f>ROUND(AVERAGE(B11:H11),2)</f>
        <v>14.19</v>
      </c>
    </row>
    <row r="12" spans="1:13" x14ac:dyDescent="0.25">
      <c r="A12" s="7" t="s">
        <v>1</v>
      </c>
      <c r="B12" s="2">
        <v>17.526</v>
      </c>
      <c r="C12" s="2">
        <v>17.760000000000002</v>
      </c>
      <c r="D12" s="2">
        <v>17.611000000000001</v>
      </c>
      <c r="E12" s="2">
        <v>14.815</v>
      </c>
      <c r="F12" s="2">
        <v>14.912000000000001</v>
      </c>
      <c r="G12" s="2">
        <v>19.132999999999999</v>
      </c>
      <c r="H12" s="2">
        <v>13.382</v>
      </c>
      <c r="I12" s="8">
        <f>ROUND(AVERAGE(B12:H12),2)</f>
        <v>16.45</v>
      </c>
    </row>
    <row r="13" spans="1:13" x14ac:dyDescent="0.25">
      <c r="A13" s="7" t="s">
        <v>9</v>
      </c>
      <c r="B13" s="2">
        <v>34.229999999999997</v>
      </c>
      <c r="C13" s="2">
        <v>36.65</v>
      </c>
      <c r="D13" s="2">
        <v>35.213999999999999</v>
      </c>
      <c r="E13" s="2">
        <v>30.082999999999998</v>
      </c>
      <c r="F13" s="2">
        <v>29.803000000000001</v>
      </c>
      <c r="G13" s="2">
        <v>34.616</v>
      </c>
      <c r="H13" s="2">
        <v>35.142000000000003</v>
      </c>
      <c r="I13" s="8">
        <f t="shared" ref="I13:I15" si="0">ROUND(AVERAGE(B13:H13),2)</f>
        <v>33.68</v>
      </c>
    </row>
    <row r="14" spans="1:13" x14ac:dyDescent="0.25">
      <c r="A14" s="7" t="s">
        <v>10</v>
      </c>
      <c r="B14" s="2">
        <v>57.012999999999998</v>
      </c>
      <c r="C14" s="2">
        <v>50.78</v>
      </c>
      <c r="D14" s="2">
        <v>49.531999999999996</v>
      </c>
      <c r="E14" s="2">
        <v>44.665999999999997</v>
      </c>
      <c r="F14" s="2">
        <v>48.487000000000002</v>
      </c>
      <c r="G14" s="2">
        <v>54.002000000000002</v>
      </c>
      <c r="H14" s="2">
        <v>54.719000000000001</v>
      </c>
      <c r="I14" s="8">
        <f t="shared" si="0"/>
        <v>51.31</v>
      </c>
    </row>
    <row r="15" spans="1:13" ht="15.75" thickBot="1" x14ac:dyDescent="0.3">
      <c r="A15" s="10" t="s">
        <v>11</v>
      </c>
      <c r="B15" s="11">
        <v>69.811999999999998</v>
      </c>
      <c r="C15" s="11">
        <v>69.866</v>
      </c>
      <c r="D15" s="11">
        <v>68.837999999999994</v>
      </c>
      <c r="E15" s="11">
        <v>58.814</v>
      </c>
      <c r="F15" s="11">
        <v>59.536999999999999</v>
      </c>
      <c r="G15" s="11">
        <v>67.17</v>
      </c>
      <c r="H15" s="11">
        <v>76.447999999999993</v>
      </c>
      <c r="I15" s="12">
        <f t="shared" si="0"/>
        <v>67.209999999999994</v>
      </c>
    </row>
    <row r="37" ht="17.25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4" sqref="I4"/>
    </sheetView>
  </sheetViews>
  <sheetFormatPr defaultRowHeight="15" x14ac:dyDescent="0.25"/>
  <cols>
    <col min="1" max="1" width="11.5703125" customWidth="1"/>
  </cols>
  <sheetData>
    <row r="1" spans="1:10" x14ac:dyDescent="0.25">
      <c r="A1" t="s">
        <v>12</v>
      </c>
      <c r="B1" t="s">
        <v>16</v>
      </c>
      <c r="E1" t="s">
        <v>13</v>
      </c>
      <c r="G1" t="s">
        <v>14</v>
      </c>
      <c r="I1" t="s">
        <v>15</v>
      </c>
    </row>
    <row r="2" spans="1:10" x14ac:dyDescent="0.25">
      <c r="B2">
        <v>1</v>
      </c>
      <c r="C2">
        <v>2</v>
      </c>
      <c r="D2">
        <v>3</v>
      </c>
      <c r="E2">
        <v>24</v>
      </c>
      <c r="F2">
        <v>32</v>
      </c>
      <c r="G2">
        <v>128</v>
      </c>
      <c r="H2">
        <v>255</v>
      </c>
    </row>
    <row r="3" spans="1:10" x14ac:dyDescent="0.25">
      <c r="A3" t="s">
        <v>0</v>
      </c>
      <c r="B3" s="1">
        <v>0.01</v>
      </c>
      <c r="C3" s="1">
        <v>0.04</v>
      </c>
      <c r="D3" s="1">
        <v>0.32</v>
      </c>
      <c r="E3" s="1">
        <v>0.15</v>
      </c>
      <c r="F3" s="1">
        <v>0.44</v>
      </c>
      <c r="G3" s="1">
        <v>0.56000000000000005</v>
      </c>
      <c r="H3" s="1">
        <v>0.4</v>
      </c>
      <c r="I3" s="1">
        <f>AVERAGE(B3:C3)</f>
        <v>2.5000000000000001E-2</v>
      </c>
      <c r="J3" t="s">
        <v>18</v>
      </c>
    </row>
    <row r="4" spans="1:10" x14ac:dyDescent="0.25">
      <c r="A4" t="s">
        <v>1</v>
      </c>
      <c r="B4" s="1">
        <v>0.12</v>
      </c>
      <c r="C4" s="1">
        <v>0.11</v>
      </c>
      <c r="D4" s="1"/>
      <c r="E4" s="1">
        <v>0.1</v>
      </c>
      <c r="F4" s="1">
        <v>0.14000000000000001</v>
      </c>
      <c r="G4" s="1"/>
      <c r="H4" s="1"/>
      <c r="I4" s="1">
        <f>AVERAGE(B4:H4)</f>
        <v>0.11749999999999999</v>
      </c>
    </row>
    <row r="5" spans="1:10" x14ac:dyDescent="0.25">
      <c r="A5" t="s">
        <v>9</v>
      </c>
      <c r="B5" s="1">
        <v>0.23</v>
      </c>
      <c r="C5" s="1">
        <v>0.19</v>
      </c>
      <c r="D5" s="1"/>
      <c r="E5" s="1">
        <v>0.3</v>
      </c>
      <c r="F5" s="1">
        <v>0.2</v>
      </c>
      <c r="G5" s="1"/>
      <c r="H5" s="1"/>
      <c r="I5" s="1">
        <f>AVERAGE(B5:H5)</f>
        <v>0.22999999999999998</v>
      </c>
    </row>
    <row r="6" spans="1:10" x14ac:dyDescent="0.25">
      <c r="A6" t="s">
        <v>10</v>
      </c>
      <c r="B6" s="1">
        <v>0.34</v>
      </c>
      <c r="C6" s="1">
        <v>0.27</v>
      </c>
      <c r="D6" s="1"/>
      <c r="E6" s="1">
        <v>0.31</v>
      </c>
      <c r="F6" s="1">
        <v>0.26</v>
      </c>
      <c r="G6" s="1"/>
      <c r="H6" s="1"/>
      <c r="I6" s="1">
        <f>AVERAGE(B6:H6)</f>
        <v>0.29500000000000004</v>
      </c>
    </row>
    <row r="7" spans="1:10" x14ac:dyDescent="0.25">
      <c r="A7" t="s">
        <v>11</v>
      </c>
      <c r="B7" s="1">
        <v>0.24</v>
      </c>
      <c r="C7" s="1">
        <v>0.32</v>
      </c>
      <c r="D7" s="1"/>
      <c r="E7" s="1">
        <v>0.32</v>
      </c>
      <c r="F7" s="1">
        <v>0.39</v>
      </c>
      <c r="G7" s="1"/>
      <c r="H7" s="1"/>
      <c r="I7" s="1">
        <f>AVERAGE(B7:H7)</f>
        <v>0.3175</v>
      </c>
    </row>
    <row r="9" spans="1:10" x14ac:dyDescent="0.25">
      <c r="A9" t="s">
        <v>17</v>
      </c>
      <c r="B9" t="s">
        <v>16</v>
      </c>
      <c r="E9" t="s">
        <v>13</v>
      </c>
      <c r="G9" t="s">
        <v>14</v>
      </c>
      <c r="I9" t="s">
        <v>15</v>
      </c>
    </row>
    <row r="10" spans="1:10" x14ac:dyDescent="0.25">
      <c r="B10">
        <v>1</v>
      </c>
      <c r="C10">
        <v>2</v>
      </c>
      <c r="D10">
        <v>3</v>
      </c>
      <c r="E10">
        <v>24</v>
      </c>
      <c r="F10">
        <v>32</v>
      </c>
      <c r="G10">
        <v>128</v>
      </c>
      <c r="H10">
        <v>255</v>
      </c>
    </row>
    <row r="11" spans="1:10" x14ac:dyDescent="0.25">
      <c r="A11" t="s">
        <v>0</v>
      </c>
      <c r="B11">
        <v>14.635</v>
      </c>
      <c r="C11">
        <v>14.922000000000001</v>
      </c>
      <c r="D11">
        <v>15.206</v>
      </c>
      <c r="E11">
        <v>12.044</v>
      </c>
      <c r="F11">
        <v>15.417</v>
      </c>
      <c r="G11">
        <v>20.329000000000001</v>
      </c>
      <c r="H11">
        <v>15.137</v>
      </c>
      <c r="I11">
        <f>ROUND(AVERAGE(B11:H11),2)</f>
        <v>15.38</v>
      </c>
    </row>
    <row r="12" spans="1:10" x14ac:dyDescent="0.25">
      <c r="A12" t="s">
        <v>1</v>
      </c>
      <c r="B12">
        <v>17.271000000000001</v>
      </c>
      <c r="C12">
        <v>19.582000000000001</v>
      </c>
      <c r="E12">
        <v>16.831</v>
      </c>
      <c r="F12">
        <v>19.149999999999999</v>
      </c>
      <c r="I12">
        <f>ROUND(AVERAGE(B12:H12),2)</f>
        <v>18.21</v>
      </c>
    </row>
    <row r="13" spans="1:10" x14ac:dyDescent="0.25">
      <c r="A13" t="s">
        <v>9</v>
      </c>
      <c r="B13">
        <v>34.051000000000002</v>
      </c>
      <c r="C13">
        <v>35.822000000000003</v>
      </c>
      <c r="E13">
        <v>28.068000000000001</v>
      </c>
      <c r="F13">
        <v>30.324999999999999</v>
      </c>
      <c r="I13">
        <f t="shared" ref="I13:I15" si="0">ROUND(AVERAGE(B13:H13),2)</f>
        <v>32.07</v>
      </c>
    </row>
    <row r="14" spans="1:10" x14ac:dyDescent="0.25">
      <c r="A14" t="s">
        <v>10</v>
      </c>
      <c r="B14">
        <v>52.863</v>
      </c>
      <c r="C14">
        <v>54.575000000000003</v>
      </c>
      <c r="E14">
        <v>47.552</v>
      </c>
      <c r="F14">
        <v>47.543999999999997</v>
      </c>
      <c r="I14">
        <f t="shared" si="0"/>
        <v>50.63</v>
      </c>
    </row>
    <row r="15" spans="1:10" x14ac:dyDescent="0.25">
      <c r="A15" t="s">
        <v>11</v>
      </c>
      <c r="B15">
        <v>70.600999999999999</v>
      </c>
      <c r="C15">
        <v>67.768000000000001</v>
      </c>
      <c r="E15">
        <v>54.777999999999999</v>
      </c>
      <c r="F15">
        <v>60.853999999999999</v>
      </c>
      <c r="I15">
        <f t="shared" si="0"/>
        <v>63.5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21" sqref="D21"/>
    </sheetView>
  </sheetViews>
  <sheetFormatPr defaultRowHeight="15" x14ac:dyDescent="0.25"/>
  <cols>
    <col min="1" max="2" width="11.7109375" customWidth="1"/>
  </cols>
  <sheetData>
    <row r="1" spans="1:9" x14ac:dyDescent="0.25">
      <c r="A1" s="4" t="s">
        <v>12</v>
      </c>
      <c r="B1" s="5" t="s">
        <v>16</v>
      </c>
      <c r="C1" s="5"/>
      <c r="D1" s="5"/>
      <c r="E1" s="5" t="s">
        <v>13</v>
      </c>
      <c r="F1" s="5"/>
      <c r="G1" s="5" t="s">
        <v>14</v>
      </c>
      <c r="H1" s="5"/>
      <c r="I1" s="6" t="s">
        <v>15</v>
      </c>
    </row>
    <row r="2" spans="1:9" x14ac:dyDescent="0.25">
      <c r="A2" s="7"/>
      <c r="B2" s="2">
        <v>0</v>
      </c>
      <c r="C2" s="2">
        <v>2</v>
      </c>
      <c r="D2" s="2">
        <v>3</v>
      </c>
      <c r="E2" s="2">
        <v>24</v>
      </c>
      <c r="F2" s="2">
        <v>32</v>
      </c>
      <c r="G2" s="2">
        <v>128</v>
      </c>
      <c r="H2" s="2">
        <v>255</v>
      </c>
      <c r="I2" s="8"/>
    </row>
    <row r="3" spans="1:9" x14ac:dyDescent="0.25">
      <c r="A3" s="7" t="s">
        <v>0</v>
      </c>
      <c r="B3" s="3">
        <v>0</v>
      </c>
      <c r="C3" s="3">
        <v>0.02</v>
      </c>
      <c r="D3" s="3">
        <v>0.01</v>
      </c>
      <c r="E3" s="3">
        <v>0</v>
      </c>
      <c r="F3" s="3">
        <v>0</v>
      </c>
      <c r="G3" s="3">
        <v>0.01</v>
      </c>
      <c r="H3" s="3">
        <v>0.01</v>
      </c>
      <c r="I3" s="9">
        <f>AVERAGE(B3:H3)</f>
        <v>7.1428571428571435E-3</v>
      </c>
    </row>
    <row r="4" spans="1:9" x14ac:dyDescent="0.25">
      <c r="A4" s="7" t="s">
        <v>1</v>
      </c>
      <c r="B4" s="3">
        <v>0.22</v>
      </c>
      <c r="C4" s="3">
        <v>0.04</v>
      </c>
      <c r="D4" s="3">
        <v>0.1</v>
      </c>
      <c r="E4" s="3">
        <v>0.06</v>
      </c>
      <c r="F4" s="3">
        <v>0.05</v>
      </c>
      <c r="G4" s="3">
        <v>7.0000000000000007E-2</v>
      </c>
      <c r="H4" s="3">
        <v>0.11</v>
      </c>
      <c r="I4" s="9">
        <f>AVERAGE(B4:H4)</f>
        <v>9.285714285714286E-2</v>
      </c>
    </row>
    <row r="5" spans="1:9" x14ac:dyDescent="0.25">
      <c r="A5" s="7" t="s">
        <v>9</v>
      </c>
      <c r="B5" s="3">
        <v>0.18</v>
      </c>
      <c r="C5" s="3">
        <v>0.22</v>
      </c>
      <c r="D5" s="3">
        <v>0.14000000000000001</v>
      </c>
      <c r="E5" s="3">
        <v>0.17</v>
      </c>
      <c r="F5" s="3">
        <v>0.16</v>
      </c>
      <c r="G5" s="3">
        <v>0.18</v>
      </c>
      <c r="H5" s="3">
        <v>0.12</v>
      </c>
      <c r="I5" s="9">
        <f>AVERAGE(B5:H5)</f>
        <v>0.16714285714285712</v>
      </c>
    </row>
    <row r="6" spans="1:9" x14ac:dyDescent="0.25">
      <c r="A6" s="7" t="s">
        <v>10</v>
      </c>
      <c r="B6" s="3">
        <v>0.28999999999999998</v>
      </c>
      <c r="C6" s="3">
        <v>0.39</v>
      </c>
      <c r="D6" s="3">
        <v>0.16</v>
      </c>
      <c r="E6" s="3">
        <v>0.23</v>
      </c>
      <c r="F6" s="3">
        <v>0.17</v>
      </c>
      <c r="G6" s="3">
        <v>0.16</v>
      </c>
      <c r="H6" s="3">
        <v>0.22</v>
      </c>
      <c r="I6" s="9">
        <f>AVERAGE(B6:H6)</f>
        <v>0.2314285714285714</v>
      </c>
    </row>
    <row r="7" spans="1:9" x14ac:dyDescent="0.25">
      <c r="A7" s="7" t="s">
        <v>11</v>
      </c>
      <c r="B7" s="3">
        <v>0.41</v>
      </c>
      <c r="C7" s="3">
        <v>0.56999999999999995</v>
      </c>
      <c r="D7" s="3">
        <v>0.67</v>
      </c>
      <c r="E7" s="3">
        <v>0.57999999999999996</v>
      </c>
      <c r="F7" s="3">
        <v>0.66</v>
      </c>
      <c r="G7" s="3">
        <v>0.7</v>
      </c>
      <c r="H7" s="3">
        <v>0.72</v>
      </c>
      <c r="I7" s="9">
        <f>AVERAGE(B7:H7)</f>
        <v>0.61571428571428566</v>
      </c>
    </row>
    <row r="8" spans="1:9" x14ac:dyDescent="0.25">
      <c r="A8" s="7"/>
      <c r="B8" s="2"/>
      <c r="C8" s="2"/>
      <c r="D8" s="2"/>
      <c r="E8" s="2"/>
      <c r="F8" s="2"/>
      <c r="G8" s="2"/>
      <c r="H8" s="2"/>
      <c r="I8" s="8"/>
    </row>
    <row r="9" spans="1:9" x14ac:dyDescent="0.25">
      <c r="A9" s="7" t="s">
        <v>17</v>
      </c>
      <c r="B9" s="2" t="s">
        <v>16</v>
      </c>
      <c r="C9" s="2"/>
      <c r="D9" s="2"/>
      <c r="E9" s="2" t="s">
        <v>13</v>
      </c>
      <c r="F9" s="2"/>
      <c r="G9" s="2" t="s">
        <v>14</v>
      </c>
      <c r="H9" s="2"/>
      <c r="I9" s="8" t="s">
        <v>15</v>
      </c>
    </row>
    <row r="10" spans="1:9" x14ac:dyDescent="0.25">
      <c r="A10" s="7"/>
      <c r="B10" s="2">
        <v>0</v>
      </c>
      <c r="C10" s="2">
        <v>2</v>
      </c>
      <c r="D10" s="2">
        <v>3</v>
      </c>
      <c r="E10" s="2">
        <v>24</v>
      </c>
      <c r="F10" s="2">
        <v>32</v>
      </c>
      <c r="G10" s="2">
        <v>128</v>
      </c>
      <c r="H10" s="2">
        <v>255</v>
      </c>
      <c r="I10" s="8"/>
    </row>
    <row r="11" spans="1:9" x14ac:dyDescent="0.25">
      <c r="A11" s="7" t="s">
        <v>0</v>
      </c>
      <c r="B11" s="2">
        <v>15.026999999999999</v>
      </c>
      <c r="C11" s="2">
        <v>14.923</v>
      </c>
      <c r="D11" s="2"/>
      <c r="E11" s="2">
        <v>12.423999999999999</v>
      </c>
      <c r="F11" s="2">
        <v>12.441000000000001</v>
      </c>
      <c r="G11" s="2">
        <v>15.068</v>
      </c>
      <c r="H11" s="2">
        <v>15.55</v>
      </c>
      <c r="I11" s="8">
        <f>ROUND(AVERAGE(C11:H11),2)</f>
        <v>14.08</v>
      </c>
    </row>
    <row r="12" spans="1:9" x14ac:dyDescent="0.25">
      <c r="A12" s="7" t="s">
        <v>1</v>
      </c>
      <c r="B12" s="2">
        <v>19.981000000000002</v>
      </c>
      <c r="C12" s="2">
        <v>17.292000000000002</v>
      </c>
      <c r="D12" s="2">
        <v>18.033000000000001</v>
      </c>
      <c r="E12" s="2">
        <v>16.109000000000002</v>
      </c>
      <c r="F12" s="2">
        <v>15.314</v>
      </c>
      <c r="G12" s="2">
        <v>17.225000000000001</v>
      </c>
      <c r="H12" s="2">
        <v>18.504999999999999</v>
      </c>
      <c r="I12" s="8">
        <f>ROUND(AVERAGE(C12:H12),2)</f>
        <v>17.079999999999998</v>
      </c>
    </row>
    <row r="13" spans="1:9" x14ac:dyDescent="0.25">
      <c r="A13" s="7" t="s">
        <v>9</v>
      </c>
      <c r="B13" s="2">
        <v>37.811999999999998</v>
      </c>
      <c r="C13" s="2">
        <v>33.573</v>
      </c>
      <c r="D13" s="2">
        <v>33.679000000000002</v>
      </c>
      <c r="E13" s="2">
        <v>29.05</v>
      </c>
      <c r="F13" s="2">
        <v>29.567</v>
      </c>
      <c r="G13" s="2">
        <v>33.393000000000001</v>
      </c>
      <c r="H13" s="2">
        <v>34.46</v>
      </c>
      <c r="I13" s="8">
        <f>ROUND(AVERAGE(C13:H13),2)</f>
        <v>32.29</v>
      </c>
    </row>
    <row r="14" spans="1:9" x14ac:dyDescent="0.25">
      <c r="A14" s="7" t="s">
        <v>10</v>
      </c>
      <c r="B14" s="2">
        <v>55.756999999999998</v>
      </c>
      <c r="C14" s="2">
        <v>52.253</v>
      </c>
      <c r="D14" s="2">
        <v>52.57</v>
      </c>
      <c r="E14" s="2">
        <v>45.011000000000003</v>
      </c>
      <c r="F14" s="2">
        <v>46.500999999999998</v>
      </c>
      <c r="G14" s="2">
        <v>56.048000000000002</v>
      </c>
      <c r="H14" s="2">
        <v>55.716999999999999</v>
      </c>
      <c r="I14" s="8">
        <f>ROUND(AVERAGE(C14:H14),2)</f>
        <v>51.35</v>
      </c>
    </row>
    <row r="15" spans="1:9" ht="15.75" thickBot="1" x14ac:dyDescent="0.3">
      <c r="A15" s="10" t="s">
        <v>11</v>
      </c>
      <c r="B15" s="11">
        <v>67.997</v>
      </c>
      <c r="C15" s="11">
        <v>71.424999999999997</v>
      </c>
      <c r="D15" s="11">
        <v>65.375</v>
      </c>
      <c r="E15" s="11">
        <v>57.762999999999998</v>
      </c>
      <c r="F15" s="11">
        <v>61.002000000000002</v>
      </c>
      <c r="G15" s="11">
        <v>65.716999999999999</v>
      </c>
      <c r="H15" s="11">
        <v>65.494</v>
      </c>
      <c r="I15" s="12">
        <f>ROUND(AVERAGE(C15:H15),2)</f>
        <v>64.459999999999994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902</vt:lpstr>
      <vt:lpstr>928</vt:lpstr>
      <vt:lpstr>2.4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McCormack</dc:creator>
  <cp:lastModifiedBy>John McCormack</cp:lastModifiedBy>
  <cp:lastPrinted>2016-03-14T00:21:27Z</cp:lastPrinted>
  <dcterms:created xsi:type="dcterms:W3CDTF">2016-03-13T23:16:51Z</dcterms:created>
  <dcterms:modified xsi:type="dcterms:W3CDTF">2016-03-14T00:22:17Z</dcterms:modified>
</cp:coreProperties>
</file>