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lu2\Box\Kayla - RFO Project\Medical Physics Manuscript Water-Equivalent thickness\"/>
    </mc:Choice>
  </mc:AlternateContent>
  <xr:revisionPtr revIDLastSave="0" documentId="13_ncr:1_{00D03E0C-9D14-46C3-904C-BEF532DC4E75}" xr6:coauthVersionLast="47" xr6:coauthVersionMax="47" xr10:uidLastSave="{00000000-0000-0000-0000-000000000000}"/>
  <bookViews>
    <workbookView xWindow="105" yWindow="90" windowWidth="23175" windowHeight="15600" activeTab="1" xr2:uid="{67362719-18A6-4765-99C3-D6ED75F0E2EB}"/>
  </bookViews>
  <sheets>
    <sheet name="SF to Water Converter-Broad" sheetId="2" r:id="rId1"/>
    <sheet name="SF to Water Converter-Narrow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" i="3" l="1"/>
  <c r="C6" i="3"/>
  <c r="B6" i="3"/>
  <c r="D3" i="3"/>
  <c r="C3" i="3"/>
  <c r="B3" i="3"/>
  <c r="B3" i="2"/>
  <c r="D6" i="2"/>
  <c r="C6" i="2"/>
  <c r="B6" i="2"/>
  <c r="D3" i="2"/>
  <c r="C3" i="2"/>
</calcChain>
</file>

<file path=xl/sharedStrings.xml><?xml version="1.0" encoding="utf-8"?>
<sst xmlns="http://schemas.openxmlformats.org/spreadsheetml/2006/main" count="50" uniqueCount="21">
  <si>
    <t>75kVp</t>
  </si>
  <si>
    <t>Superflab</t>
  </si>
  <si>
    <t>Water</t>
  </si>
  <si>
    <t xml:space="preserve">95kVp </t>
  </si>
  <si>
    <t>115 kVp</t>
  </si>
  <si>
    <t>Superflab Thickness (cm)</t>
  </si>
  <si>
    <t>Water Equivalent Thickness at 75 kVp (cm)</t>
  </si>
  <si>
    <t>Water Equivalent Thickness at 95 kVp (cm)</t>
  </si>
  <si>
    <t>Water Equivalent Thickness at 115 kVp (cm)</t>
  </si>
  <si>
    <t>Water Thickness (cm)</t>
  </si>
  <si>
    <t>Superflab Equivalent Thickness at 75 kVp (cm)</t>
  </si>
  <si>
    <t>Superflab Equivalent Thickness at 95 kVp (cm)</t>
  </si>
  <si>
    <t>Superflab Equivalent Thickness at 115 kVp (cm)</t>
  </si>
  <si>
    <t>Thickness Conversion Between Superflab and Water for a Broad FOV (25.4 cm by 25.4 cm):</t>
  </si>
  <si>
    <t>Thickness Conversion Between Superflab and Water for a Narrow FOV (5.1 cm by 5.1 cm):</t>
  </si>
  <si>
    <t>Alpha</t>
  </si>
  <si>
    <t>Beta</t>
  </si>
  <si>
    <t>Gamma</t>
  </si>
  <si>
    <t>Archer fitting parameters for a narrow FOV (5.1 cm by 5.1 cm)</t>
  </si>
  <si>
    <t>Archer fitting parameters for a broad FOV (25.4 cm by 25.4 cm)</t>
  </si>
  <si>
    <t>Reference: The Archer equations from the NCRP 147, Appendix A, Page 117: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</si>
</sst>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1" fontId="0" fillId="0" borderId="0" xfId="0" applyNumberFormat="1"/>
    <xf numFmtId="0" fontId="0" fillId="0" borderId="1" xfId="0" applyBorder="1" applyAlignment="1">
      <alignment horizontal="center" vertical="center" wrapText="1"/>
    </xf>
    <xf numFmtId="2" fontId="0" fillId="2" borderId="1" xfId="0" applyNumberForma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2" fontId="0" fillId="3" borderId="1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167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215900</xdr:colOff>
      <xdr:row>18</xdr:row>
      <xdr:rowOff>106266</xdr:rowOff>
    </xdr:from>
    <xdr:to>
      <xdr:col>3</xdr:col>
      <xdr:colOff>1020228</xdr:colOff>
      <xdr:row>29</xdr:row>
      <xdr:rowOff>152399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F0B93AC-6404-4326-BD8B-01544B86F6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5900" y="4449666"/>
          <a:ext cx="4795303" cy="214163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196850</xdr:colOff>
      <xdr:row>18</xdr:row>
      <xdr:rowOff>11016</xdr:rowOff>
    </xdr:from>
    <xdr:to>
      <xdr:col>3</xdr:col>
      <xdr:colOff>1001178</xdr:colOff>
      <xdr:row>29</xdr:row>
      <xdr:rowOff>57149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81E3440-B835-4B7C-A31E-6BA3D42589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6850" y="4354416"/>
          <a:ext cx="4795303" cy="21416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94A8C-4F58-4C51-B1F8-3C66AD299364}">
  <dimension ref="A1:D18"/>
  <sheetViews>
    <sheetView zoomScaleNormal="100" workbookViewId="0">
      <selection activeCell="A18" sqref="A18"/>
    </sheetView>
  </sheetViews>
  <sheetFormatPr defaultRowHeight="15" x14ac:dyDescent="0.25"/>
  <cols>
    <col min="1" max="1" width="16.85546875" customWidth="1"/>
    <col min="2" max="2" width="21.42578125" customWidth="1"/>
    <col min="3" max="3" width="21.5703125" customWidth="1"/>
    <col min="4" max="4" width="23.85546875" customWidth="1"/>
    <col min="10" max="10" width="11.42578125" customWidth="1"/>
    <col min="11" max="11" width="10.42578125" bestFit="1" customWidth="1"/>
    <col min="25" max="26" width="9.85546875" customWidth="1"/>
    <col min="27" max="27" width="10" customWidth="1"/>
    <col min="31" max="31" width="8.42578125" customWidth="1"/>
  </cols>
  <sheetData>
    <row r="1" spans="1:4" ht="27" customHeight="1" x14ac:dyDescent="0.25">
      <c r="A1" s="4" t="s">
        <v>13</v>
      </c>
    </row>
    <row r="2" spans="1:4" ht="45" x14ac:dyDescent="0.25">
      <c r="A2" s="2" t="s">
        <v>5</v>
      </c>
      <c r="B2" s="2" t="s">
        <v>6</v>
      </c>
      <c r="C2" s="2" t="s">
        <v>7</v>
      </c>
      <c r="D2" s="2" t="s">
        <v>8</v>
      </c>
    </row>
    <row r="3" spans="1:4" x14ac:dyDescent="0.25">
      <c r="A3" s="3">
        <v>2.5</v>
      </c>
      <c r="B3" s="7">
        <f>(1/($B$14*$D$14))*LN((((((1+($C$10/$B$10))*EXP($B$10*$D$10*A3)-($C$10/$B$10))^($D$14/$D$10))+($C$14/$B$14))/(1+($C$14/$B$14))))</f>
        <v>3.7278638001034312</v>
      </c>
      <c r="C3" s="7">
        <f>(1/($B$15*$D$15))*LN((((((1+($C$11/$B$11))*EXP($B$11*$D$11*A3)-($C$11/$B$11))^($D$15/$D$11))+($C$15/$B$15))/(1+($C$15/$B$15))))</f>
        <v>3.569005326571665</v>
      </c>
      <c r="D3" s="7">
        <f>(1/($B$16*$D$16))*LN((((((1+($C$12/$B$12))*EXP($B$12*$D$12*A3)-($C$12/$B$12))^($D$16/$D$12))+($C$16/$B$16))/(1+($C$16/$B$16))))</f>
        <v>3.2634830856053263</v>
      </c>
    </row>
    <row r="5" spans="1:4" ht="45" x14ac:dyDescent="0.25">
      <c r="A5" s="2" t="s">
        <v>9</v>
      </c>
      <c r="B5" s="2" t="s">
        <v>10</v>
      </c>
      <c r="C5" s="2" t="s">
        <v>11</v>
      </c>
      <c r="D5" s="2" t="s">
        <v>12</v>
      </c>
    </row>
    <row r="6" spans="1:4" x14ac:dyDescent="0.25">
      <c r="A6" s="3">
        <v>3.73</v>
      </c>
      <c r="B6" s="7">
        <f>(1/($B$10*$D$10))*LN((((((1+($C$14/$B$14))*EXP($B$14*$D$14*A6)-($C$14/$B$14))^($D$10/$D$14))+($C$10/$B$10))/(1+($C$10/$B$10))))</f>
        <v>2.5015832153978574</v>
      </c>
      <c r="C6" s="7">
        <f>(1/($B$11*$D$11))*LN((((((1+($C$15/$B$15))*EXP($B$15*$D$15*A6)-($C$15/$B$15))^($D$11/$D$15))+($C$11/$B$11))/(1+($C$11/$B$11))))</f>
        <v>2.6232605036703793</v>
      </c>
      <c r="D6" s="7">
        <f>(1/($B$12*$D$12))*LN((((((1+($C$16/$B$16))*EXP($B$16*$D$16*A6)-($C$16/$B$16))^($D$12/$D$16))+($C$12/$B$12))/(1+($C$12/$B$12))))</f>
        <v>2.8777116342051512</v>
      </c>
    </row>
    <row r="8" spans="1:4" x14ac:dyDescent="0.25">
      <c r="A8" t="s">
        <v>19</v>
      </c>
    </row>
    <row r="9" spans="1:4" x14ac:dyDescent="0.25">
      <c r="A9" s="5" t="s">
        <v>1</v>
      </c>
      <c r="B9" s="8" t="s">
        <v>15</v>
      </c>
      <c r="C9" s="8" t="s">
        <v>16</v>
      </c>
      <c r="D9" s="8" t="s">
        <v>17</v>
      </c>
    </row>
    <row r="10" spans="1:4" x14ac:dyDescent="0.25">
      <c r="A10" s="5" t="s">
        <v>0</v>
      </c>
      <c r="B10" s="5">
        <v>0.188165</v>
      </c>
      <c r="C10" s="5">
        <v>0.158137</v>
      </c>
      <c r="D10" s="5">
        <v>1.5</v>
      </c>
    </row>
    <row r="11" spans="1:4" x14ac:dyDescent="0.25">
      <c r="A11" s="5" t="s">
        <v>3</v>
      </c>
      <c r="B11" s="5">
        <v>0.16691600000000001</v>
      </c>
      <c r="C11" s="5">
        <v>8.0992999999999996E-2</v>
      </c>
      <c r="D11" s="5">
        <v>1.5</v>
      </c>
    </row>
    <row r="12" spans="1:4" x14ac:dyDescent="0.25">
      <c r="A12" s="5" t="s">
        <v>4</v>
      </c>
      <c r="B12" s="5">
        <v>0.15522900000000001</v>
      </c>
      <c r="C12" s="5">
        <v>4.1331E-2</v>
      </c>
      <c r="D12" s="5">
        <v>1.5</v>
      </c>
    </row>
    <row r="13" spans="1:4" x14ac:dyDescent="0.25">
      <c r="A13" s="5" t="s">
        <v>2</v>
      </c>
      <c r="B13" s="8" t="s">
        <v>15</v>
      </c>
      <c r="C13" s="8" t="s">
        <v>16</v>
      </c>
      <c r="D13" s="8" t="s">
        <v>17</v>
      </c>
    </row>
    <row r="14" spans="1:4" x14ac:dyDescent="0.25">
      <c r="A14" s="5" t="s">
        <v>0</v>
      </c>
      <c r="B14" s="5">
        <v>0.16752300000000001</v>
      </c>
      <c r="C14" s="5">
        <v>3.6158999999999997E-2</v>
      </c>
      <c r="D14" s="5">
        <v>1.5</v>
      </c>
    </row>
    <row r="15" spans="1:4" x14ac:dyDescent="0.25">
      <c r="A15" s="5" t="s">
        <v>3</v>
      </c>
      <c r="B15" s="5">
        <v>0.153335</v>
      </c>
      <c r="C15" s="5">
        <v>2.3670000000000002E-3</v>
      </c>
      <c r="D15" s="5">
        <v>1.5</v>
      </c>
    </row>
    <row r="16" spans="1:4" x14ac:dyDescent="0.25">
      <c r="A16" s="5" t="s">
        <v>4</v>
      </c>
      <c r="B16" s="5">
        <v>0.14160700000000001</v>
      </c>
      <c r="C16" s="6">
        <v>7.1499999999999998E-16</v>
      </c>
      <c r="D16" s="5">
        <v>1.5</v>
      </c>
    </row>
    <row r="17" spans="1:4" x14ac:dyDescent="0.25">
      <c r="D17" s="1"/>
    </row>
    <row r="18" spans="1:4" x14ac:dyDescent="0.25">
      <c r="A18" s="10" t="s">
        <v>20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4FC33-4CD2-4C3E-81CF-5285DFAAF3D7}">
  <dimension ref="A1:D18"/>
  <sheetViews>
    <sheetView tabSelected="1" zoomScaleNormal="100" workbookViewId="0">
      <selection activeCell="A18" sqref="A18"/>
    </sheetView>
  </sheetViews>
  <sheetFormatPr defaultRowHeight="15" x14ac:dyDescent="0.25"/>
  <cols>
    <col min="1" max="1" width="16.85546875" customWidth="1"/>
    <col min="2" max="2" width="21.42578125" customWidth="1"/>
    <col min="3" max="3" width="21.5703125" customWidth="1"/>
    <col min="4" max="4" width="23.85546875" customWidth="1"/>
    <col min="10" max="10" width="11.42578125" customWidth="1"/>
    <col min="11" max="11" width="10.42578125" bestFit="1" customWidth="1"/>
    <col min="25" max="26" width="9.85546875" customWidth="1"/>
    <col min="27" max="27" width="10" customWidth="1"/>
    <col min="31" max="31" width="8.42578125" customWidth="1"/>
  </cols>
  <sheetData>
    <row r="1" spans="1:4" ht="27" customHeight="1" x14ac:dyDescent="0.25">
      <c r="A1" s="4" t="s">
        <v>14</v>
      </c>
    </row>
    <row r="2" spans="1:4" ht="45" x14ac:dyDescent="0.25">
      <c r="A2" s="2" t="s">
        <v>5</v>
      </c>
      <c r="B2" s="2" t="s">
        <v>6</v>
      </c>
      <c r="C2" s="2" t="s">
        <v>7</v>
      </c>
      <c r="D2" s="2" t="s">
        <v>8</v>
      </c>
    </row>
    <row r="3" spans="1:4" x14ac:dyDescent="0.25">
      <c r="A3" s="3">
        <v>2.5</v>
      </c>
      <c r="B3" s="7">
        <f>(1/($B$14*$D$14))*LN((((((1+($C$10/$B$10))*EXP($B$10*$D$10*A3)-($C$10/$B$10))^($D$14/$D$10))+($C$14/$B$14))/(1+($C$14/$B$14))))</f>
        <v>2.9657527258668797</v>
      </c>
      <c r="C3" s="7">
        <f>(1/($B$15*$D$15))*LN((((((1+($C$11/$B$11))*EXP($B$11*$D$11*A3)-($C$11/$B$11))^($D$15/$D$11))+($C$15/$B$15))/(1+($C$15/$B$15))))</f>
        <v>2.8469755017796698</v>
      </c>
      <c r="D3" s="7">
        <f>(1/($B$16*$D$16))*LN((((((1+($C$12/$B$12))*EXP($B$12*$D$12*A3)-($C$12/$B$12))^($D$16/$D$12))+($C$16/$B$16))/(1+($C$16/$B$16))))</f>
        <v>2.7604772892468392</v>
      </c>
    </row>
    <row r="5" spans="1:4" ht="45" x14ac:dyDescent="0.25">
      <c r="A5" s="2" t="s">
        <v>9</v>
      </c>
      <c r="B5" s="2" t="s">
        <v>10</v>
      </c>
      <c r="C5" s="2" t="s">
        <v>11</v>
      </c>
      <c r="D5" s="2" t="s">
        <v>12</v>
      </c>
    </row>
    <row r="6" spans="1:4" x14ac:dyDescent="0.25">
      <c r="A6" s="3">
        <v>2.97</v>
      </c>
      <c r="B6" s="7">
        <f>(1/($B$10*$D$10))*LN((((((1+($C$14/$B$14))*EXP($B$14*$D$14*A6)-($C$14/$B$14))^($D$10/$D$14))+($C$10/$B$10))/(1+($C$10/$B$10))))</f>
        <v>2.5036781421503611</v>
      </c>
      <c r="C6" s="7">
        <f>(1/($B$11*$D$11))*LN((((((1+($C$15/$B$15))*EXP($B$15*$D$15*A6)-($C$15/$B$15))^($D$11/$D$15))+($C$11/$B$11))/(1+($C$11/$B$11))))</f>
        <v>2.6103216737793544</v>
      </c>
      <c r="D6" s="7">
        <f>(1/($B$12*$D$12))*LN((((((1+($C$16/$B$16))*EXP($B$16*$D$16*A6)-($C$16/$B$16))^($D$12/$D$16))+($C$12/$B$12))/(1+($C$12/$B$12))))</f>
        <v>2.6925979326046381</v>
      </c>
    </row>
    <row r="8" spans="1:4" x14ac:dyDescent="0.25">
      <c r="A8" t="s">
        <v>18</v>
      </c>
    </row>
    <row r="9" spans="1:4" x14ac:dyDescent="0.25">
      <c r="A9" s="8" t="s">
        <v>1</v>
      </c>
      <c r="B9" s="8" t="s">
        <v>15</v>
      </c>
      <c r="C9" s="8" t="s">
        <v>16</v>
      </c>
      <c r="D9" s="8" t="s">
        <v>17</v>
      </c>
    </row>
    <row r="10" spans="1:4" x14ac:dyDescent="0.25">
      <c r="A10" s="8" t="s">
        <v>0</v>
      </c>
      <c r="B10" s="8">
        <v>0.22342999999999999</v>
      </c>
      <c r="C10" s="8">
        <v>0.109832</v>
      </c>
      <c r="D10" s="8">
        <v>0.63043899999999997</v>
      </c>
    </row>
    <row r="11" spans="1:4" x14ac:dyDescent="0.25">
      <c r="A11" s="8" t="s">
        <v>3</v>
      </c>
      <c r="B11" s="8">
        <v>0.20354700000000001</v>
      </c>
      <c r="C11" s="8">
        <v>8.2515000000000005E-2</v>
      </c>
      <c r="D11" s="8">
        <v>0.71881399999999995</v>
      </c>
    </row>
    <row r="12" spans="1:4" x14ac:dyDescent="0.25">
      <c r="A12" s="8" t="s">
        <v>4</v>
      </c>
      <c r="B12" s="8">
        <v>0.19157299999999999</v>
      </c>
      <c r="C12" s="8">
        <v>6.0874999999999999E-2</v>
      </c>
      <c r="D12" s="8">
        <v>0.72574899999999998</v>
      </c>
    </row>
    <row r="13" spans="1:4" x14ac:dyDescent="0.25">
      <c r="A13" s="8" t="s">
        <v>2</v>
      </c>
      <c r="B13" s="8" t="s">
        <v>15</v>
      </c>
      <c r="C13" s="8" t="s">
        <v>16</v>
      </c>
      <c r="D13" s="8" t="s">
        <v>17</v>
      </c>
    </row>
    <row r="14" spans="1:4" x14ac:dyDescent="0.25">
      <c r="A14" s="8" t="s">
        <v>0</v>
      </c>
      <c r="B14" s="8">
        <v>0.20580100000000001</v>
      </c>
      <c r="C14" s="8">
        <v>6.6197000000000006E-2</v>
      </c>
      <c r="D14" s="8">
        <v>0.46857100000000002</v>
      </c>
    </row>
    <row r="15" spans="1:4" x14ac:dyDescent="0.25">
      <c r="A15" s="8" t="s">
        <v>3</v>
      </c>
      <c r="B15" s="8">
        <v>0.19319600000000001</v>
      </c>
      <c r="C15" s="8">
        <v>5.2023E-2</v>
      </c>
      <c r="D15" s="8">
        <v>0.59754700000000005</v>
      </c>
    </row>
    <row r="16" spans="1:4" x14ac:dyDescent="0.25">
      <c r="A16" s="8" t="s">
        <v>4</v>
      </c>
      <c r="B16" s="8">
        <v>0.18415200000000001</v>
      </c>
      <c r="C16" s="9">
        <v>4.0758999999999997E-2</v>
      </c>
      <c r="D16" s="8">
        <v>0.62917199999999995</v>
      </c>
    </row>
    <row r="17" spans="1:4" x14ac:dyDescent="0.25">
      <c r="D17" s="1"/>
    </row>
    <row r="18" spans="1:4" x14ac:dyDescent="0.25">
      <c r="A18" s="10" t="s">
        <v>20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SF to Water Converter-Broad</vt:lpstr>
      <vt:lpstr>SF to Water Converter-Narrow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Lu, Zheng Feng [BSD]</dc:creator>
  <cp:lastModifiedBy>Lu, Zheng Feng [BSD]</cp:lastModifiedBy>
  <dcterms:created xsi:type="dcterms:W3CDTF">2022-07-21T17:48:02Z</dcterms:created>
  <dcterms:modified xsi:type="dcterms:W3CDTF">2022-07-21T21:43:04Z</dcterms:modified>
</cp:coreProperties>
</file>