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10"/>
  </bookViews>
  <sheets>
    <sheet name="图" sheetId="1" r:id="rId1"/>
    <sheet name="处理" sheetId="2" r:id="rId2"/>
    <sheet name="分配" sheetId="3" r:id="rId3"/>
    <sheet name="数据" sheetId="4" r:id="rId4"/>
    <sheet name="时间" sheetId="5" r:id="rId5"/>
    <sheet name="xxxx" sheetId="6" r:id="rId6"/>
    <sheet name="Sheet3" sheetId="7" r:id="rId7"/>
    <sheet name="Sheet4" sheetId="8" r:id="rId8"/>
    <sheet name="Sheet1" sheetId="9" r:id="rId9"/>
    <sheet name="仿真2" sheetId="10" r:id="rId10"/>
    <sheet name="Sheet5" sheetId="11" r:id="rId11"/>
    <sheet name="原始3" sheetId="12" r:id="rId12"/>
  </sheets>
  <externalReferences>
    <externalReference r:id="rId13"/>
  </externalReferences>
  <calcPr calcId="144525"/>
</workbook>
</file>

<file path=xl/sharedStrings.xml><?xml version="1.0" encoding="utf-8"?>
<sst xmlns="http://schemas.openxmlformats.org/spreadsheetml/2006/main" count="177" uniqueCount="20">
  <si>
    <t>店铺名称</t>
  </si>
  <si>
    <t>店铺编码</t>
  </si>
  <si>
    <t>原始商品数量分布</t>
  </si>
  <si>
    <t>仿真商品数量分布</t>
  </si>
  <si>
    <t>原始订单数量分布</t>
  </si>
  <si>
    <t>仿真订单数量</t>
  </si>
  <si>
    <t>上海世界贸易大厦店</t>
  </si>
  <si>
    <t>SOHO东海店</t>
  </si>
  <si>
    <t>静安门大厦店</t>
  </si>
  <si>
    <t>静安嘉里中心1F店</t>
  </si>
  <si>
    <t>复兴广场店</t>
  </si>
  <si>
    <t>上海K11购物艺术中心店</t>
  </si>
  <si>
    <t>长宁KING88购物中心店</t>
  </si>
  <si>
    <t>凯德星贸商场店</t>
  </si>
  <si>
    <t>博华广场</t>
  </si>
  <si>
    <t>800秀店</t>
  </si>
  <si>
    <t>上海香港兴业中心二座店</t>
  </si>
  <si>
    <t>上海火车站南广场VIP店</t>
  </si>
  <si>
    <t>上海环贸广场3楼店</t>
  </si>
  <si>
    <t>商品变更（仿-原）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</si>
</sst>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h:mm;@"/>
    <numFmt numFmtId="177" formatCode="0_ "/>
    <numFmt numFmtId="178" formatCode="0.0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3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22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22" fontId="1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22" fontId="0" fillId="3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2" fillId="3" borderId="0" xfId="0" applyFont="1" applyFill="1">
      <alignment vertical="center"/>
    </xf>
    <xf numFmtId="22" fontId="2" fillId="3" borderId="0" xfId="0" applyNumberFormat="1" applyFont="1" applyFill="1">
      <alignment vertical="center"/>
    </xf>
    <xf numFmtId="0" fontId="2" fillId="3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仿真前后</a:t>
            </a:r>
            <a:r>
              <a:rPr lang="en-US" altLang="zh-CN"/>
              <a:t> </a:t>
            </a:r>
            <a:r>
              <a:t>商品数量与订单数量分布对比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图!$E$10</c:f>
              <c:strCache>
                <c:ptCount val="1"/>
                <c:pt idx="0">
                  <c:v>店铺编码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图!$D$11:$D$23</c:f>
              <c:strCache>
                <c:ptCount val="13"/>
                <c:pt idx="0">
                  <c:v>上海世界贸易大厦店</c:v>
                </c:pt>
                <c:pt idx="1">
                  <c:v>SOHO东海店</c:v>
                </c:pt>
                <c:pt idx="2">
                  <c:v>静安门大厦店</c:v>
                </c:pt>
                <c:pt idx="3">
                  <c:v>静安嘉里中心1F店</c:v>
                </c:pt>
                <c:pt idx="4">
                  <c:v>复兴广场店</c:v>
                </c:pt>
                <c:pt idx="5">
                  <c:v>上海K11购物艺术中心店</c:v>
                </c:pt>
                <c:pt idx="6">
                  <c:v>长宁KING88购物中心店</c:v>
                </c:pt>
                <c:pt idx="7">
                  <c:v>凯德星贸商场店</c:v>
                </c:pt>
                <c:pt idx="8">
                  <c:v>博华广场</c:v>
                </c:pt>
                <c:pt idx="9">
                  <c:v>800秀店</c:v>
                </c:pt>
                <c:pt idx="10">
                  <c:v>上海香港兴业中心二座店</c:v>
                </c:pt>
                <c:pt idx="11">
                  <c:v>上海火车站南广场VIP店</c:v>
                </c:pt>
                <c:pt idx="12">
                  <c:v>上海环贸广场3楼店</c:v>
                </c:pt>
              </c:strCache>
            </c:strRef>
          </c:cat>
          <c:val>
            <c:numRef>
              <c:f>图!$E$11:$E$23</c:f>
            </c:numRef>
          </c:val>
          <c:smooth val="0"/>
        </c:ser>
        <c:ser>
          <c:idx val="1"/>
          <c:order val="1"/>
          <c:tx>
            <c:strRef>
              <c:f>图!$F$10</c:f>
              <c:strCache>
                <c:ptCount val="1"/>
                <c:pt idx="0">
                  <c:v>原始商品数量分布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图!$D$11:$D$23</c:f>
              <c:strCache>
                <c:ptCount val="13"/>
                <c:pt idx="0">
                  <c:v>上海世界贸易大厦店</c:v>
                </c:pt>
                <c:pt idx="1">
                  <c:v>SOHO东海店</c:v>
                </c:pt>
                <c:pt idx="2">
                  <c:v>静安门大厦店</c:v>
                </c:pt>
                <c:pt idx="3">
                  <c:v>静安嘉里中心1F店</c:v>
                </c:pt>
                <c:pt idx="4">
                  <c:v>复兴广场店</c:v>
                </c:pt>
                <c:pt idx="5">
                  <c:v>上海K11购物艺术中心店</c:v>
                </c:pt>
                <c:pt idx="6">
                  <c:v>长宁KING88购物中心店</c:v>
                </c:pt>
                <c:pt idx="7">
                  <c:v>凯德星贸商场店</c:v>
                </c:pt>
                <c:pt idx="8">
                  <c:v>博华广场</c:v>
                </c:pt>
                <c:pt idx="9">
                  <c:v>800秀店</c:v>
                </c:pt>
                <c:pt idx="10">
                  <c:v>上海香港兴业中心二座店</c:v>
                </c:pt>
                <c:pt idx="11">
                  <c:v>上海火车站南广场VIP店</c:v>
                </c:pt>
                <c:pt idx="12">
                  <c:v>上海环贸广场3楼店</c:v>
                </c:pt>
              </c:strCache>
            </c:strRef>
          </c:cat>
          <c:val>
            <c:numRef>
              <c:f>图!$F$11:$F$23</c:f>
              <c:numCache>
                <c:formatCode>General</c:formatCode>
                <c:ptCount val="13"/>
                <c:pt idx="0">
                  <c:v>50</c:v>
                </c:pt>
                <c:pt idx="1">
                  <c:v>82</c:v>
                </c:pt>
                <c:pt idx="2">
                  <c:v>9</c:v>
                </c:pt>
                <c:pt idx="3">
                  <c:v>38</c:v>
                </c:pt>
                <c:pt idx="4">
                  <c:v>59</c:v>
                </c:pt>
                <c:pt idx="5">
                  <c:v>84</c:v>
                </c:pt>
                <c:pt idx="6">
                  <c:v>79</c:v>
                </c:pt>
                <c:pt idx="7">
                  <c:v>12</c:v>
                </c:pt>
                <c:pt idx="8">
                  <c:v>24</c:v>
                </c:pt>
                <c:pt idx="9">
                  <c:v>39</c:v>
                </c:pt>
                <c:pt idx="10">
                  <c:v>6</c:v>
                </c:pt>
                <c:pt idx="11">
                  <c:v>20</c:v>
                </c:pt>
                <c:pt idx="12">
                  <c:v>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图!$G$10</c:f>
              <c:strCache>
                <c:ptCount val="1"/>
                <c:pt idx="0">
                  <c:v>仿真商品数量分布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图!$D$11:$D$23</c:f>
              <c:strCache>
                <c:ptCount val="13"/>
                <c:pt idx="0">
                  <c:v>上海世界贸易大厦店</c:v>
                </c:pt>
                <c:pt idx="1">
                  <c:v>SOHO东海店</c:v>
                </c:pt>
                <c:pt idx="2">
                  <c:v>静安门大厦店</c:v>
                </c:pt>
                <c:pt idx="3">
                  <c:v>静安嘉里中心1F店</c:v>
                </c:pt>
                <c:pt idx="4">
                  <c:v>复兴广场店</c:v>
                </c:pt>
                <c:pt idx="5">
                  <c:v>上海K11购物艺术中心店</c:v>
                </c:pt>
                <c:pt idx="6">
                  <c:v>长宁KING88购物中心店</c:v>
                </c:pt>
                <c:pt idx="7">
                  <c:v>凯德星贸商场店</c:v>
                </c:pt>
                <c:pt idx="8">
                  <c:v>博华广场</c:v>
                </c:pt>
                <c:pt idx="9">
                  <c:v>800秀店</c:v>
                </c:pt>
                <c:pt idx="10">
                  <c:v>上海香港兴业中心二座店</c:v>
                </c:pt>
                <c:pt idx="11">
                  <c:v>上海火车站南广场VIP店</c:v>
                </c:pt>
                <c:pt idx="12">
                  <c:v>上海环贸广场3楼店</c:v>
                </c:pt>
              </c:strCache>
            </c:strRef>
          </c:cat>
          <c:val>
            <c:numRef>
              <c:f>图!$G$11:$G$23</c:f>
              <c:numCache>
                <c:formatCode>General</c:formatCode>
                <c:ptCount val="13"/>
                <c:pt idx="0">
                  <c:v>43</c:v>
                </c:pt>
                <c:pt idx="1">
                  <c:v>37</c:v>
                </c:pt>
                <c:pt idx="2">
                  <c:v>44</c:v>
                </c:pt>
                <c:pt idx="3">
                  <c:v>26</c:v>
                </c:pt>
                <c:pt idx="4">
                  <c:v>51</c:v>
                </c:pt>
                <c:pt idx="5">
                  <c:v>40</c:v>
                </c:pt>
                <c:pt idx="6">
                  <c:v>48</c:v>
                </c:pt>
                <c:pt idx="7">
                  <c:v>46</c:v>
                </c:pt>
                <c:pt idx="8">
                  <c:v>57</c:v>
                </c:pt>
                <c:pt idx="9">
                  <c:v>48</c:v>
                </c:pt>
                <c:pt idx="10">
                  <c:v>52</c:v>
                </c:pt>
                <c:pt idx="11">
                  <c:v>34</c:v>
                </c:pt>
                <c:pt idx="12">
                  <c:v>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图!$H$10</c:f>
              <c:strCache>
                <c:ptCount val="1"/>
                <c:pt idx="0">
                  <c:v>原始订单数量分布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图!$D$11:$D$23</c:f>
              <c:strCache>
                <c:ptCount val="13"/>
                <c:pt idx="0">
                  <c:v>上海世界贸易大厦店</c:v>
                </c:pt>
                <c:pt idx="1">
                  <c:v>SOHO东海店</c:v>
                </c:pt>
                <c:pt idx="2">
                  <c:v>静安门大厦店</c:v>
                </c:pt>
                <c:pt idx="3">
                  <c:v>静安嘉里中心1F店</c:v>
                </c:pt>
                <c:pt idx="4">
                  <c:v>复兴广场店</c:v>
                </c:pt>
                <c:pt idx="5">
                  <c:v>上海K11购物艺术中心店</c:v>
                </c:pt>
                <c:pt idx="6">
                  <c:v>长宁KING88购物中心店</c:v>
                </c:pt>
                <c:pt idx="7">
                  <c:v>凯德星贸商场店</c:v>
                </c:pt>
                <c:pt idx="8">
                  <c:v>博华广场</c:v>
                </c:pt>
                <c:pt idx="9">
                  <c:v>800秀店</c:v>
                </c:pt>
                <c:pt idx="10">
                  <c:v>上海香港兴业中心二座店</c:v>
                </c:pt>
                <c:pt idx="11">
                  <c:v>上海火车站南广场VIP店</c:v>
                </c:pt>
                <c:pt idx="12">
                  <c:v>上海环贸广场3楼店</c:v>
                </c:pt>
              </c:strCache>
            </c:strRef>
          </c:cat>
          <c:val>
            <c:numRef>
              <c:f>图!$H$11:$H$23</c:f>
              <c:numCache>
                <c:formatCode>General</c:formatCode>
                <c:ptCount val="13"/>
                <c:pt idx="0">
                  <c:v>14</c:v>
                </c:pt>
                <c:pt idx="1">
                  <c:v>10</c:v>
                </c:pt>
                <c:pt idx="2">
                  <c:v>5</c:v>
                </c:pt>
                <c:pt idx="3">
                  <c:v>12</c:v>
                </c:pt>
                <c:pt idx="4">
                  <c:v>19</c:v>
                </c:pt>
                <c:pt idx="5">
                  <c:v>22</c:v>
                </c:pt>
                <c:pt idx="6">
                  <c:v>17</c:v>
                </c:pt>
                <c:pt idx="7">
                  <c:v>6</c:v>
                </c:pt>
                <c:pt idx="8">
                  <c:v>10</c:v>
                </c:pt>
                <c:pt idx="9">
                  <c:v>13</c:v>
                </c:pt>
                <c:pt idx="10">
                  <c:v>4</c:v>
                </c:pt>
                <c:pt idx="11">
                  <c:v>4</c:v>
                </c:pt>
                <c:pt idx="12">
                  <c:v>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图!$I$10</c:f>
              <c:strCache>
                <c:ptCount val="1"/>
                <c:pt idx="0">
                  <c:v>仿真订单数量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图!$D$11:$D$23</c:f>
              <c:strCache>
                <c:ptCount val="13"/>
                <c:pt idx="0">
                  <c:v>上海世界贸易大厦店</c:v>
                </c:pt>
                <c:pt idx="1">
                  <c:v>SOHO东海店</c:v>
                </c:pt>
                <c:pt idx="2">
                  <c:v>静安门大厦店</c:v>
                </c:pt>
                <c:pt idx="3">
                  <c:v>静安嘉里中心1F店</c:v>
                </c:pt>
                <c:pt idx="4">
                  <c:v>复兴广场店</c:v>
                </c:pt>
                <c:pt idx="5">
                  <c:v>上海K11购物艺术中心店</c:v>
                </c:pt>
                <c:pt idx="6">
                  <c:v>长宁KING88购物中心店</c:v>
                </c:pt>
                <c:pt idx="7">
                  <c:v>凯德星贸商场店</c:v>
                </c:pt>
                <c:pt idx="8">
                  <c:v>博华广场</c:v>
                </c:pt>
                <c:pt idx="9">
                  <c:v>800秀店</c:v>
                </c:pt>
                <c:pt idx="10">
                  <c:v>上海香港兴业中心二座店</c:v>
                </c:pt>
                <c:pt idx="11">
                  <c:v>上海火车站南广场VIP店</c:v>
                </c:pt>
                <c:pt idx="12">
                  <c:v>上海环贸广场3楼店</c:v>
                </c:pt>
              </c:strCache>
            </c:strRef>
          </c:cat>
          <c:val>
            <c:numRef>
              <c:f>图!$I$11:$I$23</c:f>
              <c:numCache>
                <c:formatCode>General</c:formatCode>
                <c:ptCount val="13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13</c:v>
                </c:pt>
                <c:pt idx="7">
                  <c:v>11</c:v>
                </c:pt>
                <c:pt idx="8">
                  <c:v>13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  <c:pt idx="12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6640811"/>
        <c:axId val="191624760"/>
      </c:lineChart>
      <c:catAx>
        <c:axId val="1866408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624760"/>
        <c:crosses val="autoZero"/>
        <c:auto val="1"/>
        <c:lblAlgn val="ctr"/>
        <c:lblOffset val="100"/>
        <c:noMultiLvlLbl val="0"/>
      </c:catAx>
      <c:valAx>
        <c:axId val="19162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6408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851209431533"/>
          <c:y val="0.94701754385964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仿真2!$B$45</c:f>
              <c:strCache>
                <c:ptCount val="1"/>
                <c:pt idx="0">
                  <c:v>上海世界贸易大厦店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仿真2!$C$44:$Q$44</c:f>
              <c:numCache>
                <c:formatCode>yyyy/m/d\ h:mm</c:formatCode>
                <c:ptCount val="15"/>
                <c:pt idx="0">
                  <c:v>44484.3347453704</c:v>
                </c:pt>
                <c:pt idx="1">
                  <c:v>44484.3370486111</c:v>
                </c:pt>
                <c:pt idx="2">
                  <c:v>44484.3433564815</c:v>
                </c:pt>
                <c:pt idx="3">
                  <c:v>44484.3564930556</c:v>
                </c:pt>
                <c:pt idx="4">
                  <c:v>44484.3601273148</c:v>
                </c:pt>
                <c:pt idx="5">
                  <c:v>44484.3636805556</c:v>
                </c:pt>
                <c:pt idx="6">
                  <c:v>44484.3696759259</c:v>
                </c:pt>
                <c:pt idx="7">
                  <c:v>44484.3733449074</c:v>
                </c:pt>
                <c:pt idx="8">
                  <c:v>44484.3796759259</c:v>
                </c:pt>
                <c:pt idx="9">
                  <c:v>44484.379525463</c:v>
                </c:pt>
                <c:pt idx="10">
                  <c:v>44484.3851273148</c:v>
                </c:pt>
                <c:pt idx="11">
                  <c:v>44484.386875</c:v>
                </c:pt>
                <c:pt idx="12">
                  <c:v>44484.3910069444</c:v>
                </c:pt>
                <c:pt idx="13">
                  <c:v>44484.3910069444</c:v>
                </c:pt>
                <c:pt idx="14">
                  <c:v>44484.3959837963</c:v>
                </c:pt>
              </c:numCache>
            </c:numRef>
          </c:xVal>
          <c:yVal>
            <c:numRef>
              <c:f>仿真2!$C$45:$Q$45</c:f>
              <c:numCache>
                <c:formatCode>General</c:formatCode>
                <c:ptCount val="15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9</c:v>
                </c:pt>
                <c:pt idx="12">
                  <c:v>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仿真2!$B$46</c:f>
              <c:strCache>
                <c:ptCount val="1"/>
                <c:pt idx="0">
                  <c:v>SOHO东海店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仿真2!$C$44:$Q$44</c:f>
              <c:numCache>
                <c:formatCode>yyyy/m/d\ h:mm</c:formatCode>
                <c:ptCount val="15"/>
                <c:pt idx="0">
                  <c:v>44484.3347453704</c:v>
                </c:pt>
                <c:pt idx="1">
                  <c:v>44484.3370486111</c:v>
                </c:pt>
                <c:pt idx="2">
                  <c:v>44484.3433564815</c:v>
                </c:pt>
                <c:pt idx="3">
                  <c:v>44484.3564930556</c:v>
                </c:pt>
                <c:pt idx="4">
                  <c:v>44484.3601273148</c:v>
                </c:pt>
                <c:pt idx="5">
                  <c:v>44484.3636805556</c:v>
                </c:pt>
                <c:pt idx="6">
                  <c:v>44484.3696759259</c:v>
                </c:pt>
                <c:pt idx="7">
                  <c:v>44484.3733449074</c:v>
                </c:pt>
                <c:pt idx="8">
                  <c:v>44484.3796759259</c:v>
                </c:pt>
                <c:pt idx="9">
                  <c:v>44484.379525463</c:v>
                </c:pt>
                <c:pt idx="10">
                  <c:v>44484.3851273148</c:v>
                </c:pt>
                <c:pt idx="11">
                  <c:v>44484.386875</c:v>
                </c:pt>
                <c:pt idx="12">
                  <c:v>44484.3910069444</c:v>
                </c:pt>
                <c:pt idx="13">
                  <c:v>44484.3910069444</c:v>
                </c:pt>
                <c:pt idx="14">
                  <c:v>44484.3959837963</c:v>
                </c:pt>
              </c:numCache>
            </c:numRef>
          </c:xVal>
          <c:yVal>
            <c:numRef>
              <c:f>仿真2!$C$46:$Q$46</c:f>
              <c:numCache>
                <c:formatCode>General</c:formatCode>
                <c:ptCount val="15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仿真2!$B$47</c:f>
              <c:strCache>
                <c:ptCount val="1"/>
                <c:pt idx="0">
                  <c:v>静安门大厦店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仿真2!$C$44:$Q$44</c:f>
              <c:numCache>
                <c:formatCode>yyyy/m/d\ h:mm</c:formatCode>
                <c:ptCount val="15"/>
                <c:pt idx="0">
                  <c:v>44484.3347453704</c:v>
                </c:pt>
                <c:pt idx="1">
                  <c:v>44484.3370486111</c:v>
                </c:pt>
                <c:pt idx="2">
                  <c:v>44484.3433564815</c:v>
                </c:pt>
                <c:pt idx="3">
                  <c:v>44484.3564930556</c:v>
                </c:pt>
                <c:pt idx="4">
                  <c:v>44484.3601273148</c:v>
                </c:pt>
                <c:pt idx="5">
                  <c:v>44484.3636805556</c:v>
                </c:pt>
                <c:pt idx="6">
                  <c:v>44484.3696759259</c:v>
                </c:pt>
                <c:pt idx="7">
                  <c:v>44484.3733449074</c:v>
                </c:pt>
                <c:pt idx="8">
                  <c:v>44484.3796759259</c:v>
                </c:pt>
                <c:pt idx="9">
                  <c:v>44484.379525463</c:v>
                </c:pt>
                <c:pt idx="10">
                  <c:v>44484.3851273148</c:v>
                </c:pt>
                <c:pt idx="11">
                  <c:v>44484.386875</c:v>
                </c:pt>
                <c:pt idx="12">
                  <c:v>44484.3910069444</c:v>
                </c:pt>
                <c:pt idx="13">
                  <c:v>44484.3910069444</c:v>
                </c:pt>
                <c:pt idx="14">
                  <c:v>44484.3959837963</c:v>
                </c:pt>
              </c:numCache>
            </c:numRef>
          </c:xVal>
          <c:yVal>
            <c:numRef>
              <c:f>仿真2!$C$47:$Q$47</c:f>
              <c:numCache>
                <c:formatCode>General</c:formatCode>
                <c:ptCount val="15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仿真2!$B$48</c:f>
              <c:strCache>
                <c:ptCount val="1"/>
                <c:pt idx="0">
                  <c:v>静安嘉里中心1F店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仿真2!$C$44:$Q$44</c:f>
              <c:numCache>
                <c:formatCode>yyyy/m/d\ h:mm</c:formatCode>
                <c:ptCount val="15"/>
                <c:pt idx="0">
                  <c:v>44484.3347453704</c:v>
                </c:pt>
                <c:pt idx="1">
                  <c:v>44484.3370486111</c:v>
                </c:pt>
                <c:pt idx="2">
                  <c:v>44484.3433564815</c:v>
                </c:pt>
                <c:pt idx="3">
                  <c:v>44484.3564930556</c:v>
                </c:pt>
                <c:pt idx="4">
                  <c:v>44484.3601273148</c:v>
                </c:pt>
                <c:pt idx="5">
                  <c:v>44484.3636805556</c:v>
                </c:pt>
                <c:pt idx="6">
                  <c:v>44484.3696759259</c:v>
                </c:pt>
                <c:pt idx="7">
                  <c:v>44484.3733449074</c:v>
                </c:pt>
                <c:pt idx="8">
                  <c:v>44484.3796759259</c:v>
                </c:pt>
                <c:pt idx="9">
                  <c:v>44484.379525463</c:v>
                </c:pt>
                <c:pt idx="10">
                  <c:v>44484.3851273148</c:v>
                </c:pt>
                <c:pt idx="11">
                  <c:v>44484.386875</c:v>
                </c:pt>
                <c:pt idx="12">
                  <c:v>44484.3910069444</c:v>
                </c:pt>
                <c:pt idx="13">
                  <c:v>44484.3910069444</c:v>
                </c:pt>
                <c:pt idx="14">
                  <c:v>44484.3959837963</c:v>
                </c:pt>
              </c:numCache>
            </c:numRef>
          </c:xVal>
          <c:yVal>
            <c:numRef>
              <c:f>仿真2!$C$48:$Q$48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仿真2!$B$49</c:f>
              <c:strCache>
                <c:ptCount val="1"/>
                <c:pt idx="0">
                  <c:v>复兴广场店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仿真2!$C$44:$Q$44</c:f>
              <c:numCache>
                <c:formatCode>yyyy/m/d\ h:mm</c:formatCode>
                <c:ptCount val="15"/>
                <c:pt idx="0">
                  <c:v>44484.3347453704</c:v>
                </c:pt>
                <c:pt idx="1">
                  <c:v>44484.3370486111</c:v>
                </c:pt>
                <c:pt idx="2">
                  <c:v>44484.3433564815</c:v>
                </c:pt>
                <c:pt idx="3">
                  <c:v>44484.3564930556</c:v>
                </c:pt>
                <c:pt idx="4">
                  <c:v>44484.3601273148</c:v>
                </c:pt>
                <c:pt idx="5">
                  <c:v>44484.3636805556</c:v>
                </c:pt>
                <c:pt idx="6">
                  <c:v>44484.3696759259</c:v>
                </c:pt>
                <c:pt idx="7">
                  <c:v>44484.3733449074</c:v>
                </c:pt>
                <c:pt idx="8">
                  <c:v>44484.3796759259</c:v>
                </c:pt>
                <c:pt idx="9">
                  <c:v>44484.379525463</c:v>
                </c:pt>
                <c:pt idx="10">
                  <c:v>44484.3851273148</c:v>
                </c:pt>
                <c:pt idx="11">
                  <c:v>44484.386875</c:v>
                </c:pt>
                <c:pt idx="12">
                  <c:v>44484.3910069444</c:v>
                </c:pt>
                <c:pt idx="13">
                  <c:v>44484.3910069444</c:v>
                </c:pt>
                <c:pt idx="14">
                  <c:v>44484.3959837963</c:v>
                </c:pt>
              </c:numCache>
            </c:numRef>
          </c:xVal>
          <c:yVal>
            <c:numRef>
              <c:f>仿真2!$C$49:$Q$49</c:f>
              <c:numCache>
                <c:formatCode>General</c:formatCode>
                <c:ptCount val="15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仿真2!$B$50</c:f>
              <c:strCache>
                <c:ptCount val="1"/>
                <c:pt idx="0">
                  <c:v>上海K11购物艺术中心店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仿真2!$C$44:$Q$44</c:f>
              <c:numCache>
                <c:formatCode>yyyy/m/d\ h:mm</c:formatCode>
                <c:ptCount val="15"/>
                <c:pt idx="0">
                  <c:v>44484.3347453704</c:v>
                </c:pt>
                <c:pt idx="1">
                  <c:v>44484.3370486111</c:v>
                </c:pt>
                <c:pt idx="2">
                  <c:v>44484.3433564815</c:v>
                </c:pt>
                <c:pt idx="3">
                  <c:v>44484.3564930556</c:v>
                </c:pt>
                <c:pt idx="4">
                  <c:v>44484.3601273148</c:v>
                </c:pt>
                <c:pt idx="5">
                  <c:v>44484.3636805556</c:v>
                </c:pt>
                <c:pt idx="6">
                  <c:v>44484.3696759259</c:v>
                </c:pt>
                <c:pt idx="7">
                  <c:v>44484.3733449074</c:v>
                </c:pt>
                <c:pt idx="8">
                  <c:v>44484.3796759259</c:v>
                </c:pt>
                <c:pt idx="9">
                  <c:v>44484.379525463</c:v>
                </c:pt>
                <c:pt idx="10">
                  <c:v>44484.3851273148</c:v>
                </c:pt>
                <c:pt idx="11">
                  <c:v>44484.386875</c:v>
                </c:pt>
                <c:pt idx="12">
                  <c:v>44484.3910069444</c:v>
                </c:pt>
                <c:pt idx="13">
                  <c:v>44484.3910069444</c:v>
                </c:pt>
                <c:pt idx="14">
                  <c:v>44484.3959837963</c:v>
                </c:pt>
              </c:numCache>
            </c:numRef>
          </c:xVal>
          <c:yVal>
            <c:numRef>
              <c:f>仿真2!$C$50:$Q$50</c:f>
              <c:numCache>
                <c:formatCode>General</c:formatCode>
                <c:ptCount val="15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仿真2!$B$51</c:f>
              <c:strCache>
                <c:ptCount val="1"/>
                <c:pt idx="0">
                  <c:v>长宁KING88购物中心店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仿真2!$C$44:$Q$44</c:f>
              <c:numCache>
                <c:formatCode>yyyy/m/d\ h:mm</c:formatCode>
                <c:ptCount val="15"/>
                <c:pt idx="0">
                  <c:v>44484.3347453704</c:v>
                </c:pt>
                <c:pt idx="1">
                  <c:v>44484.3370486111</c:v>
                </c:pt>
                <c:pt idx="2">
                  <c:v>44484.3433564815</c:v>
                </c:pt>
                <c:pt idx="3">
                  <c:v>44484.3564930556</c:v>
                </c:pt>
                <c:pt idx="4">
                  <c:v>44484.3601273148</c:v>
                </c:pt>
                <c:pt idx="5">
                  <c:v>44484.3636805556</c:v>
                </c:pt>
                <c:pt idx="6">
                  <c:v>44484.3696759259</c:v>
                </c:pt>
                <c:pt idx="7">
                  <c:v>44484.3733449074</c:v>
                </c:pt>
                <c:pt idx="8">
                  <c:v>44484.3796759259</c:v>
                </c:pt>
                <c:pt idx="9">
                  <c:v>44484.379525463</c:v>
                </c:pt>
                <c:pt idx="10">
                  <c:v>44484.3851273148</c:v>
                </c:pt>
                <c:pt idx="11">
                  <c:v>44484.386875</c:v>
                </c:pt>
                <c:pt idx="12">
                  <c:v>44484.3910069444</c:v>
                </c:pt>
                <c:pt idx="13">
                  <c:v>44484.3910069444</c:v>
                </c:pt>
                <c:pt idx="14">
                  <c:v>44484.3959837963</c:v>
                </c:pt>
              </c:numCache>
            </c:numRef>
          </c:xVal>
          <c:yVal>
            <c:numRef>
              <c:f>仿真2!$C$51:$Q$51</c:f>
              <c:numCache>
                <c:formatCode>General</c:formatCode>
                <c:ptCount val="15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9</c:v>
                </c:pt>
                <c:pt idx="12">
                  <c:v>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仿真2!$B$52</c:f>
              <c:strCache>
                <c:ptCount val="1"/>
                <c:pt idx="0">
                  <c:v>凯德星贸商场店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仿真2!$C$44:$Q$44</c:f>
              <c:numCache>
                <c:formatCode>yyyy/m/d\ h:mm</c:formatCode>
                <c:ptCount val="15"/>
                <c:pt idx="0">
                  <c:v>44484.3347453704</c:v>
                </c:pt>
                <c:pt idx="1">
                  <c:v>44484.3370486111</c:v>
                </c:pt>
                <c:pt idx="2">
                  <c:v>44484.3433564815</c:v>
                </c:pt>
                <c:pt idx="3">
                  <c:v>44484.3564930556</c:v>
                </c:pt>
                <c:pt idx="4">
                  <c:v>44484.3601273148</c:v>
                </c:pt>
                <c:pt idx="5">
                  <c:v>44484.3636805556</c:v>
                </c:pt>
                <c:pt idx="6">
                  <c:v>44484.3696759259</c:v>
                </c:pt>
                <c:pt idx="7">
                  <c:v>44484.3733449074</c:v>
                </c:pt>
                <c:pt idx="8">
                  <c:v>44484.3796759259</c:v>
                </c:pt>
                <c:pt idx="9">
                  <c:v>44484.379525463</c:v>
                </c:pt>
                <c:pt idx="10">
                  <c:v>44484.3851273148</c:v>
                </c:pt>
                <c:pt idx="11">
                  <c:v>44484.386875</c:v>
                </c:pt>
                <c:pt idx="12">
                  <c:v>44484.3910069444</c:v>
                </c:pt>
                <c:pt idx="13">
                  <c:v>44484.3910069444</c:v>
                </c:pt>
                <c:pt idx="14">
                  <c:v>44484.3959837963</c:v>
                </c:pt>
              </c:numCache>
            </c:numRef>
          </c:xVal>
          <c:yVal>
            <c:numRef>
              <c:f>仿真2!$C$52:$Q$52</c:f>
              <c:numCache>
                <c:formatCode>General</c:formatCode>
                <c:ptCount val="15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仿真2!$B$53</c:f>
              <c:strCache>
                <c:ptCount val="1"/>
                <c:pt idx="0">
                  <c:v>博华广场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仿真2!$C$44:$Q$44</c:f>
              <c:numCache>
                <c:formatCode>yyyy/m/d\ h:mm</c:formatCode>
                <c:ptCount val="15"/>
                <c:pt idx="0">
                  <c:v>44484.3347453704</c:v>
                </c:pt>
                <c:pt idx="1">
                  <c:v>44484.3370486111</c:v>
                </c:pt>
                <c:pt idx="2">
                  <c:v>44484.3433564815</c:v>
                </c:pt>
                <c:pt idx="3">
                  <c:v>44484.3564930556</c:v>
                </c:pt>
                <c:pt idx="4">
                  <c:v>44484.3601273148</c:v>
                </c:pt>
                <c:pt idx="5">
                  <c:v>44484.3636805556</c:v>
                </c:pt>
                <c:pt idx="6">
                  <c:v>44484.3696759259</c:v>
                </c:pt>
                <c:pt idx="7">
                  <c:v>44484.3733449074</c:v>
                </c:pt>
                <c:pt idx="8">
                  <c:v>44484.3796759259</c:v>
                </c:pt>
                <c:pt idx="9">
                  <c:v>44484.379525463</c:v>
                </c:pt>
                <c:pt idx="10">
                  <c:v>44484.3851273148</c:v>
                </c:pt>
                <c:pt idx="11">
                  <c:v>44484.386875</c:v>
                </c:pt>
                <c:pt idx="12">
                  <c:v>44484.3910069444</c:v>
                </c:pt>
                <c:pt idx="13">
                  <c:v>44484.3910069444</c:v>
                </c:pt>
                <c:pt idx="14">
                  <c:v>44484.3959837963</c:v>
                </c:pt>
              </c:numCache>
            </c:numRef>
          </c:xVal>
          <c:yVal>
            <c:numRef>
              <c:f>仿真2!$C$53:$Q$53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9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仿真2!$B$54</c:f>
              <c:strCache>
                <c:ptCount val="1"/>
                <c:pt idx="0">
                  <c:v>800秀店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仿真2!$C$44:$Q$44</c:f>
              <c:numCache>
                <c:formatCode>yyyy/m/d\ h:mm</c:formatCode>
                <c:ptCount val="15"/>
                <c:pt idx="0">
                  <c:v>44484.3347453704</c:v>
                </c:pt>
                <c:pt idx="1">
                  <c:v>44484.3370486111</c:v>
                </c:pt>
                <c:pt idx="2">
                  <c:v>44484.3433564815</c:v>
                </c:pt>
                <c:pt idx="3">
                  <c:v>44484.3564930556</c:v>
                </c:pt>
                <c:pt idx="4">
                  <c:v>44484.3601273148</c:v>
                </c:pt>
                <c:pt idx="5">
                  <c:v>44484.3636805556</c:v>
                </c:pt>
                <c:pt idx="6">
                  <c:v>44484.3696759259</c:v>
                </c:pt>
                <c:pt idx="7">
                  <c:v>44484.3733449074</c:v>
                </c:pt>
                <c:pt idx="8">
                  <c:v>44484.3796759259</c:v>
                </c:pt>
                <c:pt idx="9">
                  <c:v>44484.379525463</c:v>
                </c:pt>
                <c:pt idx="10">
                  <c:v>44484.3851273148</c:v>
                </c:pt>
                <c:pt idx="11">
                  <c:v>44484.386875</c:v>
                </c:pt>
                <c:pt idx="12">
                  <c:v>44484.3910069444</c:v>
                </c:pt>
                <c:pt idx="13">
                  <c:v>44484.3910069444</c:v>
                </c:pt>
                <c:pt idx="14">
                  <c:v>44484.3959837963</c:v>
                </c:pt>
              </c:numCache>
            </c:numRef>
          </c:xVal>
          <c:yVal>
            <c:numRef>
              <c:f>仿真2!$C$54:$Q$54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仿真2!$B$55</c:f>
              <c:strCache>
                <c:ptCount val="1"/>
                <c:pt idx="0">
                  <c:v>上海香港兴业中心二座店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仿真2!$C$44:$Q$44</c:f>
              <c:numCache>
                <c:formatCode>yyyy/m/d\ h:mm</c:formatCode>
                <c:ptCount val="15"/>
                <c:pt idx="0">
                  <c:v>44484.3347453704</c:v>
                </c:pt>
                <c:pt idx="1">
                  <c:v>44484.3370486111</c:v>
                </c:pt>
                <c:pt idx="2">
                  <c:v>44484.3433564815</c:v>
                </c:pt>
                <c:pt idx="3">
                  <c:v>44484.3564930556</c:v>
                </c:pt>
                <c:pt idx="4">
                  <c:v>44484.3601273148</c:v>
                </c:pt>
                <c:pt idx="5">
                  <c:v>44484.3636805556</c:v>
                </c:pt>
                <c:pt idx="6">
                  <c:v>44484.3696759259</c:v>
                </c:pt>
                <c:pt idx="7">
                  <c:v>44484.3733449074</c:v>
                </c:pt>
                <c:pt idx="8">
                  <c:v>44484.3796759259</c:v>
                </c:pt>
                <c:pt idx="9">
                  <c:v>44484.379525463</c:v>
                </c:pt>
                <c:pt idx="10">
                  <c:v>44484.3851273148</c:v>
                </c:pt>
                <c:pt idx="11">
                  <c:v>44484.386875</c:v>
                </c:pt>
                <c:pt idx="12">
                  <c:v>44484.3910069444</c:v>
                </c:pt>
                <c:pt idx="13">
                  <c:v>44484.3910069444</c:v>
                </c:pt>
                <c:pt idx="14">
                  <c:v>44484.3959837963</c:v>
                </c:pt>
              </c:numCache>
            </c:numRef>
          </c:xVal>
          <c:yVal>
            <c:numRef>
              <c:f>仿真2!$C$55:$Q$55</c:f>
              <c:numCache>
                <c:formatCode>General</c:formatCode>
                <c:ptCount val="15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9</c:v>
                </c:pt>
                <c:pt idx="11">
                  <c:v>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仿真2!$B$56</c:f>
              <c:strCache>
                <c:ptCount val="1"/>
                <c:pt idx="0">
                  <c:v>上海火车站南广场VIP店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仿真2!$C$44:$Q$44</c:f>
              <c:numCache>
                <c:formatCode>yyyy/m/d\ h:mm</c:formatCode>
                <c:ptCount val="15"/>
                <c:pt idx="0">
                  <c:v>44484.3347453704</c:v>
                </c:pt>
                <c:pt idx="1">
                  <c:v>44484.3370486111</c:v>
                </c:pt>
                <c:pt idx="2">
                  <c:v>44484.3433564815</c:v>
                </c:pt>
                <c:pt idx="3">
                  <c:v>44484.3564930556</c:v>
                </c:pt>
                <c:pt idx="4">
                  <c:v>44484.3601273148</c:v>
                </c:pt>
                <c:pt idx="5">
                  <c:v>44484.3636805556</c:v>
                </c:pt>
                <c:pt idx="6">
                  <c:v>44484.3696759259</c:v>
                </c:pt>
                <c:pt idx="7">
                  <c:v>44484.3733449074</c:v>
                </c:pt>
                <c:pt idx="8">
                  <c:v>44484.3796759259</c:v>
                </c:pt>
                <c:pt idx="9">
                  <c:v>44484.379525463</c:v>
                </c:pt>
                <c:pt idx="10">
                  <c:v>44484.3851273148</c:v>
                </c:pt>
                <c:pt idx="11">
                  <c:v>44484.386875</c:v>
                </c:pt>
                <c:pt idx="12">
                  <c:v>44484.3910069444</c:v>
                </c:pt>
                <c:pt idx="13">
                  <c:v>44484.3910069444</c:v>
                </c:pt>
                <c:pt idx="14">
                  <c:v>44484.3959837963</c:v>
                </c:pt>
              </c:numCache>
            </c:numRef>
          </c:xVal>
          <c:yVal>
            <c:numRef>
              <c:f>仿真2!$C$56:$Q$56</c:f>
              <c:numCache>
                <c:formatCode>General</c:formatCode>
                <c:ptCount val="15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仿真2!$B$57</c:f>
              <c:strCache>
                <c:ptCount val="1"/>
                <c:pt idx="0">
                  <c:v>上海环贸广场3楼店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仿真2!$C$44:$Q$44</c:f>
              <c:numCache>
                <c:formatCode>yyyy/m/d\ h:mm</c:formatCode>
                <c:ptCount val="15"/>
                <c:pt idx="0">
                  <c:v>44484.3347453704</c:v>
                </c:pt>
                <c:pt idx="1">
                  <c:v>44484.3370486111</c:v>
                </c:pt>
                <c:pt idx="2">
                  <c:v>44484.3433564815</c:v>
                </c:pt>
                <c:pt idx="3">
                  <c:v>44484.3564930556</c:v>
                </c:pt>
                <c:pt idx="4">
                  <c:v>44484.3601273148</c:v>
                </c:pt>
                <c:pt idx="5">
                  <c:v>44484.3636805556</c:v>
                </c:pt>
                <c:pt idx="6">
                  <c:v>44484.3696759259</c:v>
                </c:pt>
                <c:pt idx="7">
                  <c:v>44484.3733449074</c:v>
                </c:pt>
                <c:pt idx="8">
                  <c:v>44484.3796759259</c:v>
                </c:pt>
                <c:pt idx="9">
                  <c:v>44484.379525463</c:v>
                </c:pt>
                <c:pt idx="10">
                  <c:v>44484.3851273148</c:v>
                </c:pt>
                <c:pt idx="11">
                  <c:v>44484.386875</c:v>
                </c:pt>
                <c:pt idx="12">
                  <c:v>44484.3910069444</c:v>
                </c:pt>
                <c:pt idx="13">
                  <c:v>44484.3910069444</c:v>
                </c:pt>
                <c:pt idx="14">
                  <c:v>44484.3959837963</c:v>
                </c:pt>
              </c:numCache>
            </c:numRef>
          </c:xVal>
          <c:yVal>
            <c:numRef>
              <c:f>仿真2!$C$57:$Q$57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834033"/>
        <c:axId val="39391592"/>
      </c:scatterChart>
      <c:valAx>
        <c:axId val="6468340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91592"/>
        <c:crosses val="autoZero"/>
        <c:crossBetween val="midCat"/>
      </c:valAx>
      <c:valAx>
        <c:axId val="3939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83403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仿真商品数量的时间分布</a:t>
            </a:r>
          </a:p>
        </c:rich>
      </c:tx>
      <c:layout>
        <c:manualLayout>
          <c:xMode val="edge"/>
          <c:yMode val="edge"/>
          <c:x val="0.444273783238936"/>
          <c:y val="0.0365337777208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仿真2!$B$30</c:f>
              <c:strCache>
                <c:ptCount val="1"/>
                <c:pt idx="0">
                  <c:v>上海世界贸易大厦店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仿真2!$C$29:$K$29</c:f>
              <c:numCache>
                <c:formatCode>h:mm;@</c:formatCode>
                <c:ptCount val="9"/>
                <c:pt idx="0" c:formatCode="h:mm;@">
                  <c:v>44484.3333333333</c:v>
                </c:pt>
                <c:pt idx="1" c:formatCode="h:mm;@">
                  <c:v>44484.34375</c:v>
                </c:pt>
                <c:pt idx="2" c:formatCode="h:mm;@">
                  <c:v>44484.3541666667</c:v>
                </c:pt>
                <c:pt idx="3" c:formatCode="h:mm;@">
                  <c:v>44484.3645833333</c:v>
                </c:pt>
                <c:pt idx="4" c:formatCode="h:mm;@">
                  <c:v>44484.375</c:v>
                </c:pt>
                <c:pt idx="5" c:formatCode="h:mm;@">
                  <c:v>44484.3854166667</c:v>
                </c:pt>
                <c:pt idx="6" c:formatCode="h:mm;@">
                  <c:v>44484.3958333333</c:v>
                </c:pt>
                <c:pt idx="7" c:formatCode="h:mm;@">
                  <c:v>44484.40625</c:v>
                </c:pt>
                <c:pt idx="8" c:formatCode="h:mm;@">
                  <c:v>44484.4166666667</c:v>
                </c:pt>
              </c:numCache>
            </c:numRef>
          </c:cat>
          <c:val>
            <c:numRef>
              <c:f>仿真2!$C$30:$K$30</c:f>
              <c:numCache>
                <c:formatCode>0_ </c:formatCode>
                <c:ptCount val="9"/>
                <c:pt idx="0">
                  <c:v>0</c:v>
                </c:pt>
                <c:pt idx="1" c:formatCode="General">
                  <c:v>8</c:v>
                </c:pt>
                <c:pt idx="2" c:formatCode="General">
                  <c:v>2</c:v>
                </c:pt>
                <c:pt idx="3" c:formatCode="General">
                  <c:v>9</c:v>
                </c:pt>
                <c:pt idx="4" c:formatCode="General">
                  <c:v>5</c:v>
                </c:pt>
                <c:pt idx="5" c:formatCode="General">
                  <c:v>3</c:v>
                </c:pt>
                <c:pt idx="6" c:formatCode="General">
                  <c:v>12</c:v>
                </c:pt>
                <c:pt idx="7" c:formatCode="General">
                  <c:v>4</c:v>
                </c:pt>
                <c:pt idx="8" c:formatCode="General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仿真2!$B$31</c:f>
              <c:strCache>
                <c:ptCount val="1"/>
                <c:pt idx="0">
                  <c:v>SOHO东海店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仿真2!$C$29:$K$29</c:f>
              <c:numCache>
                <c:formatCode>h:mm;@</c:formatCode>
                <c:ptCount val="9"/>
                <c:pt idx="0" c:formatCode="h:mm;@">
                  <c:v>44484.3333333333</c:v>
                </c:pt>
                <c:pt idx="1" c:formatCode="h:mm;@">
                  <c:v>44484.34375</c:v>
                </c:pt>
                <c:pt idx="2" c:formatCode="h:mm;@">
                  <c:v>44484.3541666667</c:v>
                </c:pt>
                <c:pt idx="3" c:formatCode="h:mm;@">
                  <c:v>44484.3645833333</c:v>
                </c:pt>
                <c:pt idx="4" c:formatCode="h:mm;@">
                  <c:v>44484.375</c:v>
                </c:pt>
                <c:pt idx="5" c:formatCode="h:mm;@">
                  <c:v>44484.3854166667</c:v>
                </c:pt>
                <c:pt idx="6" c:formatCode="h:mm;@">
                  <c:v>44484.3958333333</c:v>
                </c:pt>
                <c:pt idx="7" c:formatCode="h:mm;@">
                  <c:v>44484.40625</c:v>
                </c:pt>
                <c:pt idx="8" c:formatCode="h:mm;@">
                  <c:v>44484.4166666667</c:v>
                </c:pt>
              </c:numCache>
            </c:numRef>
          </c:cat>
          <c:val>
            <c:numRef>
              <c:f>仿真2!$C$31:$K$31</c:f>
              <c:numCache>
                <c:formatCode>0_ </c:formatCode>
                <c:ptCount val="9"/>
                <c:pt idx="0">
                  <c:v>0</c:v>
                </c:pt>
                <c:pt idx="1" c:formatCode="General">
                  <c:v>9</c:v>
                </c:pt>
                <c:pt idx="2" c:formatCode="General">
                  <c:v>2</c:v>
                </c:pt>
                <c:pt idx="3" c:formatCode="General">
                  <c:v>4</c:v>
                </c:pt>
                <c:pt idx="4" c:formatCode="General">
                  <c:v>6</c:v>
                </c:pt>
                <c:pt idx="5" c:formatCode="General">
                  <c:v>4</c:v>
                </c:pt>
                <c:pt idx="6" c:formatCode="General">
                  <c:v>12</c:v>
                </c:pt>
                <c:pt idx="7" c:formatCode="General">
                  <c:v>0</c:v>
                </c:pt>
                <c:pt idx="8" c:formatCode="General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仿真2!$B$32</c:f>
              <c:strCache>
                <c:ptCount val="1"/>
                <c:pt idx="0">
                  <c:v>静安门大厦店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仿真2!$C$29:$K$29</c:f>
              <c:numCache>
                <c:formatCode>h:mm;@</c:formatCode>
                <c:ptCount val="9"/>
                <c:pt idx="0" c:formatCode="h:mm;@">
                  <c:v>44484.3333333333</c:v>
                </c:pt>
                <c:pt idx="1" c:formatCode="h:mm;@">
                  <c:v>44484.34375</c:v>
                </c:pt>
                <c:pt idx="2" c:formatCode="h:mm;@">
                  <c:v>44484.3541666667</c:v>
                </c:pt>
                <c:pt idx="3" c:formatCode="h:mm;@">
                  <c:v>44484.3645833333</c:v>
                </c:pt>
                <c:pt idx="4" c:formatCode="h:mm;@">
                  <c:v>44484.375</c:v>
                </c:pt>
                <c:pt idx="5" c:formatCode="h:mm;@">
                  <c:v>44484.3854166667</c:v>
                </c:pt>
                <c:pt idx="6" c:formatCode="h:mm;@">
                  <c:v>44484.3958333333</c:v>
                </c:pt>
                <c:pt idx="7" c:formatCode="h:mm;@">
                  <c:v>44484.40625</c:v>
                </c:pt>
                <c:pt idx="8" c:formatCode="h:mm;@">
                  <c:v>44484.4166666667</c:v>
                </c:pt>
              </c:numCache>
            </c:numRef>
          </c:cat>
          <c:val>
            <c:numRef>
              <c:f>仿真2!$C$32:$K$32</c:f>
              <c:numCache>
                <c:formatCode>0_ </c:formatCode>
                <c:ptCount val="9"/>
                <c:pt idx="0">
                  <c:v>0</c:v>
                </c:pt>
                <c:pt idx="1" c:formatCode="General">
                  <c:v>9</c:v>
                </c:pt>
                <c:pt idx="2" c:formatCode="General">
                  <c:v>0</c:v>
                </c:pt>
                <c:pt idx="3" c:formatCode="General">
                  <c:v>4</c:v>
                </c:pt>
                <c:pt idx="4" c:formatCode="General">
                  <c:v>8</c:v>
                </c:pt>
                <c:pt idx="5" c:formatCode="General">
                  <c:v>6</c:v>
                </c:pt>
                <c:pt idx="6" c:formatCode="General">
                  <c:v>12</c:v>
                </c:pt>
                <c:pt idx="7" c:formatCode="General">
                  <c:v>5</c:v>
                </c:pt>
                <c:pt idx="8" c:formatCode="General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仿真2!$B$33</c:f>
              <c:strCache>
                <c:ptCount val="1"/>
                <c:pt idx="0">
                  <c:v>静安嘉里中心1F店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仿真2!$C$29:$K$29</c:f>
              <c:numCache>
                <c:formatCode>h:mm;@</c:formatCode>
                <c:ptCount val="9"/>
                <c:pt idx="0" c:formatCode="h:mm;@">
                  <c:v>44484.3333333333</c:v>
                </c:pt>
                <c:pt idx="1" c:formatCode="h:mm;@">
                  <c:v>44484.34375</c:v>
                </c:pt>
                <c:pt idx="2" c:formatCode="h:mm;@">
                  <c:v>44484.3541666667</c:v>
                </c:pt>
                <c:pt idx="3" c:formatCode="h:mm;@">
                  <c:v>44484.3645833333</c:v>
                </c:pt>
                <c:pt idx="4" c:formatCode="h:mm;@">
                  <c:v>44484.375</c:v>
                </c:pt>
                <c:pt idx="5" c:formatCode="h:mm;@">
                  <c:v>44484.3854166667</c:v>
                </c:pt>
                <c:pt idx="6" c:formatCode="h:mm;@">
                  <c:v>44484.3958333333</c:v>
                </c:pt>
                <c:pt idx="7" c:formatCode="h:mm;@">
                  <c:v>44484.40625</c:v>
                </c:pt>
                <c:pt idx="8" c:formatCode="h:mm;@">
                  <c:v>44484.4166666667</c:v>
                </c:pt>
              </c:numCache>
            </c:numRef>
          </c:cat>
          <c:val>
            <c:numRef>
              <c:f>仿真2!$C$33:$K$33</c:f>
              <c:numCache>
                <c:formatCode>0_ </c:formatCode>
                <c:ptCount val="9"/>
                <c:pt idx="0">
                  <c:v>0</c:v>
                </c:pt>
                <c:pt idx="1" c:formatCode="General">
                  <c:v>8</c:v>
                </c:pt>
                <c:pt idx="2" c:formatCode="General">
                  <c:v>0</c:v>
                </c:pt>
                <c:pt idx="3" c:formatCode="General">
                  <c:v>9</c:v>
                </c:pt>
                <c:pt idx="4" c:formatCode="General">
                  <c:v>8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1</c:v>
                </c:pt>
                <c:pt idx="8" c:formatCode="General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仿真2!$B$34</c:f>
              <c:strCache>
                <c:ptCount val="1"/>
                <c:pt idx="0">
                  <c:v>复兴广场店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仿真2!$C$29:$K$29</c:f>
              <c:numCache>
                <c:formatCode>h:mm;@</c:formatCode>
                <c:ptCount val="9"/>
                <c:pt idx="0" c:formatCode="h:mm;@">
                  <c:v>44484.3333333333</c:v>
                </c:pt>
                <c:pt idx="1" c:formatCode="h:mm;@">
                  <c:v>44484.34375</c:v>
                </c:pt>
                <c:pt idx="2" c:formatCode="h:mm;@">
                  <c:v>44484.3541666667</c:v>
                </c:pt>
                <c:pt idx="3" c:formatCode="h:mm;@">
                  <c:v>44484.3645833333</c:v>
                </c:pt>
                <c:pt idx="4" c:formatCode="h:mm;@">
                  <c:v>44484.375</c:v>
                </c:pt>
                <c:pt idx="5" c:formatCode="h:mm;@">
                  <c:v>44484.3854166667</c:v>
                </c:pt>
                <c:pt idx="6" c:formatCode="h:mm;@">
                  <c:v>44484.3958333333</c:v>
                </c:pt>
                <c:pt idx="7" c:formatCode="h:mm;@">
                  <c:v>44484.40625</c:v>
                </c:pt>
                <c:pt idx="8" c:formatCode="h:mm;@">
                  <c:v>44484.4166666667</c:v>
                </c:pt>
              </c:numCache>
            </c:numRef>
          </c:cat>
          <c:val>
            <c:numRef>
              <c:f>仿真2!$C$34:$K$34</c:f>
              <c:numCache>
                <c:formatCode>0_ </c:formatCode>
                <c:ptCount val="9"/>
                <c:pt idx="0">
                  <c:v>0</c:v>
                </c:pt>
                <c:pt idx="1" c:formatCode="General">
                  <c:v>12</c:v>
                </c:pt>
                <c:pt idx="2" c:formatCode="General">
                  <c:v>0</c:v>
                </c:pt>
                <c:pt idx="3" c:formatCode="General">
                  <c:v>9</c:v>
                </c:pt>
                <c:pt idx="4" c:formatCode="General">
                  <c:v>8</c:v>
                </c:pt>
                <c:pt idx="5" c:formatCode="General">
                  <c:v>8</c:v>
                </c:pt>
                <c:pt idx="6" c:formatCode="General">
                  <c:v>10</c:v>
                </c:pt>
                <c:pt idx="7" c:formatCode="General">
                  <c:v>4</c:v>
                </c:pt>
                <c:pt idx="8" c:formatCode="General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仿真2!$B$35</c:f>
              <c:strCache>
                <c:ptCount val="1"/>
                <c:pt idx="0">
                  <c:v>上海K11购物艺术中心店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仿真2!$C$29:$K$29</c:f>
              <c:numCache>
                <c:formatCode>h:mm;@</c:formatCode>
                <c:ptCount val="9"/>
                <c:pt idx="0" c:formatCode="h:mm;@">
                  <c:v>44484.3333333333</c:v>
                </c:pt>
                <c:pt idx="1" c:formatCode="h:mm;@">
                  <c:v>44484.34375</c:v>
                </c:pt>
                <c:pt idx="2" c:formatCode="h:mm;@">
                  <c:v>44484.3541666667</c:v>
                </c:pt>
                <c:pt idx="3" c:formatCode="h:mm;@">
                  <c:v>44484.3645833333</c:v>
                </c:pt>
                <c:pt idx="4" c:formatCode="h:mm;@">
                  <c:v>44484.375</c:v>
                </c:pt>
                <c:pt idx="5" c:formatCode="h:mm;@">
                  <c:v>44484.3854166667</c:v>
                </c:pt>
                <c:pt idx="6" c:formatCode="h:mm;@">
                  <c:v>44484.3958333333</c:v>
                </c:pt>
                <c:pt idx="7" c:formatCode="h:mm;@">
                  <c:v>44484.40625</c:v>
                </c:pt>
                <c:pt idx="8" c:formatCode="h:mm;@">
                  <c:v>44484.4166666667</c:v>
                </c:pt>
              </c:numCache>
            </c:numRef>
          </c:cat>
          <c:val>
            <c:numRef>
              <c:f>仿真2!$C$35:$K$35</c:f>
              <c:numCache>
                <c:formatCode>0_ </c:formatCode>
                <c:ptCount val="9"/>
                <c:pt idx="0">
                  <c:v>0</c:v>
                </c:pt>
                <c:pt idx="1" c:formatCode="General">
                  <c:v>12</c:v>
                </c:pt>
                <c:pt idx="2" c:formatCode="General">
                  <c:v>0</c:v>
                </c:pt>
                <c:pt idx="3" c:formatCode="General">
                  <c:v>10</c:v>
                </c:pt>
                <c:pt idx="4" c:formatCode="General">
                  <c:v>4</c:v>
                </c:pt>
                <c:pt idx="5" c:formatCode="General">
                  <c:v>4</c:v>
                </c:pt>
                <c:pt idx="6" c:formatCode="General">
                  <c:v>6</c:v>
                </c:pt>
                <c:pt idx="7" c:formatCode="General">
                  <c:v>4</c:v>
                </c:pt>
                <c:pt idx="8" c:formatCode="General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仿真2!$B$36</c:f>
              <c:strCache>
                <c:ptCount val="1"/>
                <c:pt idx="0">
                  <c:v>长宁KING88购物中心店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仿真2!$C$29:$K$29</c:f>
              <c:numCache>
                <c:formatCode>h:mm;@</c:formatCode>
                <c:ptCount val="9"/>
                <c:pt idx="0" c:formatCode="h:mm;@">
                  <c:v>44484.3333333333</c:v>
                </c:pt>
                <c:pt idx="1" c:formatCode="h:mm;@">
                  <c:v>44484.34375</c:v>
                </c:pt>
                <c:pt idx="2" c:formatCode="h:mm;@">
                  <c:v>44484.3541666667</c:v>
                </c:pt>
                <c:pt idx="3" c:formatCode="h:mm;@">
                  <c:v>44484.3645833333</c:v>
                </c:pt>
                <c:pt idx="4" c:formatCode="h:mm;@">
                  <c:v>44484.375</c:v>
                </c:pt>
                <c:pt idx="5" c:formatCode="h:mm;@">
                  <c:v>44484.3854166667</c:v>
                </c:pt>
                <c:pt idx="6" c:formatCode="h:mm;@">
                  <c:v>44484.3958333333</c:v>
                </c:pt>
                <c:pt idx="7" c:formatCode="h:mm;@">
                  <c:v>44484.40625</c:v>
                </c:pt>
                <c:pt idx="8" c:formatCode="h:mm;@">
                  <c:v>44484.4166666667</c:v>
                </c:pt>
              </c:numCache>
            </c:numRef>
          </c:cat>
          <c:val>
            <c:numRef>
              <c:f>仿真2!$C$36:$K$36</c:f>
              <c:numCache>
                <c:formatCode>0_ </c:formatCode>
                <c:ptCount val="9"/>
                <c:pt idx="0">
                  <c:v>0</c:v>
                </c:pt>
                <c:pt idx="1" c:formatCode="General">
                  <c:v>10</c:v>
                </c:pt>
                <c:pt idx="2" c:formatCode="General">
                  <c:v>0</c:v>
                </c:pt>
                <c:pt idx="3" c:formatCode="General">
                  <c:v>8</c:v>
                </c:pt>
                <c:pt idx="4" c:formatCode="General">
                  <c:v>3</c:v>
                </c:pt>
                <c:pt idx="5" c:formatCode="General">
                  <c:v>6</c:v>
                </c:pt>
                <c:pt idx="6" c:formatCode="General">
                  <c:v>16</c:v>
                </c:pt>
                <c:pt idx="7" c:formatCode="General">
                  <c:v>5</c:v>
                </c:pt>
                <c:pt idx="8" c:formatCode="General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仿真2!$B$37</c:f>
              <c:strCache>
                <c:ptCount val="1"/>
                <c:pt idx="0">
                  <c:v>凯德星贸商场店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仿真2!$C$29:$K$29</c:f>
              <c:numCache>
                <c:formatCode>h:mm;@</c:formatCode>
                <c:ptCount val="9"/>
                <c:pt idx="0" c:formatCode="h:mm;@">
                  <c:v>44484.3333333333</c:v>
                </c:pt>
                <c:pt idx="1" c:formatCode="h:mm;@">
                  <c:v>44484.34375</c:v>
                </c:pt>
                <c:pt idx="2" c:formatCode="h:mm;@">
                  <c:v>44484.3541666667</c:v>
                </c:pt>
                <c:pt idx="3" c:formatCode="h:mm;@">
                  <c:v>44484.3645833333</c:v>
                </c:pt>
                <c:pt idx="4" c:formatCode="h:mm;@">
                  <c:v>44484.375</c:v>
                </c:pt>
                <c:pt idx="5" c:formatCode="h:mm;@">
                  <c:v>44484.3854166667</c:v>
                </c:pt>
                <c:pt idx="6" c:formatCode="h:mm;@">
                  <c:v>44484.3958333333</c:v>
                </c:pt>
                <c:pt idx="7" c:formatCode="h:mm;@">
                  <c:v>44484.40625</c:v>
                </c:pt>
                <c:pt idx="8" c:formatCode="h:mm;@">
                  <c:v>44484.4166666667</c:v>
                </c:pt>
              </c:numCache>
            </c:numRef>
          </c:cat>
          <c:val>
            <c:numRef>
              <c:f>仿真2!$C$37:$K$37</c:f>
              <c:numCache>
                <c:formatCode>0_ </c:formatCode>
                <c:ptCount val="9"/>
                <c:pt idx="0">
                  <c:v>0</c:v>
                </c:pt>
                <c:pt idx="1" c:formatCode="General">
                  <c:v>8</c:v>
                </c:pt>
                <c:pt idx="2" c:formatCode="General">
                  <c:v>1</c:v>
                </c:pt>
                <c:pt idx="3" c:formatCode="General">
                  <c:v>14</c:v>
                </c:pt>
                <c:pt idx="4" c:formatCode="General">
                  <c:v>3</c:v>
                </c:pt>
                <c:pt idx="5" c:formatCode="General">
                  <c:v>8</c:v>
                </c:pt>
                <c:pt idx="6" c:formatCode="General">
                  <c:v>12</c:v>
                </c:pt>
                <c:pt idx="7" c:formatCode="General">
                  <c:v>0</c:v>
                </c:pt>
                <c:pt idx="8" c:formatCode="General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仿真2!$B$38</c:f>
              <c:strCache>
                <c:ptCount val="1"/>
                <c:pt idx="0">
                  <c:v>博华广场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仿真2!$C$29:$K$29</c:f>
              <c:numCache>
                <c:formatCode>h:mm;@</c:formatCode>
                <c:ptCount val="9"/>
                <c:pt idx="0" c:formatCode="h:mm;@">
                  <c:v>44484.3333333333</c:v>
                </c:pt>
                <c:pt idx="1" c:formatCode="h:mm;@">
                  <c:v>44484.34375</c:v>
                </c:pt>
                <c:pt idx="2" c:formatCode="h:mm;@">
                  <c:v>44484.3541666667</c:v>
                </c:pt>
                <c:pt idx="3" c:formatCode="h:mm;@">
                  <c:v>44484.3645833333</c:v>
                </c:pt>
                <c:pt idx="4" c:formatCode="h:mm;@">
                  <c:v>44484.375</c:v>
                </c:pt>
                <c:pt idx="5" c:formatCode="h:mm;@">
                  <c:v>44484.3854166667</c:v>
                </c:pt>
                <c:pt idx="6" c:formatCode="h:mm;@">
                  <c:v>44484.3958333333</c:v>
                </c:pt>
                <c:pt idx="7" c:formatCode="h:mm;@">
                  <c:v>44484.40625</c:v>
                </c:pt>
                <c:pt idx="8" c:formatCode="h:mm;@">
                  <c:v>44484.4166666667</c:v>
                </c:pt>
              </c:numCache>
            </c:numRef>
          </c:cat>
          <c:val>
            <c:numRef>
              <c:f>仿真2!$C$38:$K$38</c:f>
              <c:numCache>
                <c:formatCode>0_ </c:formatCode>
                <c:ptCount val="9"/>
                <c:pt idx="0">
                  <c:v>0</c:v>
                </c:pt>
                <c:pt idx="1" c:formatCode="General">
                  <c:v>7</c:v>
                </c:pt>
                <c:pt idx="2" c:formatCode="General">
                  <c:v>5</c:v>
                </c:pt>
                <c:pt idx="3" c:formatCode="General">
                  <c:v>11</c:v>
                </c:pt>
                <c:pt idx="4" c:formatCode="General">
                  <c:v>4</c:v>
                </c:pt>
                <c:pt idx="5" c:formatCode="General">
                  <c:v>8</c:v>
                </c:pt>
                <c:pt idx="6" c:formatCode="General">
                  <c:v>12</c:v>
                </c:pt>
                <c:pt idx="7" c:formatCode="General">
                  <c:v>10</c:v>
                </c:pt>
                <c:pt idx="8" c:formatCode="General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仿真2!$B$39</c:f>
              <c:strCache>
                <c:ptCount val="1"/>
                <c:pt idx="0">
                  <c:v>800秀店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仿真2!$C$29:$K$29</c:f>
              <c:numCache>
                <c:formatCode>h:mm;@</c:formatCode>
                <c:ptCount val="9"/>
                <c:pt idx="0" c:formatCode="h:mm;@">
                  <c:v>44484.3333333333</c:v>
                </c:pt>
                <c:pt idx="1" c:formatCode="h:mm;@">
                  <c:v>44484.34375</c:v>
                </c:pt>
                <c:pt idx="2" c:formatCode="h:mm;@">
                  <c:v>44484.3541666667</c:v>
                </c:pt>
                <c:pt idx="3" c:formatCode="h:mm;@">
                  <c:v>44484.3645833333</c:v>
                </c:pt>
                <c:pt idx="4" c:formatCode="h:mm;@">
                  <c:v>44484.375</c:v>
                </c:pt>
                <c:pt idx="5" c:formatCode="h:mm;@">
                  <c:v>44484.3854166667</c:v>
                </c:pt>
                <c:pt idx="6" c:formatCode="h:mm;@">
                  <c:v>44484.3958333333</c:v>
                </c:pt>
                <c:pt idx="7" c:formatCode="h:mm;@">
                  <c:v>44484.40625</c:v>
                </c:pt>
                <c:pt idx="8" c:formatCode="h:mm;@">
                  <c:v>44484.4166666667</c:v>
                </c:pt>
              </c:numCache>
            </c:numRef>
          </c:cat>
          <c:val>
            <c:numRef>
              <c:f>仿真2!$C$39:$K$39</c:f>
              <c:numCache>
                <c:formatCode>0_ </c:formatCode>
                <c:ptCount val="9"/>
                <c:pt idx="0">
                  <c:v>0</c:v>
                </c:pt>
                <c:pt idx="1" c:formatCode="General">
                  <c:v>7</c:v>
                </c:pt>
                <c:pt idx="2" c:formatCode="General">
                  <c:v>5</c:v>
                </c:pt>
                <c:pt idx="3" c:formatCode="General">
                  <c:v>11</c:v>
                </c:pt>
                <c:pt idx="4" c:formatCode="General">
                  <c:v>7</c:v>
                </c:pt>
                <c:pt idx="5" c:formatCode="General">
                  <c:v>8</c:v>
                </c:pt>
                <c:pt idx="6" c:formatCode="General">
                  <c:v>10</c:v>
                </c:pt>
                <c:pt idx="7" c:formatCode="General">
                  <c:v>0</c:v>
                </c:pt>
                <c:pt idx="8" c:formatCode="General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仿真2!$B$40</c:f>
              <c:strCache>
                <c:ptCount val="1"/>
                <c:pt idx="0">
                  <c:v>上海香港兴业中心二座店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仿真2!$C$29:$K$29</c:f>
              <c:numCache>
                <c:formatCode>h:mm;@</c:formatCode>
                <c:ptCount val="9"/>
                <c:pt idx="0" c:formatCode="h:mm;@">
                  <c:v>44484.3333333333</c:v>
                </c:pt>
                <c:pt idx="1" c:formatCode="h:mm;@">
                  <c:v>44484.34375</c:v>
                </c:pt>
                <c:pt idx="2" c:formatCode="h:mm;@">
                  <c:v>44484.3541666667</c:v>
                </c:pt>
                <c:pt idx="3" c:formatCode="h:mm;@">
                  <c:v>44484.3645833333</c:v>
                </c:pt>
                <c:pt idx="4" c:formatCode="h:mm;@">
                  <c:v>44484.375</c:v>
                </c:pt>
                <c:pt idx="5" c:formatCode="h:mm;@">
                  <c:v>44484.3854166667</c:v>
                </c:pt>
                <c:pt idx="6" c:formatCode="h:mm;@">
                  <c:v>44484.3958333333</c:v>
                </c:pt>
                <c:pt idx="7" c:formatCode="h:mm;@">
                  <c:v>44484.40625</c:v>
                </c:pt>
                <c:pt idx="8" c:formatCode="h:mm;@">
                  <c:v>44484.4166666667</c:v>
                </c:pt>
              </c:numCache>
            </c:numRef>
          </c:cat>
          <c:val>
            <c:numRef>
              <c:f>仿真2!$C$40:$K$40</c:f>
              <c:numCache>
                <c:formatCode>0_ </c:formatCode>
                <c:ptCount val="9"/>
                <c:pt idx="0">
                  <c:v>0</c:v>
                </c:pt>
                <c:pt idx="1" c:formatCode="General">
                  <c:v>6</c:v>
                </c:pt>
                <c:pt idx="2" c:formatCode="General">
                  <c:v>5</c:v>
                </c:pt>
                <c:pt idx="3" c:formatCode="General">
                  <c:v>11</c:v>
                </c:pt>
                <c:pt idx="4" c:formatCode="General">
                  <c:v>7</c:v>
                </c:pt>
                <c:pt idx="5" c:formatCode="General">
                  <c:v>6</c:v>
                </c:pt>
                <c:pt idx="6" c:formatCode="General">
                  <c:v>12</c:v>
                </c:pt>
                <c:pt idx="7" c:formatCode="General">
                  <c:v>5</c:v>
                </c:pt>
                <c:pt idx="8" c:formatCode="General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仿真2!$B$41</c:f>
              <c:strCache>
                <c:ptCount val="1"/>
                <c:pt idx="0">
                  <c:v>上海火车站南广场VIP店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仿真2!$C$29:$K$29</c:f>
              <c:numCache>
                <c:formatCode>h:mm;@</c:formatCode>
                <c:ptCount val="9"/>
                <c:pt idx="0" c:formatCode="h:mm;@">
                  <c:v>44484.3333333333</c:v>
                </c:pt>
                <c:pt idx="1" c:formatCode="h:mm;@">
                  <c:v>44484.34375</c:v>
                </c:pt>
                <c:pt idx="2" c:formatCode="h:mm;@">
                  <c:v>44484.3541666667</c:v>
                </c:pt>
                <c:pt idx="3" c:formatCode="h:mm;@">
                  <c:v>44484.3645833333</c:v>
                </c:pt>
                <c:pt idx="4" c:formatCode="h:mm;@">
                  <c:v>44484.375</c:v>
                </c:pt>
                <c:pt idx="5" c:formatCode="h:mm;@">
                  <c:v>44484.3854166667</c:v>
                </c:pt>
                <c:pt idx="6" c:formatCode="h:mm;@">
                  <c:v>44484.3958333333</c:v>
                </c:pt>
                <c:pt idx="7" c:formatCode="h:mm;@">
                  <c:v>44484.40625</c:v>
                </c:pt>
                <c:pt idx="8" c:formatCode="h:mm;@">
                  <c:v>44484.4166666667</c:v>
                </c:pt>
              </c:numCache>
            </c:numRef>
          </c:cat>
          <c:val>
            <c:numRef>
              <c:f>仿真2!$C$41:$K$41</c:f>
              <c:numCache>
                <c:formatCode>0_ </c:formatCode>
                <c:ptCount val="9"/>
                <c:pt idx="0">
                  <c:v>0</c:v>
                </c:pt>
                <c:pt idx="1" c:formatCode="General">
                  <c:v>6</c:v>
                </c:pt>
                <c:pt idx="2" c:formatCode="General">
                  <c:v>5</c:v>
                </c:pt>
                <c:pt idx="3" c:formatCode="General">
                  <c:v>9</c:v>
                </c:pt>
                <c:pt idx="4" c:formatCode="General">
                  <c:v>8</c:v>
                </c:pt>
                <c:pt idx="5" c:formatCode="General">
                  <c:v>3</c:v>
                </c:pt>
                <c:pt idx="6" c:formatCode="General">
                  <c:v>3</c:v>
                </c:pt>
                <c:pt idx="7" c:formatCode="General">
                  <c:v>0</c:v>
                </c:pt>
                <c:pt idx="8" c:formatCode="General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仿真2!$B$42</c:f>
              <c:strCache>
                <c:ptCount val="1"/>
                <c:pt idx="0">
                  <c:v>上海环贸广场3楼店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仿真2!$C$29:$K$29</c:f>
              <c:numCache>
                <c:formatCode>h:mm;@</c:formatCode>
                <c:ptCount val="9"/>
                <c:pt idx="0" c:formatCode="h:mm;@">
                  <c:v>44484.3333333333</c:v>
                </c:pt>
                <c:pt idx="1" c:formatCode="h:mm;@">
                  <c:v>44484.34375</c:v>
                </c:pt>
                <c:pt idx="2" c:formatCode="h:mm;@">
                  <c:v>44484.3541666667</c:v>
                </c:pt>
                <c:pt idx="3" c:formatCode="h:mm;@">
                  <c:v>44484.3645833333</c:v>
                </c:pt>
                <c:pt idx="4" c:formatCode="h:mm;@">
                  <c:v>44484.375</c:v>
                </c:pt>
                <c:pt idx="5" c:formatCode="h:mm;@">
                  <c:v>44484.3854166667</c:v>
                </c:pt>
                <c:pt idx="6" c:formatCode="h:mm;@">
                  <c:v>44484.3958333333</c:v>
                </c:pt>
                <c:pt idx="7" c:formatCode="h:mm;@">
                  <c:v>44484.40625</c:v>
                </c:pt>
                <c:pt idx="8" c:formatCode="h:mm;@">
                  <c:v>44484.4166666667</c:v>
                </c:pt>
              </c:numCache>
            </c:numRef>
          </c:cat>
          <c:val>
            <c:numRef>
              <c:f>仿真2!$C$42:$K$42</c:f>
              <c:numCache>
                <c:formatCode>0_ </c:formatCode>
                <c:ptCount val="9"/>
                <c:pt idx="0">
                  <c:v>0</c:v>
                </c:pt>
                <c:pt idx="1" c:formatCode="General">
                  <c:v>2</c:v>
                </c:pt>
                <c:pt idx="2" c:formatCode="General">
                  <c:v>5</c:v>
                </c:pt>
                <c:pt idx="3" c:formatCode="General">
                  <c:v>9</c:v>
                </c:pt>
                <c:pt idx="4" c:formatCode="General">
                  <c:v>8</c:v>
                </c:pt>
                <c:pt idx="5" c:formatCode="General">
                  <c:v>3</c:v>
                </c:pt>
                <c:pt idx="6" c:formatCode="General">
                  <c:v>12</c:v>
                </c:pt>
                <c:pt idx="7" c:formatCode="General">
                  <c:v>0</c:v>
                </c:pt>
                <c:pt idx="8" c:formatCode="General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27468"/>
        <c:axId val="107347500"/>
      </c:lineChart>
      <c:catAx>
        <c:axId val="6507274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347500"/>
        <c:crosses val="autoZero"/>
        <c:auto val="1"/>
        <c:lblAlgn val="ctr"/>
        <c:lblOffset val="100"/>
        <c:noMultiLvlLbl val="0"/>
      </c:catAx>
      <c:valAx>
        <c:axId val="107347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商品数量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07274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原始商品数量的时间分布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[1]原始2!$L$72</c:f>
              <c:strCache>
                <c:ptCount val="1"/>
                <c:pt idx="0">
                  <c:v>上海世界贸易大厦店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[1]原始2!$M$71:$U$71</c:f>
              <c:numCache>
                <c:formatCode>General</c:formatCode>
                <c:ptCount val="9"/>
                <c:pt idx="0">
                  <c:v>44484.3333333333</c:v>
                </c:pt>
                <c:pt idx="1">
                  <c:v>44484.34375</c:v>
                </c:pt>
                <c:pt idx="2">
                  <c:v>44484.3541666667</c:v>
                </c:pt>
                <c:pt idx="3">
                  <c:v>44484.3645833333</c:v>
                </c:pt>
                <c:pt idx="4">
                  <c:v>44484.375</c:v>
                </c:pt>
                <c:pt idx="5">
                  <c:v>44484.3854166667</c:v>
                </c:pt>
                <c:pt idx="6">
                  <c:v>44484.3958333333</c:v>
                </c:pt>
                <c:pt idx="7">
                  <c:v>44484.40625</c:v>
                </c:pt>
                <c:pt idx="8">
                  <c:v>44484.4166666667</c:v>
                </c:pt>
              </c:numCache>
            </c:numRef>
          </c:cat>
          <c:val>
            <c:numRef>
              <c:f>[1]原始2!$M$72:$U$72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9</c:v>
                </c:pt>
                <c:pt idx="4">
                  <c:v>20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[1]原始2!$L$73</c:f>
              <c:strCache>
                <c:ptCount val="1"/>
                <c:pt idx="0">
                  <c:v>SOHO东海店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[1]原始2!$M$71:$U$71</c:f>
              <c:numCache>
                <c:formatCode>General</c:formatCode>
                <c:ptCount val="9"/>
                <c:pt idx="0">
                  <c:v>44484.3333333333</c:v>
                </c:pt>
                <c:pt idx="1">
                  <c:v>44484.34375</c:v>
                </c:pt>
                <c:pt idx="2">
                  <c:v>44484.3541666667</c:v>
                </c:pt>
                <c:pt idx="3">
                  <c:v>44484.3645833333</c:v>
                </c:pt>
                <c:pt idx="4">
                  <c:v>44484.375</c:v>
                </c:pt>
                <c:pt idx="5">
                  <c:v>44484.3854166667</c:v>
                </c:pt>
                <c:pt idx="6">
                  <c:v>44484.3958333333</c:v>
                </c:pt>
                <c:pt idx="7">
                  <c:v>44484.40625</c:v>
                </c:pt>
                <c:pt idx="8">
                  <c:v>44484.4166666667</c:v>
                </c:pt>
              </c:numCache>
            </c:numRef>
          </c:cat>
          <c:val>
            <c:numRef>
              <c:f>[1]原始2!$M$73:$U$73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81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[1]原始2!$L$74</c:f>
              <c:strCache>
                <c:ptCount val="1"/>
                <c:pt idx="0">
                  <c:v>静安门大厦店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[1]原始2!$M$71:$U$71</c:f>
              <c:numCache>
                <c:formatCode>General</c:formatCode>
                <c:ptCount val="9"/>
                <c:pt idx="0">
                  <c:v>44484.3333333333</c:v>
                </c:pt>
                <c:pt idx="1">
                  <c:v>44484.34375</c:v>
                </c:pt>
                <c:pt idx="2">
                  <c:v>44484.3541666667</c:v>
                </c:pt>
                <c:pt idx="3">
                  <c:v>44484.3645833333</c:v>
                </c:pt>
                <c:pt idx="4">
                  <c:v>44484.375</c:v>
                </c:pt>
                <c:pt idx="5">
                  <c:v>44484.3854166667</c:v>
                </c:pt>
                <c:pt idx="6">
                  <c:v>44484.3958333333</c:v>
                </c:pt>
                <c:pt idx="7">
                  <c:v>44484.40625</c:v>
                </c:pt>
                <c:pt idx="8">
                  <c:v>44484.4166666667</c:v>
                </c:pt>
              </c:numCache>
            </c:numRef>
          </c:cat>
          <c:val>
            <c:numRef>
              <c:f>[1]原始2!$M$74:$U$74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[1]原始2!$L$75</c:f>
              <c:strCache>
                <c:ptCount val="1"/>
                <c:pt idx="0">
                  <c:v>静安嘉里中心1F店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[1]原始2!$M$71:$U$71</c:f>
              <c:numCache>
                <c:formatCode>General</c:formatCode>
                <c:ptCount val="9"/>
                <c:pt idx="0">
                  <c:v>44484.3333333333</c:v>
                </c:pt>
                <c:pt idx="1">
                  <c:v>44484.34375</c:v>
                </c:pt>
                <c:pt idx="2">
                  <c:v>44484.3541666667</c:v>
                </c:pt>
                <c:pt idx="3">
                  <c:v>44484.3645833333</c:v>
                </c:pt>
                <c:pt idx="4">
                  <c:v>44484.375</c:v>
                </c:pt>
                <c:pt idx="5">
                  <c:v>44484.3854166667</c:v>
                </c:pt>
                <c:pt idx="6">
                  <c:v>44484.3958333333</c:v>
                </c:pt>
                <c:pt idx="7">
                  <c:v>44484.40625</c:v>
                </c:pt>
                <c:pt idx="8">
                  <c:v>44484.4166666667</c:v>
                </c:pt>
              </c:numCache>
            </c:numRef>
          </c:cat>
          <c:val>
            <c:numRef>
              <c:f>[1]原始2!$M$75:$U$75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16</c:v>
                </c:pt>
                <c:pt idx="5">
                  <c:v>1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[1]原始2!$L$76</c:f>
              <c:strCache>
                <c:ptCount val="1"/>
                <c:pt idx="0">
                  <c:v>复兴广场店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[1]原始2!$M$71:$U$71</c:f>
              <c:numCache>
                <c:formatCode>General</c:formatCode>
                <c:ptCount val="9"/>
                <c:pt idx="0">
                  <c:v>44484.3333333333</c:v>
                </c:pt>
                <c:pt idx="1">
                  <c:v>44484.34375</c:v>
                </c:pt>
                <c:pt idx="2">
                  <c:v>44484.3541666667</c:v>
                </c:pt>
                <c:pt idx="3">
                  <c:v>44484.3645833333</c:v>
                </c:pt>
                <c:pt idx="4">
                  <c:v>44484.375</c:v>
                </c:pt>
                <c:pt idx="5">
                  <c:v>44484.3854166667</c:v>
                </c:pt>
                <c:pt idx="6">
                  <c:v>44484.3958333333</c:v>
                </c:pt>
                <c:pt idx="7">
                  <c:v>44484.40625</c:v>
                </c:pt>
                <c:pt idx="8">
                  <c:v>44484.4166666667</c:v>
                </c:pt>
              </c:numCache>
            </c:numRef>
          </c:cat>
          <c:val>
            <c:numRef>
              <c:f>[1]原始2!$M$76:$U$76</c:f>
              <c:numCache>
                <c:formatCode>General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17</c:v>
                </c:pt>
                <c:pt idx="6">
                  <c:v>10</c:v>
                </c:pt>
                <c:pt idx="7">
                  <c:v>12</c:v>
                </c:pt>
                <c:pt idx="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[1]原始2!$L$77</c:f>
              <c:strCache>
                <c:ptCount val="1"/>
                <c:pt idx="0">
                  <c:v>上海K11购物艺术中心店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[1]原始2!$M$71:$U$71</c:f>
              <c:numCache>
                <c:formatCode>General</c:formatCode>
                <c:ptCount val="9"/>
                <c:pt idx="0">
                  <c:v>44484.3333333333</c:v>
                </c:pt>
                <c:pt idx="1">
                  <c:v>44484.34375</c:v>
                </c:pt>
                <c:pt idx="2">
                  <c:v>44484.3541666667</c:v>
                </c:pt>
                <c:pt idx="3">
                  <c:v>44484.3645833333</c:v>
                </c:pt>
                <c:pt idx="4">
                  <c:v>44484.375</c:v>
                </c:pt>
                <c:pt idx="5">
                  <c:v>44484.3854166667</c:v>
                </c:pt>
                <c:pt idx="6">
                  <c:v>44484.3958333333</c:v>
                </c:pt>
                <c:pt idx="7">
                  <c:v>44484.40625</c:v>
                </c:pt>
                <c:pt idx="8">
                  <c:v>44484.4166666667</c:v>
                </c:pt>
              </c:numCache>
            </c:numRef>
          </c:cat>
          <c:val>
            <c:numRef>
              <c:f>[1]原始2!$M$77:$U$77</c:f>
              <c:numCache>
                <c:formatCode>General</c:formatCode>
                <c:ptCount val="9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16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[1]原始2!$L$78</c:f>
              <c:strCache>
                <c:ptCount val="1"/>
                <c:pt idx="0">
                  <c:v>长宁KING88购物中心店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[1]原始2!$M$71:$U$71</c:f>
              <c:numCache>
                <c:formatCode>General</c:formatCode>
                <c:ptCount val="9"/>
                <c:pt idx="0">
                  <c:v>44484.3333333333</c:v>
                </c:pt>
                <c:pt idx="1">
                  <c:v>44484.34375</c:v>
                </c:pt>
                <c:pt idx="2">
                  <c:v>44484.3541666667</c:v>
                </c:pt>
                <c:pt idx="3">
                  <c:v>44484.3645833333</c:v>
                </c:pt>
                <c:pt idx="4">
                  <c:v>44484.375</c:v>
                </c:pt>
                <c:pt idx="5">
                  <c:v>44484.3854166667</c:v>
                </c:pt>
                <c:pt idx="6">
                  <c:v>44484.3958333333</c:v>
                </c:pt>
                <c:pt idx="7">
                  <c:v>44484.40625</c:v>
                </c:pt>
                <c:pt idx="8">
                  <c:v>44484.4166666667</c:v>
                </c:pt>
              </c:numCache>
            </c:numRef>
          </c:cat>
          <c:val>
            <c:numRef>
              <c:f>[1]原始2!$M$78:$U$78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25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[1]原始2!$L$79</c:f>
              <c:strCache>
                <c:ptCount val="1"/>
                <c:pt idx="0">
                  <c:v>凯德星贸商场店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[1]原始2!$M$71:$U$71</c:f>
              <c:numCache>
                <c:formatCode>General</c:formatCode>
                <c:ptCount val="9"/>
                <c:pt idx="0">
                  <c:v>44484.3333333333</c:v>
                </c:pt>
                <c:pt idx="1">
                  <c:v>44484.34375</c:v>
                </c:pt>
                <c:pt idx="2">
                  <c:v>44484.3541666667</c:v>
                </c:pt>
                <c:pt idx="3">
                  <c:v>44484.3645833333</c:v>
                </c:pt>
                <c:pt idx="4">
                  <c:v>44484.375</c:v>
                </c:pt>
                <c:pt idx="5">
                  <c:v>44484.3854166667</c:v>
                </c:pt>
                <c:pt idx="6">
                  <c:v>44484.3958333333</c:v>
                </c:pt>
                <c:pt idx="7">
                  <c:v>44484.40625</c:v>
                </c:pt>
                <c:pt idx="8">
                  <c:v>44484.4166666667</c:v>
                </c:pt>
              </c:numCache>
            </c:numRef>
          </c:cat>
          <c:val>
            <c:numRef>
              <c:f>[1]原始2!$M$79:$U$79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[1]原始2!$L$80</c:f>
              <c:strCache>
                <c:ptCount val="1"/>
                <c:pt idx="0">
                  <c:v>博华广场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[1]原始2!$M$71:$U$71</c:f>
              <c:numCache>
                <c:formatCode>General</c:formatCode>
                <c:ptCount val="9"/>
                <c:pt idx="0">
                  <c:v>44484.3333333333</c:v>
                </c:pt>
                <c:pt idx="1">
                  <c:v>44484.34375</c:v>
                </c:pt>
                <c:pt idx="2">
                  <c:v>44484.3541666667</c:v>
                </c:pt>
                <c:pt idx="3">
                  <c:v>44484.3645833333</c:v>
                </c:pt>
                <c:pt idx="4">
                  <c:v>44484.375</c:v>
                </c:pt>
                <c:pt idx="5">
                  <c:v>44484.3854166667</c:v>
                </c:pt>
                <c:pt idx="6">
                  <c:v>44484.3958333333</c:v>
                </c:pt>
                <c:pt idx="7">
                  <c:v>44484.40625</c:v>
                </c:pt>
                <c:pt idx="8">
                  <c:v>44484.4166666667</c:v>
                </c:pt>
              </c:numCache>
            </c:numRef>
          </c:cat>
          <c:val>
            <c:numRef>
              <c:f>[1]原始2!$M$80:$U$80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[1]原始2!$L$81</c:f>
              <c:strCache>
                <c:ptCount val="1"/>
                <c:pt idx="0">
                  <c:v>800秀店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[1]原始2!$M$71:$U$71</c:f>
              <c:numCache>
                <c:formatCode>General</c:formatCode>
                <c:ptCount val="9"/>
                <c:pt idx="0">
                  <c:v>44484.3333333333</c:v>
                </c:pt>
                <c:pt idx="1">
                  <c:v>44484.34375</c:v>
                </c:pt>
                <c:pt idx="2">
                  <c:v>44484.3541666667</c:v>
                </c:pt>
                <c:pt idx="3">
                  <c:v>44484.3645833333</c:v>
                </c:pt>
                <c:pt idx="4">
                  <c:v>44484.375</c:v>
                </c:pt>
                <c:pt idx="5">
                  <c:v>44484.3854166667</c:v>
                </c:pt>
                <c:pt idx="6">
                  <c:v>44484.3958333333</c:v>
                </c:pt>
                <c:pt idx="7">
                  <c:v>44484.40625</c:v>
                </c:pt>
                <c:pt idx="8">
                  <c:v>44484.4166666667</c:v>
                </c:pt>
              </c:numCache>
            </c:numRef>
          </c:cat>
          <c:val>
            <c:numRef>
              <c:f>[1]原始2!$M$81:$U$81</c:f>
              <c:numCache>
                <c:formatCode>General</c:formatCode>
                <c:ptCount val="9"/>
                <c:pt idx="0">
                  <c:v>0</c:v>
                </c:pt>
                <c:pt idx="1">
                  <c:v>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[1]原始2!$L$82</c:f>
              <c:strCache>
                <c:ptCount val="1"/>
                <c:pt idx="0">
                  <c:v>上海香港兴业中心二座店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[1]原始2!$M$71:$U$71</c:f>
              <c:numCache>
                <c:formatCode>General</c:formatCode>
                <c:ptCount val="9"/>
                <c:pt idx="0">
                  <c:v>44484.3333333333</c:v>
                </c:pt>
                <c:pt idx="1">
                  <c:v>44484.34375</c:v>
                </c:pt>
                <c:pt idx="2">
                  <c:v>44484.3541666667</c:v>
                </c:pt>
                <c:pt idx="3">
                  <c:v>44484.3645833333</c:v>
                </c:pt>
                <c:pt idx="4">
                  <c:v>44484.375</c:v>
                </c:pt>
                <c:pt idx="5">
                  <c:v>44484.3854166667</c:v>
                </c:pt>
                <c:pt idx="6">
                  <c:v>44484.3958333333</c:v>
                </c:pt>
                <c:pt idx="7">
                  <c:v>44484.40625</c:v>
                </c:pt>
                <c:pt idx="8">
                  <c:v>44484.4166666667</c:v>
                </c:pt>
              </c:numCache>
            </c:numRef>
          </c:cat>
          <c:val>
            <c:numRef>
              <c:f>[1]原始2!$M$82:$U$82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[1]原始2!$L$83</c:f>
              <c:strCache>
                <c:ptCount val="1"/>
                <c:pt idx="0">
                  <c:v>上海火车站南广场VIP店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[1]原始2!$M$71:$U$71</c:f>
              <c:numCache>
                <c:formatCode>General</c:formatCode>
                <c:ptCount val="9"/>
                <c:pt idx="0">
                  <c:v>44484.3333333333</c:v>
                </c:pt>
                <c:pt idx="1">
                  <c:v>44484.34375</c:v>
                </c:pt>
                <c:pt idx="2">
                  <c:v>44484.3541666667</c:v>
                </c:pt>
                <c:pt idx="3">
                  <c:v>44484.3645833333</c:v>
                </c:pt>
                <c:pt idx="4">
                  <c:v>44484.375</c:v>
                </c:pt>
                <c:pt idx="5">
                  <c:v>44484.3854166667</c:v>
                </c:pt>
                <c:pt idx="6">
                  <c:v>44484.3958333333</c:v>
                </c:pt>
                <c:pt idx="7">
                  <c:v>44484.40625</c:v>
                </c:pt>
                <c:pt idx="8">
                  <c:v>44484.4166666667</c:v>
                </c:pt>
              </c:numCache>
            </c:numRef>
          </c:cat>
          <c:val>
            <c:numRef>
              <c:f>[1]原始2!$M$83:$U$83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[1]原始2!$L$84</c:f>
              <c:strCache>
                <c:ptCount val="1"/>
                <c:pt idx="0">
                  <c:v>上海环贸广场3楼店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[1]原始2!$M$71:$U$71</c:f>
              <c:numCache>
                <c:formatCode>General</c:formatCode>
                <c:ptCount val="9"/>
                <c:pt idx="0">
                  <c:v>44484.3333333333</c:v>
                </c:pt>
                <c:pt idx="1">
                  <c:v>44484.34375</c:v>
                </c:pt>
                <c:pt idx="2">
                  <c:v>44484.3541666667</c:v>
                </c:pt>
                <c:pt idx="3">
                  <c:v>44484.3645833333</c:v>
                </c:pt>
                <c:pt idx="4">
                  <c:v>44484.375</c:v>
                </c:pt>
                <c:pt idx="5">
                  <c:v>44484.3854166667</c:v>
                </c:pt>
                <c:pt idx="6">
                  <c:v>44484.3958333333</c:v>
                </c:pt>
                <c:pt idx="7">
                  <c:v>44484.40625</c:v>
                </c:pt>
                <c:pt idx="8">
                  <c:v>44484.4166666667</c:v>
                </c:pt>
              </c:numCache>
            </c:numRef>
          </c:cat>
          <c:val>
            <c:numRef>
              <c:f>[1]原始2!$M$84:$U$84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29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25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4946164"/>
        <c:axId val="723923583"/>
      </c:lineChart>
      <c:catAx>
        <c:axId val="2549461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3923583"/>
        <c:crosses val="autoZero"/>
        <c:auto val="1"/>
        <c:lblAlgn val="ctr"/>
        <c:lblOffset val="100"/>
        <c:noMultiLvlLbl val="0"/>
      </c:catAx>
      <c:valAx>
        <c:axId val="72392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商品数量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9461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365125</xdr:colOff>
      <xdr:row>13</xdr:row>
      <xdr:rowOff>88900</xdr:rowOff>
    </xdr:from>
    <xdr:to>
      <xdr:col>22</xdr:col>
      <xdr:colOff>154940</xdr:colOff>
      <xdr:row>45</xdr:row>
      <xdr:rowOff>31750</xdr:rowOff>
    </xdr:to>
    <xdr:graphicFrame>
      <xdr:nvGraphicFramePr>
        <xdr:cNvPr id="2" name="图表 1"/>
        <xdr:cNvGraphicFramePr/>
      </xdr:nvGraphicFramePr>
      <xdr:xfrm>
        <a:off x="8423275" y="2317750"/>
        <a:ext cx="9371965" cy="5429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200025</xdr:colOff>
      <xdr:row>62</xdr:row>
      <xdr:rowOff>159385</xdr:rowOff>
    </xdr:from>
    <xdr:to>
      <xdr:col>11</xdr:col>
      <xdr:colOff>224790</xdr:colOff>
      <xdr:row>97</xdr:row>
      <xdr:rowOff>107315</xdr:rowOff>
    </xdr:to>
    <xdr:graphicFrame>
      <xdr:nvGraphicFramePr>
        <xdr:cNvPr id="11" name="图表 10"/>
        <xdr:cNvGraphicFramePr/>
      </xdr:nvGraphicFramePr>
      <xdr:xfrm>
        <a:off x="2190750" y="10789285"/>
        <a:ext cx="11940540" cy="594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1098550</xdr:colOff>
      <xdr:row>45</xdr:row>
      <xdr:rowOff>154940</xdr:rowOff>
    </xdr:from>
    <xdr:to>
      <xdr:col>11</xdr:col>
      <xdr:colOff>1107440</xdr:colOff>
      <xdr:row>74</xdr:row>
      <xdr:rowOff>136525</xdr:rowOff>
    </xdr:to>
    <xdr:graphicFrame>
      <xdr:nvGraphicFramePr>
        <xdr:cNvPr id="21" name="图表 20"/>
        <xdr:cNvGraphicFramePr/>
      </xdr:nvGraphicFramePr>
      <xdr:xfrm>
        <a:off x="1784350" y="7870190"/>
        <a:ext cx="13229590" cy="4953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100330</xdr:colOff>
      <xdr:row>97</xdr:row>
      <xdr:rowOff>13335</xdr:rowOff>
    </xdr:from>
    <xdr:to>
      <xdr:col>16</xdr:col>
      <xdr:colOff>380365</xdr:colOff>
      <xdr:row>130</xdr:row>
      <xdr:rowOff>0</xdr:rowOff>
    </xdr:to>
    <xdr:graphicFrame>
      <xdr:nvGraphicFramePr>
        <xdr:cNvPr id="2" name="图表 1"/>
        <xdr:cNvGraphicFramePr/>
      </xdr:nvGraphicFramePr>
      <xdr:xfrm>
        <a:off x="8637905" y="16650335"/>
        <a:ext cx="13484860" cy="5644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cuments\WeChat%20Files\wxid_23ss5z4ftq4k22\FileStorage\File\2021-11\ddd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图"/>
      <sheetName val="处理"/>
      <sheetName val="分配"/>
      <sheetName val="数据"/>
      <sheetName val="时间"/>
      <sheetName val="xxxx"/>
      <sheetName val="Sheet3"/>
      <sheetName val="Sheet4"/>
      <sheetName val="原始"/>
      <sheetName val="原始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1">
          <cell r="M71">
            <v>44484.3333333333</v>
          </cell>
          <cell r="N71">
            <v>44484.34375</v>
          </cell>
          <cell r="O71">
            <v>44484.3541666667</v>
          </cell>
          <cell r="P71">
            <v>44484.3645833333</v>
          </cell>
          <cell r="Q71">
            <v>44484.375</v>
          </cell>
          <cell r="R71">
            <v>44484.3854166667</v>
          </cell>
          <cell r="S71">
            <v>44484.3958333333</v>
          </cell>
          <cell r="T71">
            <v>44484.40625</v>
          </cell>
          <cell r="U71">
            <v>44484.4166666667</v>
          </cell>
        </row>
        <row r="72">
          <cell r="L72" t="str">
            <v>上海世界贸易大厦店</v>
          </cell>
          <cell r="M72">
            <v>0</v>
          </cell>
          <cell r="N72">
            <v>5</v>
          </cell>
          <cell r="O72">
            <v>0</v>
          </cell>
          <cell r="P72">
            <v>9</v>
          </cell>
          <cell r="Q72">
            <v>20</v>
          </cell>
          <cell r="R72">
            <v>16</v>
          </cell>
          <cell r="S72">
            <v>0</v>
          </cell>
          <cell r="T72">
            <v>0</v>
          </cell>
          <cell r="U72">
            <v>0</v>
          </cell>
        </row>
        <row r="73">
          <cell r="L73" t="str">
            <v>SOHO东海店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1</v>
          </cell>
          <cell r="S73">
            <v>81</v>
          </cell>
          <cell r="T73">
            <v>0</v>
          </cell>
          <cell r="U73">
            <v>0</v>
          </cell>
        </row>
        <row r="74">
          <cell r="L74" t="str">
            <v>静安门大厦店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9</v>
          </cell>
          <cell r="S74">
            <v>0</v>
          </cell>
          <cell r="T74">
            <v>0</v>
          </cell>
          <cell r="U74">
            <v>0</v>
          </cell>
        </row>
        <row r="75">
          <cell r="L75" t="str">
            <v>静安嘉里中心1F店</v>
          </cell>
          <cell r="M75">
            <v>0</v>
          </cell>
          <cell r="N75">
            <v>0</v>
          </cell>
          <cell r="O75">
            <v>0</v>
          </cell>
          <cell r="P75">
            <v>5</v>
          </cell>
          <cell r="Q75">
            <v>16</v>
          </cell>
          <cell r="R75">
            <v>1</v>
          </cell>
          <cell r="S75">
            <v>16</v>
          </cell>
          <cell r="T75">
            <v>0</v>
          </cell>
          <cell r="U75">
            <v>0</v>
          </cell>
        </row>
        <row r="76">
          <cell r="L76" t="str">
            <v>复兴广场店</v>
          </cell>
          <cell r="M76">
            <v>0</v>
          </cell>
          <cell r="N76">
            <v>12</v>
          </cell>
          <cell r="O76">
            <v>4</v>
          </cell>
          <cell r="P76">
            <v>4</v>
          </cell>
          <cell r="Q76">
            <v>0</v>
          </cell>
          <cell r="R76">
            <v>17</v>
          </cell>
          <cell r="S76">
            <v>10</v>
          </cell>
          <cell r="T76">
            <v>12</v>
          </cell>
          <cell r="U76">
            <v>0</v>
          </cell>
        </row>
        <row r="77">
          <cell r="L77" t="str">
            <v>上海K11购物艺术中心店</v>
          </cell>
          <cell r="M77">
            <v>0</v>
          </cell>
          <cell r="N77">
            <v>16</v>
          </cell>
          <cell r="O77">
            <v>25</v>
          </cell>
          <cell r="P77">
            <v>16</v>
          </cell>
          <cell r="Q77">
            <v>9</v>
          </cell>
          <cell r="R77">
            <v>9</v>
          </cell>
          <cell r="S77">
            <v>9</v>
          </cell>
          <cell r="T77">
            <v>0</v>
          </cell>
          <cell r="U77">
            <v>0</v>
          </cell>
        </row>
        <row r="78">
          <cell r="L78" t="str">
            <v>长宁KING88购物中心店</v>
          </cell>
          <cell r="M78">
            <v>0</v>
          </cell>
          <cell r="N78">
            <v>0</v>
          </cell>
          <cell r="O78">
            <v>0</v>
          </cell>
          <cell r="P78">
            <v>50</v>
          </cell>
          <cell r="Q78">
            <v>25</v>
          </cell>
          <cell r="R78">
            <v>4</v>
          </cell>
          <cell r="S78">
            <v>0</v>
          </cell>
          <cell r="T78">
            <v>0</v>
          </cell>
          <cell r="U78">
            <v>0</v>
          </cell>
        </row>
        <row r="79">
          <cell r="L79" t="str">
            <v>凯德星贸商场店</v>
          </cell>
          <cell r="M79">
            <v>0</v>
          </cell>
          <cell r="N79">
            <v>2</v>
          </cell>
          <cell r="O79">
            <v>0</v>
          </cell>
          <cell r="P79">
            <v>4</v>
          </cell>
          <cell r="Q79">
            <v>0</v>
          </cell>
          <cell r="R79">
            <v>6</v>
          </cell>
          <cell r="S79">
            <v>0</v>
          </cell>
          <cell r="T79">
            <v>0</v>
          </cell>
          <cell r="U79">
            <v>0</v>
          </cell>
        </row>
        <row r="80">
          <cell r="L80" t="str">
            <v>博华广场</v>
          </cell>
          <cell r="M80">
            <v>0</v>
          </cell>
          <cell r="N80">
            <v>9</v>
          </cell>
          <cell r="O80">
            <v>1</v>
          </cell>
          <cell r="P80">
            <v>1</v>
          </cell>
          <cell r="Q80">
            <v>0</v>
          </cell>
          <cell r="R80">
            <v>4</v>
          </cell>
          <cell r="S80">
            <v>9</v>
          </cell>
          <cell r="T80">
            <v>0</v>
          </cell>
          <cell r="U80">
            <v>0</v>
          </cell>
        </row>
        <row r="81">
          <cell r="L81" t="str">
            <v>800秀店</v>
          </cell>
          <cell r="M81">
            <v>0</v>
          </cell>
          <cell r="N81">
            <v>35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4</v>
          </cell>
          <cell r="T81">
            <v>0</v>
          </cell>
          <cell r="U81">
            <v>0</v>
          </cell>
        </row>
        <row r="82">
          <cell r="L82" t="str">
            <v>上海香港兴业中心二座店</v>
          </cell>
          <cell r="M82">
            <v>0</v>
          </cell>
          <cell r="N82">
            <v>4</v>
          </cell>
          <cell r="O82">
            <v>0</v>
          </cell>
          <cell r="P82">
            <v>0</v>
          </cell>
          <cell r="Q82">
            <v>1</v>
          </cell>
          <cell r="R82">
            <v>0</v>
          </cell>
          <cell r="S82">
            <v>0</v>
          </cell>
          <cell r="T82">
            <v>1</v>
          </cell>
          <cell r="U82">
            <v>0</v>
          </cell>
        </row>
        <row r="83">
          <cell r="L83" t="str">
            <v>上海火车站南广场VIP店</v>
          </cell>
          <cell r="M83">
            <v>0</v>
          </cell>
          <cell r="N83">
            <v>20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</row>
        <row r="84">
          <cell r="L84" t="str">
            <v>上海环贸广场3楼店</v>
          </cell>
          <cell r="M84">
            <v>0</v>
          </cell>
          <cell r="N84">
            <v>1</v>
          </cell>
          <cell r="O84">
            <v>0</v>
          </cell>
          <cell r="P84">
            <v>29</v>
          </cell>
          <cell r="Q84">
            <v>8</v>
          </cell>
          <cell r="R84">
            <v>0</v>
          </cell>
          <cell r="S84">
            <v>0</v>
          </cell>
          <cell r="T84">
            <v>25</v>
          </cell>
          <cell r="U8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topLeftCell="C1" workbookViewId="0">
      <selection activeCell="G11" sqref="G11:G23"/>
    </sheetView>
  </sheetViews>
  <sheetFormatPr defaultColWidth="9" defaultRowHeight="13.5"/>
  <cols>
    <col min="4" max="4" width="17.125" customWidth="1"/>
    <col min="5" max="5" width="7" hidden="1" customWidth="1"/>
    <col min="6" max="8" width="12.625"/>
    <col min="9" max="9" width="14.75" customWidth="1"/>
    <col min="14" max="14" width="23.125" customWidth="1"/>
    <col min="15" max="15" width="12.625"/>
  </cols>
  <sheetData>
    <row r="1" spans="1:1">
      <c r="A1" s="16"/>
    </row>
    <row r="2" spans="1:1">
      <c r="A2" s="16"/>
    </row>
    <row r="3" spans="1:1">
      <c r="A3" s="16"/>
    </row>
    <row r="4" spans="1:1">
      <c r="A4" s="16"/>
    </row>
    <row r="5" spans="1:1">
      <c r="A5" s="16"/>
    </row>
    <row r="6" spans="1:1">
      <c r="A6" s="16"/>
    </row>
    <row r="7" spans="1:1">
      <c r="A7" s="16"/>
    </row>
    <row r="8" spans="1:1">
      <c r="A8" s="16"/>
    </row>
    <row r="9" spans="1:1">
      <c r="A9" s="16"/>
    </row>
    <row r="10" spans="1:9">
      <c r="A10" s="16"/>
      <c r="D10" s="14" t="s">
        <v>0</v>
      </c>
      <c r="E10" s="14" t="s">
        <v>1</v>
      </c>
      <c r="F10" s="14" t="s">
        <v>2</v>
      </c>
      <c r="G10" s="14" t="s">
        <v>3</v>
      </c>
      <c r="H10" s="14" t="s">
        <v>4</v>
      </c>
      <c r="I10" s="14" t="s">
        <v>5</v>
      </c>
    </row>
    <row r="11" spans="1:9">
      <c r="A11" s="16"/>
      <c r="D11" s="14" t="s">
        <v>6</v>
      </c>
      <c r="E11" s="14">
        <v>54046</v>
      </c>
      <c r="F11" s="14">
        <v>50</v>
      </c>
      <c r="G11">
        <v>43</v>
      </c>
      <c r="H11" s="14">
        <v>14</v>
      </c>
      <c r="I11">
        <v>13</v>
      </c>
    </row>
    <row r="12" spans="1:9">
      <c r="A12" s="16"/>
      <c r="D12" s="14" t="s">
        <v>7</v>
      </c>
      <c r="E12" s="14">
        <v>48762</v>
      </c>
      <c r="F12" s="14">
        <v>82</v>
      </c>
      <c r="G12">
        <v>37</v>
      </c>
      <c r="H12" s="14">
        <v>10</v>
      </c>
      <c r="I12">
        <v>12</v>
      </c>
    </row>
    <row r="13" spans="1:9">
      <c r="A13" s="16"/>
      <c r="D13" s="14" t="s">
        <v>8</v>
      </c>
      <c r="E13" s="14">
        <v>18428</v>
      </c>
      <c r="F13" s="14">
        <v>9</v>
      </c>
      <c r="G13">
        <v>44</v>
      </c>
      <c r="H13" s="14">
        <v>5</v>
      </c>
      <c r="I13">
        <v>13</v>
      </c>
    </row>
    <row r="14" spans="1:9">
      <c r="A14" s="16"/>
      <c r="D14" s="14" t="s">
        <v>9</v>
      </c>
      <c r="E14" s="14">
        <v>20599</v>
      </c>
      <c r="F14" s="14">
        <v>38</v>
      </c>
      <c r="G14">
        <v>26</v>
      </c>
      <c r="H14" s="14">
        <v>12</v>
      </c>
      <c r="I14">
        <v>9</v>
      </c>
    </row>
    <row r="15" spans="1:9">
      <c r="A15" s="16"/>
      <c r="D15" s="14" t="s">
        <v>10</v>
      </c>
      <c r="E15" s="14">
        <v>23231</v>
      </c>
      <c r="F15" s="14">
        <v>59</v>
      </c>
      <c r="G15">
        <v>51</v>
      </c>
      <c r="H15" s="14">
        <v>19</v>
      </c>
      <c r="I15">
        <v>15</v>
      </c>
    </row>
    <row r="16" spans="1:9">
      <c r="A16" s="16"/>
      <c r="D16" s="14" t="s">
        <v>11</v>
      </c>
      <c r="E16" s="14">
        <v>47216</v>
      </c>
      <c r="F16" s="14">
        <v>84</v>
      </c>
      <c r="G16">
        <v>40</v>
      </c>
      <c r="H16" s="14">
        <v>22</v>
      </c>
      <c r="I16">
        <v>12</v>
      </c>
    </row>
    <row r="17" spans="1:9">
      <c r="A17" s="16"/>
      <c r="D17" s="14" t="s">
        <v>12</v>
      </c>
      <c r="E17" s="14">
        <v>48362</v>
      </c>
      <c r="F17" s="14">
        <v>79</v>
      </c>
      <c r="G17">
        <v>48</v>
      </c>
      <c r="H17" s="14">
        <v>17</v>
      </c>
      <c r="I17">
        <v>13</v>
      </c>
    </row>
    <row r="18" spans="1:9">
      <c r="A18" s="16"/>
      <c r="D18" s="14" t="s">
        <v>13</v>
      </c>
      <c r="E18" s="14">
        <v>52862</v>
      </c>
      <c r="F18" s="14">
        <v>12</v>
      </c>
      <c r="G18">
        <v>46</v>
      </c>
      <c r="H18" s="14">
        <v>6</v>
      </c>
      <c r="I18">
        <v>11</v>
      </c>
    </row>
    <row r="19" spans="1:9">
      <c r="A19" s="16"/>
      <c r="D19" s="14" t="s">
        <v>14</v>
      </c>
      <c r="E19" s="14">
        <v>55580</v>
      </c>
      <c r="F19" s="14">
        <v>24</v>
      </c>
      <c r="G19">
        <v>57</v>
      </c>
      <c r="H19" s="14">
        <v>10</v>
      </c>
      <c r="I19">
        <v>13</v>
      </c>
    </row>
    <row r="20" spans="1:9">
      <c r="A20" s="16"/>
      <c r="D20" s="14" t="s">
        <v>15</v>
      </c>
      <c r="E20" s="14">
        <v>6069</v>
      </c>
      <c r="F20" s="14">
        <v>39</v>
      </c>
      <c r="G20">
        <v>48</v>
      </c>
      <c r="H20" s="14">
        <v>13</v>
      </c>
      <c r="I20">
        <v>11</v>
      </c>
    </row>
    <row r="21" spans="4:9">
      <c r="D21" s="14" t="s">
        <v>16</v>
      </c>
      <c r="E21" s="14">
        <v>57850</v>
      </c>
      <c r="F21" s="14">
        <v>6</v>
      </c>
      <c r="G21">
        <v>52</v>
      </c>
      <c r="H21" s="14">
        <v>4</v>
      </c>
      <c r="I21">
        <v>12</v>
      </c>
    </row>
    <row r="22" spans="4:9">
      <c r="D22" s="14" t="s">
        <v>17</v>
      </c>
      <c r="E22" s="14">
        <v>23034</v>
      </c>
      <c r="F22" s="14">
        <v>20</v>
      </c>
      <c r="G22">
        <v>34</v>
      </c>
      <c r="H22" s="14">
        <v>4</v>
      </c>
      <c r="I22">
        <v>10</v>
      </c>
    </row>
    <row r="23" spans="4:9">
      <c r="D23" s="14" t="s">
        <v>18</v>
      </c>
      <c r="E23" s="14">
        <v>64847</v>
      </c>
      <c r="F23" s="14">
        <v>63</v>
      </c>
      <c r="G23">
        <v>39</v>
      </c>
      <c r="H23" s="14">
        <v>19</v>
      </c>
      <c r="I23">
        <v>11</v>
      </c>
    </row>
    <row r="24" spans="6:9">
      <c r="F24" s="17">
        <f>VARPA(F11:F23)</f>
        <v>739.786982248521</v>
      </c>
      <c r="G24" s="17">
        <f>VARPA(G11:G23)</f>
        <v>63.7869822485207</v>
      </c>
      <c r="H24" s="17">
        <f>VARPA(H11:H23)</f>
        <v>34.5325443786982</v>
      </c>
      <c r="I24" s="17">
        <f>VARPA(I11:I23)</f>
        <v>2.22485207100592</v>
      </c>
    </row>
    <row r="30" spans="4:7">
      <c r="D30" s="14" t="s">
        <v>0</v>
      </c>
      <c r="E30" s="14" t="s">
        <v>1</v>
      </c>
      <c r="F30" s="14" t="s">
        <v>4</v>
      </c>
      <c r="G30" s="14" t="s">
        <v>5</v>
      </c>
    </row>
    <row r="31" spans="4:7">
      <c r="D31" s="14" t="s">
        <v>6</v>
      </c>
      <c r="E31" s="14">
        <v>54046</v>
      </c>
      <c r="F31" s="14">
        <v>14</v>
      </c>
      <c r="G31">
        <v>13</v>
      </c>
    </row>
    <row r="32" spans="4:7">
      <c r="D32" s="14" t="s">
        <v>7</v>
      </c>
      <c r="E32" s="14">
        <v>48762</v>
      </c>
      <c r="F32" s="14">
        <v>10</v>
      </c>
      <c r="G32">
        <v>12</v>
      </c>
    </row>
    <row r="33" spans="4:7">
      <c r="D33" s="14" t="s">
        <v>8</v>
      </c>
      <c r="E33" s="14">
        <v>18428</v>
      </c>
      <c r="F33" s="14">
        <v>5</v>
      </c>
      <c r="G33">
        <v>13</v>
      </c>
    </row>
    <row r="34" spans="4:7">
      <c r="D34" s="14" t="s">
        <v>9</v>
      </c>
      <c r="E34" s="14">
        <v>20599</v>
      </c>
      <c r="F34" s="14">
        <v>12</v>
      </c>
      <c r="G34">
        <v>9</v>
      </c>
    </row>
    <row r="35" spans="4:7">
      <c r="D35" s="14" t="s">
        <v>10</v>
      </c>
      <c r="E35" s="14">
        <v>23231</v>
      </c>
      <c r="F35" s="14">
        <v>19</v>
      </c>
      <c r="G35">
        <v>15</v>
      </c>
    </row>
    <row r="36" spans="4:7">
      <c r="D36" s="14" t="s">
        <v>11</v>
      </c>
      <c r="E36" s="14">
        <v>47216</v>
      </c>
      <c r="F36" s="14">
        <v>22</v>
      </c>
      <c r="G36">
        <v>12</v>
      </c>
    </row>
    <row r="37" spans="4:7">
      <c r="D37" s="14" t="s">
        <v>12</v>
      </c>
      <c r="E37" s="14">
        <v>48362</v>
      </c>
      <c r="F37" s="14">
        <v>17</v>
      </c>
      <c r="G37">
        <v>13</v>
      </c>
    </row>
    <row r="38" spans="4:7">
      <c r="D38" s="14" t="s">
        <v>13</v>
      </c>
      <c r="E38" s="14">
        <v>52862</v>
      </c>
      <c r="F38" s="14">
        <v>6</v>
      </c>
      <c r="G38">
        <v>11</v>
      </c>
    </row>
    <row r="39" spans="4:7">
      <c r="D39" s="14" t="s">
        <v>14</v>
      </c>
      <c r="E39" s="14">
        <v>55580</v>
      </c>
      <c r="F39" s="14">
        <v>10</v>
      </c>
      <c r="G39">
        <v>13</v>
      </c>
    </row>
    <row r="40" spans="4:7">
      <c r="D40" s="14" t="s">
        <v>15</v>
      </c>
      <c r="E40" s="14">
        <v>6069</v>
      </c>
      <c r="F40" s="14">
        <v>13</v>
      </c>
      <c r="G40">
        <v>11</v>
      </c>
    </row>
    <row r="41" spans="4:7">
      <c r="D41" s="14" t="s">
        <v>16</v>
      </c>
      <c r="E41" s="14">
        <v>57850</v>
      </c>
      <c r="F41" s="14">
        <v>4</v>
      </c>
      <c r="G41">
        <v>12</v>
      </c>
    </row>
    <row r="42" spans="4:7">
      <c r="D42" s="14" t="s">
        <v>17</v>
      </c>
      <c r="E42" s="14">
        <v>23034</v>
      </c>
      <c r="F42" s="14">
        <v>4</v>
      </c>
      <c r="G42">
        <v>10</v>
      </c>
    </row>
    <row r="43" spans="4:7">
      <c r="D43" s="14" t="s">
        <v>18</v>
      </c>
      <c r="E43" s="14">
        <v>64847</v>
      </c>
      <c r="F43" s="14">
        <v>19</v>
      </c>
      <c r="G43">
        <v>11</v>
      </c>
    </row>
  </sheetData>
  <mergeCells count="2">
    <mergeCell ref="A1:A10"/>
    <mergeCell ref="A11:A20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7"/>
  <sheetViews>
    <sheetView topLeftCell="B19" workbookViewId="0">
      <selection activeCell="L82" sqref="L82"/>
    </sheetView>
  </sheetViews>
  <sheetFormatPr defaultColWidth="9" defaultRowHeight="13.5"/>
  <cols>
    <col min="2" max="9" width="17.125"/>
    <col min="10" max="11" width="18.25"/>
    <col min="12" max="16" width="17.125"/>
  </cols>
  <sheetData>
    <row r="1" s="5" customFormat="1" spans="1:14">
      <c r="A1" t="s">
        <v>6</v>
      </c>
      <c r="B1" s="5">
        <v>4</v>
      </c>
      <c r="C1" s="5">
        <v>1</v>
      </c>
      <c r="D1" s="5">
        <v>3</v>
      </c>
      <c r="E1" s="5">
        <v>2</v>
      </c>
      <c r="F1" s="5">
        <v>7</v>
      </c>
      <c r="G1" s="5">
        <v>2</v>
      </c>
      <c r="H1" s="5">
        <v>2</v>
      </c>
      <c r="I1" s="5">
        <v>3</v>
      </c>
      <c r="J1" s="5">
        <v>2</v>
      </c>
      <c r="K1" s="5">
        <v>1</v>
      </c>
      <c r="L1" s="5">
        <v>3</v>
      </c>
      <c r="M1" s="5">
        <v>9</v>
      </c>
      <c r="N1" s="5">
        <v>4</v>
      </c>
    </row>
    <row r="2" spans="2:15">
      <c r="B2" s="1">
        <v>44484.333912037</v>
      </c>
      <c r="C2" s="1">
        <v>44484.3368518519</v>
      </c>
      <c r="D2" s="1">
        <v>44484.3397337963</v>
      </c>
      <c r="E2" s="1">
        <v>44484.3480439815</v>
      </c>
      <c r="F2" s="1">
        <v>44484.3583796296</v>
      </c>
      <c r="G2" s="1">
        <v>44484.3624768518</v>
      </c>
      <c r="H2" s="1">
        <v>44484.3683101852</v>
      </c>
      <c r="I2" s="1">
        <v>44484.3723726852</v>
      </c>
      <c r="J2" s="1">
        <v>44484.3789930556</v>
      </c>
      <c r="K2" s="1">
        <v>44484.3839351852</v>
      </c>
      <c r="L2" s="1">
        <v>44484.3909490741</v>
      </c>
      <c r="M2" s="1">
        <v>44484.3917476852</v>
      </c>
      <c r="N2" s="1">
        <v>44484.3959837963</v>
      </c>
      <c r="O2" s="1"/>
    </row>
    <row r="3" spans="1:14">
      <c r="A3" t="s">
        <v>7</v>
      </c>
      <c r="B3" s="6">
        <v>4</v>
      </c>
      <c r="C3" s="6">
        <v>2</v>
      </c>
      <c r="D3" s="6">
        <v>3</v>
      </c>
      <c r="E3" s="6">
        <v>2</v>
      </c>
      <c r="F3" s="6">
        <v>2</v>
      </c>
      <c r="G3" s="6">
        <v>2</v>
      </c>
      <c r="H3" s="6">
        <v>2</v>
      </c>
      <c r="I3" s="6">
        <v>4</v>
      </c>
      <c r="J3" s="6">
        <v>3</v>
      </c>
      <c r="K3" s="8">
        <v>1</v>
      </c>
      <c r="L3" s="6">
        <v>3</v>
      </c>
      <c r="M3" s="6">
        <v>9</v>
      </c>
      <c r="N3" s="6"/>
    </row>
    <row r="4" spans="2:14">
      <c r="B4" s="7">
        <v>44484.333912037</v>
      </c>
      <c r="C4" s="7">
        <v>44484.337037037</v>
      </c>
      <c r="D4" s="7">
        <v>44484.3397337963</v>
      </c>
      <c r="E4" s="7">
        <v>44484.3480439815</v>
      </c>
      <c r="F4" s="7">
        <v>44484.3586226852</v>
      </c>
      <c r="G4" s="7">
        <v>44484.3624768518</v>
      </c>
      <c r="H4" s="7">
        <v>44484.3683101852</v>
      </c>
      <c r="I4" s="7">
        <v>44484.3733449074</v>
      </c>
      <c r="J4" s="7">
        <v>44484.379525463</v>
      </c>
      <c r="K4" s="7">
        <v>44484.3843287037</v>
      </c>
      <c r="L4" s="7">
        <v>44484.3909490741</v>
      </c>
      <c r="M4" s="7">
        <v>44484.3917476852</v>
      </c>
      <c r="N4" s="6"/>
    </row>
    <row r="5" spans="1:14">
      <c r="A5" t="s">
        <v>8</v>
      </c>
      <c r="B5" s="6">
        <v>4</v>
      </c>
      <c r="C5" s="6">
        <v>2</v>
      </c>
      <c r="D5" s="6">
        <v>3</v>
      </c>
      <c r="E5" s="6">
        <v>1</v>
      </c>
      <c r="F5" s="6">
        <v>2</v>
      </c>
      <c r="G5" s="6">
        <v>1</v>
      </c>
      <c r="H5" s="6">
        <v>4</v>
      </c>
      <c r="I5" s="6">
        <v>4</v>
      </c>
      <c r="J5" s="6">
        <v>3</v>
      </c>
      <c r="K5" s="6">
        <v>3</v>
      </c>
      <c r="L5" s="6">
        <v>3</v>
      </c>
      <c r="M5" s="6">
        <v>9</v>
      </c>
      <c r="N5" s="6">
        <v>5</v>
      </c>
    </row>
    <row r="6" spans="2:14">
      <c r="B6" s="7">
        <v>44484.333912037</v>
      </c>
      <c r="C6" s="7">
        <v>44484.337037037</v>
      </c>
      <c r="D6" s="7">
        <v>44484.3397337963</v>
      </c>
      <c r="E6" s="7">
        <v>44484.3542361111</v>
      </c>
      <c r="F6" s="7">
        <v>44484.3586226852</v>
      </c>
      <c r="G6" s="7">
        <v>44484.3631365741</v>
      </c>
      <c r="H6" s="7">
        <v>44484.3696759259</v>
      </c>
      <c r="I6" s="7">
        <v>44484.3733449074</v>
      </c>
      <c r="J6" s="7">
        <v>44484.379525463</v>
      </c>
      <c r="K6" s="7">
        <v>44484.3851273148</v>
      </c>
      <c r="L6" s="7">
        <v>44484.3909490741</v>
      </c>
      <c r="M6" s="7">
        <v>44484.3917476852</v>
      </c>
      <c r="N6" s="7">
        <v>44484.4040277778</v>
      </c>
    </row>
    <row r="7" spans="1:14">
      <c r="A7" t="s">
        <v>9</v>
      </c>
      <c r="B7" s="6">
        <v>4</v>
      </c>
      <c r="C7" s="6">
        <v>3</v>
      </c>
      <c r="D7" s="6">
        <v>1</v>
      </c>
      <c r="E7" s="6">
        <v>3</v>
      </c>
      <c r="F7" s="6">
        <v>4</v>
      </c>
      <c r="G7" s="6">
        <v>2</v>
      </c>
      <c r="H7" s="6">
        <v>4</v>
      </c>
      <c r="I7" s="6">
        <v>4</v>
      </c>
      <c r="J7" s="6">
        <v>1</v>
      </c>
      <c r="K7" s="6"/>
      <c r="L7" s="6"/>
      <c r="M7" s="6"/>
      <c r="N7" s="6"/>
    </row>
    <row r="8" spans="2:10">
      <c r="B8" s="7">
        <v>44484.333912037</v>
      </c>
      <c r="C8" s="7">
        <v>44484.3370486111</v>
      </c>
      <c r="D8" s="7">
        <v>44484.3409837963</v>
      </c>
      <c r="E8" s="7">
        <v>44484.3564930556</v>
      </c>
      <c r="F8" s="7">
        <v>44484.3601273148</v>
      </c>
      <c r="G8" s="7">
        <v>44484.3636805556</v>
      </c>
      <c r="H8" s="7">
        <v>44484.3696759259</v>
      </c>
      <c r="I8" s="7">
        <v>44484.3733449074</v>
      </c>
      <c r="J8" s="7">
        <v>44484.3985532407</v>
      </c>
    </row>
    <row r="9" spans="1:16">
      <c r="A9" t="s">
        <v>10</v>
      </c>
      <c r="B9" s="9">
        <v>5</v>
      </c>
      <c r="C9" s="9">
        <v>3</v>
      </c>
      <c r="D9" s="9">
        <v>4</v>
      </c>
      <c r="E9" s="9">
        <v>3</v>
      </c>
      <c r="F9" s="9">
        <v>4</v>
      </c>
      <c r="G9" s="9">
        <v>2</v>
      </c>
      <c r="H9" s="9">
        <v>4</v>
      </c>
      <c r="I9" s="9">
        <v>4</v>
      </c>
      <c r="J9" s="9">
        <v>2</v>
      </c>
      <c r="K9" s="9">
        <v>3</v>
      </c>
      <c r="L9" s="9">
        <v>3</v>
      </c>
      <c r="M9" s="9">
        <v>2</v>
      </c>
      <c r="N9" s="10">
        <v>4</v>
      </c>
      <c r="O9" s="9">
        <v>4</v>
      </c>
      <c r="P9" s="9">
        <v>4</v>
      </c>
    </row>
    <row r="10" spans="2:16">
      <c r="B10" s="3">
        <v>44484.3347453704</v>
      </c>
      <c r="C10" s="3">
        <v>44484.3370486111</v>
      </c>
      <c r="D10" s="3">
        <v>44484.3433564815</v>
      </c>
      <c r="E10" s="3">
        <v>44484.3564930556</v>
      </c>
      <c r="F10" s="3">
        <v>44484.3601273148</v>
      </c>
      <c r="G10" s="3">
        <v>44484.3636805556</v>
      </c>
      <c r="H10" s="3">
        <v>44484.3696759259</v>
      </c>
      <c r="I10" s="3">
        <v>44484.3733449074</v>
      </c>
      <c r="J10" s="3">
        <v>44484.3796759259</v>
      </c>
      <c r="K10" s="3">
        <v>44484.379525463</v>
      </c>
      <c r="L10" s="3">
        <v>44484.3851273148</v>
      </c>
      <c r="M10" s="3">
        <v>44484.386875</v>
      </c>
      <c r="N10" s="3">
        <v>44484.3910069444</v>
      </c>
      <c r="O10" s="3">
        <v>44484.3910069444</v>
      </c>
      <c r="P10" s="3">
        <v>44484.3959837963</v>
      </c>
    </row>
    <row r="11" spans="1:13">
      <c r="A11" t="s">
        <v>11</v>
      </c>
      <c r="B11" s="9">
        <v>5</v>
      </c>
      <c r="C11" s="9">
        <v>3</v>
      </c>
      <c r="D11" s="9">
        <v>4</v>
      </c>
      <c r="E11" s="9">
        <v>3</v>
      </c>
      <c r="F11" s="9">
        <v>4</v>
      </c>
      <c r="G11" s="9">
        <v>3</v>
      </c>
      <c r="H11" s="9">
        <v>4</v>
      </c>
      <c r="I11" s="9">
        <v>2</v>
      </c>
      <c r="J11" s="10">
        <v>2</v>
      </c>
      <c r="K11" s="9">
        <v>2</v>
      </c>
      <c r="L11" s="9">
        <v>4</v>
      </c>
      <c r="M11" s="9">
        <v>4</v>
      </c>
    </row>
    <row r="12" spans="2:16">
      <c r="B12" s="3">
        <v>44484.3347453704</v>
      </c>
      <c r="C12" s="3">
        <v>44484.3370486111</v>
      </c>
      <c r="D12" s="3">
        <v>44484.3433564815</v>
      </c>
      <c r="E12" s="3">
        <v>44484.3564930556</v>
      </c>
      <c r="F12" s="3">
        <v>44484.3601273148</v>
      </c>
      <c r="G12" s="3">
        <v>44484.3643981482</v>
      </c>
      <c r="H12" s="3">
        <v>44484.3696759259</v>
      </c>
      <c r="I12" s="3">
        <v>44484.3756018519</v>
      </c>
      <c r="J12" s="3">
        <v>44484.3796759259</v>
      </c>
      <c r="K12" s="3">
        <v>44484.386875</v>
      </c>
      <c r="L12" s="3">
        <v>44484.3910069444</v>
      </c>
      <c r="M12" s="3">
        <v>44484.3959837963</v>
      </c>
      <c r="N12" s="1"/>
      <c r="O12" s="1"/>
      <c r="P12" s="1"/>
    </row>
    <row r="13" spans="1:14">
      <c r="A13" t="s">
        <v>12</v>
      </c>
      <c r="B13" s="9">
        <v>5</v>
      </c>
      <c r="C13" s="9">
        <v>1</v>
      </c>
      <c r="D13" s="9">
        <v>4</v>
      </c>
      <c r="E13" s="9">
        <v>1</v>
      </c>
      <c r="F13" s="9">
        <v>4</v>
      </c>
      <c r="G13" s="9">
        <v>3</v>
      </c>
      <c r="H13" s="9">
        <v>3</v>
      </c>
      <c r="I13" s="9">
        <v>2</v>
      </c>
      <c r="J13" s="9">
        <v>4</v>
      </c>
      <c r="K13" s="9">
        <v>3</v>
      </c>
      <c r="L13" s="9">
        <v>4</v>
      </c>
      <c r="M13" s="9">
        <v>9</v>
      </c>
      <c r="N13" s="9">
        <v>5</v>
      </c>
    </row>
    <row r="14" spans="2:16">
      <c r="B14" s="3">
        <v>44484.3347453704</v>
      </c>
      <c r="C14" s="3">
        <v>44484.3371875</v>
      </c>
      <c r="D14" s="3">
        <v>44484.3433564815</v>
      </c>
      <c r="E14" s="3">
        <v>44484.3569560185</v>
      </c>
      <c r="F14" s="3">
        <v>44484.3601273148</v>
      </c>
      <c r="G14" s="3">
        <v>44484.3643981482</v>
      </c>
      <c r="H14" s="3">
        <v>44484.3698263889</v>
      </c>
      <c r="I14" s="3">
        <v>44484.3756018519</v>
      </c>
      <c r="J14" s="3">
        <v>44484.3830787037</v>
      </c>
      <c r="K14" s="3">
        <v>44484.3870138889</v>
      </c>
      <c r="L14" s="3">
        <v>44484.3910069444</v>
      </c>
      <c r="M14" s="3">
        <v>44484.3917476852</v>
      </c>
      <c r="N14" s="3">
        <v>44484.4040277778</v>
      </c>
      <c r="O14" s="1"/>
      <c r="P14" s="1"/>
    </row>
    <row r="15" spans="1:12">
      <c r="A15" t="s">
        <v>13</v>
      </c>
      <c r="B15" s="9">
        <v>5</v>
      </c>
      <c r="C15" s="9">
        <v>3</v>
      </c>
      <c r="D15" s="9">
        <v>1</v>
      </c>
      <c r="E15" s="9">
        <v>7</v>
      </c>
      <c r="F15" s="9">
        <v>4</v>
      </c>
      <c r="G15" s="9">
        <v>3</v>
      </c>
      <c r="H15" s="9">
        <v>3</v>
      </c>
      <c r="I15" s="9">
        <v>4</v>
      </c>
      <c r="J15" s="9">
        <v>4</v>
      </c>
      <c r="K15" s="9">
        <v>3</v>
      </c>
      <c r="L15" s="9">
        <v>9</v>
      </c>
    </row>
    <row r="16" spans="2:12">
      <c r="B16" s="3">
        <v>44484.3347453704</v>
      </c>
      <c r="C16" s="3">
        <v>44484.3372800926</v>
      </c>
      <c r="D16" s="3">
        <v>44484.3454282407</v>
      </c>
      <c r="E16" s="3">
        <v>44484.3583796296</v>
      </c>
      <c r="F16" s="3">
        <v>44484.3614814815</v>
      </c>
      <c r="G16" s="3">
        <v>44484.3643981482</v>
      </c>
      <c r="H16" s="3">
        <v>44484.3698263889</v>
      </c>
      <c r="I16" s="3">
        <v>44484.3775115741</v>
      </c>
      <c r="J16" s="3">
        <v>44484.3830787037</v>
      </c>
      <c r="K16" s="3">
        <v>44484.3870138889</v>
      </c>
      <c r="L16" s="3">
        <v>44484.3917476852</v>
      </c>
    </row>
    <row r="17" spans="1:14">
      <c r="A17" t="s">
        <v>14</v>
      </c>
      <c r="B17" s="11">
        <v>4</v>
      </c>
      <c r="C17" s="11">
        <v>3</v>
      </c>
      <c r="D17" s="11">
        <v>5</v>
      </c>
      <c r="E17" s="11">
        <v>7</v>
      </c>
      <c r="F17" s="11">
        <v>4</v>
      </c>
      <c r="G17" s="11">
        <v>1</v>
      </c>
      <c r="H17" s="11">
        <v>3</v>
      </c>
      <c r="I17" s="13">
        <v>4</v>
      </c>
      <c r="J17" s="11">
        <v>4</v>
      </c>
      <c r="K17" s="11">
        <v>3</v>
      </c>
      <c r="L17" s="13">
        <v>9</v>
      </c>
      <c r="M17" s="11">
        <v>5</v>
      </c>
      <c r="N17" s="11">
        <v>5</v>
      </c>
    </row>
    <row r="18" spans="2:14">
      <c r="B18" s="12">
        <v>44484.3349768519</v>
      </c>
      <c r="C18" s="12">
        <v>44484.3372800926</v>
      </c>
      <c r="D18" s="12">
        <v>44484.3467592593</v>
      </c>
      <c r="E18" s="12">
        <v>44484.3583796296</v>
      </c>
      <c r="F18" s="12">
        <v>44484.3614814815</v>
      </c>
      <c r="G18" s="12">
        <v>44484.3645949074</v>
      </c>
      <c r="H18" s="12">
        <v>44484.3698263889</v>
      </c>
      <c r="I18" s="12">
        <v>44484.3775115741</v>
      </c>
      <c r="J18" s="12">
        <v>44484.3830787037</v>
      </c>
      <c r="K18" s="12">
        <v>44484.3870138889</v>
      </c>
      <c r="L18" s="12">
        <v>44484.3917476852</v>
      </c>
      <c r="M18" s="12">
        <v>44484.4040277778</v>
      </c>
      <c r="N18" s="12">
        <v>44484.4040277778</v>
      </c>
    </row>
    <row r="19" spans="1:14">
      <c r="A19" t="s">
        <v>15</v>
      </c>
      <c r="B19" s="6">
        <v>4</v>
      </c>
      <c r="C19" s="6">
        <v>3</v>
      </c>
      <c r="D19" s="6">
        <v>5</v>
      </c>
      <c r="E19" s="6">
        <v>7</v>
      </c>
      <c r="F19" s="6">
        <v>4</v>
      </c>
      <c r="G19" s="6">
        <v>5</v>
      </c>
      <c r="H19" s="6">
        <v>2</v>
      </c>
      <c r="I19" s="6">
        <v>4</v>
      </c>
      <c r="J19" s="6">
        <v>4</v>
      </c>
      <c r="K19" s="6">
        <v>1</v>
      </c>
      <c r="L19" s="6">
        <v>9</v>
      </c>
      <c r="M19" s="6"/>
      <c r="N19" s="6"/>
    </row>
    <row r="20" spans="2:14">
      <c r="B20" s="7">
        <v>44484.3349768519</v>
      </c>
      <c r="C20" s="7">
        <v>44484.3372800926</v>
      </c>
      <c r="D20" s="7">
        <v>44484.3467592593</v>
      </c>
      <c r="E20" s="7">
        <v>44484.3583796296</v>
      </c>
      <c r="F20" s="7">
        <v>44484.3614814815</v>
      </c>
      <c r="G20" s="7">
        <v>44484.3647453704</v>
      </c>
      <c r="H20" s="7">
        <v>44484.3700347222</v>
      </c>
      <c r="I20" s="7">
        <v>44484.3775115741</v>
      </c>
      <c r="J20" s="7">
        <v>44484.3830787037</v>
      </c>
      <c r="K20" s="7">
        <v>44484.3874768519</v>
      </c>
      <c r="L20" s="7">
        <v>44484.3917476852</v>
      </c>
      <c r="M20" s="6"/>
      <c r="N20" s="7"/>
    </row>
    <row r="21" s="6" customFormat="1" spans="1:13">
      <c r="A21" t="s">
        <v>16</v>
      </c>
      <c r="B21" s="6">
        <v>4</v>
      </c>
      <c r="C21" s="6">
        <v>2</v>
      </c>
      <c r="D21" s="6">
        <v>5</v>
      </c>
      <c r="E21" s="6">
        <v>7</v>
      </c>
      <c r="F21" s="6">
        <v>4</v>
      </c>
      <c r="G21" s="6">
        <v>5</v>
      </c>
      <c r="H21" s="6">
        <v>2</v>
      </c>
      <c r="I21" s="6">
        <v>4</v>
      </c>
      <c r="J21" s="6">
        <v>2</v>
      </c>
      <c r="K21" s="6">
        <v>3</v>
      </c>
      <c r="L21" s="6">
        <v>9</v>
      </c>
      <c r="M21" s="6">
        <v>5</v>
      </c>
    </row>
    <row r="22" s="6" customFormat="1" spans="2:13">
      <c r="B22" s="7">
        <v>44484.3349768519</v>
      </c>
      <c r="C22" s="7">
        <v>44484.3389351852</v>
      </c>
      <c r="D22" s="7">
        <v>44484.3467592593</v>
      </c>
      <c r="E22" s="7">
        <v>44484.3583796296</v>
      </c>
      <c r="F22" s="7">
        <v>44484.3614814815</v>
      </c>
      <c r="G22" s="7">
        <v>44484.3647453704</v>
      </c>
      <c r="H22" s="7">
        <v>44484.3700347222</v>
      </c>
      <c r="I22" s="7">
        <v>44484.3775115741</v>
      </c>
      <c r="J22" s="7">
        <v>44484.3831712963</v>
      </c>
      <c r="K22" s="7">
        <v>44484.3888194444</v>
      </c>
      <c r="L22" s="7">
        <v>44484.3917476852</v>
      </c>
      <c r="M22" s="7">
        <v>44484.4040277778</v>
      </c>
    </row>
    <row r="23" spans="1:11">
      <c r="A23" t="s">
        <v>17</v>
      </c>
      <c r="B23" s="6">
        <v>4</v>
      </c>
      <c r="C23" s="6">
        <v>2</v>
      </c>
      <c r="D23" s="6">
        <v>5</v>
      </c>
      <c r="E23" s="6">
        <v>7</v>
      </c>
      <c r="F23" s="6">
        <v>2</v>
      </c>
      <c r="G23" s="6">
        <v>5</v>
      </c>
      <c r="H23" s="6">
        <v>3</v>
      </c>
      <c r="I23" s="6">
        <v>1</v>
      </c>
      <c r="J23" s="8">
        <v>2</v>
      </c>
      <c r="K23" s="8">
        <v>3</v>
      </c>
    </row>
    <row r="24" spans="2:11">
      <c r="B24" s="7">
        <v>44484.3349768519</v>
      </c>
      <c r="C24" s="7">
        <v>44484.3389351852</v>
      </c>
      <c r="D24" s="7">
        <v>44484.3467592593</v>
      </c>
      <c r="E24" s="7">
        <v>44484.3583796296</v>
      </c>
      <c r="F24" s="7">
        <v>44484.3617939815</v>
      </c>
      <c r="G24" s="7">
        <v>44484.3647453704</v>
      </c>
      <c r="H24" s="7">
        <v>44484.3723726852</v>
      </c>
      <c r="I24" s="7">
        <v>44484.3782523148</v>
      </c>
      <c r="J24" s="7">
        <v>44484.3831712963</v>
      </c>
      <c r="K24" s="7">
        <v>44484.3888194444</v>
      </c>
    </row>
    <row r="25" spans="1:12">
      <c r="A25" t="s">
        <v>18</v>
      </c>
      <c r="B25">
        <v>1</v>
      </c>
      <c r="C25">
        <v>1</v>
      </c>
      <c r="D25">
        <v>5</v>
      </c>
      <c r="E25">
        <v>7</v>
      </c>
      <c r="F25">
        <v>2</v>
      </c>
      <c r="G25">
        <v>5</v>
      </c>
      <c r="H25">
        <v>3</v>
      </c>
      <c r="I25">
        <v>2</v>
      </c>
      <c r="J25">
        <v>1</v>
      </c>
      <c r="K25">
        <v>3</v>
      </c>
      <c r="L25">
        <v>9</v>
      </c>
    </row>
    <row r="26" spans="2:16">
      <c r="B26" s="1">
        <v>44484.3352662037</v>
      </c>
      <c r="C26" s="1">
        <v>44484.3390509259</v>
      </c>
      <c r="D26" s="1">
        <v>44484.3467592593</v>
      </c>
      <c r="E26" s="1">
        <v>44484.3583796296</v>
      </c>
      <c r="F26" s="1">
        <v>44484.3617939815</v>
      </c>
      <c r="G26" s="1">
        <v>44484.3647453704</v>
      </c>
      <c r="H26" s="1">
        <v>44484.3723726852</v>
      </c>
      <c r="I26" s="1">
        <v>44484.3789930556</v>
      </c>
      <c r="J26" s="1">
        <v>44484.3837731481</v>
      </c>
      <c r="K26" s="1">
        <v>44484.3888194444</v>
      </c>
      <c r="L26" s="1">
        <v>44484.3917476852</v>
      </c>
      <c r="M26" s="1"/>
      <c r="N26" s="1"/>
      <c r="O26" s="1"/>
      <c r="P26" s="1"/>
    </row>
    <row r="28" spans="3:11">
      <c r="C28" s="3">
        <v>44484.3333333333</v>
      </c>
      <c r="D28" s="3">
        <v>44484.34375</v>
      </c>
      <c r="E28" s="3">
        <v>44484.3541666667</v>
      </c>
      <c r="F28" s="3">
        <v>44484.3645833333</v>
      </c>
      <c r="G28" s="3">
        <v>44484.375</v>
      </c>
      <c r="H28" s="3">
        <v>44484.3854166667</v>
      </c>
      <c r="I28" s="3">
        <v>44484.3958333333</v>
      </c>
      <c r="J28" s="3">
        <v>44484.40625</v>
      </c>
      <c r="K28" s="3">
        <v>44484.4166666667</v>
      </c>
    </row>
    <row r="29" spans="3:11">
      <c r="C29" s="2">
        <v>44484.3333333333</v>
      </c>
      <c r="D29" s="2">
        <v>44484.34375</v>
      </c>
      <c r="E29" s="2">
        <v>44484.3541666667</v>
      </c>
      <c r="F29" s="2">
        <v>44484.3645833333</v>
      </c>
      <c r="G29" s="2">
        <v>44484.375</v>
      </c>
      <c r="H29" s="2">
        <v>44484.3854166667</v>
      </c>
      <c r="I29" s="2">
        <v>44484.3958333333</v>
      </c>
      <c r="J29" s="2">
        <v>44484.40625</v>
      </c>
      <c r="K29" s="2">
        <v>44484.4166666667</v>
      </c>
    </row>
    <row r="30" spans="2:11">
      <c r="B30" t="s">
        <v>6</v>
      </c>
      <c r="C30" s="4">
        <v>0</v>
      </c>
      <c r="D30">
        <v>8</v>
      </c>
      <c r="E30">
        <v>2</v>
      </c>
      <c r="F30">
        <v>9</v>
      </c>
      <c r="G30">
        <v>5</v>
      </c>
      <c r="H30">
        <v>3</v>
      </c>
      <c r="I30">
        <v>12</v>
      </c>
      <c r="J30">
        <v>4</v>
      </c>
      <c r="K30">
        <v>0</v>
      </c>
    </row>
    <row r="31" spans="2:11">
      <c r="B31" t="s">
        <v>7</v>
      </c>
      <c r="C31" s="4">
        <v>0</v>
      </c>
      <c r="D31">
        <v>9</v>
      </c>
      <c r="E31">
        <v>2</v>
      </c>
      <c r="F31">
        <v>4</v>
      </c>
      <c r="G31">
        <v>6</v>
      </c>
      <c r="H31">
        <v>4</v>
      </c>
      <c r="I31">
        <v>12</v>
      </c>
      <c r="J31">
        <v>0</v>
      </c>
      <c r="K31">
        <v>0</v>
      </c>
    </row>
    <row r="32" spans="2:11">
      <c r="B32" t="s">
        <v>8</v>
      </c>
      <c r="C32" s="4">
        <v>0</v>
      </c>
      <c r="D32">
        <v>9</v>
      </c>
      <c r="E32">
        <v>0</v>
      </c>
      <c r="F32">
        <v>4</v>
      </c>
      <c r="G32">
        <v>8</v>
      </c>
      <c r="H32">
        <v>6</v>
      </c>
      <c r="I32">
        <v>12</v>
      </c>
      <c r="J32">
        <v>5</v>
      </c>
      <c r="K32">
        <v>0</v>
      </c>
    </row>
    <row r="33" spans="2:11">
      <c r="B33" t="s">
        <v>9</v>
      </c>
      <c r="C33" s="4">
        <v>0</v>
      </c>
      <c r="D33">
        <v>8</v>
      </c>
      <c r="E33">
        <v>0</v>
      </c>
      <c r="F33">
        <v>9</v>
      </c>
      <c r="G33">
        <v>8</v>
      </c>
      <c r="H33">
        <v>0</v>
      </c>
      <c r="I33">
        <v>0</v>
      </c>
      <c r="J33">
        <v>1</v>
      </c>
      <c r="K33">
        <v>0</v>
      </c>
    </row>
    <row r="34" spans="2:11">
      <c r="B34" t="s">
        <v>10</v>
      </c>
      <c r="C34" s="4">
        <v>0</v>
      </c>
      <c r="D34">
        <v>12</v>
      </c>
      <c r="E34">
        <v>0</v>
      </c>
      <c r="F34">
        <v>9</v>
      </c>
      <c r="G34">
        <v>8</v>
      </c>
      <c r="H34">
        <v>8</v>
      </c>
      <c r="I34">
        <v>10</v>
      </c>
      <c r="J34">
        <v>4</v>
      </c>
      <c r="K34">
        <v>0</v>
      </c>
    </row>
    <row r="35" spans="2:11">
      <c r="B35" t="s">
        <v>11</v>
      </c>
      <c r="C35" s="4">
        <v>0</v>
      </c>
      <c r="D35">
        <v>12</v>
      </c>
      <c r="E35">
        <v>0</v>
      </c>
      <c r="F35">
        <v>10</v>
      </c>
      <c r="G35">
        <v>4</v>
      </c>
      <c r="H35">
        <v>4</v>
      </c>
      <c r="I35">
        <v>6</v>
      </c>
      <c r="J35">
        <v>4</v>
      </c>
      <c r="K35">
        <v>0</v>
      </c>
    </row>
    <row r="36" spans="2:11">
      <c r="B36" t="s">
        <v>12</v>
      </c>
      <c r="C36" s="4">
        <v>0</v>
      </c>
      <c r="D36">
        <v>10</v>
      </c>
      <c r="E36">
        <v>0</v>
      </c>
      <c r="F36">
        <v>8</v>
      </c>
      <c r="G36">
        <v>3</v>
      </c>
      <c r="H36">
        <v>6</v>
      </c>
      <c r="I36">
        <v>16</v>
      </c>
      <c r="J36">
        <v>5</v>
      </c>
      <c r="K36">
        <v>0</v>
      </c>
    </row>
    <row r="37" spans="2:11">
      <c r="B37" t="s">
        <v>13</v>
      </c>
      <c r="C37" s="4">
        <v>0</v>
      </c>
      <c r="D37">
        <v>8</v>
      </c>
      <c r="E37">
        <v>1</v>
      </c>
      <c r="F37">
        <v>14</v>
      </c>
      <c r="G37">
        <v>3</v>
      </c>
      <c r="H37">
        <v>8</v>
      </c>
      <c r="I37">
        <v>12</v>
      </c>
      <c r="J37">
        <v>0</v>
      </c>
      <c r="K37">
        <v>0</v>
      </c>
    </row>
    <row r="38" spans="2:11">
      <c r="B38" t="s">
        <v>14</v>
      </c>
      <c r="C38" s="4">
        <v>0</v>
      </c>
      <c r="D38">
        <v>7</v>
      </c>
      <c r="E38">
        <v>5</v>
      </c>
      <c r="F38">
        <v>11</v>
      </c>
      <c r="G38">
        <v>4</v>
      </c>
      <c r="H38">
        <v>8</v>
      </c>
      <c r="I38">
        <v>12</v>
      </c>
      <c r="J38">
        <v>10</v>
      </c>
      <c r="K38">
        <v>0</v>
      </c>
    </row>
    <row r="39" spans="2:11">
      <c r="B39" t="s">
        <v>15</v>
      </c>
      <c r="C39" s="4">
        <v>0</v>
      </c>
      <c r="D39">
        <v>7</v>
      </c>
      <c r="E39">
        <v>5</v>
      </c>
      <c r="F39">
        <v>11</v>
      </c>
      <c r="G39">
        <v>7</v>
      </c>
      <c r="H39">
        <v>8</v>
      </c>
      <c r="I39">
        <v>10</v>
      </c>
      <c r="J39">
        <v>0</v>
      </c>
      <c r="K39">
        <v>0</v>
      </c>
    </row>
    <row r="40" spans="2:11">
      <c r="B40" t="s">
        <v>16</v>
      </c>
      <c r="C40" s="4">
        <v>0</v>
      </c>
      <c r="D40">
        <v>6</v>
      </c>
      <c r="E40">
        <v>5</v>
      </c>
      <c r="F40">
        <v>11</v>
      </c>
      <c r="G40">
        <v>7</v>
      </c>
      <c r="H40">
        <v>6</v>
      </c>
      <c r="I40">
        <v>12</v>
      </c>
      <c r="J40">
        <v>5</v>
      </c>
      <c r="K40">
        <v>0</v>
      </c>
    </row>
    <row r="41" spans="2:11">
      <c r="B41" t="s">
        <v>17</v>
      </c>
      <c r="C41" s="4">
        <v>0</v>
      </c>
      <c r="D41">
        <v>6</v>
      </c>
      <c r="E41">
        <v>5</v>
      </c>
      <c r="F41">
        <v>9</v>
      </c>
      <c r="G41">
        <v>8</v>
      </c>
      <c r="H41">
        <v>3</v>
      </c>
      <c r="I41">
        <v>3</v>
      </c>
      <c r="J41">
        <v>0</v>
      </c>
      <c r="K41">
        <v>0</v>
      </c>
    </row>
    <row r="42" spans="2:11">
      <c r="B42" t="s">
        <v>18</v>
      </c>
      <c r="C42" s="4">
        <v>0</v>
      </c>
      <c r="D42">
        <v>2</v>
      </c>
      <c r="E42">
        <v>5</v>
      </c>
      <c r="F42">
        <v>9</v>
      </c>
      <c r="G42">
        <v>8</v>
      </c>
      <c r="H42">
        <v>3</v>
      </c>
      <c r="I42">
        <v>12</v>
      </c>
      <c r="J42">
        <v>0</v>
      </c>
      <c r="K42">
        <v>0</v>
      </c>
    </row>
    <row r="44" spans="3:17">
      <c r="C44" s="1">
        <v>44484.3347453704</v>
      </c>
      <c r="D44" s="1">
        <v>44484.3370486111</v>
      </c>
      <c r="E44" s="1">
        <v>44484.3433564815</v>
      </c>
      <c r="F44" s="1">
        <v>44484.3564930556</v>
      </c>
      <c r="G44" s="1">
        <v>44484.3601273148</v>
      </c>
      <c r="H44" s="1">
        <v>44484.3636805556</v>
      </c>
      <c r="I44" s="1">
        <v>44484.3696759259</v>
      </c>
      <c r="J44" s="1">
        <v>44484.3733449074</v>
      </c>
      <c r="K44" s="1">
        <v>44484.3796759259</v>
      </c>
      <c r="L44" s="1">
        <v>44484.379525463</v>
      </c>
      <c r="M44" s="1">
        <v>44484.3851273148</v>
      </c>
      <c r="N44" s="1">
        <v>44484.386875</v>
      </c>
      <c r="O44" s="1">
        <v>44484.3910069444</v>
      </c>
      <c r="P44" s="1">
        <v>44484.3910069444</v>
      </c>
      <c r="Q44" s="1">
        <v>44484.3959837963</v>
      </c>
    </row>
    <row r="45" spans="2:15">
      <c r="B45" t="s">
        <v>6</v>
      </c>
      <c r="C45">
        <v>4</v>
      </c>
      <c r="D45">
        <v>1</v>
      </c>
      <c r="E45">
        <v>3</v>
      </c>
      <c r="F45">
        <v>2</v>
      </c>
      <c r="G45">
        <v>7</v>
      </c>
      <c r="H45">
        <v>2</v>
      </c>
      <c r="I45">
        <v>2</v>
      </c>
      <c r="J45">
        <v>3</v>
      </c>
      <c r="K45">
        <v>2</v>
      </c>
      <c r="L45">
        <v>1</v>
      </c>
      <c r="M45">
        <v>3</v>
      </c>
      <c r="N45">
        <v>9</v>
      </c>
      <c r="O45">
        <v>4</v>
      </c>
    </row>
    <row r="46" spans="2:14">
      <c r="B46" t="s">
        <v>7</v>
      </c>
      <c r="C46">
        <v>4</v>
      </c>
      <c r="D46">
        <v>2</v>
      </c>
      <c r="E46">
        <v>3</v>
      </c>
      <c r="F46">
        <v>2</v>
      </c>
      <c r="G46">
        <v>2</v>
      </c>
      <c r="H46">
        <v>2</v>
      </c>
      <c r="I46">
        <v>2</v>
      </c>
      <c r="J46">
        <v>4</v>
      </c>
      <c r="K46">
        <v>3</v>
      </c>
      <c r="L46" s="14">
        <v>1</v>
      </c>
      <c r="M46">
        <v>3</v>
      </c>
      <c r="N46">
        <v>9</v>
      </c>
    </row>
    <row r="47" spans="2:15">
      <c r="B47" t="s">
        <v>8</v>
      </c>
      <c r="C47">
        <v>4</v>
      </c>
      <c r="D47">
        <v>2</v>
      </c>
      <c r="E47">
        <v>3</v>
      </c>
      <c r="F47">
        <v>1</v>
      </c>
      <c r="G47">
        <v>2</v>
      </c>
      <c r="H47">
        <v>1</v>
      </c>
      <c r="I47">
        <v>4</v>
      </c>
      <c r="J47">
        <v>4</v>
      </c>
      <c r="K47">
        <v>3</v>
      </c>
      <c r="L47">
        <v>3</v>
      </c>
      <c r="M47">
        <v>3</v>
      </c>
      <c r="N47">
        <v>9</v>
      </c>
      <c r="O47">
        <v>5</v>
      </c>
    </row>
    <row r="48" spans="2:11">
      <c r="B48" t="s">
        <v>9</v>
      </c>
      <c r="C48">
        <v>4</v>
      </c>
      <c r="D48">
        <v>3</v>
      </c>
      <c r="E48">
        <v>1</v>
      </c>
      <c r="F48">
        <v>3</v>
      </c>
      <c r="G48">
        <v>4</v>
      </c>
      <c r="H48">
        <v>2</v>
      </c>
      <c r="I48">
        <v>4</v>
      </c>
      <c r="J48">
        <v>4</v>
      </c>
      <c r="K48">
        <v>1</v>
      </c>
    </row>
    <row r="49" spans="2:17">
      <c r="B49" t="s">
        <v>10</v>
      </c>
      <c r="C49">
        <v>5</v>
      </c>
      <c r="D49">
        <v>3</v>
      </c>
      <c r="E49">
        <v>4</v>
      </c>
      <c r="F49">
        <v>3</v>
      </c>
      <c r="G49">
        <v>4</v>
      </c>
      <c r="H49">
        <v>2</v>
      </c>
      <c r="I49">
        <v>4</v>
      </c>
      <c r="J49">
        <v>4</v>
      </c>
      <c r="K49">
        <v>2</v>
      </c>
      <c r="L49">
        <v>3</v>
      </c>
      <c r="M49">
        <v>3</v>
      </c>
      <c r="N49">
        <v>2</v>
      </c>
      <c r="O49" s="14">
        <v>4</v>
      </c>
      <c r="P49">
        <v>4</v>
      </c>
      <c r="Q49">
        <v>4</v>
      </c>
    </row>
    <row r="50" spans="2:14">
      <c r="B50" t="s">
        <v>11</v>
      </c>
      <c r="C50">
        <v>5</v>
      </c>
      <c r="D50">
        <v>3</v>
      </c>
      <c r="E50">
        <v>4</v>
      </c>
      <c r="F50">
        <v>3</v>
      </c>
      <c r="G50">
        <v>4</v>
      </c>
      <c r="H50">
        <v>3</v>
      </c>
      <c r="I50">
        <v>4</v>
      </c>
      <c r="J50">
        <v>2</v>
      </c>
      <c r="K50" s="14">
        <v>2</v>
      </c>
      <c r="L50">
        <v>2</v>
      </c>
      <c r="M50">
        <v>4</v>
      </c>
      <c r="N50">
        <v>4</v>
      </c>
    </row>
    <row r="51" spans="2:15">
      <c r="B51" t="s">
        <v>12</v>
      </c>
      <c r="C51">
        <v>5</v>
      </c>
      <c r="D51">
        <v>1</v>
      </c>
      <c r="E51">
        <v>4</v>
      </c>
      <c r="F51">
        <v>1</v>
      </c>
      <c r="G51">
        <v>4</v>
      </c>
      <c r="H51">
        <v>3</v>
      </c>
      <c r="I51">
        <v>3</v>
      </c>
      <c r="J51">
        <v>2</v>
      </c>
      <c r="K51">
        <v>4</v>
      </c>
      <c r="L51">
        <v>3</v>
      </c>
      <c r="M51">
        <v>4</v>
      </c>
      <c r="N51">
        <v>9</v>
      </c>
      <c r="O51">
        <v>5</v>
      </c>
    </row>
    <row r="52" spans="2:13">
      <c r="B52" t="s">
        <v>13</v>
      </c>
      <c r="C52">
        <v>5</v>
      </c>
      <c r="D52">
        <v>3</v>
      </c>
      <c r="E52">
        <v>1</v>
      </c>
      <c r="F52">
        <v>7</v>
      </c>
      <c r="G52">
        <v>4</v>
      </c>
      <c r="H52">
        <v>3</v>
      </c>
      <c r="I52">
        <v>3</v>
      </c>
      <c r="J52">
        <v>4</v>
      </c>
      <c r="K52">
        <v>4</v>
      </c>
      <c r="L52">
        <v>3</v>
      </c>
      <c r="M52">
        <v>9</v>
      </c>
    </row>
    <row r="53" spans="2:15">
      <c r="B53" t="s">
        <v>14</v>
      </c>
      <c r="C53">
        <v>4</v>
      </c>
      <c r="D53">
        <v>3</v>
      </c>
      <c r="E53">
        <v>5</v>
      </c>
      <c r="F53">
        <v>7</v>
      </c>
      <c r="G53">
        <v>4</v>
      </c>
      <c r="H53">
        <v>1</v>
      </c>
      <c r="I53">
        <v>3</v>
      </c>
      <c r="J53" s="14">
        <v>4</v>
      </c>
      <c r="K53">
        <v>4</v>
      </c>
      <c r="L53">
        <v>3</v>
      </c>
      <c r="M53" s="14">
        <v>9</v>
      </c>
      <c r="N53">
        <v>5</v>
      </c>
      <c r="O53">
        <v>5</v>
      </c>
    </row>
    <row r="54" spans="2:13">
      <c r="B54" t="s">
        <v>15</v>
      </c>
      <c r="C54">
        <v>4</v>
      </c>
      <c r="D54">
        <v>3</v>
      </c>
      <c r="E54">
        <v>5</v>
      </c>
      <c r="F54">
        <v>7</v>
      </c>
      <c r="G54">
        <v>4</v>
      </c>
      <c r="H54">
        <v>5</v>
      </c>
      <c r="I54">
        <v>2</v>
      </c>
      <c r="J54">
        <v>4</v>
      </c>
      <c r="K54">
        <v>4</v>
      </c>
      <c r="L54">
        <v>1</v>
      </c>
      <c r="M54">
        <v>9</v>
      </c>
    </row>
    <row r="55" spans="2:14">
      <c r="B55" t="s">
        <v>16</v>
      </c>
      <c r="C55">
        <v>4</v>
      </c>
      <c r="D55">
        <v>2</v>
      </c>
      <c r="E55">
        <v>5</v>
      </c>
      <c r="F55">
        <v>7</v>
      </c>
      <c r="G55">
        <v>4</v>
      </c>
      <c r="H55">
        <v>5</v>
      </c>
      <c r="I55">
        <v>2</v>
      </c>
      <c r="J55">
        <v>4</v>
      </c>
      <c r="K55">
        <v>2</v>
      </c>
      <c r="L55">
        <v>3</v>
      </c>
      <c r="M55">
        <v>9</v>
      </c>
      <c r="N55">
        <v>5</v>
      </c>
    </row>
    <row r="56" spans="2:12">
      <c r="B56" t="s">
        <v>17</v>
      </c>
      <c r="C56">
        <v>4</v>
      </c>
      <c r="D56">
        <v>2</v>
      </c>
      <c r="E56">
        <v>5</v>
      </c>
      <c r="F56">
        <v>7</v>
      </c>
      <c r="G56">
        <v>2</v>
      </c>
      <c r="H56">
        <v>5</v>
      </c>
      <c r="I56">
        <v>3</v>
      </c>
      <c r="J56">
        <v>1</v>
      </c>
      <c r="K56" s="14">
        <v>2</v>
      </c>
      <c r="L56" s="14">
        <v>3</v>
      </c>
    </row>
    <row r="57" spans="2:13">
      <c r="B57" t="s">
        <v>18</v>
      </c>
      <c r="C57">
        <v>1</v>
      </c>
      <c r="D57">
        <v>1</v>
      </c>
      <c r="E57">
        <v>5</v>
      </c>
      <c r="F57">
        <v>7</v>
      </c>
      <c r="G57">
        <v>2</v>
      </c>
      <c r="H57">
        <v>5</v>
      </c>
      <c r="I57">
        <v>3</v>
      </c>
      <c r="J57">
        <v>2</v>
      </c>
      <c r="K57">
        <v>1</v>
      </c>
      <c r="L57">
        <v>3</v>
      </c>
      <c r="M57">
        <v>9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Z71"/>
  <sheetViews>
    <sheetView tabSelected="1" topLeftCell="A16" workbookViewId="0">
      <selection activeCell="O47" sqref="O47"/>
    </sheetView>
  </sheetViews>
  <sheetFormatPr defaultColWidth="9" defaultRowHeight="13.5"/>
  <cols>
    <col min="1" max="1" width="21.375" customWidth="1"/>
    <col min="2" max="2" width="16.25" customWidth="1"/>
  </cols>
  <sheetData>
    <row r="4" spans="2:14"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</row>
    <row r="5" spans="1:14">
      <c r="A5" s="3">
        <v>44484.3333333333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>
      <c r="A6" s="3">
        <v>44484.34375</v>
      </c>
      <c r="B6">
        <v>8</v>
      </c>
      <c r="C6" s="4">
        <v>9</v>
      </c>
      <c r="D6" s="4">
        <v>9</v>
      </c>
      <c r="E6" s="4">
        <v>8</v>
      </c>
      <c r="F6" s="4">
        <v>12</v>
      </c>
      <c r="G6" s="4">
        <v>12</v>
      </c>
      <c r="H6" s="4">
        <v>10</v>
      </c>
      <c r="I6" s="4">
        <v>8</v>
      </c>
      <c r="J6" s="4">
        <v>7</v>
      </c>
      <c r="K6" s="4">
        <v>7</v>
      </c>
      <c r="L6" s="4">
        <v>6</v>
      </c>
      <c r="M6" s="4">
        <v>6</v>
      </c>
      <c r="N6" s="4">
        <v>2</v>
      </c>
    </row>
    <row r="7" spans="1:14">
      <c r="A7" s="3">
        <v>44484.3541666667</v>
      </c>
      <c r="B7">
        <v>2</v>
      </c>
      <c r="C7" s="4">
        <v>2</v>
      </c>
      <c r="D7" s="4">
        <v>1</v>
      </c>
      <c r="E7" s="4">
        <v>0</v>
      </c>
      <c r="F7" s="4">
        <v>0</v>
      </c>
      <c r="G7" s="4">
        <v>0</v>
      </c>
      <c r="H7" s="4">
        <v>0</v>
      </c>
      <c r="I7" s="4">
        <v>1</v>
      </c>
      <c r="J7" s="4">
        <v>5</v>
      </c>
      <c r="K7">
        <v>5</v>
      </c>
      <c r="L7" s="4">
        <v>5</v>
      </c>
      <c r="M7" s="4">
        <v>5</v>
      </c>
      <c r="N7" s="4">
        <v>5</v>
      </c>
    </row>
    <row r="8" spans="1:14">
      <c r="A8" s="3">
        <v>44484.3645833333</v>
      </c>
      <c r="B8">
        <v>9</v>
      </c>
      <c r="C8" s="4">
        <v>4</v>
      </c>
      <c r="D8" s="4">
        <v>3</v>
      </c>
      <c r="E8" s="4">
        <v>9</v>
      </c>
      <c r="F8" s="4">
        <v>9</v>
      </c>
      <c r="G8" s="4">
        <v>10</v>
      </c>
      <c r="H8" s="4">
        <v>8</v>
      </c>
      <c r="I8" s="4">
        <v>14</v>
      </c>
      <c r="J8" s="4">
        <v>11</v>
      </c>
      <c r="K8" s="4">
        <v>11</v>
      </c>
      <c r="L8" s="4">
        <v>11</v>
      </c>
      <c r="M8" s="4">
        <v>9</v>
      </c>
      <c r="N8" s="4">
        <v>9</v>
      </c>
    </row>
    <row r="9" spans="1:14">
      <c r="A9" s="3">
        <v>44484.375</v>
      </c>
      <c r="B9">
        <v>5</v>
      </c>
      <c r="C9" s="4">
        <v>6</v>
      </c>
      <c r="D9" s="4">
        <v>8</v>
      </c>
      <c r="E9" s="4">
        <v>8</v>
      </c>
      <c r="F9" s="4">
        <v>8</v>
      </c>
      <c r="G9" s="4">
        <v>6</v>
      </c>
      <c r="H9" s="4">
        <v>5</v>
      </c>
      <c r="I9" s="4">
        <v>3</v>
      </c>
      <c r="J9" s="4">
        <v>4</v>
      </c>
      <c r="K9" s="4">
        <v>7</v>
      </c>
      <c r="L9" s="4">
        <v>7</v>
      </c>
      <c r="M9" s="4">
        <v>8</v>
      </c>
      <c r="N9" s="4">
        <v>8</v>
      </c>
    </row>
    <row r="10" spans="1:14">
      <c r="A10" s="3">
        <v>44484.3854166667</v>
      </c>
      <c r="B10">
        <v>3</v>
      </c>
      <c r="C10" s="4">
        <v>4</v>
      </c>
      <c r="D10" s="4">
        <v>6</v>
      </c>
      <c r="E10" s="4">
        <v>0</v>
      </c>
      <c r="F10" s="4">
        <v>8</v>
      </c>
      <c r="G10" s="4">
        <v>2</v>
      </c>
      <c r="H10" s="4">
        <v>4</v>
      </c>
      <c r="I10" s="4">
        <v>8</v>
      </c>
      <c r="J10" s="4">
        <v>8</v>
      </c>
      <c r="K10" s="4">
        <v>8</v>
      </c>
      <c r="L10" s="4">
        <v>6</v>
      </c>
      <c r="M10" s="4">
        <v>3</v>
      </c>
      <c r="N10" s="4">
        <v>3</v>
      </c>
    </row>
    <row r="11" spans="1:14">
      <c r="A11" s="3">
        <v>44484.3958333333</v>
      </c>
      <c r="B11">
        <v>12</v>
      </c>
      <c r="C11" s="4">
        <v>12</v>
      </c>
      <c r="D11" s="4">
        <v>12</v>
      </c>
      <c r="E11" s="4">
        <v>0</v>
      </c>
      <c r="F11" s="4">
        <v>10</v>
      </c>
      <c r="G11" s="4">
        <v>6</v>
      </c>
      <c r="H11" s="4">
        <v>16</v>
      </c>
      <c r="I11" s="4">
        <v>12</v>
      </c>
      <c r="J11" s="4">
        <v>12</v>
      </c>
      <c r="K11" s="4">
        <v>10</v>
      </c>
      <c r="L11" s="4">
        <v>12</v>
      </c>
      <c r="M11" s="4">
        <v>3</v>
      </c>
      <c r="N11" s="4">
        <v>12</v>
      </c>
    </row>
    <row r="12" spans="1:14">
      <c r="A12" s="3">
        <v>44484.40625</v>
      </c>
      <c r="B12">
        <v>4</v>
      </c>
      <c r="C12" s="4">
        <v>0</v>
      </c>
      <c r="D12" s="4">
        <v>5</v>
      </c>
      <c r="E12" s="4">
        <v>1</v>
      </c>
      <c r="F12" s="4">
        <v>4</v>
      </c>
      <c r="G12" s="4">
        <v>4</v>
      </c>
      <c r="H12" s="4">
        <v>5</v>
      </c>
      <c r="I12" s="4">
        <v>0</v>
      </c>
      <c r="J12" s="4">
        <v>10</v>
      </c>
      <c r="K12" s="4">
        <v>0</v>
      </c>
      <c r="L12" s="4">
        <v>5</v>
      </c>
      <c r="M12" s="4">
        <v>0</v>
      </c>
      <c r="N12" s="4">
        <v>0</v>
      </c>
    </row>
    <row r="13" spans="1:14">
      <c r="A13" s="3">
        <v>44484.4166666667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8" spans="1:26">
      <c r="A18" s="5">
        <v>4</v>
      </c>
      <c r="B18" s="1">
        <v>44484.333912037</v>
      </c>
      <c r="C18" s="6">
        <v>4</v>
      </c>
      <c r="D18" s="7">
        <v>44484.333912037</v>
      </c>
      <c r="E18" s="6">
        <v>4</v>
      </c>
      <c r="F18" s="7">
        <v>44484.333912037</v>
      </c>
      <c r="G18" s="6">
        <v>4</v>
      </c>
      <c r="H18" s="7">
        <v>44484.333912037</v>
      </c>
      <c r="I18" s="9">
        <v>5</v>
      </c>
      <c r="J18" s="3">
        <v>44484.3347453704</v>
      </c>
      <c r="K18" s="9">
        <v>5</v>
      </c>
      <c r="L18" s="3">
        <v>44484.3347453704</v>
      </c>
      <c r="M18" s="9">
        <v>5</v>
      </c>
      <c r="N18" s="3">
        <v>44484.3347453704</v>
      </c>
      <c r="O18" s="9">
        <v>5</v>
      </c>
      <c r="P18" s="3">
        <v>44484.3347453704</v>
      </c>
      <c r="Q18" s="11">
        <v>4</v>
      </c>
      <c r="R18" s="12">
        <v>44484.3349768519</v>
      </c>
      <c r="S18" s="6">
        <v>4</v>
      </c>
      <c r="T18" s="7">
        <v>44484.3349768519</v>
      </c>
      <c r="U18" s="6">
        <v>4</v>
      </c>
      <c r="V18" s="6">
        <v>44484.3349768519</v>
      </c>
      <c r="W18" s="6">
        <v>4</v>
      </c>
      <c r="X18" s="7">
        <v>44484.3349768519</v>
      </c>
      <c r="Y18">
        <v>1</v>
      </c>
      <c r="Z18" s="1">
        <v>44484.3352662037</v>
      </c>
    </row>
    <row r="19" spans="1:26">
      <c r="A19" s="5">
        <v>1</v>
      </c>
      <c r="B19" s="1">
        <v>44484.3368518519</v>
      </c>
      <c r="C19" s="6">
        <v>2</v>
      </c>
      <c r="D19" s="7">
        <v>44484.337037037</v>
      </c>
      <c r="E19" s="6">
        <v>2</v>
      </c>
      <c r="F19" s="7">
        <v>44484.337037037</v>
      </c>
      <c r="G19" s="6">
        <v>3</v>
      </c>
      <c r="H19" s="7">
        <v>44484.3370486111</v>
      </c>
      <c r="I19" s="9">
        <v>3</v>
      </c>
      <c r="J19" s="3">
        <v>44484.3370486111</v>
      </c>
      <c r="K19" s="9">
        <v>3</v>
      </c>
      <c r="L19" s="3">
        <v>44484.3370486111</v>
      </c>
      <c r="M19" s="9">
        <v>1</v>
      </c>
      <c r="N19" s="3">
        <v>44484.3371875</v>
      </c>
      <c r="O19" s="9">
        <v>3</v>
      </c>
      <c r="P19" s="3">
        <v>44484.3372800926</v>
      </c>
      <c r="Q19" s="11">
        <v>3</v>
      </c>
      <c r="R19" s="12">
        <v>44484.3372800926</v>
      </c>
      <c r="S19" s="6">
        <v>3</v>
      </c>
      <c r="T19" s="7">
        <v>44484.3372800926</v>
      </c>
      <c r="U19" s="6">
        <v>2</v>
      </c>
      <c r="V19" s="6">
        <v>44484.3389351852</v>
      </c>
      <c r="W19" s="6">
        <v>2</v>
      </c>
      <c r="X19" s="7">
        <v>44484.3389351852</v>
      </c>
      <c r="Y19">
        <v>1</v>
      </c>
      <c r="Z19" s="1">
        <v>44484.3390509259</v>
      </c>
    </row>
    <row r="20" spans="1:26">
      <c r="A20" s="5">
        <v>3</v>
      </c>
      <c r="B20" s="1">
        <v>44484.3397337963</v>
      </c>
      <c r="C20" s="6">
        <v>3</v>
      </c>
      <c r="D20" s="7">
        <v>44484.3397337963</v>
      </c>
      <c r="E20" s="6">
        <v>3</v>
      </c>
      <c r="F20" s="7">
        <v>44484.3397337963</v>
      </c>
      <c r="G20" s="6">
        <v>1</v>
      </c>
      <c r="H20" s="7">
        <v>44484.3409837963</v>
      </c>
      <c r="I20" s="9">
        <v>4</v>
      </c>
      <c r="J20" s="3">
        <v>44484.3433564815</v>
      </c>
      <c r="K20" s="9">
        <v>4</v>
      </c>
      <c r="L20" s="3">
        <v>44484.3433564815</v>
      </c>
      <c r="M20" s="9">
        <v>4</v>
      </c>
      <c r="N20" s="3">
        <v>44484.3433564815</v>
      </c>
      <c r="O20" s="9">
        <v>1</v>
      </c>
      <c r="P20" s="3">
        <v>44484.3454282407</v>
      </c>
      <c r="Q20" s="11">
        <v>5</v>
      </c>
      <c r="R20" s="12">
        <v>44484.3467592593</v>
      </c>
      <c r="S20" s="6">
        <v>5</v>
      </c>
      <c r="T20" s="7">
        <v>44484.3467592593</v>
      </c>
      <c r="U20" s="6">
        <v>5</v>
      </c>
      <c r="V20" s="6">
        <v>44484.3467592593</v>
      </c>
      <c r="W20" s="6">
        <v>5</v>
      </c>
      <c r="X20" s="7">
        <v>44484.3467592593</v>
      </c>
      <c r="Y20">
        <v>5</v>
      </c>
      <c r="Z20" s="1">
        <v>44484.3467592593</v>
      </c>
    </row>
    <row r="21" spans="1:26">
      <c r="A21" s="5">
        <v>2</v>
      </c>
      <c r="B21" s="1">
        <v>44484.3480439815</v>
      </c>
      <c r="C21" s="6">
        <v>2</v>
      </c>
      <c r="D21" s="7">
        <v>44484.3480439815</v>
      </c>
      <c r="E21" s="6">
        <v>1</v>
      </c>
      <c r="F21" s="7">
        <v>44484.3542361111</v>
      </c>
      <c r="G21" s="6">
        <v>3</v>
      </c>
      <c r="H21" s="7">
        <v>44484.3564930556</v>
      </c>
      <c r="I21" s="9">
        <v>3</v>
      </c>
      <c r="J21" s="3">
        <v>44484.3564930556</v>
      </c>
      <c r="K21" s="9">
        <v>3</v>
      </c>
      <c r="L21" s="3">
        <v>44484.3564930556</v>
      </c>
      <c r="M21" s="9">
        <v>1</v>
      </c>
      <c r="N21" s="3">
        <v>44484.3569560185</v>
      </c>
      <c r="O21" s="9">
        <v>7</v>
      </c>
      <c r="P21" s="3">
        <v>44484.3583796296</v>
      </c>
      <c r="Q21" s="11">
        <v>7</v>
      </c>
      <c r="R21" s="12">
        <v>44484.3583796296</v>
      </c>
      <c r="S21" s="6">
        <v>7</v>
      </c>
      <c r="T21" s="7">
        <v>44484.3583796296</v>
      </c>
      <c r="U21" s="6">
        <v>7</v>
      </c>
      <c r="V21" s="6">
        <v>44484.3583796296</v>
      </c>
      <c r="W21" s="6">
        <v>7</v>
      </c>
      <c r="X21" s="7">
        <v>44484.3583796296</v>
      </c>
      <c r="Y21">
        <v>7</v>
      </c>
      <c r="Z21" s="1">
        <v>44484.3583796296</v>
      </c>
    </row>
    <row r="22" spans="1:26">
      <c r="A22" s="5">
        <v>7</v>
      </c>
      <c r="B22" s="1">
        <v>44484.3583796296</v>
      </c>
      <c r="C22" s="6">
        <v>2</v>
      </c>
      <c r="D22" s="7">
        <v>44484.3586226852</v>
      </c>
      <c r="E22" s="6">
        <v>2</v>
      </c>
      <c r="F22" s="7">
        <v>44484.3586226852</v>
      </c>
      <c r="G22" s="6">
        <v>4</v>
      </c>
      <c r="H22" s="7">
        <v>44484.3601273148</v>
      </c>
      <c r="I22" s="9">
        <v>4</v>
      </c>
      <c r="J22" s="3">
        <v>44484.3601273148</v>
      </c>
      <c r="K22" s="9">
        <v>4</v>
      </c>
      <c r="L22" s="3">
        <v>44484.3601273148</v>
      </c>
      <c r="M22" s="9">
        <v>4</v>
      </c>
      <c r="N22" s="3">
        <v>44484.3601273148</v>
      </c>
      <c r="O22" s="9">
        <v>4</v>
      </c>
      <c r="P22" s="3">
        <v>44484.3614814815</v>
      </c>
      <c r="Q22" s="11">
        <v>4</v>
      </c>
      <c r="R22" s="12">
        <v>44484.3614814815</v>
      </c>
      <c r="S22" s="6">
        <v>4</v>
      </c>
      <c r="T22" s="7">
        <v>44484.3614814815</v>
      </c>
      <c r="U22" s="6">
        <v>4</v>
      </c>
      <c r="V22" s="6">
        <v>44484.3614814815</v>
      </c>
      <c r="W22" s="6">
        <v>2</v>
      </c>
      <c r="X22" s="7">
        <v>44484.3617939815</v>
      </c>
      <c r="Y22">
        <v>2</v>
      </c>
      <c r="Z22" s="1">
        <v>44484.3617939815</v>
      </c>
    </row>
    <row r="23" spans="1:26">
      <c r="A23" s="5">
        <v>2</v>
      </c>
      <c r="B23" s="1">
        <v>44484.3624768518</v>
      </c>
      <c r="C23" s="6">
        <v>2</v>
      </c>
      <c r="D23" s="7">
        <v>44484.3624768518</v>
      </c>
      <c r="E23" s="6">
        <v>1</v>
      </c>
      <c r="F23" s="7">
        <v>44484.3631365741</v>
      </c>
      <c r="G23" s="6">
        <v>2</v>
      </c>
      <c r="H23" s="7">
        <v>44484.3636805556</v>
      </c>
      <c r="I23" s="9">
        <v>2</v>
      </c>
      <c r="J23" s="3">
        <v>44484.3636805556</v>
      </c>
      <c r="K23" s="9">
        <v>3</v>
      </c>
      <c r="L23" s="3">
        <v>44484.3643981482</v>
      </c>
      <c r="M23" s="9">
        <v>3</v>
      </c>
      <c r="N23" s="3">
        <v>44484.3643981482</v>
      </c>
      <c r="O23" s="9">
        <v>3</v>
      </c>
      <c r="P23" s="3">
        <v>44484.3643981482</v>
      </c>
      <c r="Q23" s="11">
        <v>1</v>
      </c>
      <c r="R23" s="12">
        <v>44484.3645949074</v>
      </c>
      <c r="S23" s="6">
        <v>5</v>
      </c>
      <c r="T23" s="7">
        <v>44484.3647453704</v>
      </c>
      <c r="U23" s="6">
        <v>5</v>
      </c>
      <c r="V23" s="6">
        <v>44484.3647453704</v>
      </c>
      <c r="W23" s="6">
        <v>5</v>
      </c>
      <c r="X23" s="7">
        <v>44484.3647453704</v>
      </c>
      <c r="Y23">
        <v>5</v>
      </c>
      <c r="Z23" s="1">
        <v>44484.3647453704</v>
      </c>
    </row>
    <row r="24" spans="1:26">
      <c r="A24" s="5">
        <v>2</v>
      </c>
      <c r="B24" s="1">
        <v>44484.3683101852</v>
      </c>
      <c r="C24" s="6">
        <v>2</v>
      </c>
      <c r="D24" s="7">
        <v>44484.3683101852</v>
      </c>
      <c r="E24" s="6">
        <v>4</v>
      </c>
      <c r="F24" s="7">
        <v>44484.3696759259</v>
      </c>
      <c r="G24" s="6">
        <v>4</v>
      </c>
      <c r="H24" s="7">
        <v>44484.3696759259</v>
      </c>
      <c r="I24" s="9">
        <v>4</v>
      </c>
      <c r="J24" s="3">
        <v>44484.3696759259</v>
      </c>
      <c r="K24" s="9">
        <v>4</v>
      </c>
      <c r="L24" s="3">
        <v>44484.3696759259</v>
      </c>
      <c r="M24" s="9">
        <v>3</v>
      </c>
      <c r="N24" s="3">
        <v>44484.3698263889</v>
      </c>
      <c r="O24" s="9">
        <v>3</v>
      </c>
      <c r="P24" s="3">
        <v>44484.3698263889</v>
      </c>
      <c r="Q24" s="11">
        <v>3</v>
      </c>
      <c r="R24" s="12">
        <v>44484.3698263889</v>
      </c>
      <c r="S24" s="6">
        <v>2</v>
      </c>
      <c r="T24" s="7">
        <v>44484.3700347222</v>
      </c>
      <c r="U24" s="6">
        <v>2</v>
      </c>
      <c r="V24" s="6">
        <v>44484.3700347222</v>
      </c>
      <c r="W24" s="6">
        <v>3</v>
      </c>
      <c r="X24" s="7">
        <v>44484.3723726852</v>
      </c>
      <c r="Y24">
        <v>3</v>
      </c>
      <c r="Z24" s="1">
        <v>44484.3723726852</v>
      </c>
    </row>
    <row r="25" spans="1:26">
      <c r="A25" s="5">
        <v>3</v>
      </c>
      <c r="B25" s="1">
        <v>44484.3723726852</v>
      </c>
      <c r="C25" s="6">
        <v>4</v>
      </c>
      <c r="D25" s="7">
        <v>44484.3733449074</v>
      </c>
      <c r="E25" s="6">
        <v>4</v>
      </c>
      <c r="F25" s="7">
        <v>44484.3733449074</v>
      </c>
      <c r="G25" s="6">
        <v>4</v>
      </c>
      <c r="H25" s="7">
        <v>44484.3733449074</v>
      </c>
      <c r="I25" s="9">
        <v>4</v>
      </c>
      <c r="J25" s="3">
        <v>44484.3733449074</v>
      </c>
      <c r="K25" s="9">
        <v>2</v>
      </c>
      <c r="L25" s="3">
        <v>44484.3756018519</v>
      </c>
      <c r="M25" s="9">
        <v>2</v>
      </c>
      <c r="N25" s="3">
        <v>44484.3756018519</v>
      </c>
      <c r="O25" s="9">
        <v>4</v>
      </c>
      <c r="P25" s="3">
        <v>44484.3775115741</v>
      </c>
      <c r="Q25" s="13">
        <v>4</v>
      </c>
      <c r="R25" s="12">
        <v>44484.3775115741</v>
      </c>
      <c r="S25" s="6">
        <v>4</v>
      </c>
      <c r="T25" s="7">
        <v>44484.3775115741</v>
      </c>
      <c r="U25" s="6">
        <v>4</v>
      </c>
      <c r="V25" s="6">
        <v>44484.3775115741</v>
      </c>
      <c r="W25" s="6">
        <v>1</v>
      </c>
      <c r="X25" s="7">
        <v>44484.3782523148</v>
      </c>
      <c r="Y25">
        <v>2</v>
      </c>
      <c r="Z25" s="1">
        <v>44484.3789930556</v>
      </c>
    </row>
    <row r="26" spans="1:26">
      <c r="A26" s="5">
        <v>2</v>
      </c>
      <c r="B26" s="1">
        <v>44484.3789930556</v>
      </c>
      <c r="C26" s="6">
        <v>3</v>
      </c>
      <c r="D26" s="7">
        <v>44484.379525463</v>
      </c>
      <c r="E26" s="6">
        <v>3</v>
      </c>
      <c r="F26" s="7">
        <v>44484.379525463</v>
      </c>
      <c r="G26" s="6">
        <v>1</v>
      </c>
      <c r="H26" s="7">
        <v>44484.3985532407</v>
      </c>
      <c r="I26" s="9">
        <v>2</v>
      </c>
      <c r="J26" s="3">
        <v>44484.3796759259</v>
      </c>
      <c r="K26" s="10">
        <v>2</v>
      </c>
      <c r="L26" s="3">
        <v>44484.3796759259</v>
      </c>
      <c r="M26" s="9">
        <v>4</v>
      </c>
      <c r="N26" s="3">
        <v>44484.3830787037</v>
      </c>
      <c r="O26" s="9">
        <v>4</v>
      </c>
      <c r="P26" s="3">
        <v>44484.3830787037</v>
      </c>
      <c r="Q26" s="11">
        <v>4</v>
      </c>
      <c r="R26" s="12">
        <v>44484.3830787037</v>
      </c>
      <c r="S26" s="6">
        <v>4</v>
      </c>
      <c r="T26" s="7">
        <v>44484.3830787037</v>
      </c>
      <c r="U26" s="6">
        <v>2</v>
      </c>
      <c r="V26" s="6">
        <v>44484.3831712963</v>
      </c>
      <c r="W26" s="8">
        <v>2</v>
      </c>
      <c r="X26" s="7">
        <v>44484.3831712963</v>
      </c>
      <c r="Y26">
        <v>1</v>
      </c>
      <c r="Z26" s="1">
        <v>44484.3837731481</v>
      </c>
    </row>
    <row r="27" spans="1:26">
      <c r="A27" s="5">
        <v>1</v>
      </c>
      <c r="B27" s="1">
        <v>44484.3839351852</v>
      </c>
      <c r="C27" s="8">
        <v>1</v>
      </c>
      <c r="D27" s="7">
        <v>44484.3843287037</v>
      </c>
      <c r="E27" s="6">
        <v>3</v>
      </c>
      <c r="F27" s="7">
        <v>44484.3851273148</v>
      </c>
      <c r="G27" s="6"/>
      <c r="I27" s="9">
        <v>3</v>
      </c>
      <c r="J27" s="3">
        <v>44484.379525463</v>
      </c>
      <c r="K27" s="9">
        <v>2</v>
      </c>
      <c r="L27" s="3">
        <v>44484.386875</v>
      </c>
      <c r="M27" s="9">
        <v>3</v>
      </c>
      <c r="N27" s="3">
        <v>44484.3870138889</v>
      </c>
      <c r="O27" s="9">
        <v>3</v>
      </c>
      <c r="P27" s="3">
        <v>44484.3870138889</v>
      </c>
      <c r="Q27" s="11">
        <v>3</v>
      </c>
      <c r="R27" s="12">
        <v>44484.3870138889</v>
      </c>
      <c r="S27" s="6">
        <v>1</v>
      </c>
      <c r="T27" s="7">
        <v>44484.3874768519</v>
      </c>
      <c r="U27" s="6">
        <v>3</v>
      </c>
      <c r="V27" s="6">
        <v>44484.3888194444</v>
      </c>
      <c r="W27" s="8">
        <v>3</v>
      </c>
      <c r="X27" s="7">
        <v>44484.3888194444</v>
      </c>
      <c r="Y27">
        <v>3</v>
      </c>
      <c r="Z27" s="1">
        <v>44484.3888194444</v>
      </c>
    </row>
    <row r="28" spans="1:26">
      <c r="A28" s="5">
        <v>3</v>
      </c>
      <c r="B28" s="1">
        <v>44484.3909490741</v>
      </c>
      <c r="C28" s="6">
        <v>3</v>
      </c>
      <c r="D28" s="7">
        <v>44484.3909490741</v>
      </c>
      <c r="E28" s="6">
        <v>3</v>
      </c>
      <c r="F28" s="7">
        <v>44484.3909490741</v>
      </c>
      <c r="G28" s="6"/>
      <c r="I28" s="9">
        <v>3</v>
      </c>
      <c r="J28" s="3">
        <v>44484.3851273148</v>
      </c>
      <c r="K28" s="9">
        <v>4</v>
      </c>
      <c r="L28" s="3">
        <v>44484.3910069444</v>
      </c>
      <c r="M28" s="9">
        <v>4</v>
      </c>
      <c r="N28" s="3">
        <v>44484.3910069444</v>
      </c>
      <c r="O28" s="9">
        <v>9</v>
      </c>
      <c r="P28" s="3">
        <v>44484.3917476852</v>
      </c>
      <c r="Q28" s="13">
        <v>9</v>
      </c>
      <c r="R28" s="12">
        <v>44484.3917476852</v>
      </c>
      <c r="S28" s="6">
        <v>9</v>
      </c>
      <c r="T28" s="7">
        <v>44484.3917476852</v>
      </c>
      <c r="U28" s="6">
        <v>9</v>
      </c>
      <c r="V28" s="6">
        <v>44484.3917476852</v>
      </c>
      <c r="Y28">
        <v>9</v>
      </c>
      <c r="Z28" s="1">
        <v>44484.3917476852</v>
      </c>
    </row>
    <row r="29" spans="1:26">
      <c r="A29" s="5">
        <v>9</v>
      </c>
      <c r="B29" s="1">
        <v>44484.3917476852</v>
      </c>
      <c r="C29" s="6">
        <v>9</v>
      </c>
      <c r="D29" s="7">
        <v>44484.3917476852</v>
      </c>
      <c r="E29" s="6">
        <v>9</v>
      </c>
      <c r="F29" s="7">
        <v>44484.3917476852</v>
      </c>
      <c r="G29" s="6"/>
      <c r="I29" s="9">
        <v>2</v>
      </c>
      <c r="J29" s="3">
        <v>44484.386875</v>
      </c>
      <c r="K29" s="9">
        <v>4</v>
      </c>
      <c r="L29" s="3">
        <v>44484.3959837963</v>
      </c>
      <c r="M29" s="9">
        <v>9</v>
      </c>
      <c r="N29" s="3">
        <v>44484.3917476852</v>
      </c>
      <c r="Q29" s="11">
        <v>5</v>
      </c>
      <c r="R29" s="12">
        <v>44484.4040277778</v>
      </c>
      <c r="S29" s="6"/>
      <c r="T29" s="6"/>
      <c r="U29" s="6">
        <v>5</v>
      </c>
      <c r="V29" s="6">
        <v>44484.4040277778</v>
      </c>
      <c r="Z29" s="1"/>
    </row>
    <row r="30" spans="1:26">
      <c r="A30" s="5">
        <v>4</v>
      </c>
      <c r="B30" s="1">
        <v>44484.3959837963</v>
      </c>
      <c r="C30" s="6"/>
      <c r="D30" s="6"/>
      <c r="E30" s="6">
        <v>5</v>
      </c>
      <c r="F30" s="7">
        <v>44484.4040277778</v>
      </c>
      <c r="G30" s="6"/>
      <c r="I30" s="10">
        <v>4</v>
      </c>
      <c r="J30" s="3">
        <v>44484.3910069444</v>
      </c>
      <c r="L30" s="1"/>
      <c r="M30" s="9">
        <v>5</v>
      </c>
      <c r="N30" s="3">
        <v>44484.4040277778</v>
      </c>
      <c r="Q30" s="11">
        <v>5</v>
      </c>
      <c r="R30" s="12">
        <v>44484.4040277778</v>
      </c>
      <c r="S30" s="6"/>
      <c r="T30" s="7"/>
      <c r="U30" s="6"/>
      <c r="V30" s="6"/>
      <c r="Z30" s="1"/>
    </row>
    <row r="31" spans="1:26">
      <c r="A31" s="5"/>
      <c r="B31" s="1"/>
      <c r="I31" s="9">
        <v>4</v>
      </c>
      <c r="J31" s="3">
        <v>44484.3910069444</v>
      </c>
      <c r="L31" s="1"/>
      <c r="N31" s="1"/>
      <c r="U31" s="6"/>
      <c r="V31" s="6"/>
      <c r="Z31" s="1"/>
    </row>
    <row r="32" spans="1:26">
      <c r="A32" s="5"/>
      <c r="I32" s="9">
        <v>4</v>
      </c>
      <c r="J32" s="3">
        <v>44484.3959837963</v>
      </c>
      <c r="L32" s="1"/>
      <c r="N32" s="1"/>
      <c r="U32" s="6"/>
      <c r="V32" s="6"/>
      <c r="Z32" s="1"/>
    </row>
    <row r="33" spans="1:22">
      <c r="A33" s="5"/>
      <c r="U33" s="6"/>
      <c r="V33" s="6"/>
    </row>
    <row r="36" spans="2:2">
      <c r="B36">
        <f>SUMIF(B$17:B$33,"2021/10/15 8:15&gt;2021/10/15 8:005",A$17:A$33)</f>
        <v>0</v>
      </c>
    </row>
    <row r="37" spans="1:25">
      <c r="A37">
        <f>SUMIF(B$17:B$33,"&gt;2021/10/15 8:00",A$17:A$33)</f>
        <v>43</v>
      </c>
      <c r="C37">
        <f t="shared" ref="C37:G37" si="0">SUMIF(D$17:D$33,"&gt;2021/10/15 8:00",C$17:C$33)</f>
        <v>37</v>
      </c>
      <c r="E37">
        <f t="shared" si="0"/>
        <v>44</v>
      </c>
      <c r="G37">
        <f t="shared" si="0"/>
        <v>26</v>
      </c>
      <c r="I37">
        <f t="shared" ref="I37:M37" si="1">SUMIF(J$17:J$33,"&gt;2021/10/15 8:00",I$17:I$33)</f>
        <v>51</v>
      </c>
      <c r="K37">
        <f t="shared" si="1"/>
        <v>40</v>
      </c>
      <c r="M37">
        <f t="shared" si="1"/>
        <v>48</v>
      </c>
      <c r="O37">
        <f t="shared" ref="O37:S37" si="2">SUMIF(P$17:P$33,"&gt;2021/10/15 8:00",O$17:O$33)</f>
        <v>46</v>
      </c>
      <c r="Q37">
        <f t="shared" si="2"/>
        <v>57</v>
      </c>
      <c r="S37">
        <f t="shared" si="2"/>
        <v>48</v>
      </c>
      <c r="U37">
        <f t="shared" ref="U37:Y37" si="3">SUMIF(V$17:V$33,"&gt;2021/10/15 8:00",U$17:U$33)</f>
        <v>52</v>
      </c>
      <c r="W37">
        <f t="shared" si="3"/>
        <v>34</v>
      </c>
      <c r="Y37">
        <f t="shared" si="3"/>
        <v>39</v>
      </c>
    </row>
    <row r="38" spans="1:26">
      <c r="A38">
        <f>SUMIF(B$17:B$33,"&gt;2021/10/15 8:15",A$17:A$33)</f>
        <v>35</v>
      </c>
      <c r="B38">
        <f>A37-A38</f>
        <v>8</v>
      </c>
      <c r="C38">
        <f t="shared" ref="C38:G38" si="4">SUMIF(D$17:D$33,"&gt;2021/10/15 8:15",C$17:C$33)</f>
        <v>28</v>
      </c>
      <c r="D38">
        <f t="shared" ref="D38:H38" si="5">C37-C38</f>
        <v>9</v>
      </c>
      <c r="E38">
        <f t="shared" si="4"/>
        <v>35</v>
      </c>
      <c r="F38">
        <f t="shared" si="5"/>
        <v>9</v>
      </c>
      <c r="G38">
        <f t="shared" si="4"/>
        <v>18</v>
      </c>
      <c r="H38">
        <f t="shared" si="5"/>
        <v>8</v>
      </c>
      <c r="I38">
        <f t="shared" ref="I38:M38" si="6">SUMIF(J$17:J$33,"&gt;2021/10/15 8:15",I$17:I$33)</f>
        <v>39</v>
      </c>
      <c r="J38">
        <f t="shared" ref="J38:N38" si="7">I37-I38</f>
        <v>12</v>
      </c>
      <c r="K38">
        <f t="shared" si="6"/>
        <v>28</v>
      </c>
      <c r="L38">
        <f t="shared" si="7"/>
        <v>12</v>
      </c>
      <c r="M38">
        <f t="shared" si="6"/>
        <v>38</v>
      </c>
      <c r="N38">
        <f t="shared" si="7"/>
        <v>10</v>
      </c>
      <c r="O38">
        <f t="shared" ref="O38:S38" si="8">SUMIF(P$17:P$33,"&gt;2021/10/15 8:15",O$17:O$33)</f>
        <v>38</v>
      </c>
      <c r="P38">
        <f t="shared" ref="P38:T38" si="9">O37-O38</f>
        <v>8</v>
      </c>
      <c r="Q38">
        <f t="shared" si="8"/>
        <v>50</v>
      </c>
      <c r="R38">
        <f t="shared" si="9"/>
        <v>7</v>
      </c>
      <c r="S38">
        <f t="shared" si="8"/>
        <v>41</v>
      </c>
      <c r="T38">
        <f t="shared" si="9"/>
        <v>7</v>
      </c>
      <c r="U38">
        <f t="shared" ref="U38:Y38" si="10">SUMIF(V$17:V$33,"&gt;2021/10/15 8:15",U$17:U$33)</f>
        <v>46</v>
      </c>
      <c r="V38">
        <f t="shared" ref="V38:Z38" si="11">U37-U38</f>
        <v>6</v>
      </c>
      <c r="W38">
        <f t="shared" si="10"/>
        <v>28</v>
      </c>
      <c r="X38">
        <f t="shared" si="11"/>
        <v>6</v>
      </c>
      <c r="Y38">
        <f t="shared" si="10"/>
        <v>37</v>
      </c>
      <c r="Z38">
        <f t="shared" si="11"/>
        <v>2</v>
      </c>
    </row>
    <row r="39" spans="1:26">
      <c r="A39">
        <f>SUMIF(B$17:B$33,"&gt;2021/10/15 8:30",A$17:A$33)</f>
        <v>33</v>
      </c>
      <c r="B39">
        <f t="shared" ref="B39:B45" si="12">A38-A39</f>
        <v>2</v>
      </c>
      <c r="C39">
        <f t="shared" ref="C39:G39" si="13">SUMIF(D$17:D$33,"&gt;2021/10/15 8:30",C$17:C$33)</f>
        <v>26</v>
      </c>
      <c r="D39">
        <f t="shared" ref="D39:H39" si="14">C38-C39</f>
        <v>2</v>
      </c>
      <c r="E39">
        <f t="shared" si="13"/>
        <v>35</v>
      </c>
      <c r="F39">
        <f t="shared" si="14"/>
        <v>0</v>
      </c>
      <c r="G39">
        <f t="shared" si="13"/>
        <v>18</v>
      </c>
      <c r="H39">
        <f t="shared" si="14"/>
        <v>0</v>
      </c>
      <c r="I39">
        <f t="shared" ref="I39:M39" si="15">SUMIF(J$17:J$33,"&gt;2021/10/15 8:30",I$17:I$33)</f>
        <v>39</v>
      </c>
      <c r="J39">
        <f t="shared" ref="J39:N39" si="16">I38-I39</f>
        <v>0</v>
      </c>
      <c r="K39">
        <f t="shared" si="15"/>
        <v>28</v>
      </c>
      <c r="L39">
        <f t="shared" si="16"/>
        <v>0</v>
      </c>
      <c r="M39">
        <f t="shared" si="15"/>
        <v>38</v>
      </c>
      <c r="N39">
        <f t="shared" si="16"/>
        <v>0</v>
      </c>
      <c r="O39">
        <f t="shared" ref="O39:S39" si="17">SUMIF(P$17:P$33,"&gt;2021/10/15 8:30",O$17:O$33)</f>
        <v>37</v>
      </c>
      <c r="P39">
        <f t="shared" ref="P39:T39" si="18">O38-O39</f>
        <v>1</v>
      </c>
      <c r="Q39">
        <f t="shared" si="17"/>
        <v>45</v>
      </c>
      <c r="R39">
        <f t="shared" si="18"/>
        <v>5</v>
      </c>
      <c r="S39">
        <f t="shared" si="17"/>
        <v>36</v>
      </c>
      <c r="T39">
        <f t="shared" si="18"/>
        <v>5</v>
      </c>
      <c r="U39">
        <f t="shared" ref="U39:Y39" si="19">SUMIF(V$17:V$33,"&gt;2021/10/15 8:30",U$17:U$33)</f>
        <v>41</v>
      </c>
      <c r="V39">
        <f t="shared" ref="V39:Z39" si="20">U38-U39</f>
        <v>5</v>
      </c>
      <c r="W39">
        <f t="shared" si="19"/>
        <v>23</v>
      </c>
      <c r="X39">
        <f t="shared" si="20"/>
        <v>5</v>
      </c>
      <c r="Y39">
        <f t="shared" si="19"/>
        <v>32</v>
      </c>
      <c r="Z39">
        <f t="shared" si="20"/>
        <v>5</v>
      </c>
    </row>
    <row r="40" spans="1:26">
      <c r="A40">
        <f>SUMIF(B$17:B$33,"&gt;2021/10/15 8:45",A$17:A$33)</f>
        <v>24</v>
      </c>
      <c r="B40">
        <f t="shared" si="12"/>
        <v>9</v>
      </c>
      <c r="C40">
        <f t="shared" ref="C40:G40" si="21">SUMIF(D$17:D$33,"&gt;2021/10/15 8:45",C$17:C$33)</f>
        <v>22</v>
      </c>
      <c r="D40">
        <f t="shared" ref="D40:H40" si="22">C39-C40</f>
        <v>4</v>
      </c>
      <c r="E40">
        <f t="shared" si="21"/>
        <v>31</v>
      </c>
      <c r="F40">
        <f t="shared" si="22"/>
        <v>4</v>
      </c>
      <c r="G40">
        <f t="shared" si="21"/>
        <v>9</v>
      </c>
      <c r="H40">
        <f t="shared" si="22"/>
        <v>9</v>
      </c>
      <c r="I40">
        <f t="shared" ref="I40:M40" si="23">SUMIF(J$17:J$33,"&gt;2021/10/15 8:45",I$17:I$33)</f>
        <v>30</v>
      </c>
      <c r="J40">
        <f t="shared" ref="J40:N40" si="24">I39-I40</f>
        <v>9</v>
      </c>
      <c r="K40">
        <f t="shared" si="23"/>
        <v>18</v>
      </c>
      <c r="L40">
        <f t="shared" si="24"/>
        <v>10</v>
      </c>
      <c r="M40">
        <f t="shared" si="23"/>
        <v>30</v>
      </c>
      <c r="N40">
        <f t="shared" si="24"/>
        <v>8</v>
      </c>
      <c r="O40">
        <f t="shared" ref="O40:S40" si="25">SUMIF(P$17:P$33,"&gt;2021/10/15 8:45",O$17:O$33)</f>
        <v>23</v>
      </c>
      <c r="P40">
        <f t="shared" ref="P40:T40" si="26">O39-O40</f>
        <v>14</v>
      </c>
      <c r="Q40">
        <f t="shared" si="25"/>
        <v>34</v>
      </c>
      <c r="R40">
        <f t="shared" si="26"/>
        <v>11</v>
      </c>
      <c r="S40">
        <f t="shared" si="25"/>
        <v>25</v>
      </c>
      <c r="T40">
        <f t="shared" si="26"/>
        <v>11</v>
      </c>
      <c r="U40">
        <f t="shared" ref="U40:Y40" si="27">SUMIF(V$17:V$33,"&gt;2021/10/15 8:45",U$17:U$33)</f>
        <v>30</v>
      </c>
      <c r="V40">
        <f t="shared" ref="V40:Z40" si="28">U39-U40</f>
        <v>11</v>
      </c>
      <c r="W40">
        <f t="shared" si="27"/>
        <v>14</v>
      </c>
      <c r="X40">
        <f t="shared" si="28"/>
        <v>9</v>
      </c>
      <c r="Y40">
        <f t="shared" si="27"/>
        <v>23</v>
      </c>
      <c r="Z40">
        <f t="shared" si="28"/>
        <v>9</v>
      </c>
    </row>
    <row r="41" spans="1:26">
      <c r="A41">
        <f>SUMIF(B$17:B$33,"&gt;2021/10/15 9:00",A$17:A$33)</f>
        <v>19</v>
      </c>
      <c r="B41">
        <f t="shared" si="12"/>
        <v>5</v>
      </c>
      <c r="C41">
        <f t="shared" ref="C41:G41" si="29">SUMIF(D$17:D$33,"&gt;2021/10/15 9:00",C$17:C$33)</f>
        <v>16</v>
      </c>
      <c r="D41">
        <f t="shared" ref="D41:H41" si="30">C40-C41</f>
        <v>6</v>
      </c>
      <c r="E41">
        <f t="shared" si="29"/>
        <v>23</v>
      </c>
      <c r="F41">
        <f t="shared" si="30"/>
        <v>8</v>
      </c>
      <c r="G41">
        <f t="shared" si="29"/>
        <v>1</v>
      </c>
      <c r="H41">
        <f t="shared" si="30"/>
        <v>8</v>
      </c>
      <c r="I41">
        <f t="shared" ref="I41:M41" si="31">SUMIF(J$17:J$33,"&gt;2021/10/15 9:00",I$17:I$33)</f>
        <v>22</v>
      </c>
      <c r="J41">
        <f t="shared" ref="J41:N41" si="32">I40-I41</f>
        <v>8</v>
      </c>
      <c r="K41">
        <f t="shared" si="31"/>
        <v>14</v>
      </c>
      <c r="L41">
        <f t="shared" si="32"/>
        <v>4</v>
      </c>
      <c r="M41">
        <f t="shared" si="31"/>
        <v>27</v>
      </c>
      <c r="N41">
        <f t="shared" si="32"/>
        <v>3</v>
      </c>
      <c r="O41">
        <f t="shared" ref="O41:S41" si="33">SUMIF(P$17:P$33,"&gt;2021/10/15 9:00",O$17:O$33)</f>
        <v>20</v>
      </c>
      <c r="P41">
        <f t="shared" ref="P41:T41" si="34">O40-O41</f>
        <v>3</v>
      </c>
      <c r="Q41">
        <f t="shared" si="33"/>
        <v>30</v>
      </c>
      <c r="R41">
        <f t="shared" si="34"/>
        <v>4</v>
      </c>
      <c r="S41">
        <f t="shared" si="33"/>
        <v>18</v>
      </c>
      <c r="T41">
        <f t="shared" si="34"/>
        <v>7</v>
      </c>
      <c r="U41">
        <f t="shared" ref="U41:Y41" si="35">SUMIF(V$17:V$33,"&gt;2021/10/15 9:00",U$17:U$33)</f>
        <v>23</v>
      </c>
      <c r="V41">
        <f t="shared" ref="V41:Z41" si="36">U40-U41</f>
        <v>7</v>
      </c>
      <c r="W41">
        <f t="shared" si="35"/>
        <v>6</v>
      </c>
      <c r="X41">
        <f t="shared" si="36"/>
        <v>8</v>
      </c>
      <c r="Y41">
        <f t="shared" si="35"/>
        <v>15</v>
      </c>
      <c r="Z41">
        <f t="shared" si="36"/>
        <v>8</v>
      </c>
    </row>
    <row r="42" spans="1:26">
      <c r="A42">
        <f>SUMIF(B$17:B$33,"&gt;2021/10/15 9:15",A$17:A$33)</f>
        <v>16</v>
      </c>
      <c r="B42">
        <f t="shared" si="12"/>
        <v>3</v>
      </c>
      <c r="C42">
        <f t="shared" ref="C42:G42" si="37">SUMIF(D$17:D$33,"&gt;2021/10/15 9:15",C$17:C$33)</f>
        <v>12</v>
      </c>
      <c r="D42">
        <f t="shared" ref="D42:H42" si="38">C41-C42</f>
        <v>4</v>
      </c>
      <c r="E42">
        <f t="shared" si="37"/>
        <v>17</v>
      </c>
      <c r="F42">
        <f t="shared" si="38"/>
        <v>6</v>
      </c>
      <c r="G42">
        <f t="shared" si="37"/>
        <v>1</v>
      </c>
      <c r="H42">
        <f t="shared" si="38"/>
        <v>0</v>
      </c>
      <c r="I42">
        <f t="shared" ref="I42:M42" si="39">SUMIF(J$17:J$33,"&gt;2021/10/15 9:15",I$17:I$33)</f>
        <v>14</v>
      </c>
      <c r="J42">
        <f t="shared" ref="J42:N42" si="40">I41-I42</f>
        <v>8</v>
      </c>
      <c r="K42">
        <f t="shared" si="39"/>
        <v>10</v>
      </c>
      <c r="L42">
        <f t="shared" si="40"/>
        <v>4</v>
      </c>
      <c r="M42">
        <f t="shared" si="39"/>
        <v>21</v>
      </c>
      <c r="N42">
        <f t="shared" si="40"/>
        <v>6</v>
      </c>
      <c r="O42">
        <f t="shared" ref="O42:S42" si="41">SUMIF(P$17:P$33,"&gt;2021/10/15 9:15",O$17:O$33)</f>
        <v>12</v>
      </c>
      <c r="P42">
        <f t="shared" ref="P42:T42" si="42">O41-O42</f>
        <v>8</v>
      </c>
      <c r="Q42">
        <f t="shared" si="41"/>
        <v>22</v>
      </c>
      <c r="R42">
        <f t="shared" si="42"/>
        <v>8</v>
      </c>
      <c r="S42">
        <f t="shared" si="41"/>
        <v>10</v>
      </c>
      <c r="T42">
        <f t="shared" si="42"/>
        <v>8</v>
      </c>
      <c r="U42">
        <f t="shared" ref="U42:Y42" si="43">SUMIF(V$17:V$33,"&gt;2021/10/15 9:15",U$17:U$33)</f>
        <v>17</v>
      </c>
      <c r="V42">
        <f t="shared" ref="V42:Z42" si="44">U41-U42</f>
        <v>6</v>
      </c>
      <c r="W42">
        <f t="shared" si="43"/>
        <v>3</v>
      </c>
      <c r="X42">
        <f t="shared" si="44"/>
        <v>3</v>
      </c>
      <c r="Y42">
        <f t="shared" si="43"/>
        <v>12</v>
      </c>
      <c r="Z42">
        <f t="shared" si="44"/>
        <v>3</v>
      </c>
    </row>
    <row r="43" spans="1:26">
      <c r="A43">
        <f>SUMIF(B$17:B$33,"&gt;2021/10/15 9:30",A$17:A$33)</f>
        <v>4</v>
      </c>
      <c r="B43">
        <f t="shared" si="12"/>
        <v>12</v>
      </c>
      <c r="C43">
        <f t="shared" ref="C43:G43" si="45">SUMIF(D$17:D$33,"&gt;2021/10/15 9:30",C$17:C$33)</f>
        <v>0</v>
      </c>
      <c r="D43">
        <f t="shared" ref="D43:H43" si="46">C42-C43</f>
        <v>12</v>
      </c>
      <c r="E43">
        <f t="shared" si="45"/>
        <v>5</v>
      </c>
      <c r="F43">
        <f t="shared" si="46"/>
        <v>12</v>
      </c>
      <c r="G43">
        <f t="shared" si="45"/>
        <v>1</v>
      </c>
      <c r="H43">
        <f t="shared" si="46"/>
        <v>0</v>
      </c>
      <c r="I43">
        <f t="shared" ref="I43:M43" si="47">SUMIF(J$17:J$33,"&gt;2021/10/15 9:30",I$17:I$33)</f>
        <v>4</v>
      </c>
      <c r="J43">
        <f t="shared" ref="J43:N43" si="48">I42-I43</f>
        <v>10</v>
      </c>
      <c r="K43">
        <f t="shared" si="47"/>
        <v>4</v>
      </c>
      <c r="L43">
        <f t="shared" si="48"/>
        <v>6</v>
      </c>
      <c r="M43">
        <f t="shared" si="47"/>
        <v>5</v>
      </c>
      <c r="N43">
        <f t="shared" si="48"/>
        <v>16</v>
      </c>
      <c r="O43">
        <f t="shared" ref="O43:S43" si="49">SUMIF(P$17:P$33,"&gt;2021/10/15 9:30",O$17:O$33)</f>
        <v>0</v>
      </c>
      <c r="P43">
        <f t="shared" ref="P43:T43" si="50">O42-O43</f>
        <v>12</v>
      </c>
      <c r="Q43">
        <f t="shared" si="49"/>
        <v>10</v>
      </c>
      <c r="R43">
        <f t="shared" si="50"/>
        <v>12</v>
      </c>
      <c r="S43">
        <f t="shared" si="49"/>
        <v>0</v>
      </c>
      <c r="T43">
        <f t="shared" si="50"/>
        <v>10</v>
      </c>
      <c r="U43">
        <f t="shared" ref="U43:Y43" si="51">SUMIF(V$17:V$33,"&gt;2021/10/15 9:30",U$17:U$33)</f>
        <v>5</v>
      </c>
      <c r="V43">
        <f t="shared" ref="V43:Z43" si="52">U42-U43</f>
        <v>12</v>
      </c>
      <c r="W43">
        <f t="shared" si="51"/>
        <v>0</v>
      </c>
      <c r="X43">
        <f t="shared" si="52"/>
        <v>3</v>
      </c>
      <c r="Y43">
        <f t="shared" si="51"/>
        <v>0</v>
      </c>
      <c r="Z43">
        <f t="shared" si="52"/>
        <v>12</v>
      </c>
    </row>
    <row r="44" spans="1:26">
      <c r="A44">
        <f>SUMIF(B$17:B$33,"&gt;2021/10/15 9:45",A$17:A$33)</f>
        <v>0</v>
      </c>
      <c r="B44">
        <f t="shared" si="12"/>
        <v>4</v>
      </c>
      <c r="C44">
        <f t="shared" ref="C44:G44" si="53">SUMIF(D$17:D$33,"&gt;2021/10/15 9:45",C$17:C$33)</f>
        <v>0</v>
      </c>
      <c r="D44">
        <f t="shared" ref="D44:H44" si="54">C43-C44</f>
        <v>0</v>
      </c>
      <c r="E44">
        <f t="shared" si="53"/>
        <v>0</v>
      </c>
      <c r="F44">
        <f t="shared" si="54"/>
        <v>5</v>
      </c>
      <c r="G44">
        <f t="shared" si="53"/>
        <v>0</v>
      </c>
      <c r="H44">
        <f t="shared" si="54"/>
        <v>1</v>
      </c>
      <c r="I44">
        <f t="shared" ref="I44:M44" si="55">SUMIF(J$17:J$33,"&gt;2021/10/15 9:45",I$17:I$33)</f>
        <v>0</v>
      </c>
      <c r="J44">
        <f t="shared" ref="J44:N44" si="56">I43-I44</f>
        <v>4</v>
      </c>
      <c r="K44">
        <f t="shared" si="55"/>
        <v>0</v>
      </c>
      <c r="L44">
        <f t="shared" si="56"/>
        <v>4</v>
      </c>
      <c r="M44">
        <f t="shared" si="55"/>
        <v>0</v>
      </c>
      <c r="N44">
        <f t="shared" si="56"/>
        <v>5</v>
      </c>
      <c r="O44">
        <f t="shared" ref="O44:S44" si="57">SUMIF(P$17:P$33,"&gt;2021/10/15 9:45",O$17:O$33)</f>
        <v>0</v>
      </c>
      <c r="P44">
        <f t="shared" ref="P44:T44" si="58">O43-O44</f>
        <v>0</v>
      </c>
      <c r="Q44">
        <f t="shared" si="57"/>
        <v>0</v>
      </c>
      <c r="R44">
        <f t="shared" si="58"/>
        <v>10</v>
      </c>
      <c r="S44">
        <f t="shared" si="57"/>
        <v>0</v>
      </c>
      <c r="T44">
        <f t="shared" si="58"/>
        <v>0</v>
      </c>
      <c r="U44">
        <f t="shared" ref="U44:Y44" si="59">SUMIF(V$17:V$33,"&gt;2021/10/15 9:45",U$17:U$33)</f>
        <v>0</v>
      </c>
      <c r="V44">
        <f t="shared" ref="V44:Z44" si="60">U43-U44</f>
        <v>5</v>
      </c>
      <c r="W44">
        <f t="shared" si="59"/>
        <v>0</v>
      </c>
      <c r="X44">
        <f t="shared" si="60"/>
        <v>0</v>
      </c>
      <c r="Y44">
        <f t="shared" si="59"/>
        <v>0</v>
      </c>
      <c r="Z44">
        <f t="shared" si="60"/>
        <v>0</v>
      </c>
    </row>
    <row r="45" spans="2:26">
      <c r="B45">
        <f t="shared" si="12"/>
        <v>0</v>
      </c>
      <c r="D45">
        <f t="shared" ref="D45:H45" si="61">C44-C45</f>
        <v>0</v>
      </c>
      <c r="F45">
        <f t="shared" si="61"/>
        <v>0</v>
      </c>
      <c r="H45">
        <f t="shared" si="61"/>
        <v>0</v>
      </c>
      <c r="J45">
        <f t="shared" ref="J45:N45" si="62">I44-I45</f>
        <v>0</v>
      </c>
      <c r="L45">
        <f t="shared" si="62"/>
        <v>0</v>
      </c>
      <c r="N45">
        <f t="shared" si="62"/>
        <v>0</v>
      </c>
      <c r="P45">
        <f t="shared" ref="P45:T45" si="63">O44-O45</f>
        <v>0</v>
      </c>
      <c r="R45">
        <f t="shared" si="63"/>
        <v>0</v>
      </c>
      <c r="T45">
        <f t="shared" si="63"/>
        <v>0</v>
      </c>
      <c r="V45">
        <f t="shared" ref="V45:Z45" si="64">U44-U45</f>
        <v>0</v>
      </c>
      <c r="X45">
        <f t="shared" si="64"/>
        <v>0</v>
      </c>
      <c r="Z45">
        <f t="shared" si="64"/>
        <v>0</v>
      </c>
    </row>
    <row r="50" spans="1:13">
      <c r="A50">
        <v>8</v>
      </c>
      <c r="B50">
        <v>9</v>
      </c>
      <c r="C50">
        <v>9</v>
      </c>
      <c r="D50">
        <v>8</v>
      </c>
      <c r="E50">
        <v>12</v>
      </c>
      <c r="F50">
        <v>12</v>
      </c>
      <c r="G50">
        <v>10</v>
      </c>
      <c r="H50">
        <v>8</v>
      </c>
      <c r="I50">
        <v>7</v>
      </c>
      <c r="J50">
        <v>7</v>
      </c>
      <c r="K50">
        <v>6</v>
      </c>
      <c r="L50">
        <v>6</v>
      </c>
      <c r="M50">
        <v>2</v>
      </c>
    </row>
    <row r="51" spans="1:13">
      <c r="A51">
        <v>2</v>
      </c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5</v>
      </c>
      <c r="J51">
        <v>5</v>
      </c>
      <c r="K51">
        <v>5</v>
      </c>
      <c r="L51">
        <v>5</v>
      </c>
      <c r="M51">
        <v>5</v>
      </c>
    </row>
    <row r="52" spans="1:13">
      <c r="A52">
        <v>9</v>
      </c>
      <c r="B52">
        <v>4</v>
      </c>
      <c r="C52">
        <v>4</v>
      </c>
      <c r="D52">
        <v>9</v>
      </c>
      <c r="E52">
        <v>9</v>
      </c>
      <c r="F52">
        <v>10</v>
      </c>
      <c r="G52">
        <v>8</v>
      </c>
      <c r="H52">
        <v>14</v>
      </c>
      <c r="I52">
        <v>11</v>
      </c>
      <c r="J52">
        <v>11</v>
      </c>
      <c r="K52">
        <v>11</v>
      </c>
      <c r="L52">
        <v>9</v>
      </c>
      <c r="M52">
        <v>9</v>
      </c>
    </row>
    <row r="53" spans="1:13">
      <c r="A53">
        <v>5</v>
      </c>
      <c r="B53">
        <v>6</v>
      </c>
      <c r="C53">
        <v>8</v>
      </c>
      <c r="D53">
        <v>8</v>
      </c>
      <c r="E53">
        <v>8</v>
      </c>
      <c r="F53">
        <v>4</v>
      </c>
      <c r="G53">
        <v>3</v>
      </c>
      <c r="H53">
        <v>3</v>
      </c>
      <c r="I53">
        <v>4</v>
      </c>
      <c r="J53">
        <v>7</v>
      </c>
      <c r="K53">
        <v>7</v>
      </c>
      <c r="L53">
        <v>8</v>
      </c>
      <c r="M53">
        <v>8</v>
      </c>
    </row>
    <row r="54" spans="1:13">
      <c r="A54">
        <v>3</v>
      </c>
      <c r="B54">
        <v>4</v>
      </c>
      <c r="C54">
        <v>6</v>
      </c>
      <c r="D54">
        <v>0</v>
      </c>
      <c r="E54">
        <v>8</v>
      </c>
      <c r="F54">
        <v>4</v>
      </c>
      <c r="G54">
        <v>6</v>
      </c>
      <c r="H54">
        <v>8</v>
      </c>
      <c r="I54">
        <v>8</v>
      </c>
      <c r="J54">
        <v>8</v>
      </c>
      <c r="K54">
        <v>6</v>
      </c>
      <c r="L54">
        <v>3</v>
      </c>
      <c r="M54">
        <v>3</v>
      </c>
    </row>
    <row r="55" spans="1:13">
      <c r="A55">
        <v>12</v>
      </c>
      <c r="B55">
        <v>12</v>
      </c>
      <c r="C55">
        <v>12</v>
      </c>
      <c r="D55">
        <v>0</v>
      </c>
      <c r="E55">
        <v>10</v>
      </c>
      <c r="F55">
        <v>6</v>
      </c>
      <c r="G55">
        <v>16</v>
      </c>
      <c r="H55">
        <v>12</v>
      </c>
      <c r="I55">
        <v>12</v>
      </c>
      <c r="J55">
        <v>10</v>
      </c>
      <c r="K55">
        <v>12</v>
      </c>
      <c r="L55">
        <v>3</v>
      </c>
      <c r="M55">
        <v>12</v>
      </c>
    </row>
    <row r="56" spans="1:13">
      <c r="A56">
        <v>4</v>
      </c>
      <c r="B56">
        <v>0</v>
      </c>
      <c r="C56">
        <v>5</v>
      </c>
      <c r="D56">
        <v>1</v>
      </c>
      <c r="E56">
        <v>4</v>
      </c>
      <c r="F56">
        <v>4</v>
      </c>
      <c r="G56">
        <v>5</v>
      </c>
      <c r="H56">
        <v>0</v>
      </c>
      <c r="I56">
        <v>10</v>
      </c>
      <c r="J56">
        <v>0</v>
      </c>
      <c r="K56">
        <v>5</v>
      </c>
      <c r="L56">
        <v>0</v>
      </c>
      <c r="M56">
        <v>0</v>
      </c>
    </row>
    <row r="57" spans="1:1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9" spans="1:8">
      <c r="A59">
        <v>8</v>
      </c>
      <c r="B59">
        <v>2</v>
      </c>
      <c r="C59">
        <v>9</v>
      </c>
      <c r="D59">
        <v>5</v>
      </c>
      <c r="E59">
        <v>3</v>
      </c>
      <c r="F59">
        <v>12</v>
      </c>
      <c r="G59">
        <v>4</v>
      </c>
      <c r="H59">
        <v>0</v>
      </c>
    </row>
    <row r="60" spans="1:8">
      <c r="A60">
        <v>9</v>
      </c>
      <c r="B60">
        <v>2</v>
      </c>
      <c r="C60">
        <v>4</v>
      </c>
      <c r="D60">
        <v>6</v>
      </c>
      <c r="E60">
        <v>4</v>
      </c>
      <c r="F60">
        <v>12</v>
      </c>
      <c r="G60">
        <v>0</v>
      </c>
      <c r="H60">
        <v>0</v>
      </c>
    </row>
    <row r="61" spans="1:8">
      <c r="A61">
        <v>9</v>
      </c>
      <c r="B61">
        <v>0</v>
      </c>
      <c r="C61">
        <v>4</v>
      </c>
      <c r="D61">
        <v>8</v>
      </c>
      <c r="E61">
        <v>6</v>
      </c>
      <c r="F61">
        <v>12</v>
      </c>
      <c r="G61">
        <v>5</v>
      </c>
      <c r="H61">
        <v>0</v>
      </c>
    </row>
    <row r="62" spans="1:8">
      <c r="A62">
        <v>8</v>
      </c>
      <c r="B62">
        <v>0</v>
      </c>
      <c r="C62">
        <v>9</v>
      </c>
      <c r="D62">
        <v>8</v>
      </c>
      <c r="E62">
        <v>0</v>
      </c>
      <c r="F62">
        <v>0</v>
      </c>
      <c r="G62">
        <v>1</v>
      </c>
      <c r="H62">
        <v>0</v>
      </c>
    </row>
    <row r="63" spans="1:8">
      <c r="A63">
        <v>12</v>
      </c>
      <c r="B63">
        <v>0</v>
      </c>
      <c r="C63">
        <v>9</v>
      </c>
      <c r="D63">
        <v>8</v>
      </c>
      <c r="E63">
        <v>8</v>
      </c>
      <c r="F63">
        <v>10</v>
      </c>
      <c r="G63">
        <v>4</v>
      </c>
      <c r="H63">
        <v>0</v>
      </c>
    </row>
    <row r="64" spans="1:8">
      <c r="A64">
        <v>12</v>
      </c>
      <c r="B64">
        <v>0</v>
      </c>
      <c r="C64">
        <v>10</v>
      </c>
      <c r="D64">
        <v>4</v>
      </c>
      <c r="E64">
        <v>4</v>
      </c>
      <c r="F64">
        <v>6</v>
      </c>
      <c r="G64">
        <v>4</v>
      </c>
      <c r="H64">
        <v>0</v>
      </c>
    </row>
    <row r="65" spans="1:8">
      <c r="A65">
        <v>10</v>
      </c>
      <c r="B65">
        <v>0</v>
      </c>
      <c r="C65">
        <v>8</v>
      </c>
      <c r="D65">
        <v>3</v>
      </c>
      <c r="E65">
        <v>6</v>
      </c>
      <c r="F65">
        <v>16</v>
      </c>
      <c r="G65">
        <v>5</v>
      </c>
      <c r="H65">
        <v>0</v>
      </c>
    </row>
    <row r="66" spans="1:8">
      <c r="A66">
        <v>8</v>
      </c>
      <c r="B66">
        <v>1</v>
      </c>
      <c r="C66">
        <v>14</v>
      </c>
      <c r="D66">
        <v>3</v>
      </c>
      <c r="E66">
        <v>8</v>
      </c>
      <c r="F66">
        <v>12</v>
      </c>
      <c r="G66">
        <v>0</v>
      </c>
      <c r="H66">
        <v>0</v>
      </c>
    </row>
    <row r="67" spans="1:8">
      <c r="A67">
        <v>7</v>
      </c>
      <c r="B67">
        <v>5</v>
      </c>
      <c r="C67">
        <v>11</v>
      </c>
      <c r="D67">
        <v>4</v>
      </c>
      <c r="E67">
        <v>8</v>
      </c>
      <c r="F67">
        <v>12</v>
      </c>
      <c r="G67">
        <v>10</v>
      </c>
      <c r="H67">
        <v>0</v>
      </c>
    </row>
    <row r="68" spans="1:8">
      <c r="A68">
        <v>7</v>
      </c>
      <c r="B68">
        <v>5</v>
      </c>
      <c r="C68">
        <v>11</v>
      </c>
      <c r="D68">
        <v>7</v>
      </c>
      <c r="E68">
        <v>8</v>
      </c>
      <c r="F68">
        <v>10</v>
      </c>
      <c r="G68">
        <v>0</v>
      </c>
      <c r="H68">
        <v>0</v>
      </c>
    </row>
    <row r="69" spans="1:8">
      <c r="A69">
        <v>6</v>
      </c>
      <c r="B69">
        <v>5</v>
      </c>
      <c r="C69">
        <v>11</v>
      </c>
      <c r="D69">
        <v>7</v>
      </c>
      <c r="E69">
        <v>6</v>
      </c>
      <c r="F69">
        <v>12</v>
      </c>
      <c r="G69">
        <v>5</v>
      </c>
      <c r="H69">
        <v>0</v>
      </c>
    </row>
    <row r="70" spans="1:8">
      <c r="A70">
        <v>6</v>
      </c>
      <c r="B70">
        <v>5</v>
      </c>
      <c r="C70">
        <v>9</v>
      </c>
      <c r="D70">
        <v>8</v>
      </c>
      <c r="E70">
        <v>3</v>
      </c>
      <c r="F70">
        <v>3</v>
      </c>
      <c r="G70">
        <v>0</v>
      </c>
      <c r="H70">
        <v>0</v>
      </c>
    </row>
    <row r="71" spans="1:8">
      <c r="A71">
        <v>2</v>
      </c>
      <c r="B71">
        <v>5</v>
      </c>
      <c r="C71">
        <v>9</v>
      </c>
      <c r="D71">
        <v>8</v>
      </c>
      <c r="E71">
        <v>3</v>
      </c>
      <c r="F71">
        <v>12</v>
      </c>
      <c r="G71">
        <v>0</v>
      </c>
      <c r="H71">
        <v>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84"/>
  <sheetViews>
    <sheetView topLeftCell="A28" workbookViewId="0">
      <selection activeCell="B55" sqref="B55"/>
    </sheetView>
  </sheetViews>
  <sheetFormatPr defaultColWidth="9" defaultRowHeight="13.5"/>
  <cols>
    <col min="2" max="2" width="17.4166666666667"/>
    <col min="3" max="9" width="17.125"/>
    <col min="10" max="11" width="26.125" customWidth="1"/>
    <col min="12" max="12" width="17.125"/>
    <col min="13" max="20" width="17.4166666666667"/>
    <col min="21" max="21" width="18.5333333333333"/>
    <col min="22" max="23" width="17.125"/>
    <col min="24" max="24" width="21.325" customWidth="1"/>
    <col min="25" max="25" width="13.2333333333333" customWidth="1"/>
    <col min="26" max="26" width="23.7666666666667" customWidth="1"/>
  </cols>
  <sheetData>
    <row r="1" customFormat="1" spans="2:15">
      <c r="B1" s="1">
        <v>44484.3775115741</v>
      </c>
      <c r="C1" s="1">
        <v>44484.3775115741</v>
      </c>
      <c r="D1" s="1">
        <v>44484.3775115741</v>
      </c>
      <c r="E1" s="1">
        <v>44484.3775115741</v>
      </c>
      <c r="F1" s="1">
        <v>44484.3647453704</v>
      </c>
      <c r="G1" s="1">
        <v>44484.3647453704</v>
      </c>
      <c r="H1" s="1">
        <v>44484.3647453704</v>
      </c>
      <c r="I1" s="1">
        <v>44484.3647453704</v>
      </c>
      <c r="J1" s="1">
        <v>44484.3564930556</v>
      </c>
      <c r="K1" s="1">
        <v>44484.3564930556</v>
      </c>
      <c r="L1" s="1">
        <v>44484.3564930556</v>
      </c>
      <c r="M1" s="1">
        <v>44484.3389351852</v>
      </c>
      <c r="N1" s="1">
        <v>44484.3389351852</v>
      </c>
      <c r="O1" s="1">
        <v>44484.3352662037</v>
      </c>
    </row>
    <row r="2" customFormat="1" spans="2:15">
      <c r="B2">
        <v>4</v>
      </c>
      <c r="C2">
        <v>4</v>
      </c>
      <c r="D2">
        <v>4</v>
      </c>
      <c r="E2">
        <v>4</v>
      </c>
      <c r="F2">
        <v>5</v>
      </c>
      <c r="G2">
        <v>5</v>
      </c>
      <c r="H2">
        <v>5</v>
      </c>
      <c r="I2">
        <v>5</v>
      </c>
      <c r="J2">
        <v>3</v>
      </c>
      <c r="K2">
        <v>3</v>
      </c>
      <c r="L2">
        <v>3</v>
      </c>
      <c r="M2">
        <v>2</v>
      </c>
      <c r="N2">
        <v>2</v>
      </c>
      <c r="O2">
        <v>1</v>
      </c>
    </row>
    <row r="3" customFormat="1" spans="2:11">
      <c r="B3" s="1">
        <v>44484.3917476852</v>
      </c>
      <c r="C3" s="1">
        <v>44484.3917476852</v>
      </c>
      <c r="D3" s="1">
        <v>44484.3917476852</v>
      </c>
      <c r="E3" s="1">
        <v>44484.3917476852</v>
      </c>
      <c r="F3" s="1">
        <v>44484.3917476852</v>
      </c>
      <c r="G3" s="1">
        <v>44484.3917476852</v>
      </c>
      <c r="H3" s="1">
        <v>44484.3917476852</v>
      </c>
      <c r="I3" s="1">
        <v>44484.3917476852</v>
      </c>
      <c r="J3" s="1">
        <v>44484.3917476852</v>
      </c>
      <c r="K3" s="1">
        <v>44484.3837731481</v>
      </c>
    </row>
    <row r="4" customFormat="1" spans="2:11">
      <c r="B4">
        <v>9</v>
      </c>
      <c r="C4">
        <v>9</v>
      </c>
      <c r="D4">
        <v>9</v>
      </c>
      <c r="E4">
        <v>9</v>
      </c>
      <c r="F4">
        <v>9</v>
      </c>
      <c r="G4">
        <v>9</v>
      </c>
      <c r="H4">
        <v>9</v>
      </c>
      <c r="I4">
        <v>9</v>
      </c>
      <c r="J4">
        <v>9</v>
      </c>
      <c r="K4">
        <v>1</v>
      </c>
    </row>
    <row r="5" customFormat="1" spans="2:6">
      <c r="B5" s="1">
        <v>44484.3831712963</v>
      </c>
      <c r="C5" s="1">
        <v>44484.3831712963</v>
      </c>
      <c r="D5" s="1">
        <v>44484.3782523148</v>
      </c>
      <c r="E5" s="1">
        <v>44484.3756018519</v>
      </c>
      <c r="F5" s="1">
        <v>44484.3756018519</v>
      </c>
    </row>
    <row r="6" customFormat="1" spans="2:6">
      <c r="B6">
        <v>2</v>
      </c>
      <c r="C6">
        <v>2</v>
      </c>
      <c r="D6">
        <v>1</v>
      </c>
      <c r="E6">
        <v>2</v>
      </c>
      <c r="F6">
        <v>2</v>
      </c>
    </row>
    <row r="7" customFormat="1" spans="2:13">
      <c r="B7" s="1">
        <v>44484.3910069444</v>
      </c>
      <c r="C7" s="1">
        <v>44484.3910069444</v>
      </c>
      <c r="D7" s="1">
        <v>44484.3910069444</v>
      </c>
      <c r="E7" s="1">
        <v>44484.3910069444</v>
      </c>
      <c r="F7" s="1">
        <v>44484.3839351852</v>
      </c>
      <c r="G7" s="1">
        <v>44484.3733449074</v>
      </c>
      <c r="H7" s="1">
        <v>44484.3733449074</v>
      </c>
      <c r="I7" s="1">
        <v>44484.3733449074</v>
      </c>
      <c r="J7" s="1">
        <v>44484.3733449074</v>
      </c>
      <c r="K7" s="1">
        <v>44484.3624768518</v>
      </c>
      <c r="L7" s="1">
        <v>44484.3624768518</v>
      </c>
      <c r="M7" s="1">
        <v>44484.3569560185</v>
      </c>
    </row>
    <row r="8" customFormat="1" spans="2:13">
      <c r="B8">
        <v>4</v>
      </c>
      <c r="C8">
        <v>4</v>
      </c>
      <c r="D8">
        <v>4</v>
      </c>
      <c r="E8">
        <v>4</v>
      </c>
      <c r="F8">
        <v>1</v>
      </c>
      <c r="G8">
        <v>4</v>
      </c>
      <c r="H8">
        <v>4</v>
      </c>
      <c r="I8">
        <v>4</v>
      </c>
      <c r="J8">
        <v>4</v>
      </c>
      <c r="K8">
        <v>2</v>
      </c>
      <c r="L8">
        <v>2</v>
      </c>
      <c r="M8">
        <v>1</v>
      </c>
    </row>
    <row r="9" customFormat="1" spans="2:20">
      <c r="B9" s="1">
        <v>44484.3874768519</v>
      </c>
      <c r="C9" s="1">
        <v>44484.3843287037</v>
      </c>
      <c r="D9" s="1">
        <v>44484.3959837963</v>
      </c>
      <c r="E9" s="1">
        <v>44484.3959837963</v>
      </c>
      <c r="F9" s="1">
        <v>44484.3959837963</v>
      </c>
      <c r="G9" s="1">
        <v>44484.3830787037</v>
      </c>
      <c r="H9" s="1">
        <v>44484.3830787037</v>
      </c>
      <c r="I9" s="1">
        <v>44484.3830787037</v>
      </c>
      <c r="J9" s="1">
        <v>44484.3830787037</v>
      </c>
      <c r="K9" s="1">
        <v>44484.3909490741</v>
      </c>
      <c r="L9" s="1">
        <v>44484.3909490741</v>
      </c>
      <c r="M9" s="1">
        <v>44484.3909490741</v>
      </c>
      <c r="N9" s="1">
        <v>44484.3617939815</v>
      </c>
      <c r="O9" s="1">
        <v>44484.3617939815</v>
      </c>
      <c r="P9" s="1">
        <v>44484.3480439815</v>
      </c>
      <c r="Q9" s="1">
        <v>44484.3480439815</v>
      </c>
      <c r="R9" s="1">
        <v>44484.3433564815</v>
      </c>
      <c r="S9" s="1">
        <v>44484.3433564815</v>
      </c>
      <c r="T9" s="1">
        <v>44484.3433564815</v>
      </c>
    </row>
    <row r="10" customFormat="1" spans="2:20">
      <c r="B10">
        <v>1</v>
      </c>
      <c r="C10">
        <v>1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3</v>
      </c>
      <c r="L10">
        <v>3</v>
      </c>
      <c r="M10">
        <v>3</v>
      </c>
      <c r="N10">
        <v>2</v>
      </c>
      <c r="O10">
        <v>2</v>
      </c>
      <c r="P10">
        <v>2</v>
      </c>
      <c r="Q10">
        <v>2</v>
      </c>
      <c r="R10">
        <v>4</v>
      </c>
      <c r="S10">
        <v>4</v>
      </c>
      <c r="T10">
        <v>4</v>
      </c>
    </row>
    <row r="11" customFormat="1" spans="2:23">
      <c r="B11" s="1">
        <v>44484.3888194444</v>
      </c>
      <c r="C11" s="1">
        <v>44484.3888194444</v>
      </c>
      <c r="D11" s="1">
        <v>44484.3888194444</v>
      </c>
      <c r="E11" s="1">
        <v>44484.379525463</v>
      </c>
      <c r="F11" s="1">
        <v>44484.379525463</v>
      </c>
      <c r="G11" s="1">
        <v>44484.379525463</v>
      </c>
      <c r="H11" s="1">
        <v>44484.3723726852</v>
      </c>
      <c r="I11" s="1">
        <v>44484.3723726852</v>
      </c>
      <c r="J11" s="1">
        <v>44484.3723726852</v>
      </c>
      <c r="K11" s="1">
        <v>44484.3601273148</v>
      </c>
      <c r="L11" s="1">
        <v>44484.3601273148</v>
      </c>
      <c r="M11" s="1">
        <v>44484.3601273148</v>
      </c>
      <c r="N11" s="1">
        <v>44484.3601273148</v>
      </c>
      <c r="O11" s="1">
        <v>44484.3467592593</v>
      </c>
      <c r="P11" s="1">
        <v>44484.3467592593</v>
      </c>
      <c r="Q11" s="1">
        <v>44484.3467592593</v>
      </c>
      <c r="R11" s="1">
        <v>44484.3467592593</v>
      </c>
      <c r="S11" s="1">
        <v>44484.3467592593</v>
      </c>
      <c r="T11" s="1">
        <v>44484.333912037</v>
      </c>
      <c r="U11" s="1">
        <v>44484.333912037</v>
      </c>
      <c r="V11" s="1">
        <v>44484.333912037</v>
      </c>
      <c r="W11" s="1">
        <v>44484.333912037</v>
      </c>
    </row>
    <row r="12" customFormat="1" spans="2:23"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4</v>
      </c>
      <c r="L12">
        <v>4</v>
      </c>
      <c r="M12">
        <v>4</v>
      </c>
      <c r="N12">
        <v>4</v>
      </c>
      <c r="O12">
        <v>5</v>
      </c>
      <c r="P12">
        <v>5</v>
      </c>
      <c r="Q12">
        <v>5</v>
      </c>
      <c r="R12">
        <v>5</v>
      </c>
      <c r="S12">
        <v>5</v>
      </c>
      <c r="T12">
        <v>4</v>
      </c>
      <c r="U12">
        <v>4</v>
      </c>
      <c r="V12">
        <v>4</v>
      </c>
      <c r="W12">
        <v>4</v>
      </c>
    </row>
    <row r="13" customFormat="1" spans="2:18">
      <c r="B13" s="1">
        <v>44484.3796759259</v>
      </c>
      <c r="C13" s="1">
        <v>44484.3796759259</v>
      </c>
      <c r="D13" s="1">
        <v>44484.3583796296</v>
      </c>
      <c r="E13" s="1">
        <v>44484.3583796296</v>
      </c>
      <c r="F13" s="1">
        <v>44484.3583796296</v>
      </c>
      <c r="G13" s="1">
        <v>44484.3583796296</v>
      </c>
      <c r="H13" s="1">
        <v>44484.3583796296</v>
      </c>
      <c r="I13" s="1">
        <v>44484.3583796296</v>
      </c>
      <c r="J13" s="1">
        <v>44484.3583796296</v>
      </c>
      <c r="K13" s="1">
        <v>44484.3698263889</v>
      </c>
      <c r="L13" s="1">
        <v>44484.3698263889</v>
      </c>
      <c r="M13" s="1">
        <v>44484.3698263889</v>
      </c>
      <c r="N13" s="1">
        <v>44484.3542361111</v>
      </c>
      <c r="O13" s="1">
        <v>44484.3696759259</v>
      </c>
      <c r="P13" s="1">
        <v>44484.3696759259</v>
      </c>
      <c r="Q13" s="1">
        <v>44484.3696759259</v>
      </c>
      <c r="R13" s="1">
        <v>44484.3696759259</v>
      </c>
    </row>
    <row r="14" customFormat="1" spans="2:18">
      <c r="B14">
        <v>2</v>
      </c>
      <c r="C14">
        <v>2</v>
      </c>
      <c r="D14">
        <v>7</v>
      </c>
      <c r="E14">
        <v>7</v>
      </c>
      <c r="F14">
        <v>7</v>
      </c>
      <c r="G14">
        <v>7</v>
      </c>
      <c r="H14">
        <v>7</v>
      </c>
      <c r="I14">
        <v>7</v>
      </c>
      <c r="J14">
        <v>7</v>
      </c>
      <c r="K14">
        <v>3</v>
      </c>
      <c r="L14">
        <v>3</v>
      </c>
      <c r="M14">
        <v>3</v>
      </c>
      <c r="N14">
        <v>1</v>
      </c>
      <c r="O14">
        <v>4</v>
      </c>
      <c r="P14">
        <v>4</v>
      </c>
      <c r="Q14">
        <v>4</v>
      </c>
      <c r="R14">
        <v>4</v>
      </c>
    </row>
    <row r="15" customFormat="1" spans="2:7">
      <c r="B15" s="1">
        <v>44484.3851273148</v>
      </c>
      <c r="C15" s="1">
        <v>44484.3851273148</v>
      </c>
      <c r="D15" s="1">
        <v>44484.3586226852</v>
      </c>
      <c r="E15" s="1">
        <v>44484.3586226852</v>
      </c>
      <c r="F15" s="1">
        <v>44484.3390509259</v>
      </c>
      <c r="G15" s="1">
        <v>44484.3368518519</v>
      </c>
    </row>
    <row r="16" customFormat="1" spans="2:7">
      <c r="B16">
        <v>3</v>
      </c>
      <c r="C16">
        <v>3</v>
      </c>
      <c r="D16">
        <v>2</v>
      </c>
      <c r="E16">
        <v>2</v>
      </c>
      <c r="F16">
        <v>1</v>
      </c>
      <c r="G16">
        <v>1</v>
      </c>
    </row>
    <row r="17" customFormat="1" spans="2:11">
      <c r="B17" s="1">
        <v>44484.3789930556</v>
      </c>
      <c r="C17" s="1">
        <v>44484.3789930556</v>
      </c>
      <c r="D17" s="1">
        <v>44484.3870138889</v>
      </c>
      <c r="E17" s="1">
        <v>44484.3870138889</v>
      </c>
      <c r="F17" s="1">
        <v>44484.3870138889</v>
      </c>
      <c r="G17" s="1">
        <v>44484.3454282407</v>
      </c>
      <c r="H17" s="1">
        <v>44484.3631365741</v>
      </c>
      <c r="I17" s="1">
        <v>44484.3370486111</v>
      </c>
      <c r="J17" s="1">
        <v>44484.3370486111</v>
      </c>
      <c r="K17" s="1">
        <v>44484.3370486111</v>
      </c>
    </row>
    <row r="18" customFormat="1" spans="2:11">
      <c r="B18">
        <v>2</v>
      </c>
      <c r="C18">
        <v>2</v>
      </c>
      <c r="D18">
        <v>3</v>
      </c>
      <c r="E18">
        <v>3</v>
      </c>
      <c r="F18">
        <v>3</v>
      </c>
      <c r="G18">
        <v>1</v>
      </c>
      <c r="H18">
        <v>1</v>
      </c>
      <c r="I18">
        <v>3</v>
      </c>
      <c r="J18">
        <v>3</v>
      </c>
      <c r="K18">
        <v>3</v>
      </c>
    </row>
    <row r="19" customFormat="1" spans="2:14">
      <c r="B19" s="1">
        <v>44484.386875</v>
      </c>
      <c r="C19" s="1">
        <v>44484.386875</v>
      </c>
      <c r="D19" s="1">
        <v>44484.3372800926</v>
      </c>
      <c r="E19" s="1">
        <v>44484.3372800926</v>
      </c>
      <c r="F19" s="1">
        <v>44484.3372800926</v>
      </c>
      <c r="G19" s="1">
        <v>44484.3349768519</v>
      </c>
      <c r="H19" s="1">
        <v>44484.3349768519</v>
      </c>
      <c r="I19" s="1">
        <v>44484.3349768519</v>
      </c>
      <c r="J19" s="1">
        <v>44484.3349768519</v>
      </c>
      <c r="K19" s="1">
        <v>44484.3371875</v>
      </c>
      <c r="L19" s="1">
        <v>44484.3397337963</v>
      </c>
      <c r="M19" s="1">
        <v>44484.3397337963</v>
      </c>
      <c r="N19" s="1">
        <v>44484.3397337963</v>
      </c>
    </row>
    <row r="20" customFormat="1" spans="2:14">
      <c r="B20">
        <v>2</v>
      </c>
      <c r="C20">
        <v>2</v>
      </c>
      <c r="D20">
        <v>3</v>
      </c>
      <c r="E20">
        <v>3</v>
      </c>
      <c r="F20">
        <v>3</v>
      </c>
      <c r="G20">
        <v>4</v>
      </c>
      <c r="H20">
        <v>4</v>
      </c>
      <c r="I20">
        <v>4</v>
      </c>
      <c r="J20">
        <v>4</v>
      </c>
      <c r="K20">
        <v>1</v>
      </c>
      <c r="L20">
        <v>3</v>
      </c>
      <c r="M20">
        <v>3</v>
      </c>
      <c r="N20">
        <v>3</v>
      </c>
    </row>
    <row r="21" customFormat="1" spans="2:5">
      <c r="B21" s="1">
        <v>44484.3985532407</v>
      </c>
      <c r="C21" s="1">
        <v>44484.3645949074</v>
      </c>
      <c r="D21" s="1">
        <v>44484.337037037</v>
      </c>
      <c r="E21" s="1">
        <v>44484.337037037</v>
      </c>
    </row>
    <row r="22" customFormat="1" spans="2:5">
      <c r="B22">
        <v>1</v>
      </c>
      <c r="C22">
        <v>1</v>
      </c>
      <c r="D22">
        <v>2</v>
      </c>
      <c r="E22">
        <v>2</v>
      </c>
    </row>
    <row r="23" customFormat="1" spans="2:5">
      <c r="B23" s="1">
        <v>44484.3347453704</v>
      </c>
      <c r="C23" s="1">
        <v>44484.3347453704</v>
      </c>
      <c r="D23" s="1">
        <v>44484.3347453704</v>
      </c>
      <c r="E23" s="1">
        <v>44484.3347453704</v>
      </c>
    </row>
    <row r="24" customFormat="1" spans="2:5">
      <c r="B24">
        <v>5</v>
      </c>
      <c r="C24">
        <v>5</v>
      </c>
      <c r="D24">
        <v>5</v>
      </c>
      <c r="E24">
        <v>5</v>
      </c>
    </row>
    <row r="25" customFormat="1" spans="2:20">
      <c r="B25" s="1">
        <v>44484.4040277778</v>
      </c>
      <c r="C25" s="1">
        <v>44484.4040277778</v>
      </c>
      <c r="D25" s="1">
        <v>44484.4040277778</v>
      </c>
      <c r="E25" s="1">
        <v>44484.4040277778</v>
      </c>
      <c r="F25" s="1">
        <v>44484.4040277778</v>
      </c>
      <c r="G25" s="1">
        <v>44484.3700347222</v>
      </c>
      <c r="H25" s="1">
        <v>44484.3700347222</v>
      </c>
      <c r="I25" s="1">
        <v>44484.3683101852</v>
      </c>
      <c r="J25" s="1">
        <v>44484.3683101852</v>
      </c>
      <c r="K25" s="1">
        <v>44484.3636805556</v>
      </c>
      <c r="L25" s="1">
        <v>44484.3636805556</v>
      </c>
      <c r="M25" s="1">
        <v>44484.3614814815</v>
      </c>
      <c r="N25" s="1">
        <v>44484.3614814815</v>
      </c>
      <c r="O25" s="1">
        <v>44484.3614814815</v>
      </c>
      <c r="P25" s="1">
        <v>44484.3614814815</v>
      </c>
      <c r="Q25" s="1">
        <v>44484.3643981482</v>
      </c>
      <c r="R25" s="1">
        <v>44484.3643981482</v>
      </c>
      <c r="S25" s="1">
        <v>44484.3643981482</v>
      </c>
      <c r="T25" s="1">
        <v>44484.3409837963</v>
      </c>
    </row>
    <row r="26" customFormat="1" spans="2:20">
      <c r="B26">
        <v>5</v>
      </c>
      <c r="C26">
        <v>5</v>
      </c>
      <c r="D26">
        <v>5</v>
      </c>
      <c r="E26">
        <v>5</v>
      </c>
      <c r="F26">
        <v>5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4</v>
      </c>
      <c r="N26">
        <v>4</v>
      </c>
      <c r="O26">
        <v>4</v>
      </c>
      <c r="P26">
        <v>4</v>
      </c>
      <c r="Q26">
        <v>3</v>
      </c>
      <c r="R26">
        <v>3</v>
      </c>
      <c r="S26">
        <v>3</v>
      </c>
      <c r="T26">
        <v>1</v>
      </c>
    </row>
    <row r="30" spans="2:27">
      <c r="B30" s="1">
        <v>44484.3775115741</v>
      </c>
      <c r="C30">
        <v>4</v>
      </c>
      <c r="D30" s="1">
        <v>44484.3917476852</v>
      </c>
      <c r="E30">
        <v>9</v>
      </c>
      <c r="F30" s="1">
        <v>44484.3831712963</v>
      </c>
      <c r="G30">
        <v>2</v>
      </c>
      <c r="H30" s="1">
        <v>44484.3910069444</v>
      </c>
      <c r="I30">
        <v>4</v>
      </c>
      <c r="J30" s="1">
        <v>44484.3433564815</v>
      </c>
      <c r="K30">
        <v>4</v>
      </c>
      <c r="L30" s="1">
        <v>44484.3888194444</v>
      </c>
      <c r="M30">
        <v>3</v>
      </c>
      <c r="N30" s="1">
        <v>44484.3542361111</v>
      </c>
      <c r="O30">
        <v>1</v>
      </c>
      <c r="P30" s="1">
        <v>44484.3851273148</v>
      </c>
      <c r="Q30">
        <v>3</v>
      </c>
      <c r="R30" s="1">
        <v>44484.3789930556</v>
      </c>
      <c r="S30">
        <v>2</v>
      </c>
      <c r="T30" s="1">
        <v>44484.386875</v>
      </c>
      <c r="U30">
        <v>2</v>
      </c>
      <c r="V30" s="1">
        <v>44484.3985532407</v>
      </c>
      <c r="W30">
        <v>1</v>
      </c>
      <c r="X30" s="1">
        <v>44484.3347453704</v>
      </c>
      <c r="Y30">
        <v>5</v>
      </c>
      <c r="Z30" s="1">
        <v>44484.4040277778</v>
      </c>
      <c r="AA30">
        <v>5</v>
      </c>
    </row>
    <row r="31" spans="2:27">
      <c r="B31" s="1">
        <v>44484.3775115741</v>
      </c>
      <c r="C31">
        <v>4</v>
      </c>
      <c r="D31" s="1">
        <v>44484.3917476852</v>
      </c>
      <c r="E31">
        <v>9</v>
      </c>
      <c r="F31" s="1">
        <v>44484.3831712963</v>
      </c>
      <c r="G31">
        <v>2</v>
      </c>
      <c r="H31" s="1">
        <v>44484.3910069444</v>
      </c>
      <c r="I31">
        <v>4</v>
      </c>
      <c r="J31" s="1">
        <v>44484.3433564815</v>
      </c>
      <c r="K31">
        <v>4</v>
      </c>
      <c r="L31" s="1">
        <v>44484.3888194444</v>
      </c>
      <c r="M31">
        <v>3</v>
      </c>
      <c r="N31" s="1">
        <v>44484.3583796296</v>
      </c>
      <c r="O31">
        <v>7</v>
      </c>
      <c r="P31" s="1">
        <v>44484.3851273148</v>
      </c>
      <c r="Q31">
        <v>3</v>
      </c>
      <c r="R31" s="1">
        <v>44484.3789930556</v>
      </c>
      <c r="S31">
        <v>2</v>
      </c>
      <c r="T31" s="1">
        <v>44484.386875</v>
      </c>
      <c r="U31">
        <v>2</v>
      </c>
      <c r="V31" s="1">
        <v>44484.3645949074</v>
      </c>
      <c r="W31">
        <v>1</v>
      </c>
      <c r="X31" s="1">
        <v>44484.3347453704</v>
      </c>
      <c r="Y31">
        <v>5</v>
      </c>
      <c r="Z31" s="1">
        <v>44484.4040277778</v>
      </c>
      <c r="AA31">
        <v>5</v>
      </c>
    </row>
    <row r="32" spans="2:27">
      <c r="B32" s="1">
        <v>44484.3775115741</v>
      </c>
      <c r="C32">
        <v>4</v>
      </c>
      <c r="D32" s="1">
        <v>44484.3917476852</v>
      </c>
      <c r="E32">
        <v>9</v>
      </c>
      <c r="F32" s="1">
        <v>44484.3782523148</v>
      </c>
      <c r="G32">
        <v>1</v>
      </c>
      <c r="H32" s="1">
        <v>44484.3910069444</v>
      </c>
      <c r="I32">
        <v>4</v>
      </c>
      <c r="J32" s="1">
        <v>44484.3433564815</v>
      </c>
      <c r="K32">
        <v>4</v>
      </c>
      <c r="L32" s="1">
        <v>44484.3888194444</v>
      </c>
      <c r="M32">
        <v>3</v>
      </c>
      <c r="N32" s="1">
        <v>44484.3583796296</v>
      </c>
      <c r="O32">
        <v>7</v>
      </c>
      <c r="P32" s="1">
        <v>44484.3586226852</v>
      </c>
      <c r="Q32">
        <v>2</v>
      </c>
      <c r="R32" s="1">
        <v>44484.3870138889</v>
      </c>
      <c r="S32">
        <v>3</v>
      </c>
      <c r="T32" s="1">
        <v>44484.3372800926</v>
      </c>
      <c r="U32">
        <v>3</v>
      </c>
      <c r="V32" s="1">
        <v>44484.337037037</v>
      </c>
      <c r="W32">
        <v>2</v>
      </c>
      <c r="X32" s="1">
        <v>44484.3347453704</v>
      </c>
      <c r="Y32">
        <v>5</v>
      </c>
      <c r="Z32" s="1">
        <v>44484.4040277778</v>
      </c>
      <c r="AA32">
        <v>5</v>
      </c>
    </row>
    <row r="33" spans="2:27">
      <c r="B33" s="1">
        <v>44484.3775115741</v>
      </c>
      <c r="C33">
        <v>4</v>
      </c>
      <c r="D33" s="1">
        <v>44484.3917476852</v>
      </c>
      <c r="E33">
        <v>9</v>
      </c>
      <c r="F33" s="1">
        <v>44484.3756018519</v>
      </c>
      <c r="G33">
        <v>2</v>
      </c>
      <c r="H33" s="1">
        <v>44484.3910069444</v>
      </c>
      <c r="I33">
        <v>4</v>
      </c>
      <c r="J33" s="1">
        <v>44484.3480439815</v>
      </c>
      <c r="K33">
        <v>2</v>
      </c>
      <c r="L33" s="1">
        <v>44484.379525463</v>
      </c>
      <c r="M33">
        <v>3</v>
      </c>
      <c r="N33" s="1">
        <v>44484.3583796296</v>
      </c>
      <c r="O33">
        <v>7</v>
      </c>
      <c r="P33" s="1">
        <v>44484.3586226852</v>
      </c>
      <c r="Q33">
        <v>2</v>
      </c>
      <c r="R33" s="1">
        <v>44484.3870138889</v>
      </c>
      <c r="S33">
        <v>3</v>
      </c>
      <c r="T33" s="1">
        <v>44484.3372800926</v>
      </c>
      <c r="U33">
        <v>3</v>
      </c>
      <c r="V33" s="1">
        <v>44484.337037037</v>
      </c>
      <c r="W33">
        <v>2</v>
      </c>
      <c r="X33" s="1">
        <v>44484.3347453704</v>
      </c>
      <c r="Y33">
        <v>5</v>
      </c>
      <c r="Z33" s="1">
        <v>44484.4040277778</v>
      </c>
      <c r="AA33">
        <v>5</v>
      </c>
    </row>
    <row r="34" spans="2:27">
      <c r="B34" s="1">
        <v>44484.3647453704</v>
      </c>
      <c r="C34">
        <v>5</v>
      </c>
      <c r="D34" s="1">
        <v>44484.3917476852</v>
      </c>
      <c r="E34">
        <v>9</v>
      </c>
      <c r="F34" s="1">
        <v>44484.3756018519</v>
      </c>
      <c r="G34">
        <v>2</v>
      </c>
      <c r="H34" s="1">
        <v>44484.3839351852</v>
      </c>
      <c r="I34">
        <v>1</v>
      </c>
      <c r="J34" s="1">
        <v>44484.3480439815</v>
      </c>
      <c r="K34">
        <v>2</v>
      </c>
      <c r="L34" s="1">
        <v>44484.379525463</v>
      </c>
      <c r="M34">
        <v>3</v>
      </c>
      <c r="N34" s="1">
        <v>44484.3583796296</v>
      </c>
      <c r="O34">
        <v>7</v>
      </c>
      <c r="P34" s="1">
        <v>44484.3390509259</v>
      </c>
      <c r="Q34">
        <v>1</v>
      </c>
      <c r="R34" s="1">
        <v>44484.3870138889</v>
      </c>
      <c r="S34">
        <v>3</v>
      </c>
      <c r="T34" s="1">
        <v>44484.3372800926</v>
      </c>
      <c r="U34">
        <v>3</v>
      </c>
      <c r="Z34" s="1">
        <v>44484.4040277778</v>
      </c>
      <c r="AA34">
        <v>5</v>
      </c>
    </row>
    <row r="35" spans="2:27">
      <c r="B35" s="1">
        <v>44484.3647453704</v>
      </c>
      <c r="C35">
        <v>5</v>
      </c>
      <c r="D35" s="1">
        <v>44484.3917476852</v>
      </c>
      <c r="E35">
        <v>9</v>
      </c>
      <c r="H35" s="1">
        <v>44484.3733449074</v>
      </c>
      <c r="I35">
        <v>4</v>
      </c>
      <c r="J35" s="1">
        <v>44484.3617939815</v>
      </c>
      <c r="K35">
        <v>2</v>
      </c>
      <c r="L35" s="1">
        <v>44484.379525463</v>
      </c>
      <c r="M35">
        <v>3</v>
      </c>
      <c r="N35" s="1">
        <v>44484.3583796296</v>
      </c>
      <c r="O35">
        <v>7</v>
      </c>
      <c r="P35" s="1">
        <v>44484.3368518519</v>
      </c>
      <c r="Q35">
        <v>1</v>
      </c>
      <c r="R35" s="1">
        <v>44484.3454282407</v>
      </c>
      <c r="S35">
        <v>1</v>
      </c>
      <c r="T35" s="1">
        <v>44484.3349768519</v>
      </c>
      <c r="U35">
        <v>4</v>
      </c>
      <c r="Z35" s="1">
        <v>44484.3700347222</v>
      </c>
      <c r="AA35">
        <v>2</v>
      </c>
    </row>
    <row r="36" spans="2:27">
      <c r="B36" s="1">
        <v>44484.3647453704</v>
      </c>
      <c r="C36">
        <v>5</v>
      </c>
      <c r="D36" s="1">
        <v>44484.3917476852</v>
      </c>
      <c r="E36">
        <v>9</v>
      </c>
      <c r="H36" s="1">
        <v>44484.3733449074</v>
      </c>
      <c r="I36">
        <v>4</v>
      </c>
      <c r="J36" s="1">
        <v>44484.3617939815</v>
      </c>
      <c r="K36">
        <v>2</v>
      </c>
      <c r="L36" s="1">
        <v>44484.3723726852</v>
      </c>
      <c r="M36">
        <v>3</v>
      </c>
      <c r="N36" s="1">
        <v>44484.3583796296</v>
      </c>
      <c r="O36">
        <v>7</v>
      </c>
      <c r="R36" s="1">
        <v>44484.3631365741</v>
      </c>
      <c r="S36">
        <v>1</v>
      </c>
      <c r="T36" s="1">
        <v>44484.3349768519</v>
      </c>
      <c r="U36">
        <v>4</v>
      </c>
      <c r="Z36" s="1">
        <v>44484.3700347222</v>
      </c>
      <c r="AA36">
        <v>2</v>
      </c>
    </row>
    <row r="37" spans="2:27">
      <c r="B37" s="1">
        <v>44484.3647453704</v>
      </c>
      <c r="C37">
        <v>5</v>
      </c>
      <c r="D37" s="1">
        <v>44484.3917476852</v>
      </c>
      <c r="E37">
        <v>9</v>
      </c>
      <c r="H37" s="1">
        <v>44484.3733449074</v>
      </c>
      <c r="I37">
        <v>4</v>
      </c>
      <c r="J37" s="1">
        <v>44484.3830787037</v>
      </c>
      <c r="K37">
        <v>4</v>
      </c>
      <c r="L37" s="1">
        <v>44484.3723726852</v>
      </c>
      <c r="M37">
        <v>3</v>
      </c>
      <c r="N37" s="1">
        <v>44484.3583796296</v>
      </c>
      <c r="O37">
        <v>7</v>
      </c>
      <c r="R37" s="1">
        <v>44484.3370486111</v>
      </c>
      <c r="S37">
        <v>3</v>
      </c>
      <c r="T37" s="1">
        <v>44484.3349768519</v>
      </c>
      <c r="U37">
        <v>4</v>
      </c>
      <c r="Z37" s="1">
        <v>44484.3683101852</v>
      </c>
      <c r="AA37">
        <v>2</v>
      </c>
    </row>
    <row r="38" spans="2:27">
      <c r="B38" s="1">
        <v>44484.3564930556</v>
      </c>
      <c r="C38">
        <v>3</v>
      </c>
      <c r="D38" s="1">
        <v>44484.3917476852</v>
      </c>
      <c r="E38">
        <v>9</v>
      </c>
      <c r="H38" s="1">
        <v>44484.3733449074</v>
      </c>
      <c r="I38">
        <v>4</v>
      </c>
      <c r="J38" s="1">
        <v>44484.3830787037</v>
      </c>
      <c r="K38">
        <v>4</v>
      </c>
      <c r="L38" s="1">
        <v>44484.3723726852</v>
      </c>
      <c r="M38">
        <v>3</v>
      </c>
      <c r="N38" s="1">
        <v>44484.3696759259</v>
      </c>
      <c r="O38">
        <v>4</v>
      </c>
      <c r="R38" s="1">
        <v>44484.3370486111</v>
      </c>
      <c r="S38">
        <v>3</v>
      </c>
      <c r="T38" s="1">
        <v>44484.3349768519</v>
      </c>
      <c r="U38">
        <v>4</v>
      </c>
      <c r="Z38" s="1">
        <v>44484.3683101852</v>
      </c>
      <c r="AA38">
        <v>2</v>
      </c>
    </row>
    <row r="39" spans="2:27">
      <c r="B39" s="1">
        <v>44484.3564930556</v>
      </c>
      <c r="C39">
        <v>3</v>
      </c>
      <c r="D39" s="1">
        <v>44484.3837731481</v>
      </c>
      <c r="E39">
        <v>1</v>
      </c>
      <c r="H39" s="1">
        <v>44484.3624768518</v>
      </c>
      <c r="I39">
        <v>2</v>
      </c>
      <c r="J39" s="1">
        <v>44484.3830787037</v>
      </c>
      <c r="K39">
        <v>4</v>
      </c>
      <c r="L39" s="1">
        <v>44484.3601273148</v>
      </c>
      <c r="M39">
        <v>4</v>
      </c>
      <c r="N39" s="1">
        <v>44484.3696759259</v>
      </c>
      <c r="O39">
        <v>4</v>
      </c>
      <c r="R39" s="1">
        <v>44484.3370486111</v>
      </c>
      <c r="S39">
        <v>3</v>
      </c>
      <c r="T39" s="1">
        <v>44484.3371875</v>
      </c>
      <c r="U39">
        <v>1</v>
      </c>
      <c r="Z39" s="1">
        <v>44484.3636805556</v>
      </c>
      <c r="AA39">
        <v>2</v>
      </c>
    </row>
    <row r="40" spans="2:27">
      <c r="B40" s="1">
        <v>44484.3564930556</v>
      </c>
      <c r="C40">
        <v>3</v>
      </c>
      <c r="H40" s="1">
        <v>44484.3624768518</v>
      </c>
      <c r="I40">
        <v>2</v>
      </c>
      <c r="J40" s="1">
        <v>44484.3830787037</v>
      </c>
      <c r="K40">
        <v>4</v>
      </c>
      <c r="L40" s="1">
        <v>44484.3601273148</v>
      </c>
      <c r="M40">
        <v>4</v>
      </c>
      <c r="N40" s="1">
        <v>44484.3696759259</v>
      </c>
      <c r="O40">
        <v>4</v>
      </c>
      <c r="T40" s="1">
        <v>44484.3397337963</v>
      </c>
      <c r="U40">
        <v>3</v>
      </c>
      <c r="Z40" s="1">
        <v>44484.3636805556</v>
      </c>
      <c r="AA40">
        <v>2</v>
      </c>
    </row>
    <row r="41" spans="2:27">
      <c r="B41" s="1">
        <v>44484.3389351852</v>
      </c>
      <c r="C41">
        <v>2</v>
      </c>
      <c r="H41" s="1">
        <v>44484.3569560185</v>
      </c>
      <c r="I41">
        <v>1</v>
      </c>
      <c r="J41" s="1">
        <v>44484.3843287037</v>
      </c>
      <c r="K41">
        <v>1</v>
      </c>
      <c r="L41" s="1">
        <v>44484.3601273148</v>
      </c>
      <c r="M41">
        <v>4</v>
      </c>
      <c r="N41" s="1">
        <v>44484.3696759259</v>
      </c>
      <c r="O41">
        <v>4</v>
      </c>
      <c r="T41" s="1">
        <v>44484.3397337963</v>
      </c>
      <c r="U41">
        <v>3</v>
      </c>
      <c r="Z41" s="1">
        <v>44484.3614814815</v>
      </c>
      <c r="AA41">
        <v>4</v>
      </c>
    </row>
    <row r="42" spans="2:27">
      <c r="B42" s="1">
        <v>44484.3389351852</v>
      </c>
      <c r="C42">
        <v>2</v>
      </c>
      <c r="J42" s="1">
        <v>44484.3874768519</v>
      </c>
      <c r="K42">
        <v>1</v>
      </c>
      <c r="L42" s="1">
        <v>44484.3601273148</v>
      </c>
      <c r="M42">
        <v>4</v>
      </c>
      <c r="N42" s="1">
        <v>44484.3698263889</v>
      </c>
      <c r="O42">
        <v>3</v>
      </c>
      <c r="T42" s="1">
        <v>44484.3397337963</v>
      </c>
      <c r="U42">
        <v>3</v>
      </c>
      <c r="Z42" s="1">
        <v>44484.3614814815</v>
      </c>
      <c r="AA42">
        <v>4</v>
      </c>
    </row>
    <row r="43" spans="2:27">
      <c r="B43" s="1">
        <v>44484.3352662037</v>
      </c>
      <c r="C43">
        <v>1</v>
      </c>
      <c r="J43" s="1">
        <v>44484.3909490741</v>
      </c>
      <c r="K43">
        <v>3</v>
      </c>
      <c r="L43" s="1">
        <v>44484.3467592593</v>
      </c>
      <c r="M43">
        <v>5</v>
      </c>
      <c r="N43" s="1">
        <v>44484.3698263889</v>
      </c>
      <c r="O43">
        <v>3</v>
      </c>
      <c r="Z43" s="1">
        <v>44484.3614814815</v>
      </c>
      <c r="AA43">
        <v>4</v>
      </c>
    </row>
    <row r="44" spans="10:27">
      <c r="J44" s="1">
        <v>44484.3909490741</v>
      </c>
      <c r="K44">
        <v>3</v>
      </c>
      <c r="L44" s="1">
        <v>44484.3467592593</v>
      </c>
      <c r="M44">
        <v>5</v>
      </c>
      <c r="N44" s="1">
        <v>44484.3698263889</v>
      </c>
      <c r="O44">
        <v>3</v>
      </c>
      <c r="Z44" s="1">
        <v>44484.3614814815</v>
      </c>
      <c r="AA44">
        <v>4</v>
      </c>
    </row>
    <row r="45" spans="10:27">
      <c r="J45" s="1">
        <v>44484.3909490741</v>
      </c>
      <c r="K45">
        <v>3</v>
      </c>
      <c r="L45" s="1">
        <v>44484.3467592593</v>
      </c>
      <c r="M45">
        <v>5</v>
      </c>
      <c r="N45" s="1">
        <v>44484.3796759259</v>
      </c>
      <c r="O45">
        <v>2</v>
      </c>
      <c r="Z45" s="1">
        <v>44484.3643981482</v>
      </c>
      <c r="AA45">
        <v>3</v>
      </c>
    </row>
    <row r="46" spans="10:27">
      <c r="J46" s="1">
        <v>44484.3959837963</v>
      </c>
      <c r="K46">
        <v>4</v>
      </c>
      <c r="L46" s="1">
        <v>44484.3467592593</v>
      </c>
      <c r="M46">
        <v>5</v>
      </c>
      <c r="N46" s="1">
        <v>44484.3796759259</v>
      </c>
      <c r="O46">
        <v>2</v>
      </c>
      <c r="Z46" s="1">
        <v>44484.3643981482</v>
      </c>
      <c r="AA46">
        <v>3</v>
      </c>
    </row>
    <row r="47" spans="10:27">
      <c r="J47" s="1">
        <v>44484.3959837963</v>
      </c>
      <c r="K47">
        <v>4</v>
      </c>
      <c r="L47" s="1">
        <v>44484.3467592593</v>
      </c>
      <c r="M47">
        <v>5</v>
      </c>
      <c r="Z47" s="1">
        <v>44484.3643981482</v>
      </c>
      <c r="AA47">
        <v>3</v>
      </c>
    </row>
    <row r="48" spans="10:27">
      <c r="J48" s="1">
        <v>44484.3959837963</v>
      </c>
      <c r="K48">
        <v>4</v>
      </c>
      <c r="L48" s="1">
        <v>44484.333912037</v>
      </c>
      <c r="M48">
        <v>4</v>
      </c>
      <c r="Z48" s="1">
        <v>44484.3409837963</v>
      </c>
      <c r="AA48">
        <v>1</v>
      </c>
    </row>
    <row r="49" customFormat="1" spans="12:13">
      <c r="L49" s="1">
        <v>44484.333912037</v>
      </c>
      <c r="M49">
        <v>4</v>
      </c>
    </row>
    <row r="50" customFormat="1" spans="12:13">
      <c r="L50" s="1">
        <v>44484.333912037</v>
      </c>
      <c r="M50">
        <v>4</v>
      </c>
    </row>
    <row r="51" customFormat="1" spans="12:13">
      <c r="L51" s="1">
        <v>44484.333912037</v>
      </c>
      <c r="M51">
        <v>4</v>
      </c>
    </row>
    <row r="55" spans="2:26">
      <c r="B55">
        <f ca="1" t="shared" ref="B55:F55" si="0">SUMIF(B30:C51,"&gt;2021/10/15 8:00",C30:C51)</f>
        <v>50</v>
      </c>
      <c r="D55">
        <f ca="1" t="shared" si="0"/>
        <v>82</v>
      </c>
      <c r="F55">
        <f ca="1" t="shared" si="0"/>
        <v>9</v>
      </c>
      <c r="H55">
        <f ca="1" t="shared" ref="H55:L55" si="1">SUMIF(H30:I51,"&gt;2021/10/15 8:00",I30:I51)</f>
        <v>38</v>
      </c>
      <c r="J55">
        <f ca="1" t="shared" si="1"/>
        <v>59</v>
      </c>
      <c r="L55">
        <f ca="1" t="shared" si="1"/>
        <v>84</v>
      </c>
      <c r="N55">
        <f ca="1" t="shared" ref="N55:R55" si="2">SUMIF(N30:O51,"&gt;2021/10/15 8:00",O30:O51)</f>
        <v>79</v>
      </c>
      <c r="P55">
        <f ca="1" t="shared" si="2"/>
        <v>12</v>
      </c>
      <c r="R55">
        <f ca="1" t="shared" si="2"/>
        <v>24</v>
      </c>
      <c r="T55">
        <f ca="1" t="shared" ref="T55:X55" si="3">SUMIF(T30:U51,"&gt;2021/10/15 8:00",U30:U51)</f>
        <v>39</v>
      </c>
      <c r="V55">
        <f ca="1" t="shared" si="3"/>
        <v>6</v>
      </c>
      <c r="X55">
        <f ca="1" t="shared" si="3"/>
        <v>20</v>
      </c>
      <c r="Z55">
        <f ca="1">SUMIF(Z30:AA51,"&gt;2021/10/15 8:00",AA30:AA51)</f>
        <v>63</v>
      </c>
    </row>
    <row r="56" spans="2:27">
      <c r="B56">
        <f ca="1" t="shared" ref="B56:F56" si="4">SUMIF(B30:C51,"&gt;2021/10/15 8:15",C30:C51)</f>
        <v>45</v>
      </c>
      <c r="C56">
        <f ca="1" t="shared" ref="C56:G56" si="5">B55-B56</f>
        <v>5</v>
      </c>
      <c r="D56">
        <f ca="1" t="shared" si="4"/>
        <v>82</v>
      </c>
      <c r="E56">
        <f ca="1" t="shared" si="5"/>
        <v>0</v>
      </c>
      <c r="F56">
        <f ca="1" t="shared" si="4"/>
        <v>9</v>
      </c>
      <c r="G56">
        <f ca="1" t="shared" si="5"/>
        <v>0</v>
      </c>
      <c r="H56">
        <f ca="1" t="shared" ref="H56:L56" si="6">SUMIF(H30:I51,"&gt;2021/10/15 8:15",I30:I51)</f>
        <v>38</v>
      </c>
      <c r="I56">
        <f ca="1" t="shared" ref="I56:M56" si="7">H55-H56</f>
        <v>0</v>
      </c>
      <c r="J56">
        <f ca="1" t="shared" si="6"/>
        <v>47</v>
      </c>
      <c r="K56">
        <f ca="1" t="shared" si="7"/>
        <v>12</v>
      </c>
      <c r="L56">
        <f ca="1" t="shared" si="6"/>
        <v>68</v>
      </c>
      <c r="M56">
        <f ca="1" t="shared" si="7"/>
        <v>16</v>
      </c>
      <c r="N56">
        <f ca="1" t="shared" ref="N56:R56" si="8">SUMIF(N30:O51,"&gt;2021/10/15 8:15",O30:O51)</f>
        <v>79</v>
      </c>
      <c r="O56">
        <f ca="1" t="shared" ref="O56:S56" si="9">N55-N56</f>
        <v>0</v>
      </c>
      <c r="P56">
        <f ca="1" t="shared" si="8"/>
        <v>10</v>
      </c>
      <c r="Q56">
        <f ca="1" t="shared" si="9"/>
        <v>2</v>
      </c>
      <c r="R56">
        <f ca="1" t="shared" si="8"/>
        <v>15</v>
      </c>
      <c r="S56">
        <f ca="1" t="shared" si="9"/>
        <v>9</v>
      </c>
      <c r="T56">
        <f ca="1" t="shared" ref="T56:X56" si="10">SUMIF(T30:U51,"&gt;2021/10/15 8:15",U30:U51)</f>
        <v>4</v>
      </c>
      <c r="U56">
        <f ca="1" t="shared" ref="U56:Y56" si="11">T55-T56</f>
        <v>35</v>
      </c>
      <c r="V56">
        <f ca="1" t="shared" si="10"/>
        <v>2</v>
      </c>
      <c r="W56">
        <f ca="1" t="shared" si="11"/>
        <v>4</v>
      </c>
      <c r="X56">
        <f ca="1" t="shared" si="10"/>
        <v>0</v>
      </c>
      <c r="Y56">
        <f ca="1" t="shared" si="11"/>
        <v>20</v>
      </c>
      <c r="Z56">
        <f ca="1">SUMIF(Z30:AA51,"&gt;2021/10/15 8:15",AA30:AA51)</f>
        <v>62</v>
      </c>
      <c r="AA56">
        <f ca="1" t="shared" ref="AA56:AA63" si="12">Z55-Z56</f>
        <v>1</v>
      </c>
    </row>
    <row r="57" spans="2:27">
      <c r="B57">
        <f ca="1" t="shared" ref="B57:F57" si="13">SUMIF(B30:C51,"&gt;2021/10/15 8:30",C30:C51)</f>
        <v>45</v>
      </c>
      <c r="C57">
        <f ca="1" t="shared" ref="C57:G57" si="14">B56-B57</f>
        <v>0</v>
      </c>
      <c r="D57">
        <f ca="1" t="shared" si="13"/>
        <v>82</v>
      </c>
      <c r="E57">
        <f ca="1" t="shared" si="14"/>
        <v>0</v>
      </c>
      <c r="F57">
        <f ca="1" t="shared" si="13"/>
        <v>9</v>
      </c>
      <c r="G57">
        <f ca="1" t="shared" si="14"/>
        <v>0</v>
      </c>
      <c r="H57">
        <f ca="1" t="shared" ref="H57:L57" si="15">SUMIF(H30:I51,"&gt;2021/10/15 8:30",I30:I51)</f>
        <v>38</v>
      </c>
      <c r="I57">
        <f ca="1" t="shared" ref="I57:M57" si="16">H56-H57</f>
        <v>0</v>
      </c>
      <c r="J57">
        <f ca="1" t="shared" si="15"/>
        <v>43</v>
      </c>
      <c r="K57">
        <f ca="1" t="shared" si="16"/>
        <v>4</v>
      </c>
      <c r="L57">
        <f ca="1" t="shared" si="15"/>
        <v>43</v>
      </c>
      <c r="M57">
        <f ca="1" t="shared" si="16"/>
        <v>25</v>
      </c>
      <c r="N57">
        <f ca="1" t="shared" ref="N57:R57" si="17">SUMIF(N30:O51,"&gt;2021/10/15 8:30",O30:O51)</f>
        <v>79</v>
      </c>
      <c r="O57">
        <f ca="1" t="shared" ref="O57:S57" si="18">N56-N57</f>
        <v>0</v>
      </c>
      <c r="P57">
        <f ca="1" t="shared" si="17"/>
        <v>10</v>
      </c>
      <c r="Q57">
        <f ca="1" t="shared" si="18"/>
        <v>0</v>
      </c>
      <c r="R57">
        <f ca="1" t="shared" si="17"/>
        <v>14</v>
      </c>
      <c r="S57">
        <f ca="1" t="shared" si="18"/>
        <v>1</v>
      </c>
      <c r="T57">
        <f ca="1" t="shared" ref="T57:X57" si="19">SUMIF(T30:U51,"&gt;2021/10/15 8:30",U30:U51)</f>
        <v>4</v>
      </c>
      <c r="U57">
        <f ca="1" t="shared" ref="U57:Y57" si="20">T56-T57</f>
        <v>0</v>
      </c>
      <c r="V57">
        <f ca="1" t="shared" si="19"/>
        <v>2</v>
      </c>
      <c r="W57">
        <f ca="1" t="shared" si="20"/>
        <v>0</v>
      </c>
      <c r="X57">
        <f ca="1" t="shared" si="19"/>
        <v>0</v>
      </c>
      <c r="Y57">
        <f ca="1" t="shared" si="20"/>
        <v>0</v>
      </c>
      <c r="Z57">
        <f ca="1">SUMIF(Z30:AA51,"&gt;2021/10/15 8:30",AA30:AA51)</f>
        <v>62</v>
      </c>
      <c r="AA57">
        <f ca="1" t="shared" si="12"/>
        <v>0</v>
      </c>
    </row>
    <row r="58" spans="2:27">
      <c r="B58">
        <f ca="1" t="shared" ref="B58:F58" si="21">SUMIF(B30:C51,"&gt;2021/10/15 8:45",C30:C51)</f>
        <v>36</v>
      </c>
      <c r="C58">
        <f ca="1" t="shared" ref="C58:G58" si="22">B57-B58</f>
        <v>9</v>
      </c>
      <c r="D58">
        <f ca="1" t="shared" si="21"/>
        <v>82</v>
      </c>
      <c r="E58">
        <f ca="1" t="shared" si="22"/>
        <v>0</v>
      </c>
      <c r="F58">
        <f ca="1" t="shared" si="21"/>
        <v>9</v>
      </c>
      <c r="G58">
        <f ca="1" t="shared" si="22"/>
        <v>0</v>
      </c>
      <c r="H58">
        <f ca="1" t="shared" ref="H58:L58" si="23">SUMIF(H30:I51,"&gt;2021/10/15 8:45",I30:I51)</f>
        <v>33</v>
      </c>
      <c r="I58">
        <f ca="1" t="shared" ref="I58:M58" si="24">H57-H58</f>
        <v>5</v>
      </c>
      <c r="J58">
        <f ca="1" t="shared" si="23"/>
        <v>39</v>
      </c>
      <c r="K58">
        <f ca="1" t="shared" si="24"/>
        <v>4</v>
      </c>
      <c r="L58">
        <f ca="1" t="shared" si="23"/>
        <v>27</v>
      </c>
      <c r="M58">
        <f ca="1" t="shared" si="24"/>
        <v>16</v>
      </c>
      <c r="N58">
        <f ca="1" t="shared" ref="N58:R58" si="25">SUMIF(N30:O51,"&gt;2021/10/15 8:45",O30:O51)</f>
        <v>29</v>
      </c>
      <c r="O58">
        <f ca="1" t="shared" ref="O58:S58" si="26">N57-N58</f>
        <v>50</v>
      </c>
      <c r="P58">
        <f ca="1" t="shared" si="25"/>
        <v>6</v>
      </c>
      <c r="Q58">
        <f ca="1" t="shared" si="26"/>
        <v>4</v>
      </c>
      <c r="R58">
        <f ca="1" t="shared" si="25"/>
        <v>13</v>
      </c>
      <c r="S58">
        <f ca="1" t="shared" si="26"/>
        <v>1</v>
      </c>
      <c r="T58">
        <f ca="1" t="shared" ref="T58:X58" si="27">SUMIF(T30:U51,"&gt;2021/10/15 8:45",U30:U51)</f>
        <v>4</v>
      </c>
      <c r="U58">
        <f ca="1" t="shared" ref="U58:Y58" si="28">T57-T58</f>
        <v>0</v>
      </c>
      <c r="V58">
        <f ca="1" t="shared" si="27"/>
        <v>2</v>
      </c>
      <c r="W58">
        <f ca="1" t="shared" si="28"/>
        <v>0</v>
      </c>
      <c r="X58">
        <f ca="1" t="shared" si="27"/>
        <v>0</v>
      </c>
      <c r="Y58">
        <f ca="1" t="shared" si="28"/>
        <v>0</v>
      </c>
      <c r="Z58">
        <f ca="1">SUMIF(Z30:AA51,"&gt;2021/10/15 8:45",AA30:AA51)</f>
        <v>33</v>
      </c>
      <c r="AA58">
        <f ca="1" t="shared" si="12"/>
        <v>29</v>
      </c>
    </row>
    <row r="59" spans="2:27">
      <c r="B59">
        <f ca="1" t="shared" ref="B59:F59" si="29">SUMIF(B30:C51,"&gt;2021/10/15 9:00",C30:C51)</f>
        <v>16</v>
      </c>
      <c r="C59">
        <f ca="1" t="shared" ref="C59:G59" si="30">B58-B59</f>
        <v>20</v>
      </c>
      <c r="D59">
        <f ca="1" t="shared" si="29"/>
        <v>82</v>
      </c>
      <c r="E59">
        <f ca="1" t="shared" si="30"/>
        <v>0</v>
      </c>
      <c r="F59">
        <f ca="1" t="shared" si="29"/>
        <v>9</v>
      </c>
      <c r="G59">
        <f ca="1" t="shared" si="30"/>
        <v>0</v>
      </c>
      <c r="H59">
        <f ca="1" t="shared" ref="H59:L59" si="31">SUMIF(H30:I51,"&gt;2021/10/15 9:00",I30:I51)</f>
        <v>17</v>
      </c>
      <c r="I59">
        <f ca="1" t="shared" ref="I59:M59" si="32">H58-H59</f>
        <v>16</v>
      </c>
      <c r="J59">
        <f ca="1" t="shared" si="31"/>
        <v>39</v>
      </c>
      <c r="K59">
        <f ca="1" t="shared" si="32"/>
        <v>0</v>
      </c>
      <c r="L59">
        <f ca="1" t="shared" si="31"/>
        <v>18</v>
      </c>
      <c r="M59">
        <f ca="1" t="shared" si="32"/>
        <v>9</v>
      </c>
      <c r="N59">
        <f ca="1" t="shared" ref="N59:R59" si="33">SUMIF(N30:O51,"&gt;2021/10/15 9:00",O30:O51)</f>
        <v>4</v>
      </c>
      <c r="O59">
        <f ca="1" t="shared" ref="O59:S59" si="34">N58-N59</f>
        <v>25</v>
      </c>
      <c r="P59">
        <f ca="1" t="shared" si="33"/>
        <v>6</v>
      </c>
      <c r="Q59">
        <f ca="1" t="shared" si="34"/>
        <v>0</v>
      </c>
      <c r="R59">
        <f ca="1" t="shared" si="33"/>
        <v>13</v>
      </c>
      <c r="S59">
        <f ca="1" t="shared" si="34"/>
        <v>0</v>
      </c>
      <c r="T59">
        <f ca="1" t="shared" ref="T59:X59" si="35">SUMIF(T30:U51,"&gt;2021/10/15 9:00",U30:U51)</f>
        <v>4</v>
      </c>
      <c r="U59">
        <f ca="1" t="shared" ref="U59:Y59" si="36">T58-T59</f>
        <v>0</v>
      </c>
      <c r="V59">
        <f ca="1" t="shared" si="35"/>
        <v>1</v>
      </c>
      <c r="W59">
        <f ca="1" t="shared" si="36"/>
        <v>1</v>
      </c>
      <c r="X59">
        <f ca="1" t="shared" si="35"/>
        <v>0</v>
      </c>
      <c r="Y59">
        <f ca="1" t="shared" si="36"/>
        <v>0</v>
      </c>
      <c r="Z59">
        <f ca="1">SUMIF(Z30:AA51,"&gt;2021/10/15 9:00",AA30:AA51)</f>
        <v>25</v>
      </c>
      <c r="AA59">
        <f ca="1" t="shared" si="12"/>
        <v>8</v>
      </c>
    </row>
    <row r="60" spans="2:27">
      <c r="B60">
        <f ca="1" t="shared" ref="B60:F60" si="37">SUMIF(B30:C51,"&gt;2021/10/15 9:15",C30:C51)</f>
        <v>0</v>
      </c>
      <c r="C60">
        <f ca="1" t="shared" ref="C60:G60" si="38">B59-B60</f>
        <v>16</v>
      </c>
      <c r="D60">
        <f ca="1" t="shared" si="37"/>
        <v>81</v>
      </c>
      <c r="E60">
        <f ca="1" t="shared" si="38"/>
        <v>1</v>
      </c>
      <c r="F60">
        <f ca="1" t="shared" si="37"/>
        <v>0</v>
      </c>
      <c r="G60">
        <f ca="1" t="shared" si="38"/>
        <v>9</v>
      </c>
      <c r="H60">
        <f ca="1" t="shared" ref="H60:L60" si="39">SUMIF(H30:I51,"&gt;2021/10/15 9:15",I30:I51)</f>
        <v>16</v>
      </c>
      <c r="I60">
        <f ca="1" t="shared" ref="I60:M60" si="40">H59-H60</f>
        <v>1</v>
      </c>
      <c r="J60">
        <f ca="1" t="shared" si="39"/>
        <v>22</v>
      </c>
      <c r="K60">
        <f ca="1" t="shared" si="40"/>
        <v>17</v>
      </c>
      <c r="L60">
        <f ca="1" t="shared" si="39"/>
        <v>9</v>
      </c>
      <c r="M60">
        <f ca="1" t="shared" si="40"/>
        <v>9</v>
      </c>
      <c r="N60">
        <f ca="1" t="shared" ref="N60:R60" si="41">SUMIF(N30:O51,"&gt;2021/10/15 9:15",O30:O51)</f>
        <v>0</v>
      </c>
      <c r="O60">
        <f ca="1" t="shared" ref="O60:S60" si="42">N59-N60</f>
        <v>4</v>
      </c>
      <c r="P60">
        <f ca="1" t="shared" si="41"/>
        <v>0</v>
      </c>
      <c r="Q60">
        <f ca="1" t="shared" si="42"/>
        <v>6</v>
      </c>
      <c r="R60">
        <f ca="1" t="shared" si="41"/>
        <v>9</v>
      </c>
      <c r="S60">
        <f ca="1" t="shared" si="42"/>
        <v>4</v>
      </c>
      <c r="T60">
        <f ca="1" t="shared" ref="T60:X60" si="43">SUMIF(T30:U51,"&gt;2021/10/15 9:15",U30:U51)</f>
        <v>4</v>
      </c>
      <c r="U60">
        <f ca="1" t="shared" ref="U60:Y60" si="44">T59-T60</f>
        <v>0</v>
      </c>
      <c r="V60">
        <f ca="1" t="shared" si="43"/>
        <v>1</v>
      </c>
      <c r="W60">
        <f ca="1" t="shared" si="44"/>
        <v>0</v>
      </c>
      <c r="X60">
        <f ca="1" t="shared" si="43"/>
        <v>0</v>
      </c>
      <c r="Y60">
        <f ca="1" t="shared" si="44"/>
        <v>0</v>
      </c>
      <c r="Z60">
        <f ca="1">SUMIF(Z30:AA51,"&gt;2021/10/15 9:15",AA30:AA51)</f>
        <v>25</v>
      </c>
      <c r="AA60">
        <f ca="1" t="shared" si="12"/>
        <v>0</v>
      </c>
    </row>
    <row r="61" spans="2:27">
      <c r="B61">
        <f ca="1" t="shared" ref="B61:F61" si="45">SUMIF(B30:C51,"&gt;2021/10/15 9:30",C30:C51)</f>
        <v>0</v>
      </c>
      <c r="C61">
        <f ca="1" t="shared" ref="C61:G61" si="46">B60-B61</f>
        <v>0</v>
      </c>
      <c r="D61">
        <f ca="1" t="shared" si="45"/>
        <v>0</v>
      </c>
      <c r="E61">
        <f ca="1" t="shared" si="46"/>
        <v>81</v>
      </c>
      <c r="F61">
        <f ca="1" t="shared" si="45"/>
        <v>0</v>
      </c>
      <c r="G61">
        <f ca="1" t="shared" si="46"/>
        <v>0</v>
      </c>
      <c r="H61">
        <f ca="1" t="shared" ref="H61:L61" si="47">SUMIF(H30:I51,"&gt;2021/10/15 9:30",I30:I51)</f>
        <v>0</v>
      </c>
      <c r="I61">
        <f ca="1" t="shared" ref="I61:M61" si="48">H60-H61</f>
        <v>16</v>
      </c>
      <c r="J61">
        <f ca="1" t="shared" si="47"/>
        <v>12</v>
      </c>
      <c r="K61">
        <f ca="1" t="shared" si="48"/>
        <v>10</v>
      </c>
      <c r="L61">
        <f ca="1" t="shared" si="47"/>
        <v>0</v>
      </c>
      <c r="M61">
        <f ca="1" t="shared" si="48"/>
        <v>9</v>
      </c>
      <c r="N61">
        <f ca="1" t="shared" ref="N61:R61" si="49">SUMIF(N30:O51,"&gt;2021/10/15 9:30",O30:O51)</f>
        <v>0</v>
      </c>
      <c r="O61">
        <f ca="1" t="shared" ref="O61:S61" si="50">N60-N61</f>
        <v>0</v>
      </c>
      <c r="P61">
        <f ca="1" t="shared" si="49"/>
        <v>0</v>
      </c>
      <c r="Q61">
        <f ca="1" t="shared" si="50"/>
        <v>0</v>
      </c>
      <c r="R61">
        <f ca="1" t="shared" si="49"/>
        <v>0</v>
      </c>
      <c r="S61">
        <f ca="1" t="shared" si="50"/>
        <v>9</v>
      </c>
      <c r="T61">
        <f ca="1" t="shared" ref="T61:X61" si="51">SUMIF(T30:U51,"&gt;2021/10/15 9:30",U30:U51)</f>
        <v>0</v>
      </c>
      <c r="U61">
        <f ca="1" t="shared" ref="U61:Y61" si="52">T60-T61</f>
        <v>4</v>
      </c>
      <c r="V61">
        <f ca="1" t="shared" si="51"/>
        <v>1</v>
      </c>
      <c r="W61">
        <f ca="1" t="shared" si="52"/>
        <v>0</v>
      </c>
      <c r="X61">
        <f ca="1" t="shared" si="51"/>
        <v>0</v>
      </c>
      <c r="Y61">
        <f ca="1" t="shared" si="52"/>
        <v>0</v>
      </c>
      <c r="Z61">
        <f ca="1">SUMIF(Z30:AA51,"&gt;2021/10/15 9:30",AA30:AA51)</f>
        <v>25</v>
      </c>
      <c r="AA61">
        <f ca="1" t="shared" si="12"/>
        <v>0</v>
      </c>
    </row>
    <row r="62" ht="14" customHeight="1" spans="2:27">
      <c r="B62">
        <f ca="1" t="shared" ref="B62:F62" si="53">SUMIF(B30:C51,"&gt;2021/10/15 9:45",C30:C51)</f>
        <v>0</v>
      </c>
      <c r="C62">
        <f ca="1" t="shared" ref="C62:G62" si="54">B61-B62</f>
        <v>0</v>
      </c>
      <c r="D62">
        <f ca="1" t="shared" si="53"/>
        <v>0</v>
      </c>
      <c r="E62">
        <f ca="1" t="shared" si="54"/>
        <v>0</v>
      </c>
      <c r="F62">
        <f ca="1" t="shared" si="53"/>
        <v>0</v>
      </c>
      <c r="G62">
        <f ca="1" t="shared" si="54"/>
        <v>0</v>
      </c>
      <c r="H62">
        <f ca="1" t="shared" ref="H62:L62" si="55">SUMIF(H30:I51,"&gt;2021/10/15 9:45",I30:I51)</f>
        <v>0</v>
      </c>
      <c r="I62">
        <f ca="1" t="shared" ref="I62:M62" si="56">H61-H62</f>
        <v>0</v>
      </c>
      <c r="J62">
        <f ca="1" t="shared" si="55"/>
        <v>0</v>
      </c>
      <c r="K62">
        <f ca="1" t="shared" si="56"/>
        <v>12</v>
      </c>
      <c r="L62">
        <f ca="1" t="shared" si="55"/>
        <v>0</v>
      </c>
      <c r="M62">
        <f ca="1" t="shared" si="56"/>
        <v>0</v>
      </c>
      <c r="N62">
        <f ca="1" t="shared" ref="N62:R62" si="57">SUMIF(N30:O51,"&gt;2021/10/15 9:45",O30:O51)</f>
        <v>0</v>
      </c>
      <c r="O62">
        <f ca="1" t="shared" ref="O62:S62" si="58">N61-N62</f>
        <v>0</v>
      </c>
      <c r="P62">
        <f ca="1" t="shared" si="57"/>
        <v>0</v>
      </c>
      <c r="Q62">
        <f ca="1" t="shared" si="58"/>
        <v>0</v>
      </c>
      <c r="R62">
        <f ca="1" t="shared" si="57"/>
        <v>0</v>
      </c>
      <c r="S62">
        <f ca="1" t="shared" si="58"/>
        <v>0</v>
      </c>
      <c r="T62">
        <f ca="1" t="shared" ref="T62:X62" si="59">SUMIF(T30:U51,"&gt;2021/10/15 9:45",U30:U51)</f>
        <v>0</v>
      </c>
      <c r="U62">
        <f ca="1" t="shared" ref="U62:Y62" si="60">T61-T62</f>
        <v>0</v>
      </c>
      <c r="V62">
        <f ca="1" t="shared" si="59"/>
        <v>0</v>
      </c>
      <c r="W62">
        <f ca="1" t="shared" si="60"/>
        <v>1</v>
      </c>
      <c r="X62">
        <f ca="1" t="shared" si="59"/>
        <v>0</v>
      </c>
      <c r="Y62">
        <f ca="1" t="shared" si="60"/>
        <v>0</v>
      </c>
      <c r="Z62">
        <f ca="1">SUMIF(Z30:AA51,"&gt;2021/10/15 9:45",AA30:AA51)</f>
        <v>0</v>
      </c>
      <c r="AA62">
        <f ca="1" t="shared" si="12"/>
        <v>25</v>
      </c>
    </row>
    <row r="63" spans="3:27">
      <c r="C63">
        <f ca="1" t="shared" ref="C63:G63" si="61">B62-B63</f>
        <v>0</v>
      </c>
      <c r="E63">
        <f ca="1" t="shared" si="61"/>
        <v>0</v>
      </c>
      <c r="G63">
        <f ca="1" t="shared" si="61"/>
        <v>0</v>
      </c>
      <c r="I63">
        <f ca="1" t="shared" ref="I63:M63" si="62">H62-H63</f>
        <v>0</v>
      </c>
      <c r="K63">
        <f ca="1" t="shared" si="62"/>
        <v>0</v>
      </c>
      <c r="M63">
        <f ca="1" t="shared" si="62"/>
        <v>0</v>
      </c>
      <c r="O63">
        <f ca="1" t="shared" ref="O63:S63" si="63">N62-N63</f>
        <v>0</v>
      </c>
      <c r="Q63">
        <f ca="1" t="shared" si="63"/>
        <v>0</v>
      </c>
      <c r="S63">
        <f ca="1" t="shared" si="63"/>
        <v>0</v>
      </c>
      <c r="U63">
        <f ca="1" t="shared" ref="U63:Y63" si="64">T62-T63</f>
        <v>0</v>
      </c>
      <c r="W63">
        <f ca="1" t="shared" si="64"/>
        <v>0</v>
      </c>
      <c r="Y63">
        <f ca="1" t="shared" si="64"/>
        <v>0</v>
      </c>
      <c r="AA63">
        <f ca="1" t="shared" si="12"/>
        <v>0</v>
      </c>
    </row>
    <row r="71" customFormat="1" spans="13:21">
      <c r="M71" s="2">
        <v>44484.3333333333</v>
      </c>
      <c r="N71" s="2">
        <v>44484.34375</v>
      </c>
      <c r="O71" s="2">
        <v>44484.3541666667</v>
      </c>
      <c r="P71" s="2">
        <v>44484.3645833333</v>
      </c>
      <c r="Q71" s="2">
        <v>44484.375</v>
      </c>
      <c r="R71" s="2">
        <v>44484.3854166667</v>
      </c>
      <c r="S71" s="2">
        <v>44484.3958333333</v>
      </c>
      <c r="T71" s="2">
        <v>44484.40625</v>
      </c>
      <c r="U71" s="2">
        <v>44484.4166666667</v>
      </c>
    </row>
    <row r="72" customFormat="1" spans="12:21">
      <c r="L72" t="s">
        <v>6</v>
      </c>
      <c r="M72">
        <v>0</v>
      </c>
      <c r="N72">
        <v>5</v>
      </c>
      <c r="O72">
        <v>0</v>
      </c>
      <c r="P72">
        <v>9</v>
      </c>
      <c r="Q72">
        <v>20</v>
      </c>
      <c r="R72">
        <v>16</v>
      </c>
      <c r="S72">
        <v>0</v>
      </c>
      <c r="T72">
        <v>0</v>
      </c>
      <c r="U72">
        <v>0</v>
      </c>
    </row>
    <row r="73" customFormat="1" spans="12:21">
      <c r="L73" t="s">
        <v>7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81</v>
      </c>
      <c r="T73">
        <v>0</v>
      </c>
      <c r="U73">
        <v>0</v>
      </c>
    </row>
    <row r="74" customFormat="1" spans="12:21">
      <c r="L74" t="s">
        <v>8</v>
      </c>
      <c r="M74">
        <v>0</v>
      </c>
      <c r="N74">
        <v>0</v>
      </c>
      <c r="O74">
        <v>0</v>
      </c>
      <c r="P74">
        <v>0</v>
      </c>
      <c r="Q74">
        <v>0</v>
      </c>
      <c r="R74">
        <v>9</v>
      </c>
      <c r="S74">
        <v>0</v>
      </c>
      <c r="T74">
        <v>0</v>
      </c>
      <c r="U74">
        <v>0</v>
      </c>
    </row>
    <row r="75" customFormat="1" spans="12:21">
      <c r="L75" t="s">
        <v>9</v>
      </c>
      <c r="M75">
        <v>0</v>
      </c>
      <c r="N75">
        <v>0</v>
      </c>
      <c r="O75">
        <v>0</v>
      </c>
      <c r="P75">
        <v>5</v>
      </c>
      <c r="Q75">
        <v>16</v>
      </c>
      <c r="R75">
        <v>1</v>
      </c>
      <c r="S75">
        <v>16</v>
      </c>
      <c r="T75">
        <v>0</v>
      </c>
      <c r="U75">
        <v>0</v>
      </c>
    </row>
    <row r="76" customFormat="1" spans="12:21">
      <c r="L76" t="s">
        <v>10</v>
      </c>
      <c r="M76">
        <v>0</v>
      </c>
      <c r="N76">
        <v>12</v>
      </c>
      <c r="O76">
        <v>4</v>
      </c>
      <c r="P76">
        <v>4</v>
      </c>
      <c r="Q76">
        <v>0</v>
      </c>
      <c r="R76">
        <v>17</v>
      </c>
      <c r="S76">
        <v>10</v>
      </c>
      <c r="T76">
        <v>12</v>
      </c>
      <c r="U76">
        <v>0</v>
      </c>
    </row>
    <row r="77" customFormat="1" spans="12:21">
      <c r="L77" t="s">
        <v>11</v>
      </c>
      <c r="M77">
        <v>0</v>
      </c>
      <c r="N77">
        <v>16</v>
      </c>
      <c r="O77">
        <v>25</v>
      </c>
      <c r="P77">
        <v>16</v>
      </c>
      <c r="Q77">
        <v>9</v>
      </c>
      <c r="R77">
        <v>9</v>
      </c>
      <c r="S77">
        <v>9</v>
      </c>
      <c r="T77">
        <v>0</v>
      </c>
      <c r="U77">
        <v>0</v>
      </c>
    </row>
    <row r="78" customFormat="1" spans="12:21">
      <c r="L78" t="s">
        <v>12</v>
      </c>
      <c r="M78">
        <v>0</v>
      </c>
      <c r="N78">
        <v>0</v>
      </c>
      <c r="O78">
        <v>0</v>
      </c>
      <c r="P78">
        <v>50</v>
      </c>
      <c r="Q78">
        <v>25</v>
      </c>
      <c r="R78">
        <v>4</v>
      </c>
      <c r="S78">
        <v>0</v>
      </c>
      <c r="T78">
        <v>0</v>
      </c>
      <c r="U78">
        <v>0</v>
      </c>
    </row>
    <row r="79" customFormat="1" spans="12:21">
      <c r="L79" t="s">
        <v>13</v>
      </c>
      <c r="M79">
        <v>0</v>
      </c>
      <c r="N79">
        <v>2</v>
      </c>
      <c r="O79">
        <v>0</v>
      </c>
      <c r="P79">
        <v>4</v>
      </c>
      <c r="Q79">
        <v>0</v>
      </c>
      <c r="R79">
        <v>6</v>
      </c>
      <c r="S79">
        <v>0</v>
      </c>
      <c r="T79">
        <v>0</v>
      </c>
      <c r="U79">
        <v>0</v>
      </c>
    </row>
    <row r="80" customFormat="1" spans="12:21">
      <c r="L80" t="s">
        <v>14</v>
      </c>
      <c r="M80">
        <v>0</v>
      </c>
      <c r="N80">
        <v>9</v>
      </c>
      <c r="O80">
        <v>1</v>
      </c>
      <c r="P80">
        <v>1</v>
      </c>
      <c r="Q80">
        <v>0</v>
      </c>
      <c r="R80">
        <v>4</v>
      </c>
      <c r="S80">
        <v>9</v>
      </c>
      <c r="T80">
        <v>0</v>
      </c>
      <c r="U80">
        <v>0</v>
      </c>
    </row>
    <row r="81" customFormat="1" spans="12:21">
      <c r="L81" t="s">
        <v>15</v>
      </c>
      <c r="M81">
        <v>0</v>
      </c>
      <c r="N81">
        <v>35</v>
      </c>
      <c r="O81">
        <v>0</v>
      </c>
      <c r="P81">
        <v>0</v>
      </c>
      <c r="Q81">
        <v>0</v>
      </c>
      <c r="R81">
        <v>0</v>
      </c>
      <c r="S81">
        <v>4</v>
      </c>
      <c r="T81">
        <v>0</v>
      </c>
      <c r="U81">
        <v>0</v>
      </c>
    </row>
    <row r="82" customFormat="1" spans="12:21">
      <c r="L82" t="s">
        <v>16</v>
      </c>
      <c r="M82">
        <v>0</v>
      </c>
      <c r="N82">
        <v>4</v>
      </c>
      <c r="O82">
        <v>0</v>
      </c>
      <c r="P82">
        <v>0</v>
      </c>
      <c r="Q82">
        <v>1</v>
      </c>
      <c r="R82">
        <v>0</v>
      </c>
      <c r="S82">
        <v>0</v>
      </c>
      <c r="T82">
        <v>1</v>
      </c>
      <c r="U82">
        <v>0</v>
      </c>
    </row>
    <row r="83" customFormat="1" spans="12:21">
      <c r="L83" t="s">
        <v>17</v>
      </c>
      <c r="M83">
        <v>0</v>
      </c>
      <c r="N83">
        <v>20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customFormat="1" spans="12:21">
      <c r="L84" t="s">
        <v>18</v>
      </c>
      <c r="M84">
        <v>0</v>
      </c>
      <c r="N84">
        <v>1</v>
      </c>
      <c r="O84">
        <v>0</v>
      </c>
      <c r="P84">
        <v>29</v>
      </c>
      <c r="Q84">
        <v>8</v>
      </c>
      <c r="R84">
        <v>0</v>
      </c>
      <c r="S84">
        <v>0</v>
      </c>
      <c r="T84">
        <v>25</v>
      </c>
      <c r="U84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52"/>
  <sheetViews>
    <sheetView topLeftCell="B1" workbookViewId="0">
      <selection activeCell="J42" sqref="J42"/>
    </sheetView>
  </sheetViews>
  <sheetFormatPr defaultColWidth="9" defaultRowHeight="13.5"/>
  <cols>
    <col min="1" max="1" width="21.625" customWidth="1"/>
    <col min="2" max="2" width="12.5" customWidth="1"/>
    <col min="3" max="3" width="21.625" customWidth="1"/>
    <col min="4" max="4" width="18.125" customWidth="1"/>
    <col min="5" max="5" width="18.5" customWidth="1"/>
    <col min="6" max="6" width="13.25" customWidth="1"/>
  </cols>
  <sheetData>
    <row r="2" spans="1:18">
      <c r="A2" t="s">
        <v>6</v>
      </c>
      <c r="B2">
        <v>54046</v>
      </c>
      <c r="C2">
        <v>50</v>
      </c>
      <c r="D2">
        <f>COUNT(E2:Z2)</f>
        <v>14</v>
      </c>
      <c r="E2">
        <v>4</v>
      </c>
      <c r="F2">
        <v>4</v>
      </c>
      <c r="G2">
        <v>4</v>
      </c>
      <c r="H2">
        <v>4</v>
      </c>
      <c r="I2">
        <v>5</v>
      </c>
      <c r="J2">
        <v>5</v>
      </c>
      <c r="K2">
        <v>5</v>
      </c>
      <c r="L2">
        <v>5</v>
      </c>
      <c r="M2">
        <v>3</v>
      </c>
      <c r="N2">
        <v>3</v>
      </c>
      <c r="O2">
        <v>3</v>
      </c>
      <c r="P2">
        <v>2</v>
      </c>
      <c r="Q2">
        <v>2</v>
      </c>
      <c r="R2">
        <v>1</v>
      </c>
    </row>
    <row r="3" spans="1:14">
      <c r="A3" t="s">
        <v>7</v>
      </c>
      <c r="B3">
        <v>48762</v>
      </c>
      <c r="C3">
        <v>82</v>
      </c>
      <c r="D3">
        <f t="shared" ref="D3:D14" si="0">COUNT(E3:Z3)</f>
        <v>10</v>
      </c>
      <c r="E3">
        <v>9</v>
      </c>
      <c r="F3">
        <v>9</v>
      </c>
      <c r="G3">
        <v>9</v>
      </c>
      <c r="H3">
        <v>9</v>
      </c>
      <c r="I3">
        <v>9</v>
      </c>
      <c r="J3">
        <v>9</v>
      </c>
      <c r="K3">
        <v>9</v>
      </c>
      <c r="L3">
        <v>9</v>
      </c>
      <c r="M3">
        <v>9</v>
      </c>
      <c r="N3">
        <v>1</v>
      </c>
    </row>
    <row r="4" spans="1:9">
      <c r="A4" t="s">
        <v>8</v>
      </c>
      <c r="B4">
        <v>18428</v>
      </c>
      <c r="C4">
        <v>9</v>
      </c>
      <c r="D4">
        <f t="shared" si="0"/>
        <v>5</v>
      </c>
      <c r="E4">
        <v>2</v>
      </c>
      <c r="F4">
        <v>2</v>
      </c>
      <c r="G4">
        <v>1</v>
      </c>
      <c r="H4">
        <v>2</v>
      </c>
      <c r="I4">
        <v>2</v>
      </c>
    </row>
    <row r="5" spans="1:16">
      <c r="A5" t="s">
        <v>9</v>
      </c>
      <c r="B5">
        <v>20599</v>
      </c>
      <c r="C5">
        <v>38</v>
      </c>
      <c r="D5">
        <f t="shared" si="0"/>
        <v>12</v>
      </c>
      <c r="E5">
        <v>4</v>
      </c>
      <c r="F5">
        <v>4</v>
      </c>
      <c r="G5">
        <v>4</v>
      </c>
      <c r="H5">
        <v>4</v>
      </c>
      <c r="I5">
        <v>1</v>
      </c>
      <c r="J5">
        <v>4</v>
      </c>
      <c r="K5">
        <v>4</v>
      </c>
      <c r="L5">
        <v>4</v>
      </c>
      <c r="M5">
        <v>4</v>
      </c>
      <c r="N5">
        <v>2</v>
      </c>
      <c r="O5">
        <v>2</v>
      </c>
      <c r="P5">
        <v>1</v>
      </c>
    </row>
    <row r="6" spans="1:23">
      <c r="A6" t="s">
        <v>10</v>
      </c>
      <c r="B6">
        <v>23231</v>
      </c>
      <c r="C6">
        <v>59</v>
      </c>
      <c r="D6">
        <f t="shared" si="0"/>
        <v>19</v>
      </c>
      <c r="E6">
        <v>1</v>
      </c>
      <c r="F6">
        <v>1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3</v>
      </c>
      <c r="O6">
        <v>3</v>
      </c>
      <c r="P6">
        <v>3</v>
      </c>
      <c r="Q6">
        <v>2</v>
      </c>
      <c r="R6">
        <v>2</v>
      </c>
      <c r="S6">
        <v>2</v>
      </c>
      <c r="T6">
        <v>2</v>
      </c>
      <c r="U6">
        <v>4</v>
      </c>
      <c r="V6">
        <v>4</v>
      </c>
      <c r="W6">
        <v>4</v>
      </c>
    </row>
    <row r="7" spans="1:26">
      <c r="A7" t="s">
        <v>11</v>
      </c>
      <c r="B7">
        <v>47216</v>
      </c>
      <c r="C7">
        <v>84</v>
      </c>
      <c r="D7">
        <f t="shared" si="0"/>
        <v>22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5</v>
      </c>
      <c r="V7">
        <v>5</v>
      </c>
      <c r="W7">
        <v>4</v>
      </c>
      <c r="X7">
        <v>4</v>
      </c>
      <c r="Y7">
        <v>4</v>
      </c>
      <c r="Z7">
        <v>4</v>
      </c>
    </row>
    <row r="8" spans="1:21">
      <c r="A8" t="s">
        <v>12</v>
      </c>
      <c r="B8">
        <v>48362</v>
      </c>
      <c r="C8">
        <v>79</v>
      </c>
      <c r="D8">
        <f t="shared" si="0"/>
        <v>17</v>
      </c>
      <c r="E8">
        <v>2</v>
      </c>
      <c r="F8">
        <v>2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v>3</v>
      </c>
      <c r="O8">
        <v>3</v>
      </c>
      <c r="P8">
        <v>3</v>
      </c>
      <c r="Q8">
        <v>1</v>
      </c>
      <c r="R8">
        <v>4</v>
      </c>
      <c r="S8">
        <v>4</v>
      </c>
      <c r="T8">
        <v>4</v>
      </c>
      <c r="U8">
        <v>4</v>
      </c>
    </row>
    <row r="9" spans="1:10">
      <c r="A9" t="s">
        <v>13</v>
      </c>
      <c r="B9">
        <v>52862</v>
      </c>
      <c r="C9">
        <v>12</v>
      </c>
      <c r="D9">
        <f t="shared" si="0"/>
        <v>6</v>
      </c>
      <c r="E9">
        <v>3</v>
      </c>
      <c r="F9">
        <v>3</v>
      </c>
      <c r="G9">
        <v>2</v>
      </c>
      <c r="H9">
        <v>2</v>
      </c>
      <c r="I9">
        <v>1</v>
      </c>
      <c r="J9">
        <v>1</v>
      </c>
    </row>
    <row r="10" spans="1:14">
      <c r="A10" t="s">
        <v>14</v>
      </c>
      <c r="B10">
        <v>55580</v>
      </c>
      <c r="C10">
        <v>24</v>
      </c>
      <c r="D10">
        <f t="shared" si="0"/>
        <v>10</v>
      </c>
      <c r="E10">
        <v>2</v>
      </c>
      <c r="F10">
        <v>2</v>
      </c>
      <c r="G10">
        <v>3</v>
      </c>
      <c r="H10">
        <v>3</v>
      </c>
      <c r="I10">
        <v>3</v>
      </c>
      <c r="J10">
        <v>1</v>
      </c>
      <c r="K10">
        <v>1</v>
      </c>
      <c r="L10">
        <v>3</v>
      </c>
      <c r="M10">
        <v>3</v>
      </c>
      <c r="N10">
        <v>3</v>
      </c>
    </row>
    <row r="11" spans="1:17">
      <c r="A11" t="s">
        <v>15</v>
      </c>
      <c r="B11">
        <v>6069</v>
      </c>
      <c r="C11">
        <v>39</v>
      </c>
      <c r="D11">
        <f t="shared" si="0"/>
        <v>13</v>
      </c>
      <c r="E11">
        <v>2</v>
      </c>
      <c r="F11">
        <v>2</v>
      </c>
      <c r="G11">
        <v>3</v>
      </c>
      <c r="H11">
        <v>3</v>
      </c>
      <c r="I11">
        <v>3</v>
      </c>
      <c r="J11">
        <v>4</v>
      </c>
      <c r="K11">
        <v>4</v>
      </c>
      <c r="L11">
        <v>4</v>
      </c>
      <c r="M11">
        <v>4</v>
      </c>
      <c r="N11">
        <v>1</v>
      </c>
      <c r="O11">
        <v>3</v>
      </c>
      <c r="P11">
        <v>3</v>
      </c>
      <c r="Q11">
        <v>3</v>
      </c>
    </row>
    <row r="12" spans="1:8">
      <c r="A12" t="s">
        <v>16</v>
      </c>
      <c r="B12">
        <v>57850</v>
      </c>
      <c r="C12">
        <v>6</v>
      </c>
      <c r="D12">
        <f t="shared" si="0"/>
        <v>4</v>
      </c>
      <c r="E12">
        <v>1</v>
      </c>
      <c r="F12">
        <v>1</v>
      </c>
      <c r="G12">
        <v>2</v>
      </c>
      <c r="H12">
        <v>2</v>
      </c>
    </row>
    <row r="13" spans="1:8">
      <c r="A13" t="s">
        <v>17</v>
      </c>
      <c r="B13">
        <v>23034</v>
      </c>
      <c r="C13">
        <v>20</v>
      </c>
      <c r="D13">
        <f t="shared" si="0"/>
        <v>4</v>
      </c>
      <c r="E13">
        <v>5</v>
      </c>
      <c r="F13">
        <v>5</v>
      </c>
      <c r="G13">
        <v>5</v>
      </c>
      <c r="H13">
        <v>5</v>
      </c>
    </row>
    <row r="14" spans="1:23">
      <c r="A14" t="s">
        <v>18</v>
      </c>
      <c r="B14">
        <v>64847</v>
      </c>
      <c r="C14">
        <v>63</v>
      </c>
      <c r="D14">
        <f t="shared" si="0"/>
        <v>19</v>
      </c>
      <c r="E14">
        <v>5</v>
      </c>
      <c r="F14">
        <v>5</v>
      </c>
      <c r="G14">
        <v>5</v>
      </c>
      <c r="H14">
        <v>5</v>
      </c>
      <c r="I14">
        <v>5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4</v>
      </c>
      <c r="Q14">
        <v>4</v>
      </c>
      <c r="R14">
        <v>4</v>
      </c>
      <c r="S14">
        <v>4</v>
      </c>
      <c r="T14">
        <v>3</v>
      </c>
      <c r="U14">
        <v>3</v>
      </c>
      <c r="V14">
        <v>3</v>
      </c>
      <c r="W14">
        <v>1</v>
      </c>
    </row>
    <row r="17" spans="1:8">
      <c r="A17" s="15" t="s">
        <v>0</v>
      </c>
      <c r="B17" s="15" t="s">
        <v>1</v>
      </c>
      <c r="C17" s="15" t="s">
        <v>2</v>
      </c>
      <c r="D17" s="15" t="s">
        <v>3</v>
      </c>
      <c r="E17" s="15" t="s">
        <v>4</v>
      </c>
      <c r="F17" s="15" t="s">
        <v>5</v>
      </c>
      <c r="H17" t="s">
        <v>19</v>
      </c>
    </row>
    <row r="18" spans="1:11">
      <c r="A18" s="15" t="s">
        <v>6</v>
      </c>
      <c r="B18" s="15">
        <v>54046</v>
      </c>
      <c r="C18" s="15">
        <v>50</v>
      </c>
      <c r="D18">
        <v>43</v>
      </c>
      <c r="E18" s="15">
        <v>14</v>
      </c>
      <c r="F18" s="15">
        <v>7</v>
      </c>
      <c r="H18">
        <f>D18-C18</f>
        <v>-7</v>
      </c>
      <c r="J18" t="str">
        <f>"["&amp;B18&amp;","&amp;H18&amp;"]"</f>
        <v>[54046,-7]</v>
      </c>
      <c r="K18" t="str">
        <f>K17&amp;","&amp;J18</f>
        <v>,[54046,-7]</v>
      </c>
    </row>
    <row r="19" spans="1:11">
      <c r="A19" s="15" t="s">
        <v>7</v>
      </c>
      <c r="B19" s="15">
        <v>48762</v>
      </c>
      <c r="C19" s="15">
        <v>82</v>
      </c>
      <c r="D19">
        <v>37</v>
      </c>
      <c r="E19" s="15">
        <v>10</v>
      </c>
      <c r="F19" s="15">
        <v>7</v>
      </c>
      <c r="H19">
        <f t="shared" ref="H19:H31" si="1">D19-C19</f>
        <v>-45</v>
      </c>
      <c r="J19" t="str">
        <f t="shared" ref="J19:J30" si="2">"["&amp;B19&amp;","&amp;H19&amp;"]"</f>
        <v>[48762,-45]</v>
      </c>
      <c r="K19" t="str">
        <f t="shared" ref="K19:K30" si="3">K18&amp;","&amp;J19</f>
        <v>,[54046,-7],[48762,-45]</v>
      </c>
    </row>
    <row r="20" spans="1:11">
      <c r="A20" s="15" t="s">
        <v>8</v>
      </c>
      <c r="B20" s="15">
        <v>18428</v>
      </c>
      <c r="C20" s="15">
        <v>9</v>
      </c>
      <c r="D20">
        <v>44</v>
      </c>
      <c r="E20" s="15">
        <v>5</v>
      </c>
      <c r="F20" s="15">
        <v>14</v>
      </c>
      <c r="H20">
        <f t="shared" si="1"/>
        <v>35</v>
      </c>
      <c r="J20" t="str">
        <f t="shared" si="2"/>
        <v>[18428,35]</v>
      </c>
      <c r="K20" t="str">
        <f t="shared" si="3"/>
        <v>,[54046,-7],[48762,-45],[18428,35]</v>
      </c>
    </row>
    <row r="21" spans="1:11">
      <c r="A21" s="15" t="s">
        <v>9</v>
      </c>
      <c r="B21" s="15">
        <v>20599</v>
      </c>
      <c r="C21" s="15">
        <v>38</v>
      </c>
      <c r="D21">
        <v>26</v>
      </c>
      <c r="E21" s="15">
        <v>12</v>
      </c>
      <c r="F21" s="15">
        <v>15</v>
      </c>
      <c r="H21">
        <f t="shared" si="1"/>
        <v>-12</v>
      </c>
      <c r="J21" t="str">
        <f t="shared" si="2"/>
        <v>[20599,-12]</v>
      </c>
      <c r="K21" t="str">
        <f t="shared" si="3"/>
        <v>,[54046,-7],[48762,-45],[18428,35],[20599,-12]</v>
      </c>
    </row>
    <row r="22" spans="1:11">
      <c r="A22" s="15" t="s">
        <v>10</v>
      </c>
      <c r="B22" s="15">
        <v>23231</v>
      </c>
      <c r="C22" s="15">
        <v>59</v>
      </c>
      <c r="D22">
        <v>51</v>
      </c>
      <c r="E22" s="15">
        <v>19</v>
      </c>
      <c r="F22" s="15">
        <v>16</v>
      </c>
      <c r="H22">
        <f t="shared" si="1"/>
        <v>-8</v>
      </c>
      <c r="J22" t="str">
        <f t="shared" si="2"/>
        <v>[23231,-8]</v>
      </c>
      <c r="K22" t="str">
        <f t="shared" si="3"/>
        <v>,[54046,-7],[48762,-45],[18428,35],[20599,-12],[23231,-8]</v>
      </c>
    </row>
    <row r="23" spans="1:11">
      <c r="A23" s="15" t="s">
        <v>11</v>
      </c>
      <c r="B23" s="15">
        <v>47216</v>
      </c>
      <c r="C23" s="15">
        <v>84</v>
      </c>
      <c r="D23">
        <v>40</v>
      </c>
      <c r="E23" s="15">
        <v>22</v>
      </c>
      <c r="F23" s="15">
        <v>14</v>
      </c>
      <c r="H23">
        <f t="shared" si="1"/>
        <v>-44</v>
      </c>
      <c r="J23" t="str">
        <f t="shared" si="2"/>
        <v>[47216,-44]</v>
      </c>
      <c r="K23" t="str">
        <f t="shared" si="3"/>
        <v>,[54046,-7],[48762,-45],[18428,35],[20599,-12],[23231,-8],[47216,-44]</v>
      </c>
    </row>
    <row r="24" spans="1:11">
      <c r="A24" s="15" t="s">
        <v>12</v>
      </c>
      <c r="B24" s="15">
        <v>48362</v>
      </c>
      <c r="C24" s="15">
        <v>79</v>
      </c>
      <c r="D24">
        <v>48</v>
      </c>
      <c r="E24" s="15">
        <v>17</v>
      </c>
      <c r="F24" s="15">
        <v>11</v>
      </c>
      <c r="H24">
        <f t="shared" si="1"/>
        <v>-31</v>
      </c>
      <c r="J24" t="str">
        <f t="shared" si="2"/>
        <v>[48362,-31]</v>
      </c>
      <c r="K24" t="str">
        <f t="shared" si="3"/>
        <v>,[54046,-7],[48762,-45],[18428,35],[20599,-12],[23231,-8],[47216,-44],[48362,-31]</v>
      </c>
    </row>
    <row r="25" spans="1:11">
      <c r="A25" s="15" t="s">
        <v>13</v>
      </c>
      <c r="B25" s="15">
        <v>52862</v>
      </c>
      <c r="C25" s="15">
        <v>12</v>
      </c>
      <c r="D25">
        <v>46</v>
      </c>
      <c r="E25" s="15">
        <v>6</v>
      </c>
      <c r="F25" s="15">
        <v>12</v>
      </c>
      <c r="H25">
        <f t="shared" si="1"/>
        <v>34</v>
      </c>
      <c r="J25" t="str">
        <f t="shared" si="2"/>
        <v>[52862,34]</v>
      </c>
      <c r="K25" t="str">
        <f t="shared" si="3"/>
        <v>,[54046,-7],[48762,-45],[18428,35],[20599,-12],[23231,-8],[47216,-44],[48362,-31],[52862,34]</v>
      </c>
    </row>
    <row r="26" spans="1:11">
      <c r="A26" s="15" t="s">
        <v>14</v>
      </c>
      <c r="B26" s="15">
        <v>55580</v>
      </c>
      <c r="C26" s="15">
        <v>24</v>
      </c>
      <c r="D26">
        <v>57</v>
      </c>
      <c r="E26" s="15">
        <v>10</v>
      </c>
      <c r="F26" s="15">
        <v>12</v>
      </c>
      <c r="H26">
        <f t="shared" si="1"/>
        <v>33</v>
      </c>
      <c r="J26" t="str">
        <f t="shared" si="2"/>
        <v>[55580,33]</v>
      </c>
      <c r="K26" t="str">
        <f t="shared" si="3"/>
        <v>,[54046,-7],[48762,-45],[18428,35],[20599,-12],[23231,-8],[47216,-44],[48362,-31],[52862,34],[55580,33]</v>
      </c>
    </row>
    <row r="27" spans="1:11">
      <c r="A27" s="15" t="s">
        <v>15</v>
      </c>
      <c r="B27" s="15">
        <v>6069</v>
      </c>
      <c r="C27" s="15">
        <v>39</v>
      </c>
      <c r="D27">
        <v>48</v>
      </c>
      <c r="E27" s="15">
        <v>13</v>
      </c>
      <c r="F27" s="15">
        <v>11</v>
      </c>
      <c r="H27">
        <f t="shared" si="1"/>
        <v>9</v>
      </c>
      <c r="J27" t="str">
        <f t="shared" si="2"/>
        <v>[6069,9]</v>
      </c>
      <c r="K27" t="str">
        <f t="shared" si="3"/>
        <v>,[54046,-7],[48762,-45],[18428,35],[20599,-12],[23231,-8],[47216,-44],[48362,-31],[52862,34],[55580,33],[6069,9]</v>
      </c>
    </row>
    <row r="28" spans="1:11">
      <c r="A28" s="15" t="s">
        <v>16</v>
      </c>
      <c r="B28" s="15">
        <v>57850</v>
      </c>
      <c r="C28" s="15">
        <v>6</v>
      </c>
      <c r="D28">
        <v>52</v>
      </c>
      <c r="E28" s="15">
        <v>4</v>
      </c>
      <c r="F28" s="15">
        <v>14</v>
      </c>
      <c r="H28">
        <f t="shared" si="1"/>
        <v>46</v>
      </c>
      <c r="J28" t="str">
        <f t="shared" si="2"/>
        <v>[57850,46]</v>
      </c>
      <c r="K28" t="str">
        <f t="shared" si="3"/>
        <v>,[54046,-7],[48762,-45],[18428,35],[20599,-12],[23231,-8],[47216,-44],[48362,-31],[52862,34],[55580,33],[6069,9],[57850,46]</v>
      </c>
    </row>
    <row r="29" spans="1:11">
      <c r="A29" s="15" t="s">
        <v>17</v>
      </c>
      <c r="B29" s="15">
        <v>23034</v>
      </c>
      <c r="C29" s="15">
        <v>20</v>
      </c>
      <c r="D29">
        <v>34</v>
      </c>
      <c r="E29" s="15">
        <v>4</v>
      </c>
      <c r="F29" s="15">
        <v>7</v>
      </c>
      <c r="H29">
        <f t="shared" si="1"/>
        <v>14</v>
      </c>
      <c r="J29" t="str">
        <f t="shared" si="2"/>
        <v>[23034,14]</v>
      </c>
      <c r="K29" t="str">
        <f t="shared" si="3"/>
        <v>,[54046,-7],[48762,-45],[18428,35],[20599,-12],[23231,-8],[47216,-44],[48362,-31],[52862,34],[55580,33],[6069,9],[57850,46],[23034,14]</v>
      </c>
    </row>
    <row r="30" spans="1:11">
      <c r="A30" s="15" t="s">
        <v>18</v>
      </c>
      <c r="B30" s="15">
        <v>64847</v>
      </c>
      <c r="C30" s="15">
        <v>63</v>
      </c>
      <c r="D30">
        <v>39</v>
      </c>
      <c r="E30" s="15">
        <v>19</v>
      </c>
      <c r="F30" s="15">
        <v>15</v>
      </c>
      <c r="H30">
        <f t="shared" si="1"/>
        <v>-24</v>
      </c>
      <c r="J30" t="str">
        <f t="shared" si="2"/>
        <v>[64847,-24]</v>
      </c>
      <c r="K30" t="str">
        <f t="shared" si="3"/>
        <v>,[54046,-7],[48762,-45],[18428,35],[20599,-12],[23231,-8],[47216,-44],[48362,-31],[52862,34],[55580,33],[6069,9],[57850,46],[23034,14],[64847,-24]</v>
      </c>
    </row>
    <row r="31" spans="1:8">
      <c r="A31" s="15"/>
      <c r="B31" s="15"/>
      <c r="C31" s="15">
        <f>SUM(C18:C30)</f>
        <v>565</v>
      </c>
      <c r="D31" s="15">
        <f>SUM(D18:D30)</f>
        <v>565</v>
      </c>
      <c r="E31" s="15">
        <f>SUM(E18:E30)</f>
        <v>155</v>
      </c>
      <c r="F31" s="15">
        <f>SUM(F18:F30)</f>
        <v>155</v>
      </c>
      <c r="H31">
        <f t="shared" si="1"/>
        <v>0</v>
      </c>
    </row>
    <row r="38" spans="1:4">
      <c r="A38" s="15" t="s">
        <v>0</v>
      </c>
      <c r="B38" s="15" t="s">
        <v>1</v>
      </c>
      <c r="C38" s="15" t="s">
        <v>4</v>
      </c>
      <c r="D38" s="15" t="s">
        <v>5</v>
      </c>
    </row>
    <row r="39" spans="1:4">
      <c r="A39" s="15" t="s">
        <v>6</v>
      </c>
      <c r="B39" s="15">
        <v>54046</v>
      </c>
      <c r="C39" s="15">
        <v>14</v>
      </c>
      <c r="D39" s="15">
        <v>7</v>
      </c>
    </row>
    <row r="40" spans="1:4">
      <c r="A40" s="15" t="s">
        <v>7</v>
      </c>
      <c r="B40" s="15">
        <v>48762</v>
      </c>
      <c r="C40" s="15">
        <v>10</v>
      </c>
      <c r="D40" s="15">
        <v>7</v>
      </c>
    </row>
    <row r="41" spans="1:4">
      <c r="A41" s="15" t="s">
        <v>8</v>
      </c>
      <c r="B41" s="15">
        <v>18428</v>
      </c>
      <c r="C41" s="15">
        <v>5</v>
      </c>
      <c r="D41" s="15">
        <v>14</v>
      </c>
    </row>
    <row r="42" spans="1:4">
      <c r="A42" s="15" t="s">
        <v>9</v>
      </c>
      <c r="B42" s="15">
        <v>20599</v>
      </c>
      <c r="C42" s="15">
        <v>12</v>
      </c>
      <c r="D42" s="15">
        <v>15</v>
      </c>
    </row>
    <row r="43" spans="1:4">
      <c r="A43" s="15" t="s">
        <v>10</v>
      </c>
      <c r="B43" s="15">
        <v>23231</v>
      </c>
      <c r="C43" s="15">
        <v>19</v>
      </c>
      <c r="D43" s="15">
        <v>16</v>
      </c>
    </row>
    <row r="44" spans="1:4">
      <c r="A44" s="15" t="s">
        <v>11</v>
      </c>
      <c r="B44" s="15">
        <v>47216</v>
      </c>
      <c r="C44" s="15">
        <v>22</v>
      </c>
      <c r="D44" s="15">
        <v>14</v>
      </c>
    </row>
    <row r="45" spans="1:4">
      <c r="A45" s="15" t="s">
        <v>12</v>
      </c>
      <c r="B45" s="15">
        <v>48362</v>
      </c>
      <c r="C45" s="15">
        <v>17</v>
      </c>
      <c r="D45" s="15">
        <v>11</v>
      </c>
    </row>
    <row r="46" spans="1:4">
      <c r="A46" s="15" t="s">
        <v>13</v>
      </c>
      <c r="B46" s="15">
        <v>52862</v>
      </c>
      <c r="C46" s="15">
        <v>6</v>
      </c>
      <c r="D46" s="15">
        <v>12</v>
      </c>
    </row>
    <row r="47" spans="1:4">
      <c r="A47" s="15" t="s">
        <v>14</v>
      </c>
      <c r="B47" s="15">
        <v>55580</v>
      </c>
      <c r="C47" s="15">
        <v>10</v>
      </c>
      <c r="D47" s="15">
        <v>12</v>
      </c>
    </row>
    <row r="48" spans="1:4">
      <c r="A48" s="15" t="s">
        <v>15</v>
      </c>
      <c r="B48" s="15">
        <v>6069</v>
      </c>
      <c r="C48" s="15">
        <v>13</v>
      </c>
      <c r="D48" s="15">
        <v>11</v>
      </c>
    </row>
    <row r="49" spans="1:4">
      <c r="A49" s="15" t="s">
        <v>16</v>
      </c>
      <c r="B49" s="15">
        <v>57850</v>
      </c>
      <c r="C49" s="15">
        <v>4</v>
      </c>
      <c r="D49" s="15">
        <v>14</v>
      </c>
    </row>
    <row r="50" spans="1:4">
      <c r="A50" s="15" t="s">
        <v>17</v>
      </c>
      <c r="B50" s="15">
        <v>23034</v>
      </c>
      <c r="C50" s="15">
        <v>4</v>
      </c>
      <c r="D50" s="15">
        <v>7</v>
      </c>
    </row>
    <row r="51" spans="1:4">
      <c r="A51" s="15" t="s">
        <v>18</v>
      </c>
      <c r="B51" s="15">
        <v>64847</v>
      </c>
      <c r="C51" s="15">
        <v>19</v>
      </c>
      <c r="D51" s="15">
        <v>15</v>
      </c>
    </row>
    <row r="52" spans="1:4">
      <c r="A52" s="15"/>
      <c r="B52" s="15"/>
      <c r="C52" s="15">
        <f>SUM(C39:C51)</f>
        <v>155</v>
      </c>
      <c r="D52" s="15">
        <f>SUM(D39:D51)</f>
        <v>155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17"/>
  <sheetViews>
    <sheetView workbookViewId="0">
      <selection activeCell="A14" sqref="A2:A14"/>
    </sheetView>
  </sheetViews>
  <sheetFormatPr defaultColWidth="9" defaultRowHeight="13.5"/>
  <cols>
    <col min="4" max="4" width="12.625"/>
  </cols>
  <sheetData>
    <row r="2" spans="1:12">
      <c r="A2" t="s">
        <v>6</v>
      </c>
      <c r="B2">
        <v>54046</v>
      </c>
      <c r="C2">
        <v>50</v>
      </c>
      <c r="D2">
        <f>SUM(F2:AH2)</f>
        <v>31</v>
      </c>
      <c r="E2">
        <f>COUNT(F2:AH2)</f>
        <v>7</v>
      </c>
      <c r="F2">
        <v>4</v>
      </c>
      <c r="G2">
        <v>4</v>
      </c>
      <c r="H2">
        <v>4</v>
      </c>
      <c r="I2">
        <v>4</v>
      </c>
      <c r="J2">
        <v>5</v>
      </c>
      <c r="K2">
        <v>5</v>
      </c>
      <c r="L2">
        <v>5</v>
      </c>
    </row>
    <row r="3" spans="1:12">
      <c r="A3" t="s">
        <v>7</v>
      </c>
      <c r="B3">
        <v>48762</v>
      </c>
      <c r="C3">
        <v>82</v>
      </c>
      <c r="D3">
        <f t="shared" ref="D3:D14" si="0">SUM(F3:AH3)</f>
        <v>54</v>
      </c>
      <c r="E3">
        <f t="shared" ref="E3:E14" si="1">COUNT(F3:AH3)</f>
        <v>7</v>
      </c>
      <c r="F3">
        <v>9</v>
      </c>
      <c r="G3">
        <v>9</v>
      </c>
      <c r="H3">
        <v>9</v>
      </c>
      <c r="I3">
        <v>9</v>
      </c>
      <c r="J3">
        <v>9</v>
      </c>
      <c r="K3">
        <v>5</v>
      </c>
      <c r="L3">
        <v>4</v>
      </c>
    </row>
    <row r="4" spans="1:19">
      <c r="A4" t="s">
        <v>8</v>
      </c>
      <c r="B4">
        <v>18428</v>
      </c>
      <c r="C4">
        <v>9</v>
      </c>
      <c r="D4">
        <f t="shared" si="0"/>
        <v>33</v>
      </c>
      <c r="E4">
        <f t="shared" si="1"/>
        <v>14</v>
      </c>
      <c r="F4">
        <v>2</v>
      </c>
      <c r="G4">
        <v>2</v>
      </c>
      <c r="H4">
        <v>1</v>
      </c>
      <c r="I4">
        <v>2</v>
      </c>
      <c r="J4">
        <v>2</v>
      </c>
      <c r="K4">
        <v>3</v>
      </c>
      <c r="L4">
        <v>3</v>
      </c>
      <c r="M4">
        <v>2</v>
      </c>
      <c r="N4">
        <v>2</v>
      </c>
      <c r="O4">
        <v>2</v>
      </c>
      <c r="P4">
        <v>2</v>
      </c>
      <c r="Q4">
        <v>2</v>
      </c>
      <c r="R4">
        <v>4</v>
      </c>
      <c r="S4">
        <v>4</v>
      </c>
    </row>
    <row r="5" spans="1:20">
      <c r="A5" t="s">
        <v>9</v>
      </c>
      <c r="B5">
        <v>20599</v>
      </c>
      <c r="C5">
        <v>38</v>
      </c>
      <c r="D5">
        <f t="shared" si="0"/>
        <v>49</v>
      </c>
      <c r="E5">
        <f t="shared" si="1"/>
        <v>15</v>
      </c>
      <c r="F5">
        <v>4</v>
      </c>
      <c r="G5">
        <v>4</v>
      </c>
      <c r="H5">
        <v>4</v>
      </c>
      <c r="I5">
        <v>4</v>
      </c>
      <c r="J5">
        <v>1</v>
      </c>
      <c r="K5">
        <v>4</v>
      </c>
      <c r="L5">
        <v>4</v>
      </c>
      <c r="M5">
        <v>4</v>
      </c>
      <c r="N5">
        <v>4</v>
      </c>
      <c r="O5">
        <v>2</v>
      </c>
      <c r="P5">
        <v>2</v>
      </c>
      <c r="Q5">
        <v>1</v>
      </c>
      <c r="R5">
        <v>5</v>
      </c>
      <c r="S5">
        <v>3</v>
      </c>
      <c r="T5">
        <v>3</v>
      </c>
    </row>
    <row r="6" spans="1:21">
      <c r="A6" t="s">
        <v>10</v>
      </c>
      <c r="B6">
        <v>23231</v>
      </c>
      <c r="C6">
        <v>59</v>
      </c>
      <c r="D6">
        <f t="shared" si="0"/>
        <v>52</v>
      </c>
      <c r="E6">
        <f t="shared" si="1"/>
        <v>16</v>
      </c>
      <c r="F6">
        <v>1</v>
      </c>
      <c r="G6">
        <v>1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3</v>
      </c>
      <c r="P6">
        <v>3</v>
      </c>
      <c r="Q6">
        <v>3</v>
      </c>
      <c r="R6">
        <v>5</v>
      </c>
      <c r="S6">
        <v>3</v>
      </c>
      <c r="T6">
        <v>1</v>
      </c>
      <c r="U6">
        <v>4</v>
      </c>
    </row>
    <row r="7" spans="1:27">
      <c r="A7" t="s">
        <v>11</v>
      </c>
      <c r="B7">
        <v>47216</v>
      </c>
      <c r="C7">
        <v>84</v>
      </c>
      <c r="D7">
        <f t="shared" si="0"/>
        <v>48</v>
      </c>
      <c r="E7">
        <f t="shared" si="1"/>
        <v>14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4</v>
      </c>
      <c r="P7">
        <v>5</v>
      </c>
      <c r="Y7">
        <v>4</v>
      </c>
      <c r="Z7">
        <v>4</v>
      </c>
      <c r="AA7">
        <v>4</v>
      </c>
    </row>
    <row r="8" spans="1:16">
      <c r="A8" t="s">
        <v>12</v>
      </c>
      <c r="B8">
        <v>48362</v>
      </c>
      <c r="C8">
        <v>79</v>
      </c>
      <c r="D8">
        <f t="shared" si="0"/>
        <v>52</v>
      </c>
      <c r="E8">
        <f t="shared" si="1"/>
        <v>11</v>
      </c>
      <c r="F8">
        <v>2</v>
      </c>
      <c r="G8">
        <v>2</v>
      </c>
      <c r="H8">
        <v>7</v>
      </c>
      <c r="I8">
        <v>7</v>
      </c>
      <c r="J8">
        <v>7</v>
      </c>
      <c r="K8">
        <v>7</v>
      </c>
      <c r="L8">
        <v>7</v>
      </c>
      <c r="M8">
        <v>3</v>
      </c>
      <c r="N8">
        <v>1</v>
      </c>
      <c r="O8">
        <v>4</v>
      </c>
      <c r="P8">
        <v>5</v>
      </c>
    </row>
    <row r="9" spans="1:17">
      <c r="A9" t="s">
        <v>13</v>
      </c>
      <c r="B9">
        <v>52862</v>
      </c>
      <c r="C9">
        <v>12</v>
      </c>
      <c r="D9">
        <f t="shared" si="0"/>
        <v>36</v>
      </c>
      <c r="E9">
        <f t="shared" si="1"/>
        <v>12</v>
      </c>
      <c r="F9">
        <v>3</v>
      </c>
      <c r="G9">
        <v>3</v>
      </c>
      <c r="H9">
        <v>2</v>
      </c>
      <c r="I9">
        <v>2</v>
      </c>
      <c r="J9">
        <v>1</v>
      </c>
      <c r="K9">
        <v>1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</row>
    <row r="10" spans="1:17">
      <c r="A10" t="s">
        <v>14</v>
      </c>
      <c r="B10">
        <v>55580</v>
      </c>
      <c r="C10">
        <v>24</v>
      </c>
      <c r="D10">
        <f t="shared" si="0"/>
        <v>34</v>
      </c>
      <c r="E10">
        <f t="shared" si="1"/>
        <v>12</v>
      </c>
      <c r="F10">
        <v>2</v>
      </c>
      <c r="G10">
        <v>2</v>
      </c>
      <c r="H10">
        <v>3</v>
      </c>
      <c r="I10">
        <v>3</v>
      </c>
      <c r="J10">
        <v>3</v>
      </c>
      <c r="K10">
        <v>1</v>
      </c>
      <c r="L10">
        <v>1</v>
      </c>
      <c r="M10">
        <v>3</v>
      </c>
      <c r="N10">
        <v>3</v>
      </c>
      <c r="O10">
        <v>3</v>
      </c>
      <c r="P10">
        <v>7</v>
      </c>
      <c r="Q10">
        <v>3</v>
      </c>
    </row>
    <row r="11" spans="1:16">
      <c r="A11" t="s">
        <v>15</v>
      </c>
      <c r="B11">
        <v>6069</v>
      </c>
      <c r="C11">
        <v>39</v>
      </c>
      <c r="D11">
        <f t="shared" si="0"/>
        <v>33</v>
      </c>
      <c r="E11">
        <f t="shared" si="1"/>
        <v>11</v>
      </c>
      <c r="F11">
        <v>2</v>
      </c>
      <c r="G11">
        <v>2</v>
      </c>
      <c r="H11">
        <v>3</v>
      </c>
      <c r="I11">
        <v>3</v>
      </c>
      <c r="J11">
        <v>3</v>
      </c>
      <c r="K11">
        <v>4</v>
      </c>
      <c r="L11">
        <v>4</v>
      </c>
      <c r="M11">
        <v>4</v>
      </c>
      <c r="N11">
        <v>4</v>
      </c>
      <c r="O11">
        <v>1</v>
      </c>
      <c r="P11">
        <v>3</v>
      </c>
    </row>
    <row r="12" spans="1:19">
      <c r="A12" t="s">
        <v>16</v>
      </c>
      <c r="B12">
        <v>57850</v>
      </c>
      <c r="C12">
        <v>6</v>
      </c>
      <c r="D12">
        <f t="shared" si="0"/>
        <v>51</v>
      </c>
      <c r="E12">
        <f t="shared" si="1"/>
        <v>14</v>
      </c>
      <c r="F12">
        <v>1</v>
      </c>
      <c r="G12">
        <v>1</v>
      </c>
      <c r="H12">
        <v>2</v>
      </c>
      <c r="I12">
        <v>2</v>
      </c>
      <c r="J12">
        <v>9</v>
      </c>
      <c r="K12">
        <v>9</v>
      </c>
      <c r="L12">
        <v>1</v>
      </c>
      <c r="M12">
        <v>3</v>
      </c>
      <c r="N12">
        <v>3</v>
      </c>
      <c r="O12">
        <v>4</v>
      </c>
      <c r="P12">
        <v>1</v>
      </c>
      <c r="Q12">
        <v>2</v>
      </c>
      <c r="R12">
        <v>4</v>
      </c>
      <c r="S12">
        <v>9</v>
      </c>
    </row>
    <row r="13" spans="1:12">
      <c r="A13" t="s">
        <v>17</v>
      </c>
      <c r="B13">
        <v>23034</v>
      </c>
      <c r="C13">
        <v>20</v>
      </c>
      <c r="D13">
        <f t="shared" si="0"/>
        <v>38</v>
      </c>
      <c r="E13">
        <f t="shared" si="1"/>
        <v>7</v>
      </c>
      <c r="F13">
        <v>5</v>
      </c>
      <c r="G13">
        <v>5</v>
      </c>
      <c r="H13">
        <v>5</v>
      </c>
      <c r="I13">
        <v>5</v>
      </c>
      <c r="J13">
        <v>9</v>
      </c>
      <c r="K13">
        <v>4</v>
      </c>
      <c r="L13">
        <v>5</v>
      </c>
    </row>
    <row r="14" spans="1:20">
      <c r="A14" t="s">
        <v>18</v>
      </c>
      <c r="B14">
        <v>64847</v>
      </c>
      <c r="C14">
        <v>63</v>
      </c>
      <c r="D14">
        <f t="shared" si="0"/>
        <v>54</v>
      </c>
      <c r="E14">
        <f t="shared" si="1"/>
        <v>15</v>
      </c>
      <c r="F14">
        <v>5</v>
      </c>
      <c r="G14">
        <v>5</v>
      </c>
      <c r="H14">
        <v>5</v>
      </c>
      <c r="I14">
        <v>5</v>
      </c>
      <c r="J14">
        <v>5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4</v>
      </c>
      <c r="R14">
        <v>7</v>
      </c>
      <c r="S14">
        <v>3</v>
      </c>
      <c r="T14">
        <v>3</v>
      </c>
    </row>
    <row r="15" spans="3:5">
      <c r="C15">
        <f>SUM(C2:C14)</f>
        <v>565</v>
      </c>
      <c r="D15">
        <f>SUM(D2:D14)</f>
        <v>565</v>
      </c>
      <c r="E15">
        <f>SUM(E2:E14)</f>
        <v>155</v>
      </c>
    </row>
    <row r="17" spans="3:4">
      <c r="C17">
        <f>VARPA(C2:C14)</f>
        <v>739.786982248521</v>
      </c>
      <c r="D17">
        <f>VARPA(D2:D14)</f>
        <v>78.8639053254438</v>
      </c>
    </row>
  </sheetData>
  <conditionalFormatting sqref="D2:E14">
    <cfRule type="cellIs" dxfId="0" priority="1" operator="lessThan">
      <formula>43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"/>
  <sheetViews>
    <sheetView workbookViewId="0">
      <selection activeCell="A1" sqref="A1:EY2"/>
    </sheetView>
  </sheetViews>
  <sheetFormatPr defaultColWidth="9" defaultRowHeight="13.5"/>
  <sheetData>
    <row r="1" spans="1:17">
      <c r="A1" t="s">
        <v>6</v>
      </c>
      <c r="B1">
        <v>54046</v>
      </c>
      <c r="C1">
        <v>50</v>
      </c>
      <c r="D1">
        <v>4</v>
      </c>
      <c r="E1">
        <v>4</v>
      </c>
      <c r="F1">
        <v>4</v>
      </c>
      <c r="G1">
        <v>4</v>
      </c>
      <c r="H1">
        <v>5</v>
      </c>
      <c r="I1">
        <v>5</v>
      </c>
      <c r="J1">
        <v>5</v>
      </c>
      <c r="K1">
        <v>5</v>
      </c>
      <c r="L1">
        <v>3</v>
      </c>
      <c r="M1">
        <v>3</v>
      </c>
      <c r="N1">
        <v>3</v>
      </c>
      <c r="O1">
        <v>2</v>
      </c>
      <c r="P1">
        <v>2</v>
      </c>
      <c r="Q1">
        <v>1</v>
      </c>
    </row>
    <row r="2" spans="1:13">
      <c r="A2" t="s">
        <v>7</v>
      </c>
      <c r="B2">
        <v>48762</v>
      </c>
      <c r="C2">
        <v>82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1</v>
      </c>
    </row>
    <row r="3" spans="1:8">
      <c r="A3" t="s">
        <v>8</v>
      </c>
      <c r="B3">
        <v>18428</v>
      </c>
      <c r="C3">
        <v>9</v>
      </c>
      <c r="D3">
        <v>2</v>
      </c>
      <c r="E3">
        <v>2</v>
      </c>
      <c r="F3">
        <v>1</v>
      </c>
      <c r="G3">
        <v>2</v>
      </c>
      <c r="H3">
        <v>2</v>
      </c>
    </row>
    <row r="4" spans="1:15">
      <c r="A4" t="s">
        <v>9</v>
      </c>
      <c r="B4">
        <v>20599</v>
      </c>
      <c r="C4">
        <v>38</v>
      </c>
      <c r="D4">
        <v>4</v>
      </c>
      <c r="E4">
        <v>4</v>
      </c>
      <c r="F4">
        <v>4</v>
      </c>
      <c r="G4">
        <v>4</v>
      </c>
      <c r="H4">
        <v>1</v>
      </c>
      <c r="I4">
        <v>4</v>
      </c>
      <c r="J4">
        <v>4</v>
      </c>
      <c r="K4">
        <v>4</v>
      </c>
      <c r="L4">
        <v>4</v>
      </c>
      <c r="M4">
        <v>2</v>
      </c>
      <c r="N4">
        <v>2</v>
      </c>
      <c r="O4">
        <v>1</v>
      </c>
    </row>
    <row r="5" spans="1:22">
      <c r="A5" t="s">
        <v>10</v>
      </c>
      <c r="B5">
        <v>23231</v>
      </c>
      <c r="C5">
        <v>59</v>
      </c>
      <c r="D5">
        <v>1</v>
      </c>
      <c r="E5">
        <v>1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3</v>
      </c>
      <c r="N5">
        <v>3</v>
      </c>
      <c r="O5">
        <v>3</v>
      </c>
      <c r="P5">
        <v>2</v>
      </c>
      <c r="Q5">
        <v>2</v>
      </c>
      <c r="R5">
        <v>2</v>
      </c>
      <c r="S5">
        <v>2</v>
      </c>
      <c r="T5">
        <v>4</v>
      </c>
      <c r="U5">
        <v>4</v>
      </c>
      <c r="V5">
        <v>4</v>
      </c>
    </row>
    <row r="6" spans="1:25">
      <c r="A6" t="s">
        <v>11</v>
      </c>
      <c r="B6">
        <v>47216</v>
      </c>
      <c r="C6">
        <v>84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4</v>
      </c>
      <c r="N6">
        <v>4</v>
      </c>
      <c r="O6">
        <v>4</v>
      </c>
      <c r="P6">
        <v>4</v>
      </c>
      <c r="Q6">
        <v>5</v>
      </c>
      <c r="R6">
        <v>5</v>
      </c>
      <c r="S6">
        <v>5</v>
      </c>
      <c r="T6">
        <v>5</v>
      </c>
      <c r="U6">
        <v>5</v>
      </c>
      <c r="V6">
        <v>4</v>
      </c>
      <c r="W6">
        <v>4</v>
      </c>
      <c r="X6">
        <v>4</v>
      </c>
      <c r="Y6">
        <v>4</v>
      </c>
    </row>
    <row r="7" spans="1:20">
      <c r="A7" t="s">
        <v>12</v>
      </c>
      <c r="B7">
        <v>48362</v>
      </c>
      <c r="C7">
        <v>79</v>
      </c>
      <c r="D7">
        <v>2</v>
      </c>
      <c r="E7">
        <v>2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  <c r="L7">
        <v>7</v>
      </c>
      <c r="M7">
        <v>3</v>
      </c>
      <c r="N7">
        <v>3</v>
      </c>
      <c r="O7">
        <v>3</v>
      </c>
      <c r="P7">
        <v>1</v>
      </c>
      <c r="Q7">
        <v>4</v>
      </c>
      <c r="R7">
        <v>4</v>
      </c>
      <c r="S7">
        <v>4</v>
      </c>
      <c r="T7">
        <v>4</v>
      </c>
    </row>
    <row r="8" spans="1:9">
      <c r="A8" t="s">
        <v>13</v>
      </c>
      <c r="B8">
        <v>52862</v>
      </c>
      <c r="C8">
        <v>12</v>
      </c>
      <c r="D8">
        <v>3</v>
      </c>
      <c r="E8">
        <v>3</v>
      </c>
      <c r="F8">
        <v>2</v>
      </c>
      <c r="G8">
        <v>2</v>
      </c>
      <c r="H8">
        <v>1</v>
      </c>
      <c r="I8">
        <v>1</v>
      </c>
    </row>
    <row r="9" spans="1:13">
      <c r="A9" t="s">
        <v>14</v>
      </c>
      <c r="B9">
        <v>55580</v>
      </c>
      <c r="C9">
        <v>24</v>
      </c>
      <c r="D9">
        <v>2</v>
      </c>
      <c r="E9">
        <v>2</v>
      </c>
      <c r="F9">
        <v>3</v>
      </c>
      <c r="G9">
        <v>3</v>
      </c>
      <c r="H9">
        <v>3</v>
      </c>
      <c r="I9">
        <v>1</v>
      </c>
      <c r="J9">
        <v>1</v>
      </c>
      <c r="K9">
        <v>3</v>
      </c>
      <c r="L9">
        <v>3</v>
      </c>
      <c r="M9">
        <v>3</v>
      </c>
    </row>
    <row r="10" spans="1:16">
      <c r="A10" t="s">
        <v>15</v>
      </c>
      <c r="B10">
        <v>6069</v>
      </c>
      <c r="C10">
        <v>39</v>
      </c>
      <c r="D10">
        <v>2</v>
      </c>
      <c r="E10">
        <v>2</v>
      </c>
      <c r="F10">
        <v>3</v>
      </c>
      <c r="G10">
        <v>3</v>
      </c>
      <c r="H10">
        <v>3</v>
      </c>
      <c r="I10">
        <v>4</v>
      </c>
      <c r="J10">
        <v>4</v>
      </c>
      <c r="K10">
        <v>4</v>
      </c>
      <c r="L10">
        <v>4</v>
      </c>
      <c r="M10">
        <v>1</v>
      </c>
      <c r="N10">
        <v>3</v>
      </c>
      <c r="O10">
        <v>3</v>
      </c>
      <c r="P10">
        <v>3</v>
      </c>
    </row>
    <row r="11" spans="1:7">
      <c r="A11" t="s">
        <v>16</v>
      </c>
      <c r="B11">
        <v>57850</v>
      </c>
      <c r="C11">
        <v>6</v>
      </c>
      <c r="D11">
        <v>1</v>
      </c>
      <c r="E11">
        <v>1</v>
      </c>
      <c r="F11">
        <v>2</v>
      </c>
      <c r="G11">
        <v>2</v>
      </c>
    </row>
    <row r="12" spans="1:7">
      <c r="A12" t="s">
        <v>17</v>
      </c>
      <c r="B12">
        <v>23034</v>
      </c>
      <c r="C12">
        <v>20</v>
      </c>
      <c r="D12">
        <v>5</v>
      </c>
      <c r="E12">
        <v>5</v>
      </c>
      <c r="F12">
        <v>5</v>
      </c>
      <c r="G12">
        <v>5</v>
      </c>
    </row>
    <row r="13" spans="1:22">
      <c r="A13" t="s">
        <v>18</v>
      </c>
      <c r="B13">
        <v>64847</v>
      </c>
      <c r="C13">
        <v>63</v>
      </c>
      <c r="D13">
        <v>5</v>
      </c>
      <c r="E13">
        <v>5</v>
      </c>
      <c r="F13">
        <v>5</v>
      </c>
      <c r="G13">
        <v>5</v>
      </c>
      <c r="H13">
        <v>5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4</v>
      </c>
      <c r="P13">
        <v>4</v>
      </c>
      <c r="Q13">
        <v>4</v>
      </c>
      <c r="R13">
        <v>4</v>
      </c>
      <c r="S13">
        <v>3</v>
      </c>
      <c r="T13">
        <v>3</v>
      </c>
      <c r="U13">
        <v>3</v>
      </c>
      <c r="V13">
        <v>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8"/>
  <sheetViews>
    <sheetView topLeftCell="H1" workbookViewId="0">
      <selection activeCell="E1" sqref="E1:S26"/>
    </sheetView>
  </sheetViews>
  <sheetFormatPr defaultColWidth="9" defaultRowHeight="13.5"/>
  <cols>
    <col min="3" max="3" width="12.625"/>
    <col min="5" max="5" width="30.5" customWidth="1"/>
    <col min="6" max="26" width="17.125"/>
  </cols>
  <sheetData>
    <row r="1" spans="1:17">
      <c r="A1">
        <v>54046</v>
      </c>
      <c r="B1">
        <v>50</v>
      </c>
      <c r="C1">
        <f>SUM(E1:AO1)</f>
        <v>43</v>
      </c>
      <c r="D1">
        <f>COUNT(E1:AO1)</f>
        <v>13</v>
      </c>
      <c r="E1">
        <v>4</v>
      </c>
      <c r="F1">
        <v>1</v>
      </c>
      <c r="G1">
        <v>3</v>
      </c>
      <c r="H1">
        <v>2</v>
      </c>
      <c r="I1">
        <v>7</v>
      </c>
      <c r="J1">
        <v>2</v>
      </c>
      <c r="K1">
        <v>2</v>
      </c>
      <c r="L1">
        <v>3</v>
      </c>
      <c r="M1">
        <v>2</v>
      </c>
      <c r="N1">
        <v>1</v>
      </c>
      <c r="O1">
        <v>3</v>
      </c>
      <c r="P1">
        <v>9</v>
      </c>
      <c r="Q1">
        <v>4</v>
      </c>
    </row>
    <row r="2" spans="5:18">
      <c r="E2" s="1">
        <v>44484.333912037</v>
      </c>
      <c r="F2" s="1">
        <v>44484.3368518519</v>
      </c>
      <c r="G2" s="1">
        <v>44484.3397337963</v>
      </c>
      <c r="H2" s="1">
        <v>44484.3480439815</v>
      </c>
      <c r="I2" s="1">
        <v>44484.3583796296</v>
      </c>
      <c r="J2" s="1">
        <v>44484.3624768518</v>
      </c>
      <c r="K2" s="1">
        <v>44484.3683101852</v>
      </c>
      <c r="L2" s="1">
        <v>44484.3723726852</v>
      </c>
      <c r="M2" s="1">
        <v>44484.3789930556</v>
      </c>
      <c r="N2" s="1">
        <v>44484.3839351852</v>
      </c>
      <c r="O2" s="1">
        <v>44484.3909490741</v>
      </c>
      <c r="P2" s="1">
        <v>44484.3917476852</v>
      </c>
      <c r="Q2" s="1">
        <v>44484.3959837963</v>
      </c>
      <c r="R2" s="1"/>
    </row>
    <row r="3" spans="1:16">
      <c r="A3">
        <v>48762</v>
      </c>
      <c r="B3">
        <v>82</v>
      </c>
      <c r="C3">
        <f t="shared" ref="C2:C26" si="0">SUM(E3:AO3)</f>
        <v>37</v>
      </c>
      <c r="D3">
        <f t="shared" ref="D2:D26" si="1">COUNT(E3:AO3)</f>
        <v>12</v>
      </c>
      <c r="E3">
        <v>4</v>
      </c>
      <c r="F3">
        <v>2</v>
      </c>
      <c r="G3">
        <v>3</v>
      </c>
      <c r="H3">
        <v>2</v>
      </c>
      <c r="I3">
        <v>2</v>
      </c>
      <c r="J3">
        <v>2</v>
      </c>
      <c r="K3">
        <v>2</v>
      </c>
      <c r="L3">
        <v>4</v>
      </c>
      <c r="M3">
        <v>3</v>
      </c>
      <c r="N3" s="14">
        <v>1</v>
      </c>
      <c r="O3">
        <v>3</v>
      </c>
      <c r="P3">
        <v>9</v>
      </c>
    </row>
    <row r="4" spans="5:16">
      <c r="E4" s="1">
        <v>44484.333912037</v>
      </c>
      <c r="F4" s="1">
        <v>44484.337037037</v>
      </c>
      <c r="G4" s="1">
        <v>44484.3397337963</v>
      </c>
      <c r="H4" s="1">
        <v>44484.3480439815</v>
      </c>
      <c r="I4" s="1">
        <v>44484.3586226852</v>
      </c>
      <c r="J4" s="1">
        <v>44484.3624768518</v>
      </c>
      <c r="K4" s="1">
        <v>44484.3683101852</v>
      </c>
      <c r="L4" s="1">
        <v>44484.3733449074</v>
      </c>
      <c r="M4" s="1">
        <v>44484.379525463</v>
      </c>
      <c r="N4" s="1">
        <v>44484.3843287037</v>
      </c>
      <c r="O4" s="1">
        <v>44484.3909490741</v>
      </c>
      <c r="P4" s="1">
        <v>44484.3917476852</v>
      </c>
    </row>
    <row r="5" spans="1:17">
      <c r="A5">
        <v>18428</v>
      </c>
      <c r="B5">
        <v>9</v>
      </c>
      <c r="C5">
        <f t="shared" si="0"/>
        <v>44</v>
      </c>
      <c r="D5">
        <f t="shared" si="1"/>
        <v>13</v>
      </c>
      <c r="E5">
        <v>4</v>
      </c>
      <c r="F5">
        <v>2</v>
      </c>
      <c r="G5">
        <v>3</v>
      </c>
      <c r="H5">
        <v>1</v>
      </c>
      <c r="I5">
        <v>2</v>
      </c>
      <c r="J5">
        <v>1</v>
      </c>
      <c r="K5">
        <v>4</v>
      </c>
      <c r="L5">
        <v>4</v>
      </c>
      <c r="M5">
        <v>3</v>
      </c>
      <c r="N5">
        <v>3</v>
      </c>
      <c r="O5">
        <v>3</v>
      </c>
      <c r="P5">
        <v>9</v>
      </c>
      <c r="Q5">
        <v>5</v>
      </c>
    </row>
    <row r="6" spans="5:17">
      <c r="E6" s="1">
        <v>44484.333912037</v>
      </c>
      <c r="F6" s="1">
        <v>44484.337037037</v>
      </c>
      <c r="G6" s="1">
        <v>44484.3397337963</v>
      </c>
      <c r="H6" s="1">
        <v>44484.3542361111</v>
      </c>
      <c r="I6" s="1">
        <v>44484.3586226852</v>
      </c>
      <c r="J6" s="1">
        <v>44484.3631365741</v>
      </c>
      <c r="K6" s="1">
        <v>44484.3696759259</v>
      </c>
      <c r="L6" s="1">
        <v>44484.3733449074</v>
      </c>
      <c r="M6" s="1">
        <v>44484.379525463</v>
      </c>
      <c r="N6" s="1">
        <v>44484.3851273148</v>
      </c>
      <c r="O6" s="1">
        <v>44484.3909490741</v>
      </c>
      <c r="P6" s="1">
        <v>44484.3917476852</v>
      </c>
      <c r="Q6" s="1">
        <v>44484.4040277778</v>
      </c>
    </row>
    <row r="7" spans="1:13">
      <c r="A7">
        <v>20599</v>
      </c>
      <c r="B7">
        <v>38</v>
      </c>
      <c r="C7">
        <f t="shared" si="0"/>
        <v>26</v>
      </c>
      <c r="D7">
        <f t="shared" si="1"/>
        <v>9</v>
      </c>
      <c r="E7">
        <v>4</v>
      </c>
      <c r="F7">
        <v>3</v>
      </c>
      <c r="G7">
        <v>1</v>
      </c>
      <c r="H7">
        <v>3</v>
      </c>
      <c r="I7">
        <v>4</v>
      </c>
      <c r="J7">
        <v>2</v>
      </c>
      <c r="K7">
        <v>4</v>
      </c>
      <c r="L7">
        <v>4</v>
      </c>
      <c r="M7">
        <v>1</v>
      </c>
    </row>
    <row r="8" spans="5:13">
      <c r="E8" s="1">
        <v>44484.333912037</v>
      </c>
      <c r="F8" s="1">
        <v>44484.3370486111</v>
      </c>
      <c r="G8" s="1">
        <v>44484.3409837963</v>
      </c>
      <c r="H8" s="1">
        <v>44484.3564930556</v>
      </c>
      <c r="I8" s="1">
        <v>44484.3601273148</v>
      </c>
      <c r="J8" s="1">
        <v>44484.3636805556</v>
      </c>
      <c r="K8" s="1">
        <v>44484.3696759259</v>
      </c>
      <c r="L8" s="1">
        <v>44484.3733449074</v>
      </c>
      <c r="M8" s="1">
        <v>44484.3985532407</v>
      </c>
    </row>
    <row r="9" spans="1:19">
      <c r="A9">
        <v>23231</v>
      </c>
      <c r="B9">
        <v>59</v>
      </c>
      <c r="C9">
        <f t="shared" si="0"/>
        <v>51</v>
      </c>
      <c r="D9">
        <f t="shared" si="1"/>
        <v>15</v>
      </c>
      <c r="E9">
        <v>5</v>
      </c>
      <c r="F9">
        <v>3</v>
      </c>
      <c r="G9">
        <v>4</v>
      </c>
      <c r="H9">
        <v>3</v>
      </c>
      <c r="I9">
        <v>4</v>
      </c>
      <c r="J9">
        <v>2</v>
      </c>
      <c r="K9">
        <v>4</v>
      </c>
      <c r="L9">
        <v>4</v>
      </c>
      <c r="M9">
        <v>2</v>
      </c>
      <c r="N9">
        <v>3</v>
      </c>
      <c r="O9">
        <v>3</v>
      </c>
      <c r="P9">
        <v>2</v>
      </c>
      <c r="Q9" s="14">
        <v>4</v>
      </c>
      <c r="R9">
        <v>4</v>
      </c>
      <c r="S9">
        <v>4</v>
      </c>
    </row>
    <row r="10" spans="5:23">
      <c r="E10" s="1">
        <v>44484.3347453704</v>
      </c>
      <c r="F10" s="1">
        <v>44484.3370486111</v>
      </c>
      <c r="G10" s="1">
        <v>44484.3433564815</v>
      </c>
      <c r="H10" s="1">
        <v>44484.3564930556</v>
      </c>
      <c r="I10" s="1">
        <v>44484.3601273148</v>
      </c>
      <c r="J10" s="1">
        <v>44484.3636805556</v>
      </c>
      <c r="K10" s="1">
        <v>44484.3696759259</v>
      </c>
      <c r="L10" s="1">
        <v>44484.3733449074</v>
      </c>
      <c r="M10" s="1">
        <v>44484.3796759259</v>
      </c>
      <c r="N10" s="1">
        <v>44484.379525463</v>
      </c>
      <c r="O10" s="1">
        <v>44484.3851273148</v>
      </c>
      <c r="P10" s="1">
        <v>44484.386875</v>
      </c>
      <c r="Q10" s="1">
        <v>44484.3910069444</v>
      </c>
      <c r="R10" s="1">
        <v>44484.3910069444</v>
      </c>
      <c r="S10" s="1">
        <v>44484.3959837963</v>
      </c>
      <c r="U10" s="1"/>
      <c r="V10" s="1"/>
      <c r="W10" s="1"/>
    </row>
    <row r="11" spans="1:16">
      <c r="A11">
        <v>47216</v>
      </c>
      <c r="B11">
        <v>84</v>
      </c>
      <c r="C11">
        <f t="shared" si="0"/>
        <v>40</v>
      </c>
      <c r="D11">
        <f t="shared" si="1"/>
        <v>12</v>
      </c>
      <c r="E11">
        <v>5</v>
      </c>
      <c r="F11">
        <v>3</v>
      </c>
      <c r="G11">
        <v>4</v>
      </c>
      <c r="H11">
        <v>3</v>
      </c>
      <c r="I11">
        <v>4</v>
      </c>
      <c r="J11">
        <v>3</v>
      </c>
      <c r="K11">
        <v>4</v>
      </c>
      <c r="L11">
        <v>2</v>
      </c>
      <c r="M11" s="14">
        <v>2</v>
      </c>
      <c r="N11">
        <v>2</v>
      </c>
      <c r="O11">
        <v>4</v>
      </c>
      <c r="P11">
        <v>4</v>
      </c>
    </row>
    <row r="12" spans="5:26">
      <c r="E12" s="1">
        <v>44484.3347453704</v>
      </c>
      <c r="F12" s="1">
        <v>44484.3370486111</v>
      </c>
      <c r="G12" s="1">
        <v>44484.3433564815</v>
      </c>
      <c r="H12" s="1">
        <v>44484.3564930556</v>
      </c>
      <c r="I12" s="1">
        <v>44484.3601273148</v>
      </c>
      <c r="J12" s="1">
        <v>44484.3643981482</v>
      </c>
      <c r="K12" s="1">
        <v>44484.3696759259</v>
      </c>
      <c r="L12" s="1">
        <v>44484.3756018519</v>
      </c>
      <c r="M12" s="1">
        <v>44484.3796759259</v>
      </c>
      <c r="N12" s="1">
        <v>44484.386875</v>
      </c>
      <c r="O12" s="1">
        <v>44484.3910069444</v>
      </c>
      <c r="P12" s="1">
        <v>44484.3959837963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17">
      <c r="A13">
        <v>48362</v>
      </c>
      <c r="B13">
        <v>79</v>
      </c>
      <c r="C13">
        <f t="shared" si="0"/>
        <v>48</v>
      </c>
      <c r="D13">
        <f t="shared" si="1"/>
        <v>13</v>
      </c>
      <c r="E13">
        <v>5</v>
      </c>
      <c r="F13">
        <v>1</v>
      </c>
      <c r="G13">
        <v>4</v>
      </c>
      <c r="H13">
        <v>1</v>
      </c>
      <c r="I13">
        <v>4</v>
      </c>
      <c r="J13">
        <v>3</v>
      </c>
      <c r="K13">
        <v>3</v>
      </c>
      <c r="L13">
        <v>2</v>
      </c>
      <c r="M13">
        <v>4</v>
      </c>
      <c r="N13">
        <v>3</v>
      </c>
      <c r="O13">
        <v>4</v>
      </c>
      <c r="P13">
        <v>9</v>
      </c>
      <c r="Q13">
        <v>5</v>
      </c>
    </row>
    <row r="14" spans="5:21">
      <c r="E14" s="1">
        <v>44484.3347453704</v>
      </c>
      <c r="F14" s="1">
        <v>44484.3371875</v>
      </c>
      <c r="G14" s="1">
        <v>44484.3433564815</v>
      </c>
      <c r="H14" s="1">
        <v>44484.3569560185</v>
      </c>
      <c r="I14" s="1">
        <v>44484.3601273148</v>
      </c>
      <c r="J14" s="1">
        <v>44484.3643981482</v>
      </c>
      <c r="K14" s="1">
        <v>44484.3698263889</v>
      </c>
      <c r="L14" s="1">
        <v>44484.3756018519</v>
      </c>
      <c r="M14" s="1">
        <v>44484.3830787037</v>
      </c>
      <c r="N14" s="1">
        <v>44484.3870138889</v>
      </c>
      <c r="O14" s="1">
        <v>44484.3910069444</v>
      </c>
      <c r="P14" s="1">
        <v>44484.3917476852</v>
      </c>
      <c r="Q14" s="1">
        <v>44484.4040277778</v>
      </c>
      <c r="R14" s="1"/>
      <c r="S14" s="1"/>
      <c r="T14" s="1"/>
      <c r="U14" s="1"/>
    </row>
    <row r="15" spans="1:15">
      <c r="A15">
        <v>52862</v>
      </c>
      <c r="B15">
        <v>12</v>
      </c>
      <c r="C15">
        <f t="shared" si="0"/>
        <v>46</v>
      </c>
      <c r="D15">
        <f t="shared" si="1"/>
        <v>11</v>
      </c>
      <c r="E15">
        <v>5</v>
      </c>
      <c r="F15">
        <v>3</v>
      </c>
      <c r="G15">
        <v>1</v>
      </c>
      <c r="H15">
        <v>7</v>
      </c>
      <c r="I15">
        <v>4</v>
      </c>
      <c r="J15">
        <v>3</v>
      </c>
      <c r="K15">
        <v>3</v>
      </c>
      <c r="L15">
        <v>4</v>
      </c>
      <c r="M15">
        <v>4</v>
      </c>
      <c r="N15">
        <v>3</v>
      </c>
      <c r="O15">
        <v>9</v>
      </c>
    </row>
    <row r="16" spans="5:15">
      <c r="E16" s="1">
        <v>44484.3347453704</v>
      </c>
      <c r="F16" s="1">
        <v>44484.3372800926</v>
      </c>
      <c r="G16" s="1">
        <v>44484.3454282407</v>
      </c>
      <c r="H16" s="1">
        <v>44484.3583796296</v>
      </c>
      <c r="I16" s="1">
        <v>44484.3614814815</v>
      </c>
      <c r="J16" s="1">
        <v>44484.3643981482</v>
      </c>
      <c r="K16" s="1">
        <v>44484.3698263889</v>
      </c>
      <c r="L16" s="1">
        <v>44484.3775115741</v>
      </c>
      <c r="M16" s="1">
        <v>44484.3830787037</v>
      </c>
      <c r="N16" s="1">
        <v>44484.3870138889</v>
      </c>
      <c r="O16" s="1">
        <v>44484.3917476852</v>
      </c>
    </row>
    <row r="17" spans="1:17">
      <c r="A17">
        <v>55580</v>
      </c>
      <c r="B17">
        <v>24</v>
      </c>
      <c r="C17">
        <f t="shared" si="0"/>
        <v>57</v>
      </c>
      <c r="D17">
        <f t="shared" si="1"/>
        <v>13</v>
      </c>
      <c r="E17">
        <v>4</v>
      </c>
      <c r="F17">
        <v>3</v>
      </c>
      <c r="G17">
        <v>5</v>
      </c>
      <c r="H17">
        <v>7</v>
      </c>
      <c r="I17">
        <v>4</v>
      </c>
      <c r="J17">
        <v>1</v>
      </c>
      <c r="K17">
        <v>3</v>
      </c>
      <c r="L17" s="14">
        <v>4</v>
      </c>
      <c r="M17">
        <v>4</v>
      </c>
      <c r="N17">
        <v>3</v>
      </c>
      <c r="O17" s="14">
        <v>9</v>
      </c>
      <c r="P17">
        <v>5</v>
      </c>
      <c r="Q17">
        <v>5</v>
      </c>
    </row>
    <row r="18" spans="5:17">
      <c r="E18" s="1">
        <v>44484.3349768519</v>
      </c>
      <c r="F18" s="1">
        <v>44484.3372800926</v>
      </c>
      <c r="G18" s="1">
        <v>44484.3467592593</v>
      </c>
      <c r="H18" s="1">
        <v>44484.3583796296</v>
      </c>
      <c r="I18" s="1">
        <v>44484.3614814815</v>
      </c>
      <c r="J18" s="1">
        <v>44484.3645949074</v>
      </c>
      <c r="K18" s="1">
        <v>44484.3698263889</v>
      </c>
      <c r="L18" s="1">
        <v>44484.3775115741</v>
      </c>
      <c r="M18" s="1">
        <v>44484.3830787037</v>
      </c>
      <c r="N18" s="1">
        <v>44484.3870138889</v>
      </c>
      <c r="O18" s="1">
        <v>44484.3917476852</v>
      </c>
      <c r="P18" s="1">
        <v>44484.4040277778</v>
      </c>
      <c r="Q18" s="1">
        <v>44484.4040277778</v>
      </c>
    </row>
    <row r="19" spans="1:15">
      <c r="A19">
        <v>6069</v>
      </c>
      <c r="B19">
        <v>39</v>
      </c>
      <c r="C19">
        <f t="shared" si="0"/>
        <v>48</v>
      </c>
      <c r="D19">
        <f t="shared" si="1"/>
        <v>11</v>
      </c>
      <c r="E19">
        <v>4</v>
      </c>
      <c r="F19">
        <v>3</v>
      </c>
      <c r="G19">
        <v>5</v>
      </c>
      <c r="H19">
        <v>7</v>
      </c>
      <c r="I19">
        <v>4</v>
      </c>
      <c r="J19">
        <v>5</v>
      </c>
      <c r="K19">
        <v>2</v>
      </c>
      <c r="L19">
        <v>4</v>
      </c>
      <c r="M19">
        <v>4</v>
      </c>
      <c r="N19">
        <v>1</v>
      </c>
      <c r="O19">
        <v>9</v>
      </c>
    </row>
    <row r="20" spans="5:17">
      <c r="E20" s="1">
        <v>44484.3349768519</v>
      </c>
      <c r="F20" s="1">
        <v>44484.3372800926</v>
      </c>
      <c r="G20" s="1">
        <v>44484.3467592593</v>
      </c>
      <c r="H20" s="1">
        <v>44484.3583796296</v>
      </c>
      <c r="I20" s="1">
        <v>44484.3614814815</v>
      </c>
      <c r="J20" s="1">
        <v>44484.3647453704</v>
      </c>
      <c r="K20" s="1">
        <v>44484.3700347222</v>
      </c>
      <c r="L20" s="1">
        <v>44484.3775115741</v>
      </c>
      <c r="M20" s="1">
        <v>44484.3830787037</v>
      </c>
      <c r="N20" s="1">
        <v>44484.3874768519</v>
      </c>
      <c r="O20" s="1">
        <v>44484.3917476852</v>
      </c>
      <c r="Q20" s="1"/>
    </row>
    <row r="21" spans="1:16">
      <c r="A21">
        <v>57850</v>
      </c>
      <c r="B21">
        <v>6</v>
      </c>
      <c r="C21">
        <f t="shared" si="0"/>
        <v>52</v>
      </c>
      <c r="D21">
        <f t="shared" si="1"/>
        <v>12</v>
      </c>
      <c r="E21">
        <v>4</v>
      </c>
      <c r="F21">
        <v>2</v>
      </c>
      <c r="G21">
        <v>5</v>
      </c>
      <c r="H21">
        <v>7</v>
      </c>
      <c r="I21">
        <v>4</v>
      </c>
      <c r="J21">
        <v>5</v>
      </c>
      <c r="K21">
        <v>2</v>
      </c>
      <c r="L21">
        <v>4</v>
      </c>
      <c r="M21">
        <v>2</v>
      </c>
      <c r="N21">
        <v>3</v>
      </c>
      <c r="O21">
        <v>9</v>
      </c>
      <c r="P21">
        <v>5</v>
      </c>
    </row>
    <row r="22" spans="5:16">
      <c r="E22" s="1">
        <v>44484.3349768519</v>
      </c>
      <c r="F22" s="1">
        <v>44484.3389351852</v>
      </c>
      <c r="G22" s="1">
        <v>44484.3467592593</v>
      </c>
      <c r="H22" s="1">
        <v>44484.3583796296</v>
      </c>
      <c r="I22" s="1">
        <v>44484.3614814815</v>
      </c>
      <c r="J22" s="1">
        <v>44484.3647453704</v>
      </c>
      <c r="K22" s="1">
        <v>44484.3700347222</v>
      </c>
      <c r="L22" s="1">
        <v>44484.3775115741</v>
      </c>
      <c r="M22" s="1">
        <v>44484.3831712963</v>
      </c>
      <c r="N22" s="1">
        <v>44484.3888194444</v>
      </c>
      <c r="O22" s="1">
        <v>44484.3917476852</v>
      </c>
      <c r="P22" s="1">
        <v>44484.4040277778</v>
      </c>
    </row>
    <row r="23" spans="1:14">
      <c r="A23">
        <v>23034</v>
      </c>
      <c r="B23">
        <v>20</v>
      </c>
      <c r="C23">
        <f t="shared" si="0"/>
        <v>34</v>
      </c>
      <c r="D23">
        <f t="shared" si="1"/>
        <v>10</v>
      </c>
      <c r="E23">
        <v>4</v>
      </c>
      <c r="F23">
        <v>2</v>
      </c>
      <c r="G23">
        <v>5</v>
      </c>
      <c r="H23">
        <v>7</v>
      </c>
      <c r="I23">
        <v>2</v>
      </c>
      <c r="J23">
        <v>5</v>
      </c>
      <c r="K23">
        <v>3</v>
      </c>
      <c r="L23">
        <v>1</v>
      </c>
      <c r="M23" s="14">
        <v>2</v>
      </c>
      <c r="N23" s="14">
        <v>3</v>
      </c>
    </row>
    <row r="24" spans="5:14">
      <c r="E24" s="1">
        <v>44484.3349768519</v>
      </c>
      <c r="F24" s="1">
        <v>44484.3389351852</v>
      </c>
      <c r="G24" s="1">
        <v>44484.3467592593</v>
      </c>
      <c r="H24" s="1">
        <v>44484.3583796296</v>
      </c>
      <c r="I24" s="1">
        <v>44484.3617939815</v>
      </c>
      <c r="J24" s="1">
        <v>44484.3647453704</v>
      </c>
      <c r="K24" s="1">
        <v>44484.3723726852</v>
      </c>
      <c r="L24" s="1">
        <v>44484.3782523148</v>
      </c>
      <c r="M24" s="1">
        <v>44484.3831712963</v>
      </c>
      <c r="N24" s="1">
        <v>44484.3888194444</v>
      </c>
    </row>
    <row r="25" spans="1:15">
      <c r="A25">
        <v>64847</v>
      </c>
      <c r="B25">
        <v>63</v>
      </c>
      <c r="C25">
        <f t="shared" si="0"/>
        <v>39</v>
      </c>
      <c r="D25">
        <f t="shared" si="1"/>
        <v>11</v>
      </c>
      <c r="E25">
        <v>1</v>
      </c>
      <c r="F25">
        <v>1</v>
      </c>
      <c r="G25">
        <v>5</v>
      </c>
      <c r="H25">
        <v>7</v>
      </c>
      <c r="I25">
        <v>2</v>
      </c>
      <c r="J25">
        <v>5</v>
      </c>
      <c r="K25">
        <v>3</v>
      </c>
      <c r="L25">
        <v>2</v>
      </c>
      <c r="M25">
        <v>1</v>
      </c>
      <c r="N25">
        <v>3</v>
      </c>
      <c r="O25">
        <v>9</v>
      </c>
    </row>
    <row r="26" spans="5:23">
      <c r="E26" s="1">
        <v>44484.3352662037</v>
      </c>
      <c r="F26" s="1">
        <v>44484.3390509259</v>
      </c>
      <c r="G26" s="1">
        <v>44484.3467592593</v>
      </c>
      <c r="H26" s="1">
        <v>44484.3583796296</v>
      </c>
      <c r="I26" s="1">
        <v>44484.3617939815</v>
      </c>
      <c r="J26" s="1">
        <v>44484.3647453704</v>
      </c>
      <c r="K26" s="1">
        <v>44484.3723726852</v>
      </c>
      <c r="L26" s="1">
        <v>44484.3789930556</v>
      </c>
      <c r="M26" s="1">
        <v>44484.3837731481</v>
      </c>
      <c r="N26" s="1">
        <v>44484.3888194444</v>
      </c>
      <c r="O26" s="1">
        <v>44484.3917476852</v>
      </c>
      <c r="P26" s="1"/>
      <c r="Q26" s="1"/>
      <c r="R26" s="1"/>
      <c r="S26" s="1"/>
      <c r="T26" s="1"/>
      <c r="U26" s="1"/>
      <c r="V26" s="1"/>
      <c r="W26" s="1"/>
    </row>
    <row r="27" spans="3:4">
      <c r="C27">
        <f>SUM(C1:C26)</f>
        <v>565</v>
      </c>
      <c r="D27">
        <f>SUM(D1:D26)</f>
        <v>155</v>
      </c>
    </row>
    <row r="28" spans="3:3">
      <c r="C28">
        <f>VARP(C1:C26)</f>
        <v>63.7869822485207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Y157"/>
  <sheetViews>
    <sheetView topLeftCell="O1" workbookViewId="0">
      <selection activeCell="H1" sqref="H1:S26"/>
    </sheetView>
  </sheetViews>
  <sheetFormatPr defaultColWidth="9" defaultRowHeight="13.5"/>
  <cols>
    <col min="1" max="1" width="17.125"/>
    <col min="2" max="2" width="14" customWidth="1"/>
    <col min="3" max="155" width="17.125"/>
  </cols>
  <sheetData>
    <row r="1" spans="1:135">
      <c r="A1">
        <v>54046</v>
      </c>
      <c r="B1">
        <v>50</v>
      </c>
      <c r="C1">
        <f>SUM(E1:AO1)</f>
        <v>140</v>
      </c>
      <c r="D1">
        <v>54046</v>
      </c>
      <c r="E1">
        <v>50</v>
      </c>
      <c r="F1">
        <f>SUM(H1:AR1)</f>
        <v>39</v>
      </c>
      <c r="G1">
        <f t="shared" ref="G1:G26" si="0">COUNT(H1:AR1)</f>
        <v>12</v>
      </c>
      <c r="H1">
        <v>4</v>
      </c>
      <c r="I1">
        <v>1</v>
      </c>
      <c r="J1">
        <v>3</v>
      </c>
      <c r="K1">
        <v>2</v>
      </c>
      <c r="L1">
        <v>7</v>
      </c>
      <c r="M1">
        <v>2</v>
      </c>
      <c r="N1">
        <v>2</v>
      </c>
      <c r="O1">
        <v>3</v>
      </c>
      <c r="P1">
        <v>2</v>
      </c>
      <c r="Q1">
        <v>1</v>
      </c>
      <c r="R1">
        <v>3</v>
      </c>
      <c r="S1">
        <v>9</v>
      </c>
      <c r="AZ1" s="14"/>
      <c r="BN1" s="14"/>
      <c r="BX1" s="14"/>
      <c r="CU1" s="14"/>
      <c r="DN1" s="14"/>
      <c r="DZ1" s="14"/>
      <c r="EE1" s="14"/>
    </row>
    <row r="2" spans="8:155">
      <c r="H2" s="1">
        <v>44484.333912037</v>
      </c>
      <c r="I2" s="1">
        <v>44484.3368518519</v>
      </c>
      <c r="J2" s="1">
        <v>44484.3397337963</v>
      </c>
      <c r="K2" s="1">
        <v>44484.3480439815</v>
      </c>
      <c r="L2" s="1">
        <v>44484.3583796296</v>
      </c>
      <c r="M2" s="1">
        <v>44484.3624768518</v>
      </c>
      <c r="N2" s="1">
        <v>44484.3683101852</v>
      </c>
      <c r="O2" s="1">
        <v>44484.3723726852</v>
      </c>
      <c r="P2" s="1">
        <v>44484.3789930556</v>
      </c>
      <c r="Q2" s="1">
        <v>44484.3839351852</v>
      </c>
      <c r="R2" s="1">
        <v>44484.3909490741</v>
      </c>
      <c r="S2" s="1">
        <v>44484.3917476852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</row>
    <row r="3" spans="1:19">
      <c r="A3">
        <v>48762</v>
      </c>
      <c r="B3">
        <v>82</v>
      </c>
      <c r="C3">
        <f>SUM(E3:AO3)</f>
        <v>168</v>
      </c>
      <c r="D3">
        <v>48762</v>
      </c>
      <c r="E3">
        <v>82</v>
      </c>
      <c r="F3">
        <f t="shared" ref="F3:F7" si="1">SUM(H3:AR3)</f>
        <v>37</v>
      </c>
      <c r="G3">
        <f t="shared" si="0"/>
        <v>12</v>
      </c>
      <c r="H3">
        <v>4</v>
      </c>
      <c r="I3">
        <v>2</v>
      </c>
      <c r="J3">
        <v>3</v>
      </c>
      <c r="K3">
        <v>2</v>
      </c>
      <c r="L3">
        <v>2</v>
      </c>
      <c r="M3">
        <v>2</v>
      </c>
      <c r="N3">
        <v>2</v>
      </c>
      <c r="O3">
        <v>4</v>
      </c>
      <c r="P3">
        <v>3</v>
      </c>
      <c r="Q3" s="14">
        <v>1</v>
      </c>
      <c r="R3">
        <v>3</v>
      </c>
      <c r="S3">
        <v>9</v>
      </c>
    </row>
    <row r="4" spans="8:19">
      <c r="H4" s="1">
        <v>44484.333912037</v>
      </c>
      <c r="I4" s="1">
        <v>44484.337037037</v>
      </c>
      <c r="J4" s="1">
        <v>44484.3397337963</v>
      </c>
      <c r="K4" s="1">
        <v>44484.3480439815</v>
      </c>
      <c r="L4" s="1">
        <v>44484.3586226852</v>
      </c>
      <c r="M4" s="1">
        <v>44484.3624768518</v>
      </c>
      <c r="N4" s="1">
        <v>44484.3683101852</v>
      </c>
      <c r="O4" s="1">
        <v>44484.3733449074</v>
      </c>
      <c r="P4" s="1">
        <v>44484.379525463</v>
      </c>
      <c r="Q4" s="1">
        <v>44484.3843287037</v>
      </c>
      <c r="R4" s="1">
        <v>44484.3909490741</v>
      </c>
      <c r="S4" s="1">
        <v>44484.3917476852</v>
      </c>
    </row>
    <row r="5" spans="1:19">
      <c r="A5">
        <v>18428</v>
      </c>
      <c r="B5">
        <v>9</v>
      </c>
      <c r="C5">
        <f>SUM(E5:AO5)</f>
        <v>99</v>
      </c>
      <c r="D5">
        <v>18428</v>
      </c>
      <c r="E5">
        <v>9</v>
      </c>
      <c r="F5">
        <f t="shared" si="1"/>
        <v>39</v>
      </c>
      <c r="G5">
        <f t="shared" si="0"/>
        <v>12</v>
      </c>
      <c r="H5">
        <v>4</v>
      </c>
      <c r="I5">
        <v>2</v>
      </c>
      <c r="J5">
        <v>3</v>
      </c>
      <c r="K5">
        <v>1</v>
      </c>
      <c r="L5">
        <v>2</v>
      </c>
      <c r="M5">
        <v>1</v>
      </c>
      <c r="N5">
        <v>4</v>
      </c>
      <c r="O5">
        <v>4</v>
      </c>
      <c r="P5">
        <v>3</v>
      </c>
      <c r="Q5">
        <v>3</v>
      </c>
      <c r="R5">
        <v>3</v>
      </c>
      <c r="S5">
        <v>9</v>
      </c>
    </row>
    <row r="6" spans="8:19">
      <c r="H6" s="1">
        <v>44484.333912037</v>
      </c>
      <c r="I6" s="1">
        <v>44484.337037037</v>
      </c>
      <c r="J6" s="1">
        <v>44484.3397337963</v>
      </c>
      <c r="K6" s="1">
        <v>44484.3542361111</v>
      </c>
      <c r="L6" s="1">
        <v>44484.3586226852</v>
      </c>
      <c r="M6" s="1">
        <v>44484.3631365741</v>
      </c>
      <c r="N6" s="1">
        <v>44484.3696759259</v>
      </c>
      <c r="O6" s="1">
        <v>44484.3733449074</v>
      </c>
      <c r="P6" s="1">
        <v>44484.379525463</v>
      </c>
      <c r="Q6" s="1">
        <v>44484.3851273148</v>
      </c>
      <c r="R6" s="1">
        <v>44484.3909490741</v>
      </c>
      <c r="S6" s="1">
        <v>44484.3917476852</v>
      </c>
    </row>
    <row r="7" spans="1:19">
      <c r="A7">
        <v>20599</v>
      </c>
      <c r="B7">
        <v>38</v>
      </c>
      <c r="C7">
        <f>SUM(E7:AO7)</f>
        <v>128</v>
      </c>
      <c r="D7">
        <v>20599</v>
      </c>
      <c r="E7">
        <v>38</v>
      </c>
      <c r="F7">
        <f t="shared" si="1"/>
        <v>39</v>
      </c>
      <c r="G7">
        <f t="shared" si="0"/>
        <v>12</v>
      </c>
      <c r="H7">
        <v>4</v>
      </c>
      <c r="I7">
        <v>3</v>
      </c>
      <c r="J7">
        <v>1</v>
      </c>
      <c r="K7">
        <v>3</v>
      </c>
      <c r="L7">
        <v>4</v>
      </c>
      <c r="M7">
        <v>2</v>
      </c>
      <c r="N7">
        <v>4</v>
      </c>
      <c r="O7">
        <v>4</v>
      </c>
      <c r="P7">
        <v>3</v>
      </c>
      <c r="Q7">
        <v>3</v>
      </c>
      <c r="R7">
        <v>4</v>
      </c>
      <c r="S7">
        <v>4</v>
      </c>
    </row>
    <row r="8" spans="8:19">
      <c r="H8" s="1">
        <v>44484.333912037</v>
      </c>
      <c r="I8" s="1">
        <v>44484.3370486111</v>
      </c>
      <c r="J8" s="1">
        <v>44484.3409837963</v>
      </c>
      <c r="K8" s="1">
        <v>44484.3564930556</v>
      </c>
      <c r="L8" s="1">
        <v>44484.3601273148</v>
      </c>
      <c r="M8" s="1">
        <v>44484.3636805556</v>
      </c>
      <c r="N8" s="1">
        <v>44484.3696759259</v>
      </c>
      <c r="O8" s="1">
        <v>44484.3733449074</v>
      </c>
      <c r="P8" s="1">
        <v>44484.379525463</v>
      </c>
      <c r="Q8" s="1">
        <v>44484.3851273148</v>
      </c>
      <c r="R8" s="1">
        <v>44484.3910069444</v>
      </c>
      <c r="S8" s="1">
        <v>44484.3959837963</v>
      </c>
    </row>
    <row r="9" spans="1:19">
      <c r="A9">
        <v>23231</v>
      </c>
      <c r="B9">
        <v>59</v>
      </c>
      <c r="C9">
        <f>SUM(E9:AO9)</f>
        <v>153</v>
      </c>
      <c r="D9">
        <v>23231</v>
      </c>
      <c r="E9">
        <v>59</v>
      </c>
      <c r="F9">
        <f t="shared" ref="F9:F13" si="2">SUM(H9:AR9)</f>
        <v>41</v>
      </c>
      <c r="G9">
        <f t="shared" si="0"/>
        <v>12</v>
      </c>
      <c r="H9">
        <v>5</v>
      </c>
      <c r="I9">
        <v>3</v>
      </c>
      <c r="J9">
        <v>4</v>
      </c>
      <c r="K9">
        <v>3</v>
      </c>
      <c r="L9">
        <v>4</v>
      </c>
      <c r="M9">
        <v>2</v>
      </c>
      <c r="N9">
        <v>4</v>
      </c>
      <c r="O9">
        <v>4</v>
      </c>
      <c r="P9">
        <v>2</v>
      </c>
      <c r="Q9">
        <v>2</v>
      </c>
      <c r="R9" s="14">
        <v>4</v>
      </c>
      <c r="S9">
        <v>4</v>
      </c>
    </row>
    <row r="10" spans="8:21">
      <c r="H10" s="1">
        <v>44484.3347453704</v>
      </c>
      <c r="I10" s="1">
        <v>44484.3370486111</v>
      </c>
      <c r="J10" s="1">
        <v>44484.3433564815</v>
      </c>
      <c r="K10" s="1">
        <v>44484.3564930556</v>
      </c>
      <c r="L10" s="1">
        <v>44484.3601273148</v>
      </c>
      <c r="M10" s="1">
        <v>44484.3636805556</v>
      </c>
      <c r="N10" s="1">
        <v>44484.3696759259</v>
      </c>
      <c r="O10" s="1">
        <v>44484.3733449074</v>
      </c>
      <c r="P10" s="1">
        <v>44484.3796759259</v>
      </c>
      <c r="Q10" s="1">
        <v>44484.386875</v>
      </c>
      <c r="R10" s="1">
        <v>44484.3910069444</v>
      </c>
      <c r="S10" s="1">
        <v>44484.3959837963</v>
      </c>
      <c r="T10" s="1"/>
      <c r="U10" s="1"/>
    </row>
    <row r="11" spans="1:19">
      <c r="A11">
        <v>47216</v>
      </c>
      <c r="B11">
        <v>84</v>
      </c>
      <c r="C11">
        <f>SUM(E11:AO11)</f>
        <v>176</v>
      </c>
      <c r="D11">
        <v>47216</v>
      </c>
      <c r="E11">
        <v>84</v>
      </c>
      <c r="F11">
        <f t="shared" si="2"/>
        <v>40</v>
      </c>
      <c r="G11">
        <f t="shared" si="0"/>
        <v>12</v>
      </c>
      <c r="H11">
        <v>5</v>
      </c>
      <c r="I11">
        <v>3</v>
      </c>
      <c r="J11">
        <v>4</v>
      </c>
      <c r="K11">
        <v>3</v>
      </c>
      <c r="L11">
        <v>4</v>
      </c>
      <c r="M11">
        <v>3</v>
      </c>
      <c r="N11">
        <v>4</v>
      </c>
      <c r="O11">
        <v>2</v>
      </c>
      <c r="P11" s="14">
        <v>2</v>
      </c>
      <c r="Q11">
        <v>2</v>
      </c>
      <c r="R11">
        <v>4</v>
      </c>
      <c r="S11">
        <v>4</v>
      </c>
    </row>
    <row r="12" spans="8:21">
      <c r="H12" s="1">
        <v>44484.3347453704</v>
      </c>
      <c r="I12" s="1">
        <v>44484.3370486111</v>
      </c>
      <c r="J12" s="1">
        <v>44484.3433564815</v>
      </c>
      <c r="K12" s="1">
        <v>44484.3564930556</v>
      </c>
      <c r="L12" s="1">
        <v>44484.3601273148</v>
      </c>
      <c r="M12" s="1">
        <v>44484.3643981482</v>
      </c>
      <c r="N12" s="1">
        <v>44484.3696759259</v>
      </c>
      <c r="O12" s="1">
        <v>44484.3756018519</v>
      </c>
      <c r="P12" s="1">
        <v>44484.3796759259</v>
      </c>
      <c r="Q12" s="1">
        <v>44484.386875</v>
      </c>
      <c r="R12" s="1">
        <v>44484.3910069444</v>
      </c>
      <c r="S12" s="1">
        <v>44484.3959837963</v>
      </c>
      <c r="T12" s="1"/>
      <c r="U12" s="1"/>
    </row>
    <row r="13" spans="1:19">
      <c r="A13">
        <v>48362</v>
      </c>
      <c r="B13">
        <v>79</v>
      </c>
      <c r="C13">
        <f>SUM(E13:AO13)</f>
        <v>161</v>
      </c>
      <c r="D13">
        <v>48362</v>
      </c>
      <c r="E13">
        <v>79</v>
      </c>
      <c r="F13">
        <f t="shared" si="2"/>
        <v>35</v>
      </c>
      <c r="G13">
        <f t="shared" si="0"/>
        <v>12</v>
      </c>
      <c r="H13">
        <v>5</v>
      </c>
      <c r="I13">
        <v>1</v>
      </c>
      <c r="J13">
        <v>4</v>
      </c>
      <c r="K13">
        <v>1</v>
      </c>
      <c r="L13">
        <v>4</v>
      </c>
      <c r="M13">
        <v>3</v>
      </c>
      <c r="N13">
        <v>3</v>
      </c>
      <c r="O13">
        <v>2</v>
      </c>
      <c r="P13">
        <v>4</v>
      </c>
      <c r="Q13">
        <v>3</v>
      </c>
      <c r="R13">
        <v>4</v>
      </c>
      <c r="S13">
        <v>1</v>
      </c>
    </row>
    <row r="14" spans="8:21">
      <c r="H14" s="1">
        <v>44484.3347453704</v>
      </c>
      <c r="I14" s="1">
        <v>44484.3371875</v>
      </c>
      <c r="J14" s="1">
        <v>44484.3433564815</v>
      </c>
      <c r="K14" s="1">
        <v>44484.3569560185</v>
      </c>
      <c r="L14" s="1">
        <v>44484.3601273148</v>
      </c>
      <c r="M14" s="1">
        <v>44484.3643981482</v>
      </c>
      <c r="N14" s="1">
        <v>44484.3698263889</v>
      </c>
      <c r="O14" s="1">
        <v>44484.3756018519</v>
      </c>
      <c r="P14" s="1">
        <v>44484.3830787037</v>
      </c>
      <c r="Q14" s="1">
        <v>44484.3870138889</v>
      </c>
      <c r="R14" s="1">
        <v>44484.3910069444</v>
      </c>
      <c r="S14" s="1">
        <v>44484.3985532407</v>
      </c>
      <c r="T14" s="1"/>
      <c r="U14" s="1"/>
    </row>
    <row r="15" spans="1:19">
      <c r="A15">
        <v>52862</v>
      </c>
      <c r="B15">
        <v>12</v>
      </c>
      <c r="C15">
        <f>SUM(E15:AO15)</f>
        <v>126</v>
      </c>
      <c r="D15">
        <v>52862</v>
      </c>
      <c r="E15">
        <v>12</v>
      </c>
      <c r="F15">
        <f t="shared" ref="F15:F19" si="3">SUM(H15:AR15)</f>
        <v>51</v>
      </c>
      <c r="G15">
        <f t="shared" si="0"/>
        <v>12</v>
      </c>
      <c r="H15">
        <v>5</v>
      </c>
      <c r="I15">
        <v>3</v>
      </c>
      <c r="J15">
        <v>1</v>
      </c>
      <c r="K15">
        <v>7</v>
      </c>
      <c r="L15">
        <v>4</v>
      </c>
      <c r="M15">
        <v>3</v>
      </c>
      <c r="N15">
        <v>3</v>
      </c>
      <c r="O15">
        <v>4</v>
      </c>
      <c r="P15">
        <v>4</v>
      </c>
      <c r="Q15">
        <v>3</v>
      </c>
      <c r="R15">
        <v>9</v>
      </c>
      <c r="S15">
        <v>5</v>
      </c>
    </row>
    <row r="16" spans="8:19">
      <c r="H16" s="1">
        <v>44484.3347453704</v>
      </c>
      <c r="I16" s="1">
        <v>44484.3372800926</v>
      </c>
      <c r="J16" s="1">
        <v>44484.3454282407</v>
      </c>
      <c r="K16" s="1">
        <v>44484.3583796296</v>
      </c>
      <c r="L16" s="1">
        <v>44484.3614814815</v>
      </c>
      <c r="M16" s="1">
        <v>44484.3643981482</v>
      </c>
      <c r="N16" s="1">
        <v>44484.3698263889</v>
      </c>
      <c r="O16" s="1">
        <v>44484.3775115741</v>
      </c>
      <c r="P16" s="1">
        <v>44484.3830787037</v>
      </c>
      <c r="Q16" s="1">
        <v>44484.3870138889</v>
      </c>
      <c r="R16" s="1">
        <v>44484.3917476852</v>
      </c>
      <c r="S16" s="1">
        <v>44484.4040277778</v>
      </c>
    </row>
    <row r="17" spans="1:19">
      <c r="A17">
        <v>55580</v>
      </c>
      <c r="B17">
        <v>24</v>
      </c>
      <c r="C17">
        <f>SUM(E17:AO17)</f>
        <v>140</v>
      </c>
      <c r="D17">
        <v>55580</v>
      </c>
      <c r="E17">
        <v>24</v>
      </c>
      <c r="F17">
        <f t="shared" si="3"/>
        <v>52</v>
      </c>
      <c r="G17">
        <f t="shared" si="0"/>
        <v>12</v>
      </c>
      <c r="H17">
        <v>4</v>
      </c>
      <c r="I17">
        <v>3</v>
      </c>
      <c r="J17">
        <v>5</v>
      </c>
      <c r="K17">
        <v>7</v>
      </c>
      <c r="L17">
        <v>4</v>
      </c>
      <c r="M17">
        <v>1</v>
      </c>
      <c r="N17">
        <v>3</v>
      </c>
      <c r="O17" s="14">
        <v>4</v>
      </c>
      <c r="P17">
        <v>4</v>
      </c>
      <c r="Q17">
        <v>3</v>
      </c>
      <c r="R17" s="14">
        <v>9</v>
      </c>
      <c r="S17">
        <v>5</v>
      </c>
    </row>
    <row r="18" spans="8:19">
      <c r="H18" s="1">
        <v>44484.3349768519</v>
      </c>
      <c r="I18" s="1">
        <v>44484.3372800926</v>
      </c>
      <c r="J18" s="1">
        <v>44484.3467592593</v>
      </c>
      <c r="K18" s="1">
        <v>44484.3583796296</v>
      </c>
      <c r="L18" s="1">
        <v>44484.3614814815</v>
      </c>
      <c r="M18" s="1">
        <v>44484.3645949074</v>
      </c>
      <c r="N18" s="1">
        <v>44484.3698263889</v>
      </c>
      <c r="O18" s="1">
        <v>44484.3775115741</v>
      </c>
      <c r="P18" s="1">
        <v>44484.3830787037</v>
      </c>
      <c r="Q18" s="1">
        <v>44484.3870138889</v>
      </c>
      <c r="R18" s="1">
        <v>44484.3917476852</v>
      </c>
      <c r="S18" s="1">
        <v>44484.4040277778</v>
      </c>
    </row>
    <row r="19" spans="1:19">
      <c r="A19">
        <v>6069</v>
      </c>
      <c r="B19">
        <v>39</v>
      </c>
      <c r="C19">
        <f>SUM(E19:AO19)</f>
        <v>157</v>
      </c>
      <c r="D19">
        <v>6069</v>
      </c>
      <c r="E19">
        <v>39</v>
      </c>
      <c r="F19">
        <f t="shared" si="3"/>
        <v>53</v>
      </c>
      <c r="G19">
        <f t="shared" si="0"/>
        <v>12</v>
      </c>
      <c r="H19">
        <v>4</v>
      </c>
      <c r="I19">
        <v>3</v>
      </c>
      <c r="J19">
        <v>5</v>
      </c>
      <c r="K19">
        <v>7</v>
      </c>
      <c r="L19">
        <v>4</v>
      </c>
      <c r="M19">
        <v>5</v>
      </c>
      <c r="N19">
        <v>2</v>
      </c>
      <c r="O19">
        <v>4</v>
      </c>
      <c r="P19">
        <v>4</v>
      </c>
      <c r="Q19">
        <v>1</v>
      </c>
      <c r="R19">
        <v>9</v>
      </c>
      <c r="S19">
        <v>5</v>
      </c>
    </row>
    <row r="20" spans="8:20">
      <c r="H20" s="1">
        <v>44484.3349768519</v>
      </c>
      <c r="I20" s="1">
        <v>44484.3372800926</v>
      </c>
      <c r="J20" s="1">
        <v>44484.3467592593</v>
      </c>
      <c r="K20" s="1">
        <v>44484.3583796296</v>
      </c>
      <c r="L20" s="1">
        <v>44484.3614814815</v>
      </c>
      <c r="M20" s="1">
        <v>44484.3647453704</v>
      </c>
      <c r="N20" s="1">
        <v>44484.3700347222</v>
      </c>
      <c r="O20" s="1">
        <v>44484.3775115741</v>
      </c>
      <c r="P20" s="1">
        <v>44484.3830787037</v>
      </c>
      <c r="Q20" s="1">
        <v>44484.3874768519</v>
      </c>
      <c r="R20" s="1">
        <v>44484.3917476852</v>
      </c>
      <c r="S20" s="1">
        <v>44484.4040277778</v>
      </c>
      <c r="T20" s="1"/>
    </row>
    <row r="21" spans="1:19">
      <c r="A21">
        <v>57850</v>
      </c>
      <c r="B21">
        <v>6</v>
      </c>
      <c r="C21">
        <f>SUM(E21:AO21)</f>
        <v>122</v>
      </c>
      <c r="D21">
        <v>57850</v>
      </c>
      <c r="E21">
        <v>6</v>
      </c>
      <c r="F21">
        <f t="shared" ref="F21:F25" si="4">SUM(H21:AR21)</f>
        <v>52</v>
      </c>
      <c r="G21">
        <f t="shared" si="0"/>
        <v>12</v>
      </c>
      <c r="H21">
        <v>4</v>
      </c>
      <c r="I21">
        <v>2</v>
      </c>
      <c r="J21">
        <v>5</v>
      </c>
      <c r="K21">
        <v>7</v>
      </c>
      <c r="L21">
        <v>4</v>
      </c>
      <c r="M21">
        <v>5</v>
      </c>
      <c r="N21">
        <v>2</v>
      </c>
      <c r="O21">
        <v>4</v>
      </c>
      <c r="P21">
        <v>2</v>
      </c>
      <c r="Q21">
        <v>3</v>
      </c>
      <c r="R21">
        <v>9</v>
      </c>
      <c r="S21">
        <v>5</v>
      </c>
    </row>
    <row r="22" spans="8:19">
      <c r="H22" s="1">
        <v>44484.3349768519</v>
      </c>
      <c r="I22" s="1">
        <v>44484.3389351852</v>
      </c>
      <c r="J22" s="1">
        <v>44484.3467592593</v>
      </c>
      <c r="K22" s="1">
        <v>44484.3583796296</v>
      </c>
      <c r="L22" s="1">
        <v>44484.3614814815</v>
      </c>
      <c r="M22" s="1">
        <v>44484.3647453704</v>
      </c>
      <c r="N22" s="1">
        <v>44484.3700347222</v>
      </c>
      <c r="O22" s="1">
        <v>44484.3775115741</v>
      </c>
      <c r="P22" s="1">
        <v>44484.3831712963</v>
      </c>
      <c r="Q22" s="1">
        <v>44484.3888194444</v>
      </c>
      <c r="R22" s="1">
        <v>44484.3917476852</v>
      </c>
      <c r="S22" s="1">
        <v>44484.4040277778</v>
      </c>
    </row>
    <row r="23" spans="1:19">
      <c r="A23">
        <v>23034</v>
      </c>
      <c r="B23">
        <v>20</v>
      </c>
      <c r="C23">
        <f>SUM(E23:AO23)</f>
        <v>128</v>
      </c>
      <c r="D23">
        <v>23034</v>
      </c>
      <c r="E23">
        <v>20</v>
      </c>
      <c r="F23">
        <f t="shared" si="4"/>
        <v>48</v>
      </c>
      <c r="G23">
        <f t="shared" si="0"/>
        <v>12</v>
      </c>
      <c r="H23">
        <v>4</v>
      </c>
      <c r="I23">
        <v>2</v>
      </c>
      <c r="J23">
        <v>5</v>
      </c>
      <c r="K23">
        <v>7</v>
      </c>
      <c r="L23">
        <v>2</v>
      </c>
      <c r="M23">
        <v>5</v>
      </c>
      <c r="N23">
        <v>3</v>
      </c>
      <c r="O23">
        <v>1</v>
      </c>
      <c r="P23" s="14">
        <v>2</v>
      </c>
      <c r="Q23" s="14">
        <v>3</v>
      </c>
      <c r="R23">
        <v>9</v>
      </c>
      <c r="S23">
        <v>5</v>
      </c>
    </row>
    <row r="24" spans="8:19">
      <c r="H24" s="1">
        <v>44484.3349768519</v>
      </c>
      <c r="I24" s="1">
        <v>44484.3389351852</v>
      </c>
      <c r="J24" s="1">
        <v>44484.3467592593</v>
      </c>
      <c r="K24" s="1">
        <v>44484.3583796296</v>
      </c>
      <c r="L24" s="1">
        <v>44484.3617939815</v>
      </c>
      <c r="M24" s="1">
        <v>44484.3647453704</v>
      </c>
      <c r="N24" s="1">
        <v>44484.3723726852</v>
      </c>
      <c r="O24" s="1">
        <v>44484.3782523148</v>
      </c>
      <c r="P24" s="1">
        <v>44484.3831712963</v>
      </c>
      <c r="Q24" s="1">
        <v>44484.3888194444</v>
      </c>
      <c r="R24" s="1">
        <v>44484.3917476852</v>
      </c>
      <c r="S24" s="1">
        <v>44484.4040277778</v>
      </c>
    </row>
    <row r="25" spans="1:18">
      <c r="A25">
        <v>64847</v>
      </c>
      <c r="B25">
        <v>63</v>
      </c>
      <c r="C25">
        <f>SUM(E25:AO25)</f>
        <v>152</v>
      </c>
      <c r="D25">
        <v>64847</v>
      </c>
      <c r="E25">
        <v>63</v>
      </c>
      <c r="F25">
        <f t="shared" si="4"/>
        <v>39</v>
      </c>
      <c r="G25">
        <f t="shared" si="0"/>
        <v>11</v>
      </c>
      <c r="H25">
        <v>1</v>
      </c>
      <c r="I25">
        <v>1</v>
      </c>
      <c r="J25">
        <v>5</v>
      </c>
      <c r="K25">
        <v>7</v>
      </c>
      <c r="L25">
        <v>2</v>
      </c>
      <c r="M25">
        <v>5</v>
      </c>
      <c r="N25">
        <v>3</v>
      </c>
      <c r="O25">
        <v>2</v>
      </c>
      <c r="P25">
        <v>1</v>
      </c>
      <c r="Q25">
        <v>3</v>
      </c>
      <c r="R25">
        <v>9</v>
      </c>
    </row>
    <row r="26" spans="8:21">
      <c r="H26" s="1">
        <v>44484.3352662037</v>
      </c>
      <c r="I26" s="1">
        <v>44484.3390509259</v>
      </c>
      <c r="J26" s="1">
        <v>44484.3467592593</v>
      </c>
      <c r="K26" s="1">
        <v>44484.3583796296</v>
      </c>
      <c r="L26" s="1">
        <v>44484.3617939815</v>
      </c>
      <c r="M26" s="1">
        <v>44484.3647453704</v>
      </c>
      <c r="N26" s="1">
        <v>44484.3723726852</v>
      </c>
      <c r="O26" s="1">
        <v>44484.3789930556</v>
      </c>
      <c r="P26" s="1">
        <v>44484.3837731481</v>
      </c>
      <c r="Q26" s="1">
        <v>44484.3888194444</v>
      </c>
      <c r="R26" s="1">
        <v>44484.3917476852</v>
      </c>
      <c r="S26" s="1"/>
      <c r="T26" s="1"/>
      <c r="U26" s="1"/>
    </row>
    <row r="27" spans="39:113">
      <c r="AM27">
        <v>4</v>
      </c>
      <c r="AN27">
        <v>4</v>
      </c>
      <c r="AO27">
        <v>4</v>
      </c>
      <c r="AP27">
        <v>4</v>
      </c>
      <c r="AQ27">
        <v>3</v>
      </c>
      <c r="AR27">
        <v>3</v>
      </c>
      <c r="AS27">
        <v>3</v>
      </c>
      <c r="AT27">
        <v>2</v>
      </c>
      <c r="AU27">
        <v>2</v>
      </c>
      <c r="AV27">
        <v>3</v>
      </c>
      <c r="AW27">
        <v>3</v>
      </c>
      <c r="AX27">
        <v>3</v>
      </c>
      <c r="AY27">
        <v>4</v>
      </c>
      <c r="AZ27">
        <v>4</v>
      </c>
      <c r="BA27">
        <v>4</v>
      </c>
      <c r="BB27">
        <v>4</v>
      </c>
      <c r="BC27">
        <v>2</v>
      </c>
      <c r="BD27">
        <v>2</v>
      </c>
      <c r="BE27">
        <v>4</v>
      </c>
      <c r="BF27" s="14">
        <v>4</v>
      </c>
      <c r="BG27">
        <v>4</v>
      </c>
      <c r="BH27">
        <v>4</v>
      </c>
      <c r="BI27">
        <v>1</v>
      </c>
      <c r="BJ27">
        <v>2</v>
      </c>
      <c r="BK27">
        <v>2</v>
      </c>
      <c r="BL27">
        <v>3</v>
      </c>
      <c r="BM27">
        <v>3</v>
      </c>
      <c r="BN27">
        <v>3</v>
      </c>
      <c r="BO27">
        <v>2</v>
      </c>
      <c r="BP27" s="14">
        <v>2</v>
      </c>
      <c r="BQ27">
        <v>4</v>
      </c>
      <c r="BR27">
        <v>4</v>
      </c>
      <c r="BS27">
        <v>4</v>
      </c>
      <c r="BT27">
        <v>4</v>
      </c>
      <c r="BU27">
        <v>2</v>
      </c>
      <c r="BV27" s="14">
        <v>2</v>
      </c>
      <c r="BW27">
        <v>1</v>
      </c>
      <c r="BX27">
        <v>1</v>
      </c>
      <c r="BY27" s="14">
        <v>1</v>
      </c>
      <c r="BZ27">
        <v>3</v>
      </c>
      <c r="CA27">
        <v>3</v>
      </c>
      <c r="CB27">
        <v>2</v>
      </c>
      <c r="CC27">
        <v>2</v>
      </c>
      <c r="CD27">
        <v>3</v>
      </c>
      <c r="CE27">
        <v>3</v>
      </c>
      <c r="CF27">
        <v>3</v>
      </c>
      <c r="CG27">
        <v>1</v>
      </c>
      <c r="CH27">
        <v>3</v>
      </c>
      <c r="CI27" s="14">
        <v>3</v>
      </c>
      <c r="CJ27">
        <v>3</v>
      </c>
      <c r="CK27">
        <v>3</v>
      </c>
      <c r="CL27">
        <v>3</v>
      </c>
      <c r="CM27">
        <v>3</v>
      </c>
      <c r="CN27">
        <v>4</v>
      </c>
      <c r="CO27" s="14">
        <v>4</v>
      </c>
      <c r="CP27">
        <v>4</v>
      </c>
      <c r="CQ27">
        <v>4</v>
      </c>
      <c r="CR27">
        <v>9</v>
      </c>
      <c r="CS27" s="14">
        <v>9</v>
      </c>
      <c r="CT27">
        <v>9</v>
      </c>
      <c r="CU27">
        <v>9</v>
      </c>
      <c r="CV27">
        <v>9</v>
      </c>
      <c r="CW27">
        <v>9</v>
      </c>
      <c r="CX27">
        <v>9</v>
      </c>
      <c r="CY27">
        <v>9</v>
      </c>
      <c r="CZ27">
        <v>9</v>
      </c>
      <c r="DA27">
        <v>4</v>
      </c>
      <c r="DB27">
        <v>4</v>
      </c>
      <c r="DC27">
        <v>4</v>
      </c>
      <c r="DD27">
        <v>1</v>
      </c>
      <c r="DE27">
        <v>5</v>
      </c>
      <c r="DF27">
        <v>5</v>
      </c>
      <c r="DG27">
        <v>5</v>
      </c>
      <c r="DH27">
        <v>5</v>
      </c>
      <c r="DI27">
        <v>5</v>
      </c>
    </row>
    <row r="28" spans="39:113">
      <c r="AM28" s="1">
        <v>44484.3696759259</v>
      </c>
      <c r="AN28" s="1">
        <v>44484.3696759259</v>
      </c>
      <c r="AO28" s="1">
        <v>44484.3696759259</v>
      </c>
      <c r="AP28" s="1">
        <v>44484.3696759259</v>
      </c>
      <c r="AQ28" s="1">
        <v>44484.3698263889</v>
      </c>
      <c r="AR28" s="1">
        <v>44484.3698263889</v>
      </c>
      <c r="AS28" s="1">
        <v>44484.3698263889</v>
      </c>
      <c r="AT28" s="1">
        <v>44484.3700347222</v>
      </c>
      <c r="AU28" s="1">
        <v>44484.3700347222</v>
      </c>
      <c r="AV28" s="1">
        <v>44484.3723726852</v>
      </c>
      <c r="AW28" s="1">
        <v>44484.3723726852</v>
      </c>
      <c r="AX28" s="1">
        <v>44484.3723726852</v>
      </c>
      <c r="AY28" s="1">
        <v>44484.3733449074</v>
      </c>
      <c r="AZ28" s="1">
        <v>44484.3733449074</v>
      </c>
      <c r="BA28" s="1">
        <v>44484.3733449074</v>
      </c>
      <c r="BB28" s="1">
        <v>44484.3733449074</v>
      </c>
      <c r="BC28" s="1">
        <v>44484.3756018519</v>
      </c>
      <c r="BD28" s="1">
        <v>44484.3756018519</v>
      </c>
      <c r="BE28" s="1">
        <v>44484.3775115741</v>
      </c>
      <c r="BF28" s="1">
        <v>44484.3775115741</v>
      </c>
      <c r="BG28" s="1">
        <v>44484.3775115741</v>
      </c>
      <c r="BH28" s="1">
        <v>44484.3775115741</v>
      </c>
      <c r="BI28" s="1">
        <v>44484.3782523148</v>
      </c>
      <c r="BJ28" s="1">
        <v>44484.3789930556</v>
      </c>
      <c r="BK28" s="1">
        <v>44484.3789930556</v>
      </c>
      <c r="BL28" s="1">
        <v>44484.379525463</v>
      </c>
      <c r="BM28" s="1">
        <v>44484.379525463</v>
      </c>
      <c r="BN28" s="1">
        <v>44484.379525463</v>
      </c>
      <c r="BO28" s="1">
        <v>44484.3796759259</v>
      </c>
      <c r="BP28" s="1">
        <v>44484.3796759259</v>
      </c>
      <c r="BQ28" s="1">
        <v>44484.3830787037</v>
      </c>
      <c r="BR28" s="1">
        <v>44484.3830787037</v>
      </c>
      <c r="BS28" s="1">
        <v>44484.3830787037</v>
      </c>
      <c r="BT28" s="1">
        <v>44484.3830787037</v>
      </c>
      <c r="BU28" s="1">
        <v>44484.3831712963</v>
      </c>
      <c r="BV28" s="1">
        <v>44484.3831712963</v>
      </c>
      <c r="BW28" s="1">
        <v>44484.3837731481</v>
      </c>
      <c r="BX28" s="1">
        <v>44484.3839351852</v>
      </c>
      <c r="BY28" s="1">
        <v>44484.3843287037</v>
      </c>
      <c r="BZ28" s="1">
        <v>44484.3851273148</v>
      </c>
      <c r="CA28" s="1">
        <v>44484.3851273148</v>
      </c>
      <c r="CB28" s="1">
        <v>44484.386875</v>
      </c>
      <c r="CC28" s="1">
        <v>44484.386875</v>
      </c>
      <c r="CD28" s="1">
        <v>44484.3870138889</v>
      </c>
      <c r="CE28" s="1">
        <v>44484.3870138889</v>
      </c>
      <c r="CF28" s="1">
        <v>44484.3870138889</v>
      </c>
      <c r="CG28" s="1">
        <v>44484.3874768519</v>
      </c>
      <c r="CH28" s="1">
        <v>44484.3888194444</v>
      </c>
      <c r="CI28" s="1">
        <v>44484.3888194444</v>
      </c>
      <c r="CJ28" s="1">
        <v>44484.3888194444</v>
      </c>
      <c r="CK28" s="1">
        <v>44484.3909490741</v>
      </c>
      <c r="CL28" s="1">
        <v>44484.3909490741</v>
      </c>
      <c r="CM28" s="1">
        <v>44484.3909490741</v>
      </c>
      <c r="CN28" s="1">
        <v>44484.3910069444</v>
      </c>
      <c r="CO28" s="1">
        <v>44484.3910069444</v>
      </c>
      <c r="CP28" s="1">
        <v>44484.3910069444</v>
      </c>
      <c r="CQ28" s="1">
        <v>44484.3910069444</v>
      </c>
      <c r="CR28" s="1">
        <v>44484.3917476852</v>
      </c>
      <c r="CS28" s="1">
        <v>44484.3917476852</v>
      </c>
      <c r="CT28" s="1">
        <v>44484.3917476852</v>
      </c>
      <c r="CU28" s="1">
        <v>44484.3917476852</v>
      </c>
      <c r="CV28" s="1">
        <v>44484.3917476852</v>
      </c>
      <c r="CW28" s="1">
        <v>44484.3917476852</v>
      </c>
      <c r="CX28" s="1">
        <v>44484.3917476852</v>
      </c>
      <c r="CY28" s="1">
        <v>44484.3917476852</v>
      </c>
      <c r="CZ28" s="1">
        <v>44484.3917476852</v>
      </c>
      <c r="DA28" s="1">
        <v>44484.3959837963</v>
      </c>
      <c r="DB28" s="1">
        <v>44484.3959837963</v>
      </c>
      <c r="DC28" s="1">
        <v>44484.3959837963</v>
      </c>
      <c r="DD28" s="1">
        <v>44484.3985532407</v>
      </c>
      <c r="DE28" s="1">
        <v>44484.4040277778</v>
      </c>
      <c r="DF28" s="1">
        <v>44484.4040277778</v>
      </c>
      <c r="DG28" s="1">
        <v>44484.4040277778</v>
      </c>
      <c r="DH28" s="1">
        <v>44484.4040277778</v>
      </c>
      <c r="DI28" s="1">
        <v>44484.4040277778</v>
      </c>
    </row>
    <row r="30" spans="2:2">
      <c r="B30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1:2">
      <c r="A100" s="14"/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1:2">
      <c r="A110" s="14"/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1:2">
      <c r="A116" s="14"/>
      <c r="B116" s="1"/>
    </row>
    <row r="117" spans="2:2">
      <c r="B117" s="1"/>
    </row>
    <row r="118" spans="2:2">
      <c r="B118" s="1"/>
    </row>
    <row r="119" spans="1:2">
      <c r="A119" s="14"/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1:2">
      <c r="A129" s="14"/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1:2">
      <c r="A135" s="14"/>
      <c r="B135" s="1"/>
    </row>
    <row r="136" spans="2:2">
      <c r="B136" s="1"/>
    </row>
    <row r="137" spans="2:2">
      <c r="B137" s="1"/>
    </row>
    <row r="138" spans="2:2">
      <c r="B138" s="1"/>
    </row>
    <row r="139" spans="1:2">
      <c r="A139" s="14"/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7" spans="1:2">
      <c r="A157" s="1"/>
      <c r="B157" s="1"/>
    </row>
  </sheetData>
  <sortState ref="A1:B160">
    <sortCondition ref="B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AH52"/>
  <sheetViews>
    <sheetView topLeftCell="U17" workbookViewId="0">
      <selection activeCell="X32" sqref="X32:X43"/>
    </sheetView>
  </sheetViews>
  <sheetFormatPr defaultColWidth="9" defaultRowHeight="13.5"/>
  <cols>
    <col min="1" max="1" width="12.875" customWidth="1"/>
    <col min="2" max="2" width="23.25" customWidth="1"/>
    <col min="3" max="3" width="12.875" customWidth="1"/>
    <col min="4" max="34" width="17.125"/>
  </cols>
  <sheetData>
    <row r="5" spans="1:13">
      <c r="A5">
        <v>4</v>
      </c>
      <c r="B5">
        <v>4</v>
      </c>
      <c r="C5">
        <v>4</v>
      </c>
      <c r="D5">
        <v>4</v>
      </c>
      <c r="E5">
        <v>5</v>
      </c>
      <c r="F5">
        <v>5</v>
      </c>
      <c r="G5">
        <v>5</v>
      </c>
      <c r="H5">
        <v>5</v>
      </c>
      <c r="I5">
        <v>4</v>
      </c>
      <c r="J5">
        <v>4</v>
      </c>
      <c r="K5">
        <v>4</v>
      </c>
      <c r="L5">
        <v>4</v>
      </c>
      <c r="M5">
        <v>1</v>
      </c>
    </row>
    <row r="6" spans="1:13">
      <c r="A6" s="1">
        <v>44484.333912037</v>
      </c>
      <c r="B6" s="1">
        <v>44484.333912037</v>
      </c>
      <c r="C6" s="1">
        <v>44484.333912037</v>
      </c>
      <c r="D6" s="1">
        <v>44484.333912037</v>
      </c>
      <c r="E6" s="1">
        <v>44484.3347453704</v>
      </c>
      <c r="F6" s="1">
        <v>44484.3347453704</v>
      </c>
      <c r="G6" s="1">
        <v>44484.3347453704</v>
      </c>
      <c r="H6" s="1">
        <v>44484.3347453704</v>
      </c>
      <c r="I6" s="1">
        <v>44484.3349768519</v>
      </c>
      <c r="J6" s="1">
        <v>44484.3349768519</v>
      </c>
      <c r="K6" s="1">
        <v>44484.3349768519</v>
      </c>
      <c r="L6" s="1">
        <v>44484.3349768519</v>
      </c>
      <c r="M6" s="1">
        <v>44484.3352662037</v>
      </c>
    </row>
    <row r="7" spans="3:15">
      <c r="C7">
        <v>1</v>
      </c>
      <c r="D7">
        <v>2</v>
      </c>
      <c r="E7">
        <v>2</v>
      </c>
      <c r="F7">
        <v>3</v>
      </c>
      <c r="G7">
        <v>3</v>
      </c>
      <c r="H7">
        <v>3</v>
      </c>
      <c r="I7">
        <v>1</v>
      </c>
      <c r="J7">
        <v>3</v>
      </c>
      <c r="K7">
        <v>3</v>
      </c>
      <c r="L7">
        <v>3</v>
      </c>
      <c r="M7">
        <v>2</v>
      </c>
      <c r="N7">
        <v>2</v>
      </c>
      <c r="O7">
        <v>1</v>
      </c>
    </row>
    <row r="8" spans="3:15">
      <c r="C8" s="1">
        <v>44484.3368518519</v>
      </c>
      <c r="D8" s="1">
        <v>44484.337037037</v>
      </c>
      <c r="E8" s="1">
        <v>44484.337037037</v>
      </c>
      <c r="F8" s="1">
        <v>44484.3370486111</v>
      </c>
      <c r="G8" s="1">
        <v>44484.3370486111</v>
      </c>
      <c r="H8" s="1">
        <v>44484.3370486111</v>
      </c>
      <c r="I8" s="1">
        <v>44484.3371875</v>
      </c>
      <c r="J8" s="1">
        <v>44484.3372800926</v>
      </c>
      <c r="K8" s="1">
        <v>44484.3372800926</v>
      </c>
      <c r="L8" s="1">
        <v>44484.3372800926</v>
      </c>
      <c r="M8" s="1">
        <v>44484.3389351852</v>
      </c>
      <c r="N8" s="1">
        <v>44484.3389351852</v>
      </c>
      <c r="O8" s="1">
        <v>44484.3390509259</v>
      </c>
    </row>
    <row r="9" spans="5:17">
      <c r="E9">
        <v>3</v>
      </c>
      <c r="F9">
        <v>3</v>
      </c>
      <c r="G9">
        <v>3</v>
      </c>
      <c r="H9">
        <v>1</v>
      </c>
      <c r="I9">
        <v>4</v>
      </c>
      <c r="J9">
        <v>4</v>
      </c>
      <c r="K9">
        <v>4</v>
      </c>
      <c r="L9">
        <v>1</v>
      </c>
      <c r="M9">
        <v>5</v>
      </c>
      <c r="N9">
        <v>5</v>
      </c>
      <c r="O9">
        <v>5</v>
      </c>
      <c r="P9">
        <v>5</v>
      </c>
      <c r="Q9">
        <v>5</v>
      </c>
    </row>
    <row r="10" spans="5:17">
      <c r="E10" s="1">
        <v>44484.3397337963</v>
      </c>
      <c r="F10" s="1">
        <v>44484.3397337963</v>
      </c>
      <c r="G10" s="1">
        <v>44484.3397337963</v>
      </c>
      <c r="H10" s="1">
        <v>44484.3409837963</v>
      </c>
      <c r="I10" s="1">
        <v>44484.3433564815</v>
      </c>
      <c r="J10" s="1">
        <v>44484.3433564815</v>
      </c>
      <c r="K10" s="1">
        <v>44484.3433564815</v>
      </c>
      <c r="L10" s="1">
        <v>44484.3454282407</v>
      </c>
      <c r="M10" s="1">
        <v>44484.3467592593</v>
      </c>
      <c r="N10" s="1">
        <v>44484.3467592593</v>
      </c>
      <c r="O10" s="1">
        <v>44484.3467592593</v>
      </c>
      <c r="P10" s="1">
        <v>44484.3467592593</v>
      </c>
      <c r="Q10" s="1">
        <v>44484.3467592593</v>
      </c>
    </row>
    <row r="11" spans="7:19">
      <c r="G11">
        <v>2</v>
      </c>
      <c r="H11">
        <v>2</v>
      </c>
      <c r="I11">
        <v>1</v>
      </c>
      <c r="J11">
        <v>3</v>
      </c>
      <c r="K11">
        <v>3</v>
      </c>
      <c r="L11">
        <v>3</v>
      </c>
      <c r="M11">
        <v>1</v>
      </c>
      <c r="N11">
        <v>7</v>
      </c>
      <c r="O11">
        <v>7</v>
      </c>
      <c r="P11">
        <v>7</v>
      </c>
      <c r="Q11">
        <v>7</v>
      </c>
      <c r="R11">
        <v>7</v>
      </c>
      <c r="S11">
        <v>7</v>
      </c>
    </row>
    <row r="12" spans="7:19">
      <c r="G12" s="1">
        <v>44484.3480439815</v>
      </c>
      <c r="H12" s="1">
        <v>44484.3480439815</v>
      </c>
      <c r="I12" s="1">
        <v>44484.3542361111</v>
      </c>
      <c r="J12" s="1">
        <v>44484.3564930556</v>
      </c>
      <c r="K12" s="1">
        <v>44484.3564930556</v>
      </c>
      <c r="L12" s="1">
        <v>44484.3564930556</v>
      </c>
      <c r="M12" s="1">
        <v>44484.3569560185</v>
      </c>
      <c r="N12" s="1">
        <v>44484.3583796296</v>
      </c>
      <c r="O12" s="1">
        <v>44484.3583796296</v>
      </c>
      <c r="P12" s="1">
        <v>44484.3583796296</v>
      </c>
      <c r="Q12" s="1">
        <v>44484.3583796296</v>
      </c>
      <c r="R12" s="1">
        <v>44484.3583796296</v>
      </c>
      <c r="S12" s="1">
        <v>44484.3583796296</v>
      </c>
    </row>
    <row r="13" spans="9:21">
      <c r="I13">
        <v>7</v>
      </c>
      <c r="J13">
        <v>2</v>
      </c>
      <c r="K13">
        <v>2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2</v>
      </c>
      <c r="U13">
        <v>2</v>
      </c>
    </row>
    <row r="14" spans="9:21">
      <c r="I14" s="1">
        <v>44484.3583796296</v>
      </c>
      <c r="J14" s="1">
        <v>44484.3586226852</v>
      </c>
      <c r="K14" s="1">
        <v>44484.3586226852</v>
      </c>
      <c r="L14" s="1">
        <v>44484.3601273148</v>
      </c>
      <c r="M14" s="1">
        <v>44484.3601273148</v>
      </c>
      <c r="N14" s="1">
        <v>44484.3601273148</v>
      </c>
      <c r="O14" s="1">
        <v>44484.3601273148</v>
      </c>
      <c r="P14" s="1">
        <v>44484.3614814815</v>
      </c>
      <c r="Q14" s="1">
        <v>44484.3614814815</v>
      </c>
      <c r="R14" s="1">
        <v>44484.3614814815</v>
      </c>
      <c r="S14" s="1">
        <v>44484.3614814815</v>
      </c>
      <c r="T14" s="1">
        <v>44484.3617939815</v>
      </c>
      <c r="U14" s="1">
        <v>44484.3617939815</v>
      </c>
    </row>
    <row r="15" spans="11:23">
      <c r="K15">
        <v>2</v>
      </c>
      <c r="L15">
        <v>2</v>
      </c>
      <c r="M15">
        <v>1</v>
      </c>
      <c r="N15">
        <v>2</v>
      </c>
      <c r="O15">
        <v>2</v>
      </c>
      <c r="P15">
        <v>3</v>
      </c>
      <c r="Q15">
        <v>3</v>
      </c>
      <c r="R15">
        <v>3</v>
      </c>
      <c r="S15">
        <v>1</v>
      </c>
      <c r="T15">
        <v>5</v>
      </c>
      <c r="U15">
        <v>5</v>
      </c>
      <c r="V15">
        <v>5</v>
      </c>
      <c r="W15">
        <v>5</v>
      </c>
    </row>
    <row r="16" spans="11:23">
      <c r="K16" s="1">
        <v>44484.3624768518</v>
      </c>
      <c r="L16" s="1">
        <v>44484.3624768518</v>
      </c>
      <c r="M16" s="1">
        <v>44484.3631365741</v>
      </c>
      <c r="N16" s="1">
        <v>44484.3636805556</v>
      </c>
      <c r="O16" s="1">
        <v>44484.3636805556</v>
      </c>
      <c r="P16" s="1">
        <v>44484.3643981482</v>
      </c>
      <c r="Q16" s="1">
        <v>44484.3643981482</v>
      </c>
      <c r="R16" s="1">
        <v>44484.3643981482</v>
      </c>
      <c r="S16" s="1">
        <v>44484.3645949074</v>
      </c>
      <c r="T16" s="1">
        <v>44484.3647453704</v>
      </c>
      <c r="U16" s="1">
        <v>44484.3647453704</v>
      </c>
      <c r="V16" s="1">
        <v>44484.3647453704</v>
      </c>
      <c r="W16" s="1">
        <v>44484.3647453704</v>
      </c>
    </row>
    <row r="17" spans="13:25">
      <c r="M17">
        <v>2</v>
      </c>
      <c r="N17">
        <v>2</v>
      </c>
      <c r="O17">
        <v>4</v>
      </c>
      <c r="P17">
        <v>4</v>
      </c>
      <c r="Q17">
        <v>4</v>
      </c>
      <c r="R17">
        <v>4</v>
      </c>
      <c r="S17">
        <v>3</v>
      </c>
      <c r="T17">
        <v>3</v>
      </c>
      <c r="U17">
        <v>3</v>
      </c>
      <c r="V17">
        <v>2</v>
      </c>
      <c r="W17">
        <v>2</v>
      </c>
      <c r="X17">
        <v>3</v>
      </c>
      <c r="Y17">
        <v>3</v>
      </c>
    </row>
    <row r="18" spans="13:25">
      <c r="M18" s="1">
        <v>44484.3683101852</v>
      </c>
      <c r="N18" s="1">
        <v>44484.3683101852</v>
      </c>
      <c r="O18" s="1">
        <v>44484.3696759259</v>
      </c>
      <c r="P18" s="1">
        <v>44484.3696759259</v>
      </c>
      <c r="Q18" s="1">
        <v>44484.3696759259</v>
      </c>
      <c r="R18" s="1">
        <v>44484.3696759259</v>
      </c>
      <c r="S18" s="1">
        <v>44484.3698263889</v>
      </c>
      <c r="T18" s="1">
        <v>44484.3698263889</v>
      </c>
      <c r="U18" s="1">
        <v>44484.3698263889</v>
      </c>
      <c r="V18" s="1">
        <v>44484.3700347222</v>
      </c>
      <c r="W18" s="1">
        <v>44484.3700347222</v>
      </c>
      <c r="X18" s="1">
        <v>44484.3723726852</v>
      </c>
      <c r="Y18" s="1">
        <v>44484.3723726852</v>
      </c>
    </row>
    <row r="19" spans="15:27">
      <c r="O19">
        <v>3</v>
      </c>
      <c r="P19">
        <v>4</v>
      </c>
      <c r="Q19">
        <v>4</v>
      </c>
      <c r="R19">
        <v>4</v>
      </c>
      <c r="S19">
        <v>4</v>
      </c>
      <c r="T19">
        <v>2</v>
      </c>
      <c r="U19">
        <v>2</v>
      </c>
      <c r="V19">
        <v>4</v>
      </c>
      <c r="W19" s="14">
        <v>4</v>
      </c>
      <c r="X19">
        <v>4</v>
      </c>
      <c r="Y19">
        <v>4</v>
      </c>
      <c r="Z19">
        <v>1</v>
      </c>
      <c r="AA19">
        <v>2</v>
      </c>
    </row>
    <row r="20" spans="15:27">
      <c r="O20" s="1">
        <v>44484.3723726852</v>
      </c>
      <c r="P20" s="1">
        <v>44484.3733449074</v>
      </c>
      <c r="Q20" s="1">
        <v>44484.3733449074</v>
      </c>
      <c r="R20" s="1">
        <v>44484.3733449074</v>
      </c>
      <c r="S20" s="1">
        <v>44484.3733449074</v>
      </c>
      <c r="T20" s="1">
        <v>44484.3756018519</v>
      </c>
      <c r="U20" s="1">
        <v>44484.3756018519</v>
      </c>
      <c r="V20" s="1">
        <v>44484.3775115741</v>
      </c>
      <c r="W20" s="1">
        <v>44484.3775115741</v>
      </c>
      <c r="X20" s="1">
        <v>44484.3775115741</v>
      </c>
      <c r="Y20" s="1">
        <v>44484.3775115741</v>
      </c>
      <c r="Z20" s="1">
        <v>44484.3782523148</v>
      </c>
      <c r="AA20" s="1">
        <v>44484.3789930556</v>
      </c>
    </row>
    <row r="21" spans="17:29">
      <c r="Q21">
        <v>2</v>
      </c>
      <c r="R21">
        <v>3</v>
      </c>
      <c r="S21">
        <v>3</v>
      </c>
      <c r="T21">
        <v>3</v>
      </c>
      <c r="U21">
        <v>2</v>
      </c>
      <c r="V21" s="14">
        <v>2</v>
      </c>
      <c r="W21">
        <v>4</v>
      </c>
      <c r="X21">
        <v>4</v>
      </c>
      <c r="Y21">
        <v>4</v>
      </c>
      <c r="Z21">
        <v>4</v>
      </c>
      <c r="AA21">
        <v>2</v>
      </c>
      <c r="AB21" s="14">
        <v>2</v>
      </c>
      <c r="AC21">
        <v>1</v>
      </c>
    </row>
    <row r="22" spans="17:29">
      <c r="Q22" s="1">
        <v>44484.3789930556</v>
      </c>
      <c r="R22" s="1">
        <v>44484.379525463</v>
      </c>
      <c r="S22" s="1">
        <v>44484.379525463</v>
      </c>
      <c r="T22" s="1">
        <v>44484.379525463</v>
      </c>
      <c r="U22" s="1">
        <v>44484.3796759259</v>
      </c>
      <c r="V22" s="1">
        <v>44484.3796759259</v>
      </c>
      <c r="W22" s="1">
        <v>44484.3830787037</v>
      </c>
      <c r="X22" s="1">
        <v>44484.3830787037</v>
      </c>
      <c r="Y22" s="1">
        <v>44484.3830787037</v>
      </c>
      <c r="Z22" s="1">
        <v>44484.3830787037</v>
      </c>
      <c r="AA22" s="1">
        <v>44484.3831712963</v>
      </c>
      <c r="AB22" s="1">
        <v>44484.3831712963</v>
      </c>
      <c r="AC22" s="1">
        <v>44484.3837731481</v>
      </c>
    </row>
    <row r="23" spans="19:31">
      <c r="S23">
        <v>1</v>
      </c>
      <c r="T23" s="14">
        <v>1</v>
      </c>
      <c r="U23">
        <v>3</v>
      </c>
      <c r="V23">
        <v>3</v>
      </c>
      <c r="W23">
        <v>2</v>
      </c>
      <c r="X23">
        <v>2</v>
      </c>
      <c r="Y23">
        <v>3</v>
      </c>
      <c r="Z23">
        <v>3</v>
      </c>
      <c r="AA23">
        <v>3</v>
      </c>
      <c r="AB23">
        <v>1</v>
      </c>
      <c r="AC23">
        <v>3</v>
      </c>
      <c r="AD23" s="14">
        <v>3</v>
      </c>
      <c r="AE23">
        <v>3</v>
      </c>
    </row>
    <row r="24" spans="19:31">
      <c r="S24" s="1">
        <v>44484.3839351852</v>
      </c>
      <c r="T24" s="1">
        <v>44484.3843287037</v>
      </c>
      <c r="U24" s="1">
        <v>44484.3851273148</v>
      </c>
      <c r="V24" s="1">
        <v>44484.3851273148</v>
      </c>
      <c r="W24" s="1">
        <v>44484.386875</v>
      </c>
      <c r="X24" s="1">
        <v>44484.386875</v>
      </c>
      <c r="Y24" s="1">
        <v>44484.3870138889</v>
      </c>
      <c r="Z24" s="1">
        <v>44484.3870138889</v>
      </c>
      <c r="AA24" s="1">
        <v>44484.3870138889</v>
      </c>
      <c r="AB24" s="1">
        <v>44484.3874768519</v>
      </c>
      <c r="AC24" s="1">
        <v>44484.3888194444</v>
      </c>
      <c r="AD24" s="1">
        <v>44484.3888194444</v>
      </c>
      <c r="AE24" s="1">
        <v>44484.3888194444</v>
      </c>
    </row>
    <row r="25" spans="21:33">
      <c r="U25">
        <v>3</v>
      </c>
      <c r="V25">
        <v>3</v>
      </c>
      <c r="W25">
        <v>3</v>
      </c>
      <c r="X25">
        <v>4</v>
      </c>
      <c r="Y25" s="14">
        <v>4</v>
      </c>
      <c r="Z25">
        <v>4</v>
      </c>
      <c r="AA25">
        <v>4</v>
      </c>
      <c r="AB25">
        <v>9</v>
      </c>
      <c r="AC25" s="14">
        <v>9</v>
      </c>
      <c r="AD25">
        <v>9</v>
      </c>
      <c r="AE25">
        <v>9</v>
      </c>
      <c r="AF25">
        <v>9</v>
      </c>
      <c r="AG25">
        <v>9</v>
      </c>
    </row>
    <row r="26" spans="21:33">
      <c r="U26" s="1">
        <v>44484.3909490741</v>
      </c>
      <c r="V26" s="1">
        <v>44484.3909490741</v>
      </c>
      <c r="W26" s="1">
        <v>44484.3909490741</v>
      </c>
      <c r="X26" s="1">
        <v>44484.3910069444</v>
      </c>
      <c r="Y26" s="1">
        <v>44484.3910069444</v>
      </c>
      <c r="Z26" s="1">
        <v>44484.3910069444</v>
      </c>
      <c r="AA26" s="1">
        <v>44484.3910069444</v>
      </c>
      <c r="AB26" s="1">
        <v>44484.3917476852</v>
      </c>
      <c r="AC26" s="1">
        <v>44484.3917476852</v>
      </c>
      <c r="AD26" s="1">
        <v>44484.3917476852</v>
      </c>
      <c r="AE26" s="1">
        <v>44484.3917476852</v>
      </c>
      <c r="AF26" s="1">
        <v>44484.3917476852</v>
      </c>
      <c r="AG26" s="1">
        <v>44484.3917476852</v>
      </c>
    </row>
    <row r="27" spans="23:34">
      <c r="W27">
        <v>9</v>
      </c>
      <c r="X27">
        <v>9</v>
      </c>
      <c r="Y27">
        <v>9</v>
      </c>
      <c r="Z27">
        <v>4</v>
      </c>
      <c r="AA27">
        <v>4</v>
      </c>
      <c r="AB27">
        <v>4</v>
      </c>
      <c r="AC27">
        <v>1</v>
      </c>
      <c r="AD27">
        <v>5</v>
      </c>
      <c r="AE27">
        <v>5</v>
      </c>
      <c r="AF27">
        <v>5</v>
      </c>
      <c r="AG27">
        <v>5</v>
      </c>
      <c r="AH27">
        <v>5</v>
      </c>
    </row>
    <row r="28" spans="23:34">
      <c r="W28" s="1">
        <v>44484.3917476852</v>
      </c>
      <c r="X28" s="1">
        <v>44484.3917476852</v>
      </c>
      <c r="Y28" s="1">
        <v>44484.3917476852</v>
      </c>
      <c r="Z28" s="1">
        <v>44484.3959837963</v>
      </c>
      <c r="AA28" s="1">
        <v>44484.3959837963</v>
      </c>
      <c r="AB28" s="1">
        <v>44484.3959837963</v>
      </c>
      <c r="AC28" s="1">
        <v>44484.3985532407</v>
      </c>
      <c r="AD28" s="1">
        <v>44484.4040277778</v>
      </c>
      <c r="AE28" s="1">
        <v>44484.4040277778</v>
      </c>
      <c r="AF28" s="1">
        <v>44484.4040277778</v>
      </c>
      <c r="AG28" s="1">
        <v>44484.4040277778</v>
      </c>
      <c r="AH28" s="1">
        <v>44484.4040277778</v>
      </c>
    </row>
    <row r="32" spans="1:24">
      <c r="A32">
        <v>4</v>
      </c>
      <c r="B32" s="1">
        <v>44484.333912037</v>
      </c>
      <c r="C32">
        <v>1</v>
      </c>
      <c r="D32" s="1">
        <v>44484.3368518519</v>
      </c>
      <c r="E32">
        <v>3</v>
      </c>
      <c r="F32" s="1">
        <v>44484.3397337963</v>
      </c>
      <c r="G32">
        <v>2</v>
      </c>
      <c r="H32" s="1">
        <v>44484.3480439815</v>
      </c>
      <c r="I32">
        <v>7</v>
      </c>
      <c r="J32" s="1">
        <v>44484.3583796296</v>
      </c>
      <c r="K32">
        <v>2</v>
      </c>
      <c r="L32" s="1">
        <v>44484.3624768518</v>
      </c>
      <c r="M32">
        <v>2</v>
      </c>
      <c r="N32" s="1">
        <v>44484.3683101852</v>
      </c>
      <c r="O32">
        <v>3</v>
      </c>
      <c r="P32" s="1">
        <v>44484.3723726852</v>
      </c>
      <c r="Q32">
        <v>2</v>
      </c>
      <c r="R32" s="1">
        <v>44484.3789930556</v>
      </c>
      <c r="S32">
        <v>1</v>
      </c>
      <c r="T32" s="1">
        <v>44484.3839351852</v>
      </c>
      <c r="U32">
        <v>3</v>
      </c>
      <c r="V32" s="1">
        <v>44484.3909490741</v>
      </c>
      <c r="W32">
        <v>9</v>
      </c>
      <c r="X32" s="1">
        <v>44484.3917476852</v>
      </c>
    </row>
    <row r="33" spans="1:24">
      <c r="A33">
        <v>4</v>
      </c>
      <c r="B33" s="1">
        <v>44484.333912037</v>
      </c>
      <c r="C33">
        <v>2</v>
      </c>
      <c r="D33" s="1">
        <v>44484.337037037</v>
      </c>
      <c r="E33">
        <v>3</v>
      </c>
      <c r="F33" s="1">
        <v>44484.3397337963</v>
      </c>
      <c r="G33">
        <v>2</v>
      </c>
      <c r="H33" s="1">
        <v>44484.3480439815</v>
      </c>
      <c r="I33">
        <v>2</v>
      </c>
      <c r="J33" s="1">
        <v>44484.3586226852</v>
      </c>
      <c r="K33">
        <v>2</v>
      </c>
      <c r="L33" s="1">
        <v>44484.3624768518</v>
      </c>
      <c r="M33">
        <v>2</v>
      </c>
      <c r="N33" s="1">
        <v>44484.3683101852</v>
      </c>
      <c r="O33">
        <v>4</v>
      </c>
      <c r="P33" s="1">
        <v>44484.3733449074</v>
      </c>
      <c r="Q33">
        <v>3</v>
      </c>
      <c r="R33" s="1">
        <v>44484.379525463</v>
      </c>
      <c r="S33" s="14">
        <v>1</v>
      </c>
      <c r="T33" s="1">
        <v>44484.3843287037</v>
      </c>
      <c r="U33">
        <v>3</v>
      </c>
      <c r="V33" s="1">
        <v>44484.3909490741</v>
      </c>
      <c r="W33">
        <v>9</v>
      </c>
      <c r="X33" s="1">
        <v>44484.3917476852</v>
      </c>
    </row>
    <row r="34" spans="1:24">
      <c r="A34">
        <v>4</v>
      </c>
      <c r="B34" s="1">
        <v>44484.333912037</v>
      </c>
      <c r="C34">
        <v>2</v>
      </c>
      <c r="D34" s="1">
        <v>44484.337037037</v>
      </c>
      <c r="E34">
        <v>3</v>
      </c>
      <c r="F34" s="1">
        <v>44484.3397337963</v>
      </c>
      <c r="G34">
        <v>1</v>
      </c>
      <c r="H34" s="1">
        <v>44484.3542361111</v>
      </c>
      <c r="I34">
        <v>2</v>
      </c>
      <c r="J34" s="1">
        <v>44484.3586226852</v>
      </c>
      <c r="K34">
        <v>1</v>
      </c>
      <c r="L34" s="1">
        <v>44484.3631365741</v>
      </c>
      <c r="M34">
        <v>4</v>
      </c>
      <c r="N34" s="1">
        <v>44484.3696759259</v>
      </c>
      <c r="O34">
        <v>4</v>
      </c>
      <c r="P34" s="1">
        <v>44484.3733449074</v>
      </c>
      <c r="Q34">
        <v>3</v>
      </c>
      <c r="R34" s="1">
        <v>44484.379525463</v>
      </c>
      <c r="S34">
        <v>3</v>
      </c>
      <c r="T34" s="1">
        <v>44484.3851273148</v>
      </c>
      <c r="U34">
        <v>3</v>
      </c>
      <c r="V34" s="1">
        <v>44484.3909490741</v>
      </c>
      <c r="W34">
        <v>9</v>
      </c>
      <c r="X34" s="1">
        <v>44484.3917476852</v>
      </c>
    </row>
    <row r="35" spans="1:24">
      <c r="A35">
        <v>4</v>
      </c>
      <c r="B35" s="1">
        <v>44484.333912037</v>
      </c>
      <c r="C35">
        <v>3</v>
      </c>
      <c r="D35" s="1">
        <v>44484.3370486111</v>
      </c>
      <c r="E35">
        <v>1</v>
      </c>
      <c r="F35" s="1">
        <v>44484.3409837963</v>
      </c>
      <c r="G35">
        <v>3</v>
      </c>
      <c r="H35" s="1">
        <v>44484.3564930556</v>
      </c>
      <c r="I35">
        <v>4</v>
      </c>
      <c r="J35" s="1">
        <v>44484.3601273148</v>
      </c>
      <c r="K35">
        <v>2</v>
      </c>
      <c r="L35" s="1">
        <v>44484.3636805556</v>
      </c>
      <c r="M35">
        <v>4</v>
      </c>
      <c r="N35" s="1">
        <v>44484.3696759259</v>
      </c>
      <c r="O35">
        <v>4</v>
      </c>
      <c r="P35" s="1">
        <v>44484.3733449074</v>
      </c>
      <c r="Q35">
        <v>3</v>
      </c>
      <c r="R35" s="1">
        <v>44484.379525463</v>
      </c>
      <c r="S35">
        <v>3</v>
      </c>
      <c r="T35" s="1">
        <v>44484.3851273148</v>
      </c>
      <c r="U35">
        <v>4</v>
      </c>
      <c r="V35" s="1">
        <v>44484.3910069444</v>
      </c>
      <c r="W35">
        <v>4</v>
      </c>
      <c r="X35" s="1">
        <v>44484.3959837963</v>
      </c>
    </row>
    <row r="36" spans="1:24">
      <c r="A36">
        <v>5</v>
      </c>
      <c r="B36" s="1">
        <v>44484.3347453704</v>
      </c>
      <c r="C36">
        <v>3</v>
      </c>
      <c r="D36" s="1">
        <v>44484.3370486111</v>
      </c>
      <c r="E36">
        <v>4</v>
      </c>
      <c r="F36" s="1">
        <v>44484.3433564815</v>
      </c>
      <c r="G36">
        <v>3</v>
      </c>
      <c r="H36" s="1">
        <v>44484.3564930556</v>
      </c>
      <c r="I36">
        <v>4</v>
      </c>
      <c r="J36" s="1">
        <v>44484.3601273148</v>
      </c>
      <c r="K36">
        <v>2</v>
      </c>
      <c r="L36" s="1">
        <v>44484.3636805556</v>
      </c>
      <c r="M36">
        <v>4</v>
      </c>
      <c r="N36" s="1">
        <v>44484.3696759259</v>
      </c>
      <c r="O36">
        <v>4</v>
      </c>
      <c r="P36" s="1">
        <v>44484.3733449074</v>
      </c>
      <c r="Q36">
        <v>2</v>
      </c>
      <c r="R36" s="1">
        <v>44484.3796759259</v>
      </c>
      <c r="S36">
        <v>2</v>
      </c>
      <c r="T36" s="1">
        <v>44484.386875</v>
      </c>
      <c r="U36" s="14">
        <v>4</v>
      </c>
      <c r="V36" s="1">
        <v>44484.3910069444</v>
      </c>
      <c r="W36">
        <v>4</v>
      </c>
      <c r="X36" s="1">
        <v>44484.3959837963</v>
      </c>
    </row>
    <row r="37" spans="1:24">
      <c r="A37">
        <v>5</v>
      </c>
      <c r="B37" s="1">
        <v>44484.3347453704</v>
      </c>
      <c r="C37">
        <v>3</v>
      </c>
      <c r="D37" s="1">
        <v>44484.3370486111</v>
      </c>
      <c r="E37">
        <v>4</v>
      </c>
      <c r="F37" s="1">
        <v>44484.3433564815</v>
      </c>
      <c r="G37">
        <v>3</v>
      </c>
      <c r="H37" s="1">
        <v>44484.3564930556</v>
      </c>
      <c r="I37">
        <v>4</v>
      </c>
      <c r="J37" s="1">
        <v>44484.3601273148</v>
      </c>
      <c r="K37">
        <v>3</v>
      </c>
      <c r="L37" s="1">
        <v>44484.3643981482</v>
      </c>
      <c r="M37">
        <v>4</v>
      </c>
      <c r="N37" s="1">
        <v>44484.3696759259</v>
      </c>
      <c r="O37">
        <v>2</v>
      </c>
      <c r="P37" s="1">
        <v>44484.3756018519</v>
      </c>
      <c r="Q37" s="14">
        <v>2</v>
      </c>
      <c r="R37" s="1">
        <v>44484.3796759259</v>
      </c>
      <c r="S37">
        <v>2</v>
      </c>
      <c r="T37" s="1">
        <v>44484.386875</v>
      </c>
      <c r="U37">
        <v>4</v>
      </c>
      <c r="V37" s="1">
        <v>44484.3910069444</v>
      </c>
      <c r="W37">
        <v>4</v>
      </c>
      <c r="X37" s="1">
        <v>44484.3959837963</v>
      </c>
    </row>
    <row r="38" spans="1:24">
      <c r="A38">
        <v>5</v>
      </c>
      <c r="B38" s="1">
        <v>44484.3347453704</v>
      </c>
      <c r="C38">
        <v>1</v>
      </c>
      <c r="D38" s="1">
        <v>44484.3371875</v>
      </c>
      <c r="E38">
        <v>4</v>
      </c>
      <c r="F38" s="1">
        <v>44484.3433564815</v>
      </c>
      <c r="G38">
        <v>1</v>
      </c>
      <c r="H38" s="1">
        <v>44484.3569560185</v>
      </c>
      <c r="I38">
        <v>4</v>
      </c>
      <c r="J38" s="1">
        <v>44484.3601273148</v>
      </c>
      <c r="K38">
        <v>3</v>
      </c>
      <c r="L38" s="1">
        <v>44484.3643981482</v>
      </c>
      <c r="M38">
        <v>3</v>
      </c>
      <c r="N38" s="1">
        <v>44484.3698263889</v>
      </c>
      <c r="O38">
        <v>2</v>
      </c>
      <c r="P38" s="1">
        <v>44484.3756018519</v>
      </c>
      <c r="Q38">
        <v>4</v>
      </c>
      <c r="R38" s="1">
        <v>44484.3830787037</v>
      </c>
      <c r="S38">
        <v>3</v>
      </c>
      <c r="T38" s="1">
        <v>44484.3870138889</v>
      </c>
      <c r="U38">
        <v>4</v>
      </c>
      <c r="V38" s="1">
        <v>44484.3910069444</v>
      </c>
      <c r="W38">
        <v>1</v>
      </c>
      <c r="X38" s="1">
        <v>44484.3985532407</v>
      </c>
    </row>
    <row r="39" spans="1:24">
      <c r="A39">
        <v>5</v>
      </c>
      <c r="B39" s="1">
        <v>44484.3347453704</v>
      </c>
      <c r="C39">
        <v>3</v>
      </c>
      <c r="D39" s="1">
        <v>44484.3372800926</v>
      </c>
      <c r="E39">
        <v>1</v>
      </c>
      <c r="F39" s="1">
        <v>44484.3454282407</v>
      </c>
      <c r="G39">
        <v>7</v>
      </c>
      <c r="H39" s="1">
        <v>44484.3583796296</v>
      </c>
      <c r="I39">
        <v>4</v>
      </c>
      <c r="J39" s="1">
        <v>44484.3614814815</v>
      </c>
      <c r="K39">
        <v>3</v>
      </c>
      <c r="L39" s="1">
        <v>44484.3643981482</v>
      </c>
      <c r="M39">
        <v>3</v>
      </c>
      <c r="N39" s="1">
        <v>44484.3698263889</v>
      </c>
      <c r="O39">
        <v>4</v>
      </c>
      <c r="P39" s="1">
        <v>44484.3775115741</v>
      </c>
      <c r="Q39">
        <v>4</v>
      </c>
      <c r="R39" s="1">
        <v>44484.3830787037</v>
      </c>
      <c r="S39">
        <v>3</v>
      </c>
      <c r="T39" s="1">
        <v>44484.3870138889</v>
      </c>
      <c r="U39">
        <v>9</v>
      </c>
      <c r="V39" s="1">
        <v>44484.3917476852</v>
      </c>
      <c r="W39">
        <v>5</v>
      </c>
      <c r="X39" s="1">
        <v>44484.4040277778</v>
      </c>
    </row>
    <row r="40" spans="1:24">
      <c r="A40">
        <v>4</v>
      </c>
      <c r="B40" s="1">
        <v>44484.3349768519</v>
      </c>
      <c r="C40">
        <v>3</v>
      </c>
      <c r="D40" s="1">
        <v>44484.3372800926</v>
      </c>
      <c r="E40">
        <v>5</v>
      </c>
      <c r="F40" s="1">
        <v>44484.3467592593</v>
      </c>
      <c r="G40">
        <v>7</v>
      </c>
      <c r="H40" s="1">
        <v>44484.3583796296</v>
      </c>
      <c r="I40">
        <v>4</v>
      </c>
      <c r="J40" s="1">
        <v>44484.3614814815</v>
      </c>
      <c r="K40">
        <v>1</v>
      </c>
      <c r="L40" s="1">
        <v>44484.3645949074</v>
      </c>
      <c r="M40">
        <v>3</v>
      </c>
      <c r="N40" s="1">
        <v>44484.3698263889</v>
      </c>
      <c r="O40" s="14">
        <v>4</v>
      </c>
      <c r="P40" s="1">
        <v>44484.3775115741</v>
      </c>
      <c r="Q40">
        <v>4</v>
      </c>
      <c r="R40" s="1">
        <v>44484.3830787037</v>
      </c>
      <c r="S40">
        <v>3</v>
      </c>
      <c r="T40" s="1">
        <v>44484.3870138889</v>
      </c>
      <c r="U40" s="14">
        <v>9</v>
      </c>
      <c r="V40" s="1">
        <v>44484.3917476852</v>
      </c>
      <c r="W40">
        <v>5</v>
      </c>
      <c r="X40" s="1">
        <v>44484.4040277778</v>
      </c>
    </row>
    <row r="41" spans="1:24">
      <c r="A41">
        <v>4</v>
      </c>
      <c r="B41" s="1">
        <v>44484.3349768519</v>
      </c>
      <c r="C41">
        <v>3</v>
      </c>
      <c r="D41" s="1">
        <v>44484.3372800926</v>
      </c>
      <c r="E41">
        <v>5</v>
      </c>
      <c r="F41" s="1">
        <v>44484.3467592593</v>
      </c>
      <c r="G41">
        <v>7</v>
      </c>
      <c r="H41" s="1">
        <v>44484.3583796296</v>
      </c>
      <c r="I41">
        <v>4</v>
      </c>
      <c r="J41" s="1">
        <v>44484.3614814815</v>
      </c>
      <c r="K41">
        <v>5</v>
      </c>
      <c r="L41" s="1">
        <v>44484.3647453704</v>
      </c>
      <c r="M41">
        <v>2</v>
      </c>
      <c r="N41" s="1">
        <v>44484.3700347222</v>
      </c>
      <c r="O41">
        <v>4</v>
      </c>
      <c r="P41" s="1">
        <v>44484.3775115741</v>
      </c>
      <c r="Q41">
        <v>4</v>
      </c>
      <c r="R41" s="1">
        <v>44484.3830787037</v>
      </c>
      <c r="S41">
        <v>1</v>
      </c>
      <c r="T41" s="1">
        <v>44484.3874768519</v>
      </c>
      <c r="U41">
        <v>9</v>
      </c>
      <c r="V41" s="1">
        <v>44484.3917476852</v>
      </c>
      <c r="W41">
        <v>5</v>
      </c>
      <c r="X41" s="1">
        <v>44484.4040277778</v>
      </c>
    </row>
    <row r="42" spans="1:24">
      <c r="A42">
        <v>4</v>
      </c>
      <c r="B42" s="1">
        <v>44484.3349768519</v>
      </c>
      <c r="C42">
        <v>2</v>
      </c>
      <c r="D42" s="1">
        <v>44484.3389351852</v>
      </c>
      <c r="E42">
        <v>5</v>
      </c>
      <c r="F42" s="1">
        <v>44484.3467592593</v>
      </c>
      <c r="G42">
        <v>7</v>
      </c>
      <c r="H42" s="1">
        <v>44484.3583796296</v>
      </c>
      <c r="I42">
        <v>4</v>
      </c>
      <c r="J42" s="1">
        <v>44484.3614814815</v>
      </c>
      <c r="K42">
        <v>5</v>
      </c>
      <c r="L42" s="1">
        <v>44484.3647453704</v>
      </c>
      <c r="M42">
        <v>2</v>
      </c>
      <c r="N42" s="1">
        <v>44484.3700347222</v>
      </c>
      <c r="O42">
        <v>4</v>
      </c>
      <c r="P42" s="1">
        <v>44484.3775115741</v>
      </c>
      <c r="Q42">
        <v>2</v>
      </c>
      <c r="R42" s="1">
        <v>44484.3831712963</v>
      </c>
      <c r="S42">
        <v>3</v>
      </c>
      <c r="T42" s="1">
        <v>44484.3888194444</v>
      </c>
      <c r="U42">
        <v>9</v>
      </c>
      <c r="V42" s="1">
        <v>44484.3917476852</v>
      </c>
      <c r="W42">
        <v>5</v>
      </c>
      <c r="X42" s="1">
        <v>44484.4040277778</v>
      </c>
    </row>
    <row r="43" spans="1:24">
      <c r="A43">
        <v>4</v>
      </c>
      <c r="B43" s="1">
        <v>44484.3349768519</v>
      </c>
      <c r="C43">
        <v>2</v>
      </c>
      <c r="D43" s="1">
        <v>44484.3389351852</v>
      </c>
      <c r="E43">
        <v>5</v>
      </c>
      <c r="F43" s="1">
        <v>44484.3467592593</v>
      </c>
      <c r="G43">
        <v>7</v>
      </c>
      <c r="H43" s="1">
        <v>44484.3583796296</v>
      </c>
      <c r="I43">
        <v>2</v>
      </c>
      <c r="J43" s="1">
        <v>44484.3617939815</v>
      </c>
      <c r="K43">
        <v>5</v>
      </c>
      <c r="L43" s="1">
        <v>44484.3647453704</v>
      </c>
      <c r="M43">
        <v>3</v>
      </c>
      <c r="N43" s="1">
        <v>44484.3723726852</v>
      </c>
      <c r="O43">
        <v>1</v>
      </c>
      <c r="P43" s="1">
        <v>44484.3782523148</v>
      </c>
      <c r="Q43" s="14">
        <v>2</v>
      </c>
      <c r="R43" s="1">
        <v>44484.3831712963</v>
      </c>
      <c r="S43" s="14">
        <v>3</v>
      </c>
      <c r="T43" s="1">
        <v>44484.3888194444</v>
      </c>
      <c r="U43">
        <v>9</v>
      </c>
      <c r="V43" s="1">
        <v>44484.3917476852</v>
      </c>
      <c r="W43">
        <v>5</v>
      </c>
      <c r="X43" s="1">
        <v>44484.4040277778</v>
      </c>
    </row>
    <row r="44" spans="1:22">
      <c r="A44">
        <v>1</v>
      </c>
      <c r="B44" s="1">
        <v>44484.3352662037</v>
      </c>
      <c r="C44">
        <v>1</v>
      </c>
      <c r="D44" s="1">
        <v>44484.3390509259</v>
      </c>
      <c r="E44">
        <v>5</v>
      </c>
      <c r="F44" s="1">
        <v>44484.3467592593</v>
      </c>
      <c r="G44">
        <v>7</v>
      </c>
      <c r="H44" s="1">
        <v>44484.3583796296</v>
      </c>
      <c r="I44">
        <v>2</v>
      </c>
      <c r="J44" s="1">
        <v>44484.3617939815</v>
      </c>
      <c r="K44">
        <v>5</v>
      </c>
      <c r="L44" s="1">
        <v>44484.3647453704</v>
      </c>
      <c r="M44">
        <v>3</v>
      </c>
      <c r="N44" s="1">
        <v>44484.3723726852</v>
      </c>
      <c r="O44">
        <v>2</v>
      </c>
      <c r="P44" s="1">
        <v>44484.3789930556</v>
      </c>
      <c r="Q44">
        <v>1</v>
      </c>
      <c r="R44" s="1">
        <v>44484.3837731481</v>
      </c>
      <c r="S44">
        <v>3</v>
      </c>
      <c r="T44" s="1">
        <v>44484.3888194444</v>
      </c>
      <c r="U44">
        <v>9</v>
      </c>
      <c r="V44" s="1">
        <v>44484.3917476852</v>
      </c>
    </row>
    <row r="52" spans="15:19">
      <c r="O52">
        <v>3</v>
      </c>
      <c r="P52">
        <v>2</v>
      </c>
      <c r="Q52">
        <v>1</v>
      </c>
      <c r="R52">
        <v>3</v>
      </c>
      <c r="S52">
        <v>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7"/>
  <sheetViews>
    <sheetView topLeftCell="A16" workbookViewId="0">
      <selection activeCell="A47" sqref="A47:K47"/>
    </sheetView>
  </sheetViews>
  <sheetFormatPr defaultColWidth="9" defaultRowHeight="13.5"/>
  <cols>
    <col min="1" max="23" width="7.75" customWidth="1"/>
    <col min="24" max="24" width="15.875" customWidth="1"/>
  </cols>
  <sheetData>
    <row r="1" spans="1:25">
      <c r="A1">
        <v>4</v>
      </c>
      <c r="B1" s="1">
        <v>44484.333912037</v>
      </c>
      <c r="C1">
        <v>1</v>
      </c>
      <c r="D1" s="1">
        <v>44484.3368518519</v>
      </c>
      <c r="E1">
        <v>3</v>
      </c>
      <c r="F1" s="1">
        <v>44484.3397337963</v>
      </c>
      <c r="G1">
        <v>2</v>
      </c>
      <c r="H1" s="1">
        <v>44484.3480439815</v>
      </c>
      <c r="I1">
        <v>7</v>
      </c>
      <c r="J1" s="1">
        <v>44484.3583796296</v>
      </c>
      <c r="K1">
        <v>2</v>
      </c>
      <c r="L1" s="1">
        <v>44484.3624768518</v>
      </c>
      <c r="M1">
        <v>2</v>
      </c>
      <c r="N1" s="1">
        <v>44484.3683101852</v>
      </c>
      <c r="O1">
        <v>3</v>
      </c>
      <c r="P1" s="1">
        <v>44484.3723726852</v>
      </c>
      <c r="Q1">
        <v>2</v>
      </c>
      <c r="R1" s="1">
        <v>44484.3789930556</v>
      </c>
      <c r="S1">
        <v>1</v>
      </c>
      <c r="T1" s="1">
        <v>44484.3839351852</v>
      </c>
      <c r="U1">
        <v>3</v>
      </c>
      <c r="V1" s="1">
        <v>44484.3909490741</v>
      </c>
      <c r="W1">
        <v>9</v>
      </c>
      <c r="X1" s="1">
        <v>44484.3917476852</v>
      </c>
      <c r="Y1" s="1"/>
    </row>
    <row r="2" spans="1:25">
      <c r="A2">
        <v>4</v>
      </c>
      <c r="B2" s="1">
        <v>44484.333912037</v>
      </c>
      <c r="C2">
        <v>2</v>
      </c>
      <c r="D2" s="1">
        <v>44484.337037037</v>
      </c>
      <c r="E2">
        <v>3</v>
      </c>
      <c r="F2" s="1">
        <v>44484.3397337963</v>
      </c>
      <c r="G2">
        <v>2</v>
      </c>
      <c r="H2" s="1">
        <v>44484.3480439815</v>
      </c>
      <c r="I2">
        <v>2</v>
      </c>
      <c r="J2" s="1">
        <v>44484.3586226852</v>
      </c>
      <c r="K2">
        <v>2</v>
      </c>
      <c r="L2" s="1">
        <v>44484.3624768518</v>
      </c>
      <c r="M2">
        <v>2</v>
      </c>
      <c r="N2" s="1">
        <v>44484.3683101852</v>
      </c>
      <c r="O2">
        <v>4</v>
      </c>
      <c r="P2" s="1">
        <v>44484.3733449074</v>
      </c>
      <c r="Q2">
        <v>3</v>
      </c>
      <c r="R2" s="1">
        <v>44484.379525463</v>
      </c>
      <c r="S2" s="14">
        <v>1</v>
      </c>
      <c r="T2" s="1">
        <v>44484.3843287037</v>
      </c>
      <c r="U2">
        <v>3</v>
      </c>
      <c r="V2" s="1">
        <v>44484.3909490741</v>
      </c>
      <c r="W2">
        <v>9</v>
      </c>
      <c r="X2" s="1">
        <v>44484.3917476852</v>
      </c>
      <c r="Y2" s="1"/>
    </row>
    <row r="3" spans="1:25">
      <c r="A3">
        <v>4</v>
      </c>
      <c r="B3" s="1">
        <v>44484.333912037</v>
      </c>
      <c r="C3">
        <v>2</v>
      </c>
      <c r="D3" s="1">
        <v>44484.337037037</v>
      </c>
      <c r="E3">
        <v>3</v>
      </c>
      <c r="F3" s="1">
        <v>44484.3397337963</v>
      </c>
      <c r="G3">
        <v>1</v>
      </c>
      <c r="H3" s="1">
        <v>44484.3542361111</v>
      </c>
      <c r="I3">
        <v>2</v>
      </c>
      <c r="J3" s="1">
        <v>44484.3586226852</v>
      </c>
      <c r="K3">
        <v>1</v>
      </c>
      <c r="L3" s="1">
        <v>44484.3631365741</v>
      </c>
      <c r="M3">
        <v>4</v>
      </c>
      <c r="N3" s="1">
        <v>44484.3696759259</v>
      </c>
      <c r="O3">
        <v>4</v>
      </c>
      <c r="P3" s="1">
        <v>44484.3733449074</v>
      </c>
      <c r="Q3">
        <v>3</v>
      </c>
      <c r="R3" s="1">
        <v>44484.379525463</v>
      </c>
      <c r="S3">
        <v>3</v>
      </c>
      <c r="T3" s="1">
        <v>44484.3851273148</v>
      </c>
      <c r="U3">
        <v>3</v>
      </c>
      <c r="V3" s="1">
        <v>44484.3909490741</v>
      </c>
      <c r="W3">
        <v>9</v>
      </c>
      <c r="X3" s="1">
        <v>44484.3917476852</v>
      </c>
      <c r="Y3" s="1"/>
    </row>
    <row r="4" spans="1:25">
      <c r="A4">
        <v>4</v>
      </c>
      <c r="B4" s="1">
        <v>44484.333912037</v>
      </c>
      <c r="C4">
        <v>3</v>
      </c>
      <c r="D4" s="1">
        <v>44484.3370486111</v>
      </c>
      <c r="E4">
        <v>1</v>
      </c>
      <c r="F4" s="1">
        <v>44484.3409837963</v>
      </c>
      <c r="G4">
        <v>3</v>
      </c>
      <c r="H4" s="1">
        <v>44484.3564930556</v>
      </c>
      <c r="I4">
        <v>4</v>
      </c>
      <c r="J4" s="1">
        <v>44484.3601273148</v>
      </c>
      <c r="K4">
        <v>2</v>
      </c>
      <c r="L4" s="1">
        <v>44484.3636805556</v>
      </c>
      <c r="M4">
        <v>4</v>
      </c>
      <c r="N4" s="1">
        <v>44484.3696759259</v>
      </c>
      <c r="O4">
        <v>4</v>
      </c>
      <c r="P4" s="1">
        <v>44484.3733449074</v>
      </c>
      <c r="Q4">
        <v>3</v>
      </c>
      <c r="R4" s="1">
        <v>44484.379525463</v>
      </c>
      <c r="S4">
        <v>3</v>
      </c>
      <c r="T4" s="1">
        <v>44484.3851273148</v>
      </c>
      <c r="U4">
        <v>4</v>
      </c>
      <c r="V4" s="1">
        <v>44484.3910069444</v>
      </c>
      <c r="W4">
        <v>4</v>
      </c>
      <c r="X4" s="1">
        <v>44484.3959837963</v>
      </c>
      <c r="Y4" s="1"/>
    </row>
    <row r="5" spans="1:25">
      <c r="A5">
        <v>5</v>
      </c>
      <c r="B5" s="1">
        <v>44484.3347453704</v>
      </c>
      <c r="C5">
        <v>3</v>
      </c>
      <c r="D5" s="1">
        <v>44484.3370486111</v>
      </c>
      <c r="E5">
        <v>4</v>
      </c>
      <c r="F5" s="1">
        <v>44484.3433564815</v>
      </c>
      <c r="G5">
        <v>3</v>
      </c>
      <c r="H5" s="1">
        <v>44484.3564930556</v>
      </c>
      <c r="I5">
        <v>4</v>
      </c>
      <c r="J5" s="1">
        <v>44484.3601273148</v>
      </c>
      <c r="K5">
        <v>2</v>
      </c>
      <c r="L5" s="1">
        <v>44484.3636805556</v>
      </c>
      <c r="M5">
        <v>4</v>
      </c>
      <c r="N5" s="1">
        <v>44484.3696759259</v>
      </c>
      <c r="O5">
        <v>4</v>
      </c>
      <c r="P5" s="1">
        <v>44484.3733449074</v>
      </c>
      <c r="Q5">
        <v>2</v>
      </c>
      <c r="R5" s="1">
        <v>44484.3796759259</v>
      </c>
      <c r="S5">
        <v>2</v>
      </c>
      <c r="T5" s="1">
        <v>44484.386875</v>
      </c>
      <c r="U5" s="14">
        <v>4</v>
      </c>
      <c r="V5" s="1">
        <v>44484.3910069444</v>
      </c>
      <c r="W5">
        <v>4</v>
      </c>
      <c r="X5" s="1">
        <v>44484.3959837963</v>
      </c>
      <c r="Y5" s="1"/>
    </row>
    <row r="6" spans="1:25">
      <c r="A6">
        <v>5</v>
      </c>
      <c r="B6" s="1">
        <v>44484.3347453704</v>
      </c>
      <c r="C6">
        <v>3</v>
      </c>
      <c r="D6" s="1">
        <v>44484.3370486111</v>
      </c>
      <c r="E6">
        <v>4</v>
      </c>
      <c r="F6" s="1">
        <v>44484.3433564815</v>
      </c>
      <c r="G6">
        <v>3</v>
      </c>
      <c r="H6" s="1">
        <v>44484.3564930556</v>
      </c>
      <c r="I6">
        <v>4</v>
      </c>
      <c r="J6" s="1">
        <v>44484.3601273148</v>
      </c>
      <c r="K6">
        <v>3</v>
      </c>
      <c r="L6" s="1">
        <v>44484.3643981482</v>
      </c>
      <c r="M6">
        <v>4</v>
      </c>
      <c r="N6" s="1">
        <v>44484.3696759259</v>
      </c>
      <c r="O6">
        <v>2</v>
      </c>
      <c r="P6" s="1">
        <v>44484.3756018519</v>
      </c>
      <c r="Q6" s="14">
        <v>2</v>
      </c>
      <c r="R6" s="1">
        <v>44484.3796759259</v>
      </c>
      <c r="S6">
        <v>2</v>
      </c>
      <c r="T6" s="1">
        <v>44484.386875</v>
      </c>
      <c r="U6">
        <v>4</v>
      </c>
      <c r="V6" s="1">
        <v>44484.3910069444</v>
      </c>
      <c r="W6">
        <v>4</v>
      </c>
      <c r="X6" s="1">
        <v>44484.3959837963</v>
      </c>
      <c r="Y6" s="1"/>
    </row>
    <row r="7" spans="1:25">
      <c r="A7">
        <v>5</v>
      </c>
      <c r="B7" s="1">
        <v>44484.3347453704</v>
      </c>
      <c r="C7">
        <v>1</v>
      </c>
      <c r="D7" s="1">
        <v>44484.3371875</v>
      </c>
      <c r="E7">
        <v>4</v>
      </c>
      <c r="F7" s="1">
        <v>44484.3433564815</v>
      </c>
      <c r="G7">
        <v>1</v>
      </c>
      <c r="H7" s="1">
        <v>44484.3569560185</v>
      </c>
      <c r="I7">
        <v>4</v>
      </c>
      <c r="J7" s="1">
        <v>44484.3601273148</v>
      </c>
      <c r="K7">
        <v>3</v>
      </c>
      <c r="L7" s="1">
        <v>44484.3643981482</v>
      </c>
      <c r="M7">
        <v>3</v>
      </c>
      <c r="N7" s="1">
        <v>44484.3698263889</v>
      </c>
      <c r="O7">
        <v>2</v>
      </c>
      <c r="P7" s="1">
        <v>44484.3756018519</v>
      </c>
      <c r="Q7">
        <v>4</v>
      </c>
      <c r="R7" s="1">
        <v>44484.3830787037</v>
      </c>
      <c r="S7">
        <v>3</v>
      </c>
      <c r="T7" s="1">
        <v>44484.3870138889</v>
      </c>
      <c r="U7">
        <v>4</v>
      </c>
      <c r="V7" s="1">
        <v>44484.3910069444</v>
      </c>
      <c r="W7">
        <v>1</v>
      </c>
      <c r="X7" s="1">
        <v>44484.3985532407</v>
      </c>
      <c r="Y7" s="1"/>
    </row>
    <row r="8" spans="1:25">
      <c r="A8">
        <v>5</v>
      </c>
      <c r="B8" s="1">
        <v>44484.3347453704</v>
      </c>
      <c r="C8">
        <v>3</v>
      </c>
      <c r="D8" s="1">
        <v>44484.3372800926</v>
      </c>
      <c r="E8">
        <v>1</v>
      </c>
      <c r="F8" s="1">
        <v>44484.3454282407</v>
      </c>
      <c r="G8">
        <v>7</v>
      </c>
      <c r="H8" s="1">
        <v>44484.3583796296</v>
      </c>
      <c r="I8">
        <v>4</v>
      </c>
      <c r="J8" s="1">
        <v>44484.3614814815</v>
      </c>
      <c r="K8">
        <v>3</v>
      </c>
      <c r="L8" s="1">
        <v>44484.3643981482</v>
      </c>
      <c r="M8">
        <v>3</v>
      </c>
      <c r="N8" s="1">
        <v>44484.3698263889</v>
      </c>
      <c r="O8">
        <v>4</v>
      </c>
      <c r="P8" s="1">
        <v>44484.3775115741</v>
      </c>
      <c r="Q8">
        <v>4</v>
      </c>
      <c r="R8" s="1">
        <v>44484.3830787037</v>
      </c>
      <c r="S8">
        <v>3</v>
      </c>
      <c r="T8" s="1">
        <v>44484.3870138889</v>
      </c>
      <c r="U8">
        <v>9</v>
      </c>
      <c r="V8" s="1">
        <v>44484.3917476852</v>
      </c>
      <c r="W8">
        <v>5</v>
      </c>
      <c r="X8" s="1">
        <v>44484.4040277778</v>
      </c>
      <c r="Y8" s="1"/>
    </row>
    <row r="9" spans="1:25">
      <c r="A9">
        <v>4</v>
      </c>
      <c r="B9" s="1">
        <v>44484.3349768519</v>
      </c>
      <c r="C9">
        <v>3</v>
      </c>
      <c r="D9" s="1">
        <v>44484.3372800926</v>
      </c>
      <c r="E9">
        <v>5</v>
      </c>
      <c r="F9" s="1">
        <v>44484.3467592593</v>
      </c>
      <c r="G9">
        <v>7</v>
      </c>
      <c r="H9" s="1">
        <v>44484.3583796296</v>
      </c>
      <c r="I9">
        <v>4</v>
      </c>
      <c r="J9" s="1">
        <v>44484.3614814815</v>
      </c>
      <c r="K9">
        <v>1</v>
      </c>
      <c r="L9" s="1">
        <v>44484.3645949074</v>
      </c>
      <c r="M9">
        <v>3</v>
      </c>
      <c r="N9" s="1">
        <v>44484.3698263889</v>
      </c>
      <c r="O9" s="14">
        <v>4</v>
      </c>
      <c r="P9" s="1">
        <v>44484.3775115741</v>
      </c>
      <c r="Q9">
        <v>4</v>
      </c>
      <c r="R9" s="1">
        <v>44484.3830787037</v>
      </c>
      <c r="S9">
        <v>3</v>
      </c>
      <c r="T9" s="1">
        <v>44484.3870138889</v>
      </c>
      <c r="U9" s="14">
        <v>9</v>
      </c>
      <c r="V9" s="1">
        <v>44484.3917476852</v>
      </c>
      <c r="W9">
        <v>5</v>
      </c>
      <c r="X9" s="1">
        <v>44484.4040277778</v>
      </c>
      <c r="Y9" s="1"/>
    </row>
    <row r="10" spans="1:25">
      <c r="A10">
        <v>4</v>
      </c>
      <c r="B10" s="1">
        <v>44484.3349768519</v>
      </c>
      <c r="C10">
        <v>3</v>
      </c>
      <c r="D10" s="1">
        <v>44484.3372800926</v>
      </c>
      <c r="E10">
        <v>5</v>
      </c>
      <c r="F10" s="1">
        <v>44484.3467592593</v>
      </c>
      <c r="G10">
        <v>7</v>
      </c>
      <c r="H10" s="1">
        <v>44484.3583796296</v>
      </c>
      <c r="I10">
        <v>4</v>
      </c>
      <c r="J10" s="1">
        <v>44484.3614814815</v>
      </c>
      <c r="K10">
        <v>5</v>
      </c>
      <c r="L10" s="1">
        <v>44484.3647453704</v>
      </c>
      <c r="M10">
        <v>2</v>
      </c>
      <c r="N10" s="1">
        <v>44484.3700347222</v>
      </c>
      <c r="O10">
        <v>4</v>
      </c>
      <c r="P10" s="1">
        <v>44484.3775115741</v>
      </c>
      <c r="Q10">
        <v>4</v>
      </c>
      <c r="R10" s="1">
        <v>44484.3830787037</v>
      </c>
      <c r="S10">
        <v>1</v>
      </c>
      <c r="T10" s="1">
        <v>44484.3874768519</v>
      </c>
      <c r="U10">
        <v>9</v>
      </c>
      <c r="V10" s="1">
        <v>44484.3917476852</v>
      </c>
      <c r="W10">
        <v>5</v>
      </c>
      <c r="X10" s="1">
        <v>44484.4040277778</v>
      </c>
      <c r="Y10" s="1"/>
    </row>
    <row r="11" spans="1:25">
      <c r="A11">
        <v>4</v>
      </c>
      <c r="B11" s="1">
        <v>44484.3349768519</v>
      </c>
      <c r="C11">
        <v>2</v>
      </c>
      <c r="D11" s="1">
        <v>44484.3389351852</v>
      </c>
      <c r="E11">
        <v>5</v>
      </c>
      <c r="F11" s="1">
        <v>44484.3467592593</v>
      </c>
      <c r="G11">
        <v>7</v>
      </c>
      <c r="H11" s="1">
        <v>44484.3583796296</v>
      </c>
      <c r="I11">
        <v>4</v>
      </c>
      <c r="J11" s="1">
        <v>44484.3614814815</v>
      </c>
      <c r="K11">
        <v>5</v>
      </c>
      <c r="L11" s="1">
        <v>44484.3647453704</v>
      </c>
      <c r="M11">
        <v>2</v>
      </c>
      <c r="N11" s="1">
        <v>44484.3700347222</v>
      </c>
      <c r="O11">
        <v>4</v>
      </c>
      <c r="P11" s="1">
        <v>44484.3775115741</v>
      </c>
      <c r="Q11">
        <v>2</v>
      </c>
      <c r="R11" s="1">
        <v>44484.3831712963</v>
      </c>
      <c r="S11">
        <v>3</v>
      </c>
      <c r="T11" s="1">
        <v>44484.3888194444</v>
      </c>
      <c r="U11">
        <v>9</v>
      </c>
      <c r="V11" s="1">
        <v>44484.3917476852</v>
      </c>
      <c r="W11">
        <v>5</v>
      </c>
      <c r="X11" s="1">
        <v>44484.4040277778</v>
      </c>
      <c r="Y11" s="1"/>
    </row>
    <row r="12" spans="1:25">
      <c r="A12">
        <v>4</v>
      </c>
      <c r="B12" s="1">
        <v>44484.3349768519</v>
      </c>
      <c r="C12">
        <v>2</v>
      </c>
      <c r="D12" s="1">
        <v>44484.3389351852</v>
      </c>
      <c r="E12">
        <v>5</v>
      </c>
      <c r="F12" s="1">
        <v>44484.3467592593</v>
      </c>
      <c r="G12">
        <v>7</v>
      </c>
      <c r="H12" s="1">
        <v>44484.3583796296</v>
      </c>
      <c r="I12">
        <v>2</v>
      </c>
      <c r="J12" s="1">
        <v>44484.3617939815</v>
      </c>
      <c r="K12">
        <v>5</v>
      </c>
      <c r="L12" s="1">
        <v>44484.3647453704</v>
      </c>
      <c r="M12">
        <v>3</v>
      </c>
      <c r="N12" s="1">
        <v>44484.3723726852</v>
      </c>
      <c r="O12">
        <v>1</v>
      </c>
      <c r="P12" s="1">
        <v>44484.3782523148</v>
      </c>
      <c r="Q12" s="14">
        <v>2</v>
      </c>
      <c r="R12" s="1">
        <v>44484.3831712963</v>
      </c>
      <c r="S12" s="14">
        <v>3</v>
      </c>
      <c r="T12" s="1">
        <v>44484.3888194444</v>
      </c>
      <c r="U12">
        <v>9</v>
      </c>
      <c r="V12" s="1">
        <v>44484.3917476852</v>
      </c>
      <c r="W12">
        <v>5</v>
      </c>
      <c r="X12" s="1">
        <v>44484.4040277778</v>
      </c>
      <c r="Y12" s="1"/>
    </row>
    <row r="13" spans="1:22">
      <c r="A13">
        <v>1</v>
      </c>
      <c r="B13" s="1">
        <v>44484.3352662037</v>
      </c>
      <c r="C13">
        <v>1</v>
      </c>
      <c r="D13" s="1">
        <v>44484.3390509259</v>
      </c>
      <c r="E13">
        <v>5</v>
      </c>
      <c r="F13" s="1">
        <v>44484.3467592593</v>
      </c>
      <c r="G13">
        <v>7</v>
      </c>
      <c r="H13" s="1">
        <v>44484.3583796296</v>
      </c>
      <c r="I13">
        <v>2</v>
      </c>
      <c r="J13" s="1">
        <v>44484.3617939815</v>
      </c>
      <c r="K13">
        <v>5</v>
      </c>
      <c r="L13" s="1">
        <v>44484.3647453704</v>
      </c>
      <c r="M13">
        <v>3</v>
      </c>
      <c r="N13" s="1">
        <v>44484.3723726852</v>
      </c>
      <c r="O13">
        <v>2</v>
      </c>
      <c r="P13" s="1">
        <v>44484.3789930556</v>
      </c>
      <c r="Q13">
        <v>1</v>
      </c>
      <c r="R13" s="1">
        <v>44484.3837731481</v>
      </c>
      <c r="S13">
        <v>3</v>
      </c>
      <c r="T13" s="1">
        <v>44484.3888194444</v>
      </c>
      <c r="U13">
        <v>9</v>
      </c>
      <c r="V13" s="1">
        <v>44484.3917476852</v>
      </c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9:9">
      <c r="I15" s="14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6:12">
      <c r="F17" s="14"/>
      <c r="L17" s="14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2">
      <c r="B19" s="14"/>
      <c r="L19" s="14"/>
    </row>
    <row r="20" spans="1:13">
      <c r="A20">
        <v>4</v>
      </c>
      <c r="B20">
        <v>1</v>
      </c>
      <c r="C20">
        <v>3</v>
      </c>
      <c r="D20">
        <v>2</v>
      </c>
      <c r="E20">
        <v>7</v>
      </c>
      <c r="F20">
        <v>2</v>
      </c>
      <c r="G20">
        <v>2</v>
      </c>
      <c r="H20">
        <v>3</v>
      </c>
      <c r="I20">
        <v>2</v>
      </c>
      <c r="J20">
        <v>1</v>
      </c>
      <c r="K20">
        <v>3</v>
      </c>
      <c r="L20">
        <v>9</v>
      </c>
      <c r="M20" s="1"/>
    </row>
    <row r="21" spans="1:12">
      <c r="A21">
        <v>4</v>
      </c>
      <c r="B21">
        <v>2</v>
      </c>
      <c r="C21">
        <v>3</v>
      </c>
      <c r="D21">
        <v>2</v>
      </c>
      <c r="E21">
        <v>2</v>
      </c>
      <c r="F21">
        <v>2</v>
      </c>
      <c r="G21">
        <v>2</v>
      </c>
      <c r="H21">
        <v>4</v>
      </c>
      <c r="I21">
        <v>3</v>
      </c>
      <c r="J21" s="14">
        <v>1</v>
      </c>
      <c r="K21">
        <v>3</v>
      </c>
      <c r="L21">
        <v>9</v>
      </c>
    </row>
    <row r="22" spans="1:13">
      <c r="A22">
        <v>4</v>
      </c>
      <c r="B22">
        <v>2</v>
      </c>
      <c r="C22">
        <v>3</v>
      </c>
      <c r="D22">
        <v>1</v>
      </c>
      <c r="E22">
        <v>2</v>
      </c>
      <c r="F22">
        <v>1</v>
      </c>
      <c r="G22">
        <v>4</v>
      </c>
      <c r="H22">
        <v>4</v>
      </c>
      <c r="I22">
        <v>3</v>
      </c>
      <c r="J22">
        <v>3</v>
      </c>
      <c r="K22">
        <v>3</v>
      </c>
      <c r="L22">
        <v>9</v>
      </c>
      <c r="M22" s="1"/>
    </row>
    <row r="23" spans="1:12">
      <c r="A23">
        <v>4</v>
      </c>
      <c r="B23">
        <v>3</v>
      </c>
      <c r="C23">
        <v>1</v>
      </c>
      <c r="D23">
        <v>3</v>
      </c>
      <c r="E23">
        <v>4</v>
      </c>
      <c r="F23">
        <v>2</v>
      </c>
      <c r="G23">
        <v>4</v>
      </c>
      <c r="H23">
        <v>4</v>
      </c>
      <c r="I23">
        <v>3</v>
      </c>
      <c r="J23">
        <v>3</v>
      </c>
      <c r="K23">
        <v>4</v>
      </c>
      <c r="L23">
        <v>4</v>
      </c>
    </row>
    <row r="24" spans="1:12">
      <c r="A24">
        <v>5</v>
      </c>
      <c r="B24">
        <v>3</v>
      </c>
      <c r="C24">
        <v>4</v>
      </c>
      <c r="D24">
        <v>3</v>
      </c>
      <c r="E24">
        <v>4</v>
      </c>
      <c r="F24">
        <v>2</v>
      </c>
      <c r="G24">
        <v>4</v>
      </c>
      <c r="H24">
        <v>4</v>
      </c>
      <c r="I24">
        <v>2</v>
      </c>
      <c r="J24">
        <v>2</v>
      </c>
      <c r="K24" s="14">
        <v>4</v>
      </c>
      <c r="L24">
        <v>4</v>
      </c>
    </row>
    <row r="25" spans="1:12">
      <c r="A25">
        <v>5</v>
      </c>
      <c r="B25">
        <v>3</v>
      </c>
      <c r="C25">
        <v>4</v>
      </c>
      <c r="D25">
        <v>3</v>
      </c>
      <c r="E25">
        <v>4</v>
      </c>
      <c r="F25">
        <v>3</v>
      </c>
      <c r="G25">
        <v>4</v>
      </c>
      <c r="H25">
        <v>2</v>
      </c>
      <c r="I25" s="14">
        <v>2</v>
      </c>
      <c r="J25">
        <v>2</v>
      </c>
      <c r="K25">
        <v>4</v>
      </c>
      <c r="L25">
        <v>4</v>
      </c>
    </row>
    <row r="26" spans="1:12">
      <c r="A26">
        <v>5</v>
      </c>
      <c r="B26">
        <v>1</v>
      </c>
      <c r="C26">
        <v>4</v>
      </c>
      <c r="D26">
        <v>1</v>
      </c>
      <c r="E26">
        <v>4</v>
      </c>
      <c r="F26">
        <v>3</v>
      </c>
      <c r="G26">
        <v>3</v>
      </c>
      <c r="H26">
        <v>2</v>
      </c>
      <c r="I26">
        <v>4</v>
      </c>
      <c r="J26">
        <v>3</v>
      </c>
      <c r="K26">
        <v>4</v>
      </c>
      <c r="L26">
        <v>1</v>
      </c>
    </row>
    <row r="27" spans="1:12">
      <c r="A27">
        <v>5</v>
      </c>
      <c r="B27">
        <v>3</v>
      </c>
      <c r="C27">
        <v>1</v>
      </c>
      <c r="D27">
        <v>7</v>
      </c>
      <c r="E27">
        <v>4</v>
      </c>
      <c r="F27">
        <v>3</v>
      </c>
      <c r="G27">
        <v>3</v>
      </c>
      <c r="H27">
        <v>4</v>
      </c>
      <c r="I27">
        <v>4</v>
      </c>
      <c r="J27">
        <v>3</v>
      </c>
      <c r="K27">
        <v>9</v>
      </c>
      <c r="L27">
        <v>5</v>
      </c>
    </row>
    <row r="28" spans="1:12">
      <c r="A28">
        <v>4</v>
      </c>
      <c r="B28">
        <v>3</v>
      </c>
      <c r="C28">
        <v>5</v>
      </c>
      <c r="D28">
        <v>7</v>
      </c>
      <c r="E28">
        <v>4</v>
      </c>
      <c r="F28">
        <v>1</v>
      </c>
      <c r="G28">
        <v>3</v>
      </c>
      <c r="H28" s="14">
        <v>4</v>
      </c>
      <c r="I28">
        <v>4</v>
      </c>
      <c r="J28">
        <v>3</v>
      </c>
      <c r="K28" s="14">
        <v>9</v>
      </c>
      <c r="L28">
        <v>5</v>
      </c>
    </row>
    <row r="29" spans="1:12">
      <c r="A29">
        <v>4</v>
      </c>
      <c r="B29">
        <v>3</v>
      </c>
      <c r="C29">
        <v>5</v>
      </c>
      <c r="D29">
        <v>7</v>
      </c>
      <c r="E29">
        <v>4</v>
      </c>
      <c r="F29">
        <v>5</v>
      </c>
      <c r="G29">
        <v>2</v>
      </c>
      <c r="H29">
        <v>4</v>
      </c>
      <c r="I29">
        <v>4</v>
      </c>
      <c r="J29">
        <v>1</v>
      </c>
      <c r="K29">
        <v>9</v>
      </c>
      <c r="L29">
        <v>5</v>
      </c>
    </row>
    <row r="30" spans="1:12">
      <c r="A30">
        <v>4</v>
      </c>
      <c r="B30">
        <v>2</v>
      </c>
      <c r="C30">
        <v>5</v>
      </c>
      <c r="D30">
        <v>7</v>
      </c>
      <c r="E30">
        <v>4</v>
      </c>
      <c r="F30">
        <v>5</v>
      </c>
      <c r="G30">
        <v>2</v>
      </c>
      <c r="H30">
        <v>4</v>
      </c>
      <c r="I30">
        <v>2</v>
      </c>
      <c r="J30">
        <v>3</v>
      </c>
      <c r="K30">
        <v>9</v>
      </c>
      <c r="L30">
        <v>5</v>
      </c>
    </row>
    <row r="31" spans="1:12">
      <c r="A31">
        <v>4</v>
      </c>
      <c r="B31">
        <v>2</v>
      </c>
      <c r="C31">
        <v>5</v>
      </c>
      <c r="D31">
        <v>7</v>
      </c>
      <c r="E31">
        <v>2</v>
      </c>
      <c r="F31">
        <v>5</v>
      </c>
      <c r="G31">
        <v>3</v>
      </c>
      <c r="H31">
        <v>1</v>
      </c>
      <c r="I31" s="14">
        <v>2</v>
      </c>
      <c r="J31" s="14">
        <v>3</v>
      </c>
      <c r="K31">
        <v>9</v>
      </c>
      <c r="L31">
        <v>5</v>
      </c>
    </row>
    <row r="32" spans="1:11">
      <c r="A32">
        <v>1</v>
      </c>
      <c r="B32">
        <v>1</v>
      </c>
      <c r="C32">
        <v>5</v>
      </c>
      <c r="D32">
        <v>7</v>
      </c>
      <c r="E32">
        <v>2</v>
      </c>
      <c r="F32">
        <v>5</v>
      </c>
      <c r="G32">
        <v>3</v>
      </c>
      <c r="H32">
        <v>2</v>
      </c>
      <c r="I32">
        <v>1</v>
      </c>
      <c r="J32">
        <v>3</v>
      </c>
      <c r="K32">
        <v>9</v>
      </c>
    </row>
    <row r="35" spans="1:12">
      <c r="A35" s="1">
        <v>44484.333912037</v>
      </c>
      <c r="B35" s="1">
        <v>44484.3368518519</v>
      </c>
      <c r="C35" s="1">
        <v>44484.3397337963</v>
      </c>
      <c r="D35" s="1">
        <v>44484.3480439815</v>
      </c>
      <c r="E35" s="1">
        <v>44484.3583796296</v>
      </c>
      <c r="F35" s="1">
        <v>44484.3624768518</v>
      </c>
      <c r="G35" s="1">
        <v>44484.3683101852</v>
      </c>
      <c r="H35" s="1">
        <v>44484.3723726852</v>
      </c>
      <c r="I35" s="1">
        <v>44484.3789930556</v>
      </c>
      <c r="J35" s="1">
        <v>44484.3839351852</v>
      </c>
      <c r="K35" s="1">
        <v>44484.3909490741</v>
      </c>
      <c r="L35" s="1">
        <v>44484.3917476852</v>
      </c>
    </row>
    <row r="36" spans="1:12">
      <c r="A36" s="1">
        <v>44484.333912037</v>
      </c>
      <c r="B36" s="1">
        <v>44484.337037037</v>
      </c>
      <c r="C36" s="1">
        <v>44484.3397337963</v>
      </c>
      <c r="D36" s="1">
        <v>44484.3480439815</v>
      </c>
      <c r="E36" s="1">
        <v>44484.3586226852</v>
      </c>
      <c r="F36" s="1">
        <v>44484.3624768518</v>
      </c>
      <c r="G36" s="1">
        <v>44484.3683101852</v>
      </c>
      <c r="H36" s="1">
        <v>44484.3733449074</v>
      </c>
      <c r="I36" s="1">
        <v>44484.379525463</v>
      </c>
      <c r="J36" s="1">
        <v>44484.3843287037</v>
      </c>
      <c r="K36" s="1">
        <v>44484.3909490741</v>
      </c>
      <c r="L36" s="1">
        <v>44484.3917476852</v>
      </c>
    </row>
    <row r="37" spans="1:12">
      <c r="A37" s="1">
        <v>44484.333912037</v>
      </c>
      <c r="B37" s="1">
        <v>44484.337037037</v>
      </c>
      <c r="C37" s="1">
        <v>44484.3397337963</v>
      </c>
      <c r="D37" s="1">
        <v>44484.3542361111</v>
      </c>
      <c r="E37" s="1">
        <v>44484.3586226852</v>
      </c>
      <c r="F37" s="1">
        <v>44484.3631365741</v>
      </c>
      <c r="G37" s="1">
        <v>44484.3696759259</v>
      </c>
      <c r="H37" s="1">
        <v>44484.3733449074</v>
      </c>
      <c r="I37" s="1">
        <v>44484.379525463</v>
      </c>
      <c r="J37" s="1">
        <v>44484.3851273148</v>
      </c>
      <c r="K37" s="1">
        <v>44484.3909490741</v>
      </c>
      <c r="L37" s="1">
        <v>44484.3917476852</v>
      </c>
    </row>
    <row r="38" spans="1:12">
      <c r="A38" s="1">
        <v>44484.333912037</v>
      </c>
      <c r="B38" s="1">
        <v>44484.3370486111</v>
      </c>
      <c r="C38" s="1">
        <v>44484.3409837963</v>
      </c>
      <c r="D38" s="1">
        <v>44484.3564930556</v>
      </c>
      <c r="E38" s="1">
        <v>44484.3601273148</v>
      </c>
      <c r="F38" s="1">
        <v>44484.3636805556</v>
      </c>
      <c r="G38" s="1">
        <v>44484.3696759259</v>
      </c>
      <c r="H38" s="1">
        <v>44484.3733449074</v>
      </c>
      <c r="I38" s="1">
        <v>44484.379525463</v>
      </c>
      <c r="J38" s="1">
        <v>44484.3851273148</v>
      </c>
      <c r="K38" s="1">
        <v>44484.3910069444</v>
      </c>
      <c r="L38" s="1">
        <v>44484.3959837963</v>
      </c>
    </row>
    <row r="39" spans="1:12">
      <c r="A39" s="1">
        <v>44484.3347453704</v>
      </c>
      <c r="B39" s="1">
        <v>44484.3370486111</v>
      </c>
      <c r="C39" s="1">
        <v>44484.3433564815</v>
      </c>
      <c r="D39" s="1">
        <v>44484.3564930556</v>
      </c>
      <c r="E39" s="1">
        <v>44484.3601273148</v>
      </c>
      <c r="F39" s="1">
        <v>44484.3636805556</v>
      </c>
      <c r="G39" s="1">
        <v>44484.3696759259</v>
      </c>
      <c r="H39" s="1">
        <v>44484.3733449074</v>
      </c>
      <c r="I39" s="1">
        <v>44484.3796759259</v>
      </c>
      <c r="J39" s="1">
        <v>44484.386875</v>
      </c>
      <c r="K39" s="1">
        <v>44484.3910069444</v>
      </c>
      <c r="L39" s="1">
        <v>44484.3959837963</v>
      </c>
    </row>
    <row r="40" spans="1:12">
      <c r="A40" s="1">
        <v>44484.3347453704</v>
      </c>
      <c r="B40" s="1">
        <v>44484.3370486111</v>
      </c>
      <c r="C40" s="1">
        <v>44484.3433564815</v>
      </c>
      <c r="D40" s="1">
        <v>44484.3564930556</v>
      </c>
      <c r="E40" s="1">
        <v>44484.3601273148</v>
      </c>
      <c r="F40" s="1">
        <v>44484.3643981482</v>
      </c>
      <c r="G40" s="1">
        <v>44484.3696759259</v>
      </c>
      <c r="H40" s="1">
        <v>44484.3756018519</v>
      </c>
      <c r="I40" s="1">
        <v>44484.3796759259</v>
      </c>
      <c r="J40" s="1">
        <v>44484.386875</v>
      </c>
      <c r="K40" s="1">
        <v>44484.3910069444</v>
      </c>
      <c r="L40" s="1">
        <v>44484.3959837963</v>
      </c>
    </row>
    <row r="41" spans="1:12">
      <c r="A41" s="1">
        <v>44484.3347453704</v>
      </c>
      <c r="B41" s="1">
        <v>44484.3371875</v>
      </c>
      <c r="C41" s="1">
        <v>44484.3433564815</v>
      </c>
      <c r="D41" s="1">
        <v>44484.3569560185</v>
      </c>
      <c r="E41" s="1">
        <v>44484.3601273148</v>
      </c>
      <c r="F41" s="1">
        <v>44484.3643981482</v>
      </c>
      <c r="G41" s="1">
        <v>44484.3698263889</v>
      </c>
      <c r="H41" s="1">
        <v>44484.3756018519</v>
      </c>
      <c r="I41" s="1">
        <v>44484.3830787037</v>
      </c>
      <c r="J41" s="1">
        <v>44484.3870138889</v>
      </c>
      <c r="K41" s="1">
        <v>44484.3910069444</v>
      </c>
      <c r="L41" s="1">
        <v>44484.3985532407</v>
      </c>
    </row>
    <row r="42" spans="1:12">
      <c r="A42" s="1">
        <v>44484.3347453704</v>
      </c>
      <c r="B42" s="1">
        <v>44484.3372800926</v>
      </c>
      <c r="C42" s="1">
        <v>44484.3454282407</v>
      </c>
      <c r="D42" s="1">
        <v>44484.3583796296</v>
      </c>
      <c r="E42" s="1">
        <v>44484.3614814815</v>
      </c>
      <c r="F42" s="1">
        <v>44484.3643981482</v>
      </c>
      <c r="G42" s="1">
        <v>44484.3698263889</v>
      </c>
      <c r="H42" s="1">
        <v>44484.3775115741</v>
      </c>
      <c r="I42" s="1">
        <v>44484.3830787037</v>
      </c>
      <c r="J42" s="1">
        <v>44484.3870138889</v>
      </c>
      <c r="K42" s="1">
        <v>44484.3917476852</v>
      </c>
      <c r="L42" s="1">
        <v>44484.4040277778</v>
      </c>
    </row>
    <row r="43" spans="1:12">
      <c r="A43" s="1">
        <v>44484.3349768519</v>
      </c>
      <c r="B43" s="1">
        <v>44484.3372800926</v>
      </c>
      <c r="C43" s="1">
        <v>44484.3467592593</v>
      </c>
      <c r="D43" s="1">
        <v>44484.3583796296</v>
      </c>
      <c r="E43" s="1">
        <v>44484.3614814815</v>
      </c>
      <c r="F43" s="1">
        <v>44484.3645949074</v>
      </c>
      <c r="G43" s="1">
        <v>44484.3698263889</v>
      </c>
      <c r="H43" s="1">
        <v>44484.3775115741</v>
      </c>
      <c r="I43" s="1">
        <v>44484.3830787037</v>
      </c>
      <c r="J43" s="1">
        <v>44484.3870138889</v>
      </c>
      <c r="K43" s="1">
        <v>44484.3917476852</v>
      </c>
      <c r="L43" s="1">
        <v>44484.4040277778</v>
      </c>
    </row>
    <row r="44" spans="1:12">
      <c r="A44" s="1">
        <v>44484.3349768519</v>
      </c>
      <c r="B44" s="1">
        <v>44484.3372800926</v>
      </c>
      <c r="C44" s="1">
        <v>44484.3467592593</v>
      </c>
      <c r="D44" s="1">
        <v>44484.3583796296</v>
      </c>
      <c r="E44" s="1">
        <v>44484.3614814815</v>
      </c>
      <c r="F44" s="1">
        <v>44484.3647453704</v>
      </c>
      <c r="G44" s="1">
        <v>44484.3700347222</v>
      </c>
      <c r="H44" s="1">
        <v>44484.3775115741</v>
      </c>
      <c r="I44" s="1">
        <v>44484.3830787037</v>
      </c>
      <c r="J44" s="1">
        <v>44484.3874768519</v>
      </c>
      <c r="K44" s="1">
        <v>44484.3917476852</v>
      </c>
      <c r="L44" s="1">
        <v>44484.4040277778</v>
      </c>
    </row>
    <row r="45" spans="1:12">
      <c r="A45" s="1">
        <v>44484.3349768519</v>
      </c>
      <c r="B45" s="1">
        <v>44484.3389351852</v>
      </c>
      <c r="C45" s="1">
        <v>44484.3467592593</v>
      </c>
      <c r="D45" s="1">
        <v>44484.3583796296</v>
      </c>
      <c r="E45" s="1">
        <v>44484.3614814815</v>
      </c>
      <c r="F45" s="1">
        <v>44484.3647453704</v>
      </c>
      <c r="G45" s="1">
        <v>44484.3700347222</v>
      </c>
      <c r="H45" s="1">
        <v>44484.3775115741</v>
      </c>
      <c r="I45" s="1">
        <v>44484.3831712963</v>
      </c>
      <c r="J45" s="1">
        <v>44484.3888194444</v>
      </c>
      <c r="K45" s="1">
        <v>44484.3917476852</v>
      </c>
      <c r="L45" s="1">
        <v>44484.4040277778</v>
      </c>
    </row>
    <row r="46" spans="1:12">
      <c r="A46" s="1">
        <v>44484.3349768519</v>
      </c>
      <c r="B46" s="1">
        <v>44484.3389351852</v>
      </c>
      <c r="C46" s="1">
        <v>44484.3467592593</v>
      </c>
      <c r="D46" s="1">
        <v>44484.3583796296</v>
      </c>
      <c r="E46" s="1">
        <v>44484.3617939815</v>
      </c>
      <c r="F46" s="1">
        <v>44484.3647453704</v>
      </c>
      <c r="G46" s="1">
        <v>44484.3723726852</v>
      </c>
      <c r="H46" s="1">
        <v>44484.3782523148</v>
      </c>
      <c r="I46" s="1">
        <v>44484.3831712963</v>
      </c>
      <c r="J46" s="1">
        <v>44484.3888194444</v>
      </c>
      <c r="K46" s="1">
        <v>44484.3917476852</v>
      </c>
      <c r="L46" s="1">
        <v>44484.4040277778</v>
      </c>
    </row>
    <row r="47" spans="1:11">
      <c r="A47" s="1">
        <v>44484.3352662037</v>
      </c>
      <c r="B47" s="1">
        <v>44484.3390509259</v>
      </c>
      <c r="C47" s="1">
        <v>44484.3467592593</v>
      </c>
      <c r="D47" s="1">
        <v>44484.3583796296</v>
      </c>
      <c r="E47" s="1">
        <v>44484.3617939815</v>
      </c>
      <c r="F47" s="1">
        <v>44484.3647453704</v>
      </c>
      <c r="G47" s="1">
        <v>44484.3723726852</v>
      </c>
      <c r="H47" s="1">
        <v>44484.3789930556</v>
      </c>
      <c r="I47" s="1">
        <v>44484.3837731481</v>
      </c>
      <c r="J47" s="1">
        <v>44484.3888194444</v>
      </c>
      <c r="K47" s="1">
        <v>44484.3917476852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H13"/>
  <sheetViews>
    <sheetView workbookViewId="0">
      <selection activeCell="G1" sqref="G1:H13"/>
    </sheetView>
  </sheetViews>
  <sheetFormatPr defaultColWidth="9" defaultRowHeight="13.5" outlineLevelCol="7"/>
  <cols>
    <col min="3" max="3" width="12.625"/>
  </cols>
  <sheetData>
    <row r="1" spans="7:8">
      <c r="G1">
        <v>43</v>
      </c>
      <c r="H1">
        <v>13</v>
      </c>
    </row>
    <row r="2" spans="7:8">
      <c r="G2">
        <v>37</v>
      </c>
      <c r="H2">
        <v>12</v>
      </c>
    </row>
    <row r="3" spans="7:8">
      <c r="G3">
        <v>44</v>
      </c>
      <c r="H3">
        <v>13</v>
      </c>
    </row>
    <row r="4" spans="7:8">
      <c r="G4">
        <v>26</v>
      </c>
      <c r="H4">
        <v>9</v>
      </c>
    </row>
    <row r="5" spans="7:8">
      <c r="G5">
        <v>51</v>
      </c>
      <c r="H5">
        <v>15</v>
      </c>
    </row>
    <row r="6" spans="7:8">
      <c r="G6">
        <v>40</v>
      </c>
      <c r="H6">
        <v>12</v>
      </c>
    </row>
    <row r="7" spans="7:8">
      <c r="G7">
        <v>48</v>
      </c>
      <c r="H7">
        <v>13</v>
      </c>
    </row>
    <row r="8" spans="7:8">
      <c r="G8">
        <v>46</v>
      </c>
      <c r="H8">
        <v>11</v>
      </c>
    </row>
    <row r="9" spans="7:8">
      <c r="G9">
        <v>57</v>
      </c>
      <c r="H9">
        <v>13</v>
      </c>
    </row>
    <row r="10" spans="7:8">
      <c r="G10">
        <v>48</v>
      </c>
      <c r="H10">
        <v>11</v>
      </c>
    </row>
    <row r="11" spans="7:8">
      <c r="G11">
        <v>52</v>
      </c>
      <c r="H11">
        <v>12</v>
      </c>
    </row>
    <row r="12" spans="7:8">
      <c r="G12">
        <v>34</v>
      </c>
      <c r="H12">
        <v>10</v>
      </c>
    </row>
    <row r="13" spans="7:8">
      <c r="G13">
        <v>39</v>
      </c>
      <c r="H13">
        <v>11</v>
      </c>
    </row>
  </sheetData>
  <sortState ref="C1:C25">
    <sortCondition ref="C25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图</vt:lpstr>
      <vt:lpstr>处理</vt:lpstr>
      <vt:lpstr>分配</vt:lpstr>
      <vt:lpstr>数据</vt:lpstr>
      <vt:lpstr>时间</vt:lpstr>
      <vt:lpstr>xxxx</vt:lpstr>
      <vt:lpstr>Sheet3</vt:lpstr>
      <vt:lpstr>Sheet4</vt:lpstr>
      <vt:lpstr>Sheet1</vt:lpstr>
      <vt:lpstr>仿真2</vt:lpstr>
      <vt:lpstr>Sheet5</vt:lpstr>
      <vt:lpstr>原始3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2021-11-23T08:56:00Z</dcterms:created>
  <dcterms:modified xsi:type="dcterms:W3CDTF">2021-11-25T12:32:00Z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8106563FAA5B4A7DA1F4F3849530FAB4</vt:lpwstr>
  </property>
  <property fmtid="{D5CDD505-2E9C-101B-9397-08002B2CF9AE}" pid="3" name="KSOProductBuildVer">
    <vt:lpwstr>2052-11.1.0.11045</vt:lpwstr>
  </property>
</Properties>
</file>