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Андреев_Евгений_ИСП431_User1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RoleSotr" sheetId="4" r:id="rId2"/>
    <sheet name="TypeInsert" sheetId="3" r:id="rId3"/>
    <sheet name="PolSotr" sheetId="2" r:id="rId4"/>
  </sheets>
  <definedNames>
    <definedName name="_xlnm._FilterDatabase" localSheetId="0" hidden="1">'Должность -&gt; Сотрудник'!$A$1:$N$26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4" i="1"/>
  <c r="O26" i="1"/>
  <c r="O2" i="1"/>
</calcChain>
</file>

<file path=xl/sharedStrings.xml><?xml version="1.0" encoding="utf-8"?>
<sst xmlns="http://schemas.openxmlformats.org/spreadsheetml/2006/main" count="241" uniqueCount="150">
  <si>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</si>
  <si>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</si>
  <si>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</si>
  <si>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</si>
  <si>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</si>
  <si>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</si>
  <si>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</si>
  <si>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</si>
  <si>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</si>
  <si>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</si>
  <si>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</si>
  <si>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</si>
  <si>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мужской</t>
  </si>
  <si>
    <t>женский</t>
  </si>
  <si>
    <t>Email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</si>
  <si>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</si>
  <si>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</si>
  <si>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</si>
  <si>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</si>
  <si>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</si>
  <si>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</si>
  <si>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</si>
  <si>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</si>
  <si>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</si>
  <si>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</si>
  <si>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</si>
  <si>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</si>
  <si>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</si>
  <si>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</si>
  <si>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</si>
  <si>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</si>
  <si>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</si>
  <si>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</si>
  <si>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</si>
  <si>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</si>
  <si>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</si>
  <si>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</si>
  <si>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</si>
  <si>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</si>
  <si>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</si>
  <si>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</si>
  <si>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</si>
  <si>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</si>
  <si>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</si>
  <si>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</si>
  <si>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</si>
  <si>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</si>
  <si>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</si>
  <si>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</si>
  <si>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</si>
  <si>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</si>
  <si>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</si>
  <si>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</si>
  <si>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</si>
  <si>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</si>
  <si>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</si>
  <si>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</si>
  <si>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</si>
  <si>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</si>
  <si>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</si>
  <si>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</si>
  <si>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</si>
  <si>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</si>
  <si>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</si>
  <si>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</si>
  <si>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</si>
  <si>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</si>
  <si>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</si>
  <si>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</si>
  <si>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</si>
  <si>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</si>
  <si>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</si>
  <si>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</si>
  <si>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</si>
  <si>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</si>
  <si>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</si>
  <si>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</si>
  <si>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</si>
  <si>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</si>
  <si>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</si>
  <si>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</si>
  <si>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</si>
  <si>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</si>
  <si>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</si>
  <si>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</si>
  <si>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</si>
  <si>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</si>
  <si>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</si>
  <si>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</si>
  <si>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</si>
  <si>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</si>
  <si>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</si>
  <si>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</si>
  <si>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</si>
  <si>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</si>
  <si>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</si>
  <si>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</si>
  <si>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</si>
  <si>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</si>
  <si>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</si>
  <si>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</si>
  <si>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</si>
  <si>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</si>
  <si>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</si>
  <si>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</si>
  <si>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</si>
  <si>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</si>
  <si>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</si>
  <si>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</si>
  <si>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</si>
  <si>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</si>
  <si>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</si>
  <si>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</si>
  <si>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</si>
  <si>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</si>
  <si>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</si>
  <si>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</si>
  <si>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deummecillummu-4992@mail.ru</t>
  </si>
  <si>
    <t>IdPol</t>
  </si>
  <si>
    <t>IdTypeInsert</t>
  </si>
  <si>
    <t>Id</t>
  </si>
  <si>
    <t>NULL</t>
  </si>
  <si>
    <t>Серия</t>
  </si>
  <si>
    <t>номер</t>
  </si>
  <si>
    <t>+7(781) - 785-58-37</t>
  </si>
  <si>
    <t>+7(230) - 906-88-15</t>
  </si>
  <si>
    <t>+7(555) - 444-83-16</t>
  </si>
  <si>
    <t>+7(392) - 682-44-42</t>
  </si>
  <si>
    <t>+7(836) - 429-03-86</t>
  </si>
  <si>
    <t>+7(283) - 945-30-92</t>
  </si>
  <si>
    <t>+7(621) - 359-36-69</t>
  </si>
  <si>
    <t>+7(440) - 561-03-14</t>
  </si>
  <si>
    <t>+7(331) - 918-24-34</t>
  </si>
  <si>
    <t>+7(493) - 219-39-42</t>
  </si>
  <si>
    <t>+7(407) - 485-50-30</t>
  </si>
  <si>
    <t>+7(919) - 478-24-97</t>
  </si>
  <si>
    <t>+7(482) - 802-95-80</t>
  </si>
  <si>
    <t>+7(455) - 944-64-49</t>
  </si>
  <si>
    <t>+7(710) - 388-25-63</t>
  </si>
  <si>
    <t>+7(759) - 452-38-46</t>
  </si>
  <si>
    <t>+7(687) - 801-13-32</t>
  </si>
  <si>
    <t>+7(425) - 783-22-53</t>
  </si>
  <si>
    <t>+7(889) - 449-43-91</t>
  </si>
  <si>
    <t>+7(825) - 301-82-50</t>
  </si>
  <si>
    <t>+7(397) - 334-20-86</t>
  </si>
  <si>
    <t>+7(241) - 570-30-40</t>
  </si>
  <si>
    <t>+7(713) - 462-82-65</t>
  </si>
  <si>
    <t>+7(854) - 822-23-31</t>
  </si>
  <si>
    <t>+7(439) - 713-61-17</t>
  </si>
  <si>
    <t>IdRole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</si>
</sst>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70" zoomScaleNormal="70" workbookViewId="0">
      <selection activeCell="P2" sqref="A2:P26"/>
    </sheetView>
  </sheetViews>
  <sheetFormatPr defaultColWidth="26.125" defaultRowHeight="15.75"/>
  <cols>
    <col min="1" max="1" width="21.75" bestFit="1" customWidth="1"/>
    <col min="2" max="2" width="21.75" customWidth="1"/>
    <col min="3" max="3" width="17.5" hidden="1" customWidth="1"/>
    <col min="4" max="4" width="33.87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1" max="11" width="15" style="14" bestFit="1" customWidth="1"/>
    <col min="12" max="12" width="16.125" bestFit="1" customWidth="1"/>
    <col min="13" max="13" width="10.25" hidden="1" customWidth="1"/>
    <col min="14" max="14" width="8.25" hidden="1" customWidth="1"/>
    <col min="15" max="15" width="12.75" style="9" bestFit="1" customWidth="1"/>
    <col min="16" max="16" width="6" bestFit="1" customWidth="1"/>
  </cols>
  <sheetData>
    <row r="1" spans="1:16" ht="31.5">
      <c r="A1" s="2" t="s">
        <v>6</v>
      </c>
      <c r="B1" s="2" t="s">
        <v>149</v>
      </c>
      <c r="C1" s="2" t="s">
        <v>0</v>
      </c>
      <c r="D1" s="2" t="s">
        <v>4</v>
      </c>
      <c r="E1" s="2" t="s">
        <v>14</v>
      </c>
      <c r="F1" s="2" t="s">
        <v>5</v>
      </c>
      <c r="G1" s="2" t="s">
        <v>1</v>
      </c>
      <c r="H1" s="2" t="s">
        <v>10</v>
      </c>
      <c r="I1" s="2" t="s">
        <v>122</v>
      </c>
      <c r="J1" s="2" t="s">
        <v>123</v>
      </c>
      <c r="K1" s="12" t="s">
        <v>15</v>
      </c>
      <c r="L1" s="2" t="s">
        <v>3</v>
      </c>
      <c r="M1" s="2" t="s">
        <v>7</v>
      </c>
      <c r="N1" s="2" t="s">
        <v>11</v>
      </c>
      <c r="O1" s="10" t="s">
        <v>119</v>
      </c>
      <c r="P1" s="10" t="s">
        <v>118</v>
      </c>
    </row>
    <row r="2" spans="1:16">
      <c r="A2" s="1">
        <v>1</v>
      </c>
      <c r="B2" s="1">
        <f>LOOKUP(C2,RoleSotr!$B$2:$B$4,RoleSotr!$A$2:$A$4)</f>
        <v>3</v>
      </c>
      <c r="C2" s="3" t="s">
        <v>16</v>
      </c>
      <c r="D2" s="3" t="s">
        <v>17</v>
      </c>
      <c r="E2" s="3" t="s">
        <v>18</v>
      </c>
      <c r="F2" s="4" t="s">
        <v>19</v>
      </c>
      <c r="G2" s="5" t="s">
        <v>20</v>
      </c>
      <c r="H2" s="5" t="s">
        <v>124</v>
      </c>
      <c r="I2" s="5">
        <v>2367</v>
      </c>
      <c r="J2" s="5">
        <v>558134</v>
      </c>
      <c r="K2" s="13">
        <v>34153</v>
      </c>
      <c r="L2" s="6">
        <v>1675231191000</v>
      </c>
      <c r="M2" s="5" t="s">
        <v>8</v>
      </c>
      <c r="N2" s="5" t="s">
        <v>12</v>
      </c>
      <c r="O2" s="11">
        <f>LOOKUP(M2,TypeInsert!$B$2:$B$3,TypeInsert!$A$2:$A$3)</f>
        <v>2</v>
      </c>
      <c r="P2" s="11">
        <f>LOOKUP(N2,PolSotr!$B$2:$B$3,PolSotr!$A$2:$A$3)</f>
        <v>2</v>
      </c>
    </row>
    <row r="3" spans="1:16">
      <c r="A3" s="1">
        <v>2</v>
      </c>
      <c r="B3" s="1">
        <f>LOOKUP(C3,RoleSotr!$B$2:$B$4,RoleSotr!$A$2:$A$4)</f>
        <v>2</v>
      </c>
      <c r="C3" s="3" t="s">
        <v>21</v>
      </c>
      <c r="D3" s="3" t="s">
        <v>22</v>
      </c>
      <c r="E3" s="3" t="s">
        <v>23</v>
      </c>
      <c r="F3" s="4" t="s">
        <v>24</v>
      </c>
      <c r="G3" s="5" t="s">
        <v>25</v>
      </c>
      <c r="H3" s="5" t="s">
        <v>125</v>
      </c>
      <c r="I3" s="5">
        <v>7101</v>
      </c>
      <c r="J3" s="5">
        <v>669343</v>
      </c>
      <c r="K3" s="13">
        <v>27567</v>
      </c>
      <c r="L3" s="6">
        <v>1676296748000</v>
      </c>
      <c r="M3" s="5" t="s">
        <v>8</v>
      </c>
      <c r="N3" s="5" t="s">
        <v>13</v>
      </c>
      <c r="O3" s="11">
        <f>LOOKUP(M3,TypeInsert!$B$2:$B$3,TypeInsert!$A$2:$A$3)</f>
        <v>2</v>
      </c>
      <c r="P3" s="11">
        <f>LOOKUP(N3,PolSotr!$B$2:$B$3,PolSotr!$A$2:$A$3)</f>
        <v>1</v>
      </c>
    </row>
    <row r="4" spans="1:16">
      <c r="A4" s="1">
        <v>3</v>
      </c>
      <c r="B4" s="1">
        <f>LOOKUP(C4,RoleSotr!$B$2:$B$4,RoleSotr!$A$2:$A$4)</f>
        <v>1</v>
      </c>
      <c r="C4" s="3" t="s">
        <v>2</v>
      </c>
      <c r="D4" s="3" t="s">
        <v>26</v>
      </c>
      <c r="E4" s="3" t="s">
        <v>27</v>
      </c>
      <c r="F4" s="4" t="s">
        <v>28</v>
      </c>
      <c r="G4" s="5" t="s">
        <v>29</v>
      </c>
      <c r="H4" s="5" t="s">
        <v>126</v>
      </c>
      <c r="I4" s="5">
        <v>3455</v>
      </c>
      <c r="J4" s="5">
        <v>719630</v>
      </c>
      <c r="K4" s="13">
        <v>33466</v>
      </c>
      <c r="L4" s="6">
        <v>1676051882000</v>
      </c>
      <c r="M4" s="5" t="s">
        <v>8</v>
      </c>
      <c r="N4" s="5" t="s">
        <v>13</v>
      </c>
      <c r="O4" s="11">
        <f>LOOKUP(M4,TypeInsert!$B$2:$B$3,TypeInsert!$A$2:$A$3)</f>
        <v>2</v>
      </c>
      <c r="P4" s="11">
        <f>LOOKUP(N4,PolSotr!$B$2:$B$3,PolSotr!$A$2:$A$3)</f>
        <v>1</v>
      </c>
    </row>
    <row r="5" spans="1:16">
      <c r="A5" s="1">
        <v>4</v>
      </c>
      <c r="B5" s="1">
        <f>LOOKUP(C5,RoleSotr!$B$2:$B$4,RoleSotr!$A$2:$A$4)</f>
        <v>3</v>
      </c>
      <c r="C5" s="3" t="s">
        <v>16</v>
      </c>
      <c r="D5" s="3" t="s">
        <v>30</v>
      </c>
      <c r="E5" s="3" t="s">
        <v>31</v>
      </c>
      <c r="F5" s="4" t="s">
        <v>32</v>
      </c>
      <c r="G5" s="5" t="s">
        <v>33</v>
      </c>
      <c r="H5" s="5" t="s">
        <v>127</v>
      </c>
      <c r="I5" s="5">
        <v>2377</v>
      </c>
      <c r="J5" s="5">
        <v>871623</v>
      </c>
      <c r="K5" s="13">
        <v>25924</v>
      </c>
      <c r="L5" s="6">
        <v>1675395308000</v>
      </c>
      <c r="M5" s="5" t="s">
        <v>8</v>
      </c>
      <c r="N5" s="5" t="s">
        <v>12</v>
      </c>
      <c r="O5" s="11">
        <f>LOOKUP(M5,TypeInsert!$B$2:$B$3,TypeInsert!$A$2:$A$3)</f>
        <v>2</v>
      </c>
      <c r="P5" s="11">
        <f>LOOKUP(N5,PolSotr!$B$2:$B$3,PolSotr!$A$2:$A$3)</f>
        <v>2</v>
      </c>
    </row>
    <row r="6" spans="1:16">
      <c r="A6" s="1">
        <v>5</v>
      </c>
      <c r="B6" s="1">
        <f>LOOKUP(C6,RoleSotr!$B$2:$B$4,RoleSotr!$A$2:$A$4)</f>
        <v>2</v>
      </c>
      <c r="C6" s="3" t="s">
        <v>21</v>
      </c>
      <c r="D6" s="3" t="s">
        <v>34</v>
      </c>
      <c r="E6" s="3" t="s">
        <v>35</v>
      </c>
      <c r="F6" s="4" t="s">
        <v>36</v>
      </c>
      <c r="G6" s="5" t="s">
        <v>37</v>
      </c>
      <c r="H6" s="5" t="s">
        <v>128</v>
      </c>
      <c r="I6" s="5">
        <v>8755</v>
      </c>
      <c r="J6" s="5">
        <v>921148</v>
      </c>
      <c r="K6" s="13">
        <v>36284</v>
      </c>
      <c r="L6" s="6">
        <v>1676496955000</v>
      </c>
      <c r="M6" s="5" t="s">
        <v>9</v>
      </c>
      <c r="N6" s="5" t="s">
        <v>12</v>
      </c>
      <c r="O6" s="11">
        <f>LOOKUP(M6,TypeInsert!$B$2:$B$3,TypeInsert!$A$2:$A$3)</f>
        <v>1</v>
      </c>
      <c r="P6" s="11">
        <f>LOOKUP(N6,PolSotr!$B$2:$B$3,PolSotr!$A$2:$A$3)</f>
        <v>2</v>
      </c>
    </row>
    <row r="7" spans="1:16">
      <c r="A7" s="1">
        <v>6</v>
      </c>
      <c r="B7" s="1">
        <f>LOOKUP(C7,RoleSotr!$B$2:$B$4,RoleSotr!$A$2:$A$4)</f>
        <v>2</v>
      </c>
      <c r="C7" s="3" t="s">
        <v>21</v>
      </c>
      <c r="D7" s="3" t="s">
        <v>38</v>
      </c>
      <c r="E7" s="8" t="s">
        <v>39</v>
      </c>
      <c r="F7" s="4" t="s">
        <v>40</v>
      </c>
      <c r="G7" s="5" t="s">
        <v>41</v>
      </c>
      <c r="H7" s="5" t="s">
        <v>129</v>
      </c>
      <c r="I7" s="5">
        <v>4355</v>
      </c>
      <c r="J7" s="5">
        <v>104594</v>
      </c>
      <c r="K7" s="13">
        <v>34674</v>
      </c>
      <c r="L7" s="6">
        <v>1676146943000</v>
      </c>
      <c r="M7" s="5" t="s">
        <v>8</v>
      </c>
      <c r="N7" s="5" t="s">
        <v>13</v>
      </c>
      <c r="O7" s="11">
        <f>LOOKUP(M7,TypeInsert!$B$2:$B$3,TypeInsert!$A$2:$A$3)</f>
        <v>2</v>
      </c>
      <c r="P7" s="11">
        <f>LOOKUP(N7,PolSotr!$B$2:$B$3,PolSotr!$A$2:$A$3)</f>
        <v>1</v>
      </c>
    </row>
    <row r="8" spans="1:16">
      <c r="A8" s="1">
        <v>7</v>
      </c>
      <c r="B8" s="1">
        <f>LOOKUP(C8,RoleSotr!$B$2:$B$4,RoleSotr!$A$2:$A$4)</f>
        <v>2</v>
      </c>
      <c r="C8" s="3" t="s">
        <v>21</v>
      </c>
      <c r="D8" s="3" t="s">
        <v>42</v>
      </c>
      <c r="E8" s="3" t="s">
        <v>43</v>
      </c>
      <c r="F8" s="4" t="s">
        <v>44</v>
      </c>
      <c r="G8" s="5" t="s">
        <v>45</v>
      </c>
      <c r="H8" s="5" t="s">
        <v>130</v>
      </c>
      <c r="I8" s="5">
        <v>2791</v>
      </c>
      <c r="J8" s="5">
        <v>114390</v>
      </c>
      <c r="K8" s="13">
        <v>34786</v>
      </c>
      <c r="L8" s="6">
        <v>1676485346000</v>
      </c>
      <c r="M8" s="5" t="s">
        <v>8</v>
      </c>
      <c r="N8" s="5" t="s">
        <v>12</v>
      </c>
      <c r="O8" s="11">
        <f>LOOKUP(M8,TypeInsert!$B$2:$B$3,TypeInsert!$A$2:$A$3)</f>
        <v>2</v>
      </c>
      <c r="P8" s="11">
        <f>LOOKUP(N8,PolSotr!$B$2:$B$3,PolSotr!$A$2:$A$3)</f>
        <v>2</v>
      </c>
    </row>
    <row r="9" spans="1:16">
      <c r="A9" s="1">
        <v>8</v>
      </c>
      <c r="B9" s="1">
        <f>LOOKUP(C9,RoleSotr!$B$2:$B$4,RoleSotr!$A$2:$A$4)</f>
        <v>1</v>
      </c>
      <c r="C9" s="3" t="s">
        <v>2</v>
      </c>
      <c r="D9" s="3" t="s">
        <v>46</v>
      </c>
      <c r="E9" s="3" t="s">
        <v>47</v>
      </c>
      <c r="F9" s="4" t="s">
        <v>48</v>
      </c>
      <c r="G9" s="5" t="s">
        <v>49</v>
      </c>
      <c r="H9" s="5" t="s">
        <v>131</v>
      </c>
      <c r="I9" s="5">
        <v>5582</v>
      </c>
      <c r="J9" s="5">
        <v>126286</v>
      </c>
      <c r="K9" s="13">
        <v>28211</v>
      </c>
      <c r="L9" s="6">
        <v>1676502184000</v>
      </c>
      <c r="M9" s="5" t="s">
        <v>9</v>
      </c>
      <c r="N9" s="5" t="s">
        <v>13</v>
      </c>
      <c r="O9" s="11">
        <f>LOOKUP(M9,TypeInsert!$B$2:$B$3,TypeInsert!$A$2:$A$3)</f>
        <v>1</v>
      </c>
      <c r="P9" s="11">
        <f>LOOKUP(N9,PolSotr!$B$2:$B$3,PolSotr!$A$2:$A$3)</f>
        <v>1</v>
      </c>
    </row>
    <row r="10" spans="1:16">
      <c r="A10" s="1">
        <v>9</v>
      </c>
      <c r="B10" s="1">
        <f>LOOKUP(C10,RoleSotr!$B$2:$B$4,RoleSotr!$A$2:$A$4)</f>
        <v>3</v>
      </c>
      <c r="C10" s="3" t="s">
        <v>16</v>
      </c>
      <c r="D10" s="3" t="s">
        <v>50</v>
      </c>
      <c r="E10" s="3" t="s">
        <v>51</v>
      </c>
      <c r="F10" s="3" t="s">
        <v>52</v>
      </c>
      <c r="G10" s="5" t="s">
        <v>53</v>
      </c>
      <c r="H10" s="5" t="s">
        <v>132</v>
      </c>
      <c r="I10" s="5">
        <v>2978</v>
      </c>
      <c r="J10" s="5">
        <v>133653</v>
      </c>
      <c r="K10" s="13">
        <v>27496</v>
      </c>
      <c r="L10" s="6">
        <v>1675576520000</v>
      </c>
      <c r="M10" s="5" t="s">
        <v>8</v>
      </c>
      <c r="N10" s="5" t="s">
        <v>13</v>
      </c>
      <c r="O10" s="11">
        <f>LOOKUP(M10,TypeInsert!$B$2:$B$3,TypeInsert!$A$2:$A$3)</f>
        <v>2</v>
      </c>
      <c r="P10" s="11">
        <f>LOOKUP(N10,PolSotr!$B$2:$B$3,PolSotr!$A$2:$A$3)</f>
        <v>1</v>
      </c>
    </row>
    <row r="11" spans="1:16">
      <c r="A11" s="1">
        <v>10</v>
      </c>
      <c r="B11" s="1">
        <f>LOOKUP(C11,RoleSotr!$B$2:$B$4,RoleSotr!$A$2:$A$4)</f>
        <v>3</v>
      </c>
      <c r="C11" s="3" t="s">
        <v>16</v>
      </c>
      <c r="D11" s="3" t="s">
        <v>54</v>
      </c>
      <c r="E11" s="3" t="s">
        <v>55</v>
      </c>
      <c r="F11" s="3" t="s">
        <v>56</v>
      </c>
      <c r="G11" s="5" t="s">
        <v>57</v>
      </c>
      <c r="H11" s="5" t="s">
        <v>133</v>
      </c>
      <c r="I11" s="5">
        <v>7512</v>
      </c>
      <c r="J11" s="5">
        <v>141956</v>
      </c>
      <c r="K11" s="13">
        <v>27751</v>
      </c>
      <c r="L11" s="5" t="s">
        <v>121</v>
      </c>
      <c r="M11" s="5" t="s">
        <v>8</v>
      </c>
      <c r="N11" s="5" t="s">
        <v>13</v>
      </c>
      <c r="O11" s="11">
        <f>LOOKUP(M11,TypeInsert!$B$2:$B$3,TypeInsert!$A$2:$A$3)</f>
        <v>2</v>
      </c>
      <c r="P11" s="11">
        <f>LOOKUP(N11,PolSotr!$B$2:$B$3,PolSotr!$A$2:$A$3)</f>
        <v>1</v>
      </c>
    </row>
    <row r="12" spans="1:16">
      <c r="A12" s="1">
        <v>11</v>
      </c>
      <c r="B12" s="1">
        <f>LOOKUP(C12,RoleSotr!$B$2:$B$4,RoleSotr!$A$2:$A$4)</f>
        <v>3</v>
      </c>
      <c r="C12" s="3" t="s">
        <v>16</v>
      </c>
      <c r="D12" s="3" t="s">
        <v>58</v>
      </c>
      <c r="E12" s="3" t="s">
        <v>59</v>
      </c>
      <c r="F12" s="4" t="s">
        <v>60</v>
      </c>
      <c r="G12" s="5" t="s">
        <v>61</v>
      </c>
      <c r="H12" s="5" t="s">
        <v>134</v>
      </c>
      <c r="I12" s="5">
        <v>5046</v>
      </c>
      <c r="J12" s="5">
        <v>158433</v>
      </c>
      <c r="K12" s="13">
        <v>36547</v>
      </c>
      <c r="L12" s="5" t="s">
        <v>121</v>
      </c>
      <c r="M12" s="5" t="s">
        <v>9</v>
      </c>
      <c r="N12" s="5" t="s">
        <v>13</v>
      </c>
      <c r="O12" s="11">
        <f>LOOKUP(M12,TypeInsert!$B$2:$B$3,TypeInsert!$A$2:$A$3)</f>
        <v>1</v>
      </c>
      <c r="P12" s="11">
        <f>LOOKUP(N12,PolSotr!$B$2:$B$3,PolSotr!$A$2:$A$3)</f>
        <v>1</v>
      </c>
    </row>
    <row r="13" spans="1:16">
      <c r="A13" s="1">
        <v>12</v>
      </c>
      <c r="B13" s="1">
        <f>LOOKUP(C13,RoleSotr!$B$2:$B$4,RoleSotr!$A$2:$A$4)</f>
        <v>3</v>
      </c>
      <c r="C13" s="3" t="s">
        <v>16</v>
      </c>
      <c r="D13" s="3" t="s">
        <v>62</v>
      </c>
      <c r="E13" s="3" t="s">
        <v>63</v>
      </c>
      <c r="F13" s="4" t="s">
        <v>64</v>
      </c>
      <c r="G13" s="5" t="s">
        <v>65</v>
      </c>
      <c r="H13" s="5" t="s">
        <v>135</v>
      </c>
      <c r="I13" s="5">
        <v>2460</v>
      </c>
      <c r="J13" s="5">
        <v>169505</v>
      </c>
      <c r="K13" s="13">
        <v>30592</v>
      </c>
      <c r="L13" s="6">
        <v>1675538804000</v>
      </c>
      <c r="M13" s="5" t="s">
        <v>9</v>
      </c>
      <c r="N13" s="5" t="s">
        <v>12</v>
      </c>
      <c r="O13" s="11">
        <f>LOOKUP(M13,TypeInsert!$B$2:$B$3,TypeInsert!$A$2:$A$3)</f>
        <v>1</v>
      </c>
      <c r="P13" s="11">
        <f>LOOKUP(N13,PolSotr!$B$2:$B$3,PolSotr!$A$2:$A$3)</f>
        <v>2</v>
      </c>
    </row>
    <row r="14" spans="1:16">
      <c r="A14" s="1">
        <v>13</v>
      </c>
      <c r="B14" s="1">
        <f>LOOKUP(C14,RoleSotr!$B$2:$B$4,RoleSotr!$A$2:$A$4)</f>
        <v>2</v>
      </c>
      <c r="C14" s="3" t="s">
        <v>21</v>
      </c>
      <c r="D14" s="3" t="s">
        <v>66</v>
      </c>
      <c r="E14" s="8" t="s">
        <v>67</v>
      </c>
      <c r="F14" s="4" t="s">
        <v>68</v>
      </c>
      <c r="G14" s="5" t="s">
        <v>69</v>
      </c>
      <c r="H14" s="5" t="s">
        <v>136</v>
      </c>
      <c r="I14" s="5">
        <v>3412</v>
      </c>
      <c r="J14" s="5">
        <v>174593</v>
      </c>
      <c r="K14" s="13">
        <v>35857</v>
      </c>
      <c r="L14" s="6">
        <v>1676525424000</v>
      </c>
      <c r="M14" s="5" t="s">
        <v>8</v>
      </c>
      <c r="N14" s="5" t="s">
        <v>13</v>
      </c>
      <c r="O14" s="11">
        <f>LOOKUP(M14,TypeInsert!$B$2:$B$3,TypeInsert!$A$2:$A$3)</f>
        <v>2</v>
      </c>
      <c r="P14" s="11">
        <f>LOOKUP(N14,PolSotr!$B$2:$B$3,PolSotr!$A$2:$A$3)</f>
        <v>1</v>
      </c>
    </row>
    <row r="15" spans="1:16">
      <c r="A15" s="1">
        <v>14</v>
      </c>
      <c r="B15" s="1">
        <f>LOOKUP(C15,RoleSotr!$B$2:$B$4,RoleSotr!$A$2:$A$4)</f>
        <v>3</v>
      </c>
      <c r="C15" s="3" t="s">
        <v>16</v>
      </c>
      <c r="D15" s="3" t="s">
        <v>70</v>
      </c>
      <c r="E15" s="3" t="s">
        <v>117</v>
      </c>
      <c r="F15" s="4" t="s">
        <v>71</v>
      </c>
      <c r="G15" s="5" t="s">
        <v>72</v>
      </c>
      <c r="H15" s="5" t="s">
        <v>137</v>
      </c>
      <c r="I15" s="5">
        <v>4950</v>
      </c>
      <c r="J15" s="5">
        <v>183034</v>
      </c>
      <c r="K15" s="13">
        <v>34128</v>
      </c>
      <c r="L15" s="6">
        <v>1676072785000</v>
      </c>
      <c r="M15" s="5" t="s">
        <v>9</v>
      </c>
      <c r="N15" s="5" t="s">
        <v>13</v>
      </c>
      <c r="O15" s="11">
        <f>LOOKUP(M15,TypeInsert!$B$2:$B$3,TypeInsert!$A$2:$A$3)</f>
        <v>1</v>
      </c>
      <c r="P15" s="11">
        <f>LOOKUP(N15,PolSotr!$B$2:$B$3,PolSotr!$A$2:$A$3)</f>
        <v>1</v>
      </c>
    </row>
    <row r="16" spans="1:16">
      <c r="A16" s="1">
        <v>15</v>
      </c>
      <c r="B16" s="1">
        <f>LOOKUP(C16,RoleSotr!$B$2:$B$4,RoleSotr!$A$2:$A$4)</f>
        <v>2</v>
      </c>
      <c r="C16" s="3" t="s">
        <v>21</v>
      </c>
      <c r="D16" s="3" t="s">
        <v>73</v>
      </c>
      <c r="E16" s="8" t="s">
        <v>74</v>
      </c>
      <c r="F16" s="4" t="s">
        <v>75</v>
      </c>
      <c r="G16" s="5" t="s">
        <v>76</v>
      </c>
      <c r="H16" s="5" t="s">
        <v>138</v>
      </c>
      <c r="I16" s="5">
        <v>5829</v>
      </c>
      <c r="J16" s="5">
        <v>219464</v>
      </c>
      <c r="K16" s="13">
        <v>29487</v>
      </c>
      <c r="L16" s="6">
        <v>1675274216000</v>
      </c>
      <c r="M16" s="5" t="s">
        <v>8</v>
      </c>
      <c r="N16" s="5" t="s">
        <v>13</v>
      </c>
      <c r="O16" s="11">
        <f>LOOKUP(M16,TypeInsert!$B$2:$B$3,TypeInsert!$A$2:$A$3)</f>
        <v>2</v>
      </c>
      <c r="P16" s="11">
        <f>LOOKUP(N16,PolSotr!$B$2:$B$3,PolSotr!$A$2:$A$3)</f>
        <v>1</v>
      </c>
    </row>
    <row r="17" spans="1:16">
      <c r="A17" s="1">
        <v>16</v>
      </c>
      <c r="B17" s="1">
        <f>LOOKUP(C17,RoleSotr!$B$2:$B$4,RoleSotr!$A$2:$A$4)</f>
        <v>2</v>
      </c>
      <c r="C17" s="3" t="s">
        <v>21</v>
      </c>
      <c r="D17" s="3" t="s">
        <v>77</v>
      </c>
      <c r="E17" s="3" t="s">
        <v>78</v>
      </c>
      <c r="F17" s="4" t="s">
        <v>79</v>
      </c>
      <c r="G17" s="5" t="s">
        <v>80</v>
      </c>
      <c r="H17" s="5" t="s">
        <v>139</v>
      </c>
      <c r="I17" s="5">
        <v>6443</v>
      </c>
      <c r="J17" s="5">
        <v>208059</v>
      </c>
      <c r="K17" s="13">
        <v>33310</v>
      </c>
      <c r="L17" s="6">
        <v>1675883156000</v>
      </c>
      <c r="M17" s="5" t="s">
        <v>8</v>
      </c>
      <c r="N17" s="5" t="s">
        <v>12</v>
      </c>
      <c r="O17" s="11">
        <f>LOOKUP(M17,TypeInsert!$B$2:$B$3,TypeInsert!$A$2:$A$3)</f>
        <v>2</v>
      </c>
      <c r="P17" s="11">
        <f>LOOKUP(N17,PolSotr!$B$2:$B$3,PolSotr!$A$2:$A$3)</f>
        <v>2</v>
      </c>
    </row>
    <row r="18" spans="1:16">
      <c r="A18" s="1">
        <v>17</v>
      </c>
      <c r="B18" s="1">
        <f>LOOKUP(C18,RoleSotr!$B$2:$B$4,RoleSotr!$A$2:$A$4)</f>
        <v>2</v>
      </c>
      <c r="C18" s="3" t="s">
        <v>21</v>
      </c>
      <c r="D18" s="3" t="s">
        <v>81</v>
      </c>
      <c r="E18" s="3" t="s">
        <v>82</v>
      </c>
      <c r="F18" s="4" t="s">
        <v>83</v>
      </c>
      <c r="G18" s="5" t="s">
        <v>84</v>
      </c>
      <c r="H18" s="5" t="s">
        <v>140</v>
      </c>
      <c r="I18" s="5">
        <v>7079</v>
      </c>
      <c r="J18" s="5">
        <v>213265</v>
      </c>
      <c r="K18" s="13">
        <v>35899</v>
      </c>
      <c r="L18" s="5" t="s">
        <v>121</v>
      </c>
      <c r="M18" s="5" t="s">
        <v>121</v>
      </c>
      <c r="N18" s="5" t="s">
        <v>13</v>
      </c>
      <c r="O18" s="5" t="s">
        <v>121</v>
      </c>
      <c r="P18" s="11">
        <f>LOOKUP(N18,PolSotr!$B$2:$B$3,PolSotr!$A$2:$A$3)</f>
        <v>1</v>
      </c>
    </row>
    <row r="19" spans="1:16">
      <c r="A19" s="1">
        <v>18</v>
      </c>
      <c r="B19" s="1">
        <f>LOOKUP(C19,RoleSotr!$B$2:$B$4,RoleSotr!$A$2:$A$4)</f>
        <v>2</v>
      </c>
      <c r="C19" s="3" t="s">
        <v>21</v>
      </c>
      <c r="D19" s="3" t="s">
        <v>85</v>
      </c>
      <c r="E19" s="8" t="s">
        <v>86</v>
      </c>
      <c r="F19" s="4" t="s">
        <v>87</v>
      </c>
      <c r="G19" s="5" t="s">
        <v>88</v>
      </c>
      <c r="H19" s="5" t="s">
        <v>141</v>
      </c>
      <c r="I19" s="5">
        <v>8207</v>
      </c>
      <c r="J19" s="5">
        <v>522702</v>
      </c>
      <c r="K19" s="13">
        <v>29327</v>
      </c>
      <c r="L19" s="6">
        <v>1675609542000</v>
      </c>
      <c r="M19" s="5" t="s">
        <v>8</v>
      </c>
      <c r="N19" s="5" t="s">
        <v>12</v>
      </c>
      <c r="O19" s="11">
        <f>LOOKUP(M19,TypeInsert!$B$2:$B$3,TypeInsert!$A$2:$A$3)</f>
        <v>2</v>
      </c>
      <c r="P19" s="11">
        <f>LOOKUP(N19,PolSotr!$B$2:$B$3,PolSotr!$A$2:$A$3)</f>
        <v>2</v>
      </c>
    </row>
    <row r="20" spans="1:16">
      <c r="A20" s="1">
        <v>19</v>
      </c>
      <c r="B20" s="1">
        <f>LOOKUP(C20,RoleSotr!$B$2:$B$4,RoleSotr!$A$2:$A$4)</f>
        <v>3</v>
      </c>
      <c r="C20" s="3" t="s">
        <v>16</v>
      </c>
      <c r="D20" s="3" t="s">
        <v>89</v>
      </c>
      <c r="E20" s="3" t="s">
        <v>90</v>
      </c>
      <c r="F20" s="4" t="s">
        <v>91</v>
      </c>
      <c r="G20" s="5" t="s">
        <v>92</v>
      </c>
      <c r="H20" s="5" t="s">
        <v>142</v>
      </c>
      <c r="I20" s="5">
        <v>9307</v>
      </c>
      <c r="J20" s="5">
        <v>232158</v>
      </c>
      <c r="K20" s="13">
        <v>34173</v>
      </c>
      <c r="L20" s="6">
        <v>1676322794000</v>
      </c>
      <c r="M20" s="5" t="s">
        <v>8</v>
      </c>
      <c r="N20" s="5" t="s">
        <v>12</v>
      </c>
      <c r="O20" s="11">
        <f>LOOKUP(M20,TypeInsert!$B$2:$B$3,TypeInsert!$A$2:$A$3)</f>
        <v>2</v>
      </c>
      <c r="P20" s="11">
        <f>LOOKUP(N20,PolSotr!$B$2:$B$3,PolSotr!$A$2:$A$3)</f>
        <v>2</v>
      </c>
    </row>
    <row r="21" spans="1:16">
      <c r="A21" s="1">
        <v>20</v>
      </c>
      <c r="B21" s="1">
        <f>LOOKUP(C21,RoleSotr!$B$2:$B$4,RoleSotr!$A$2:$A$4)</f>
        <v>2</v>
      </c>
      <c r="C21" s="3" t="s">
        <v>21</v>
      </c>
      <c r="D21" s="3" t="s">
        <v>93</v>
      </c>
      <c r="E21" s="3" t="s">
        <v>94</v>
      </c>
      <c r="F21" s="4" t="s">
        <v>95</v>
      </c>
      <c r="G21" s="5" t="s">
        <v>96</v>
      </c>
      <c r="H21" s="5" t="s">
        <v>143</v>
      </c>
      <c r="I21" s="5">
        <v>1357</v>
      </c>
      <c r="J21" s="5">
        <v>242839</v>
      </c>
      <c r="K21" s="13">
        <v>33025</v>
      </c>
      <c r="L21" s="5" t="s">
        <v>121</v>
      </c>
      <c r="M21" s="5" t="s">
        <v>121</v>
      </c>
      <c r="N21" s="5" t="s">
        <v>13</v>
      </c>
      <c r="O21" s="5" t="s">
        <v>121</v>
      </c>
      <c r="P21" s="11">
        <f>LOOKUP(N21,PolSotr!$B$2:$B$3,PolSotr!$A$2:$A$3)</f>
        <v>1</v>
      </c>
    </row>
    <row r="22" spans="1:16">
      <c r="A22" s="1">
        <v>21</v>
      </c>
      <c r="B22" s="1">
        <f>LOOKUP(C22,RoleSotr!$B$2:$B$4,RoleSotr!$A$2:$A$4)</f>
        <v>2</v>
      </c>
      <c r="C22" s="3" t="s">
        <v>21</v>
      </c>
      <c r="D22" s="3" t="s">
        <v>97</v>
      </c>
      <c r="E22" s="3" t="s">
        <v>98</v>
      </c>
      <c r="F22" s="4" t="s">
        <v>99</v>
      </c>
      <c r="G22" s="5" t="s">
        <v>100</v>
      </c>
      <c r="H22" s="5" t="s">
        <v>144</v>
      </c>
      <c r="I22" s="5">
        <v>1167</v>
      </c>
      <c r="J22" s="5">
        <v>256636</v>
      </c>
      <c r="K22" s="13">
        <v>32132</v>
      </c>
      <c r="L22" s="5" t="s">
        <v>121</v>
      </c>
      <c r="M22" s="5" t="s">
        <v>121</v>
      </c>
      <c r="N22" s="5" t="s">
        <v>13</v>
      </c>
      <c r="O22" s="5" t="s">
        <v>121</v>
      </c>
      <c r="P22" s="11">
        <f>LOOKUP(N22,PolSotr!$B$2:$B$3,PolSotr!$A$2:$A$3)</f>
        <v>1</v>
      </c>
    </row>
    <row r="23" spans="1:16">
      <c r="A23" s="1">
        <v>22</v>
      </c>
      <c r="B23" s="1">
        <f>LOOKUP(C23,RoleSotr!$B$2:$B$4,RoleSotr!$A$2:$A$4)</f>
        <v>3</v>
      </c>
      <c r="C23" s="3" t="s">
        <v>16</v>
      </c>
      <c r="D23" s="3" t="s">
        <v>101</v>
      </c>
      <c r="E23" s="3" t="s">
        <v>102</v>
      </c>
      <c r="F23" s="4" t="s">
        <v>103</v>
      </c>
      <c r="G23" s="5" t="s">
        <v>104</v>
      </c>
      <c r="H23" s="5" t="s">
        <v>145</v>
      </c>
      <c r="I23" s="5">
        <v>1768</v>
      </c>
      <c r="J23" s="5">
        <v>266986</v>
      </c>
      <c r="K23" s="13">
        <v>29881</v>
      </c>
      <c r="L23" s="5" t="s">
        <v>121</v>
      </c>
      <c r="M23" s="5" t="s">
        <v>121</v>
      </c>
      <c r="N23" s="5" t="s">
        <v>13</v>
      </c>
      <c r="O23" s="5" t="s">
        <v>121</v>
      </c>
      <c r="P23" s="11">
        <f>LOOKUP(N23,PolSotr!$B$2:$B$3,PolSotr!$A$2:$A$3)</f>
        <v>1</v>
      </c>
    </row>
    <row r="24" spans="1:16">
      <c r="A24" s="1">
        <v>23</v>
      </c>
      <c r="B24" s="1">
        <f>LOOKUP(C24,RoleSotr!$B$2:$B$4,RoleSotr!$A$2:$A$4)</f>
        <v>2</v>
      </c>
      <c r="C24" s="3" t="s">
        <v>21</v>
      </c>
      <c r="D24" s="3" t="s">
        <v>105</v>
      </c>
      <c r="E24" s="3" t="s">
        <v>106</v>
      </c>
      <c r="F24" s="4" t="s">
        <v>107</v>
      </c>
      <c r="G24" s="5" t="s">
        <v>108</v>
      </c>
      <c r="H24" s="5" t="s">
        <v>146</v>
      </c>
      <c r="I24" s="5">
        <v>1710</v>
      </c>
      <c r="J24" s="5">
        <v>427875</v>
      </c>
      <c r="K24" s="13">
        <v>28116</v>
      </c>
      <c r="L24" s="6">
        <v>1675801821000</v>
      </c>
      <c r="M24" s="5" t="s">
        <v>9</v>
      </c>
      <c r="N24" s="5" t="s">
        <v>13</v>
      </c>
      <c r="O24" s="11">
        <f>LOOKUP(M24,TypeInsert!$B$2:$B$3,TypeInsert!$A$2:$A$3)</f>
        <v>1</v>
      </c>
      <c r="P24" s="11">
        <f>LOOKUP(N24,PolSotr!$B$2:$B$3,PolSotr!$A$2:$A$3)</f>
        <v>1</v>
      </c>
    </row>
    <row r="25" spans="1:16">
      <c r="A25" s="1">
        <v>24</v>
      </c>
      <c r="B25" s="1">
        <f>LOOKUP(C25,RoleSotr!$B$2:$B$4,RoleSotr!$A$2:$A$4)</f>
        <v>3</v>
      </c>
      <c r="C25" s="3" t="s">
        <v>16</v>
      </c>
      <c r="D25" s="3" t="s">
        <v>109</v>
      </c>
      <c r="E25" s="3" t="s">
        <v>110</v>
      </c>
      <c r="F25" s="4" t="s">
        <v>111</v>
      </c>
      <c r="G25" s="5" t="s">
        <v>112</v>
      </c>
      <c r="H25" s="5" t="s">
        <v>147</v>
      </c>
      <c r="I25" s="5">
        <v>1806</v>
      </c>
      <c r="J25" s="5">
        <v>289145</v>
      </c>
      <c r="K25" s="13">
        <v>26829</v>
      </c>
      <c r="L25" s="5" t="s">
        <v>121</v>
      </c>
      <c r="M25" s="5" t="s">
        <v>121</v>
      </c>
      <c r="N25" s="5" t="s">
        <v>13</v>
      </c>
      <c r="O25" s="5" t="s">
        <v>121</v>
      </c>
      <c r="P25" s="11">
        <f>LOOKUP(N25,PolSotr!$B$2:$B$3,PolSotr!$A$2:$A$3)</f>
        <v>1</v>
      </c>
    </row>
    <row r="26" spans="1:16">
      <c r="A26" s="1">
        <v>25</v>
      </c>
      <c r="B26" s="1">
        <f>LOOKUP(C26,RoleSotr!$B$2:$B$4,RoleSotr!$A$2:$A$4)</f>
        <v>2</v>
      </c>
      <c r="C26" s="3" t="s">
        <v>21</v>
      </c>
      <c r="D26" s="3" t="s">
        <v>113</v>
      </c>
      <c r="E26" s="3" t="s">
        <v>114</v>
      </c>
      <c r="F26" s="4" t="s">
        <v>115</v>
      </c>
      <c r="G26" s="5" t="s">
        <v>116</v>
      </c>
      <c r="H26" s="5" t="s">
        <v>148</v>
      </c>
      <c r="I26" s="5">
        <v>1587</v>
      </c>
      <c r="J26" s="5">
        <v>291249</v>
      </c>
      <c r="K26" s="13">
        <v>31813</v>
      </c>
      <c r="L26" s="7">
        <v>44958.546759259261</v>
      </c>
      <c r="M26" s="5" t="s">
        <v>9</v>
      </c>
      <c r="N26" s="5" t="s">
        <v>12</v>
      </c>
      <c r="O26" s="11">
        <f>LOOKUP(M26,TypeInsert!$B$2:$B$3,TypeInsert!$A$2:$A$3)</f>
        <v>1</v>
      </c>
      <c r="P26" s="11">
        <f>LOOKUP(N26,PolSotr!$B$2:$B$3,PolSotr!$A$2:$A$3)</f>
        <v>2</v>
      </c>
    </row>
  </sheetData>
  <phoneticPr fontId="3" type="noConversion"/>
  <hyperlinks>
    <hyperlink ref="G5" r:id="rId1"/>
    <hyperlink ref="G6" r:id="rId2"/>
    <hyperlink ref="G1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5.75"/>
  <cols>
    <col min="2" max="2" width="17.5" bestFit="1" customWidth="1"/>
  </cols>
  <sheetData>
    <row r="1" spans="1:2">
      <c r="A1" s="9" t="s">
        <v>120</v>
      </c>
      <c r="B1" s="2" t="s">
        <v>0</v>
      </c>
    </row>
    <row r="2" spans="1:2">
      <c r="A2" s="9">
        <v>1</v>
      </c>
      <c r="B2" s="3" t="s">
        <v>2</v>
      </c>
    </row>
    <row r="3" spans="1:2">
      <c r="A3" s="9">
        <v>2</v>
      </c>
      <c r="B3" s="3" t="s">
        <v>21</v>
      </c>
    </row>
    <row r="4" spans="1:2">
      <c r="A4" s="9">
        <v>3</v>
      </c>
      <c r="B4" s="3" t="s">
        <v>16</v>
      </c>
    </row>
  </sheetData>
  <sortState ref="B2:B2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2:B3"/>
    </sheetView>
  </sheetViews>
  <sheetFormatPr defaultRowHeight="15.75"/>
  <cols>
    <col min="2" max="2" width="10.25" bestFit="1" customWidth="1"/>
  </cols>
  <sheetData>
    <row r="1" spans="1:2">
      <c r="A1" s="9" t="s">
        <v>120</v>
      </c>
      <c r="B1" s="2" t="s">
        <v>7</v>
      </c>
    </row>
    <row r="2" spans="1:2">
      <c r="A2" s="9">
        <v>1</v>
      </c>
      <c r="B2" s="5" t="s">
        <v>9</v>
      </c>
    </row>
    <row r="3" spans="1:2">
      <c r="A3" s="9">
        <v>2</v>
      </c>
      <c r="B3" s="5" t="s">
        <v>8</v>
      </c>
    </row>
  </sheetData>
  <sortState ref="A2:B2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2:B3"/>
    </sheetView>
  </sheetViews>
  <sheetFormatPr defaultRowHeight="15.75"/>
  <cols>
    <col min="2" max="2" width="8.25" bestFit="1" customWidth="1"/>
  </cols>
  <sheetData>
    <row r="1" spans="1:2">
      <c r="A1" s="9" t="s">
        <v>120</v>
      </c>
      <c r="B1" s="2" t="s">
        <v>11</v>
      </c>
    </row>
    <row r="2" spans="1:2">
      <c r="A2" s="9">
        <v>1</v>
      </c>
      <c r="B2" s="5" t="s">
        <v>13</v>
      </c>
    </row>
    <row r="3" spans="1:2">
      <c r="A3" s="9">
        <v>2</v>
      </c>
      <c r="B3" s="5" t="s">
        <v>12</v>
      </c>
    </row>
  </sheetData>
  <sortState ref="A2:B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RoleSotr</vt:lpstr>
      <vt:lpstr>TypeInsert</vt:lpstr>
      <vt:lpstr>PolSotr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2024-11-06T08:11:44Z</dcterms:modified>
</cp:coreProperties>
</file>