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ul\Documents\Arduino\libraries\BlimpSwarm\doc\motor\"/>
    </mc:Choice>
  </mc:AlternateContent>
  <xr:revisionPtr revIDLastSave="0" documentId="13_ncr:1_{87C45518-4410-4AD0-8919-73E95D50347E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tepsTest20240220_2024-02-20_16" sheetId="1" r:id="rId1"/>
  </sheets>
  <definedNames>
    <definedName name="lin">'StepsTest20240220_2024-02-20_16'!$O$2:$O$102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9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K3" i="1" a="1"/>
  <c r="K3" i="1"/>
  <c r="K2" i="1" a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  <c r="R2" i="1"/>
  <c r="O18" i="1" l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Q10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2" i="1"/>
  <c r="P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<sst xmlns="http://schemas.openxmlformats.org/spreadsheetml/2006/main" count="27" uniqueCount="27">
  <si>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Time (s)</t>
  </si>
  <si>
    <t>ESC signal (µs)</t>
  </si>
  <si>
    <t>ESC^2</t>
  </si>
  <si>
    <t>Servo 2 (µs)</t>
  </si>
  <si>
    <t>Servo 3 (µs)</t>
  </si>
  <si>
    <t>AccX (g)</t>
  </si>
  <si>
    <t>AccY (g)</t>
  </si>
  <si>
    <t>AccZ (g)</t>
  </si>
  <si>
    <t>Torque (N·m)</t>
  </si>
  <si>
    <t>Thrust (gf)</t>
  </si>
  <si>
    <t>Quad Approx</t>
  </si>
  <si>
    <t>Lin approx</t>
  </si>
  <si>
    <t>quad error</t>
  </si>
  <si>
    <t>lin error</t>
  </si>
  <si>
    <t>Voltage (V)</t>
  </si>
  <si>
    <t>Current (A)</t>
  </si>
  <si>
    <t>Motor Electrical Speed (RPM)</t>
  </si>
  <si>
    <t>Motor Optical Speed (RPM)</t>
  </si>
  <si>
    <t>Electrical Power (W)</t>
  </si>
  <si>
    <t>Mechanical Power (W)</t>
  </si>
  <si>
    <t>Motor Efficiency (%)</t>
  </si>
  <si>
    <t>Propeller Mech. Efficiency (gf/W)</t>
  </si>
  <si>
    <t>Overall Efficiency (gf/W)</t>
  </si>
  <si>
    <t>Vibration (g)</t>
  </si>
  <si>
    <t>App message</t>
  </si>
  <si>
    <t>https://github.com/swarmslab/thruststand_test</t>
  </si>
  <si>
    <t>Line regression for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</si>
</sst>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(gf)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'StepsTest20240220_2024-02-20_16'!$J$1</c:f>
              <c:strCache>
                <c:ptCount val="1"/>
                <c:pt idx="0">
                  <c:v>Thrust (gf)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'StepsTest20240220_2024-02-20_16'!$B$2:$B$103</c:f>
              <c:numCache>
                <c:formatCode>General</c:formatCode>
                <c:ptCount val="102"/>
                <c:pt idx="0">
                  <c:v>900</c:v>
                </c:pt>
                <c:pt idx="1">
                  <c:v>912</c:v>
                </c:pt>
                <c:pt idx="2">
                  <c:v>924</c:v>
                </c:pt>
                <c:pt idx="3">
                  <c:v>936</c:v>
                </c:pt>
                <c:pt idx="4">
                  <c:v>948</c:v>
                </c:pt>
                <c:pt idx="5">
                  <c:v>960</c:v>
                </c:pt>
                <c:pt idx="6">
                  <c:v>972</c:v>
                </c:pt>
                <c:pt idx="7">
                  <c:v>984</c:v>
                </c:pt>
                <c:pt idx="8">
                  <c:v>996</c:v>
                </c:pt>
                <c:pt idx="9">
                  <c:v>1008</c:v>
                </c:pt>
                <c:pt idx="10">
                  <c:v>1020</c:v>
                </c:pt>
                <c:pt idx="11">
                  <c:v>1032</c:v>
                </c:pt>
                <c:pt idx="12">
                  <c:v>1044</c:v>
                </c:pt>
                <c:pt idx="13">
                  <c:v>1056</c:v>
                </c:pt>
                <c:pt idx="14">
                  <c:v>1068</c:v>
                </c:pt>
                <c:pt idx="15">
                  <c:v>1080</c:v>
                </c:pt>
                <c:pt idx="16">
                  <c:v>1092</c:v>
                </c:pt>
                <c:pt idx="17">
                  <c:v>1104</c:v>
                </c:pt>
                <c:pt idx="18">
                  <c:v>1116</c:v>
                </c:pt>
                <c:pt idx="19">
                  <c:v>1128</c:v>
                </c:pt>
                <c:pt idx="20">
                  <c:v>1140</c:v>
                </c:pt>
                <c:pt idx="21">
                  <c:v>1152</c:v>
                </c:pt>
                <c:pt idx="22">
                  <c:v>1164</c:v>
                </c:pt>
                <c:pt idx="23">
                  <c:v>1176</c:v>
                </c:pt>
                <c:pt idx="24">
                  <c:v>1188</c:v>
                </c:pt>
                <c:pt idx="25">
                  <c:v>1200</c:v>
                </c:pt>
                <c:pt idx="26">
                  <c:v>1212</c:v>
                </c:pt>
                <c:pt idx="27">
                  <c:v>1224</c:v>
                </c:pt>
                <c:pt idx="28">
                  <c:v>1236</c:v>
                </c:pt>
                <c:pt idx="29">
                  <c:v>1248</c:v>
                </c:pt>
                <c:pt idx="30">
                  <c:v>1260</c:v>
                </c:pt>
                <c:pt idx="31">
                  <c:v>1272</c:v>
                </c:pt>
                <c:pt idx="32">
                  <c:v>1284</c:v>
                </c:pt>
                <c:pt idx="33">
                  <c:v>1296</c:v>
                </c:pt>
                <c:pt idx="34">
                  <c:v>1308</c:v>
                </c:pt>
                <c:pt idx="35">
                  <c:v>1320</c:v>
                </c:pt>
                <c:pt idx="36">
                  <c:v>1332</c:v>
                </c:pt>
                <c:pt idx="37">
                  <c:v>1344</c:v>
                </c:pt>
                <c:pt idx="38">
                  <c:v>1356</c:v>
                </c:pt>
                <c:pt idx="39">
                  <c:v>1368</c:v>
                </c:pt>
                <c:pt idx="40">
                  <c:v>1380</c:v>
                </c:pt>
                <c:pt idx="41">
                  <c:v>1392</c:v>
                </c:pt>
                <c:pt idx="42">
                  <c:v>1404</c:v>
                </c:pt>
                <c:pt idx="43">
                  <c:v>1416</c:v>
                </c:pt>
                <c:pt idx="44">
                  <c:v>1428</c:v>
                </c:pt>
                <c:pt idx="45">
                  <c:v>1440</c:v>
                </c:pt>
                <c:pt idx="46">
                  <c:v>1452</c:v>
                </c:pt>
                <c:pt idx="47">
                  <c:v>1464</c:v>
                </c:pt>
                <c:pt idx="48">
                  <c:v>1476</c:v>
                </c:pt>
                <c:pt idx="49">
                  <c:v>1488</c:v>
                </c:pt>
                <c:pt idx="50">
                  <c:v>1500</c:v>
                </c:pt>
                <c:pt idx="51">
                  <c:v>1512</c:v>
                </c:pt>
                <c:pt idx="52">
                  <c:v>1524</c:v>
                </c:pt>
                <c:pt idx="53">
                  <c:v>1536</c:v>
                </c:pt>
                <c:pt idx="54">
                  <c:v>1548</c:v>
                </c:pt>
                <c:pt idx="55">
                  <c:v>1560</c:v>
                </c:pt>
                <c:pt idx="56">
                  <c:v>1572</c:v>
                </c:pt>
                <c:pt idx="57">
                  <c:v>1584</c:v>
                </c:pt>
                <c:pt idx="58">
                  <c:v>1596</c:v>
                </c:pt>
                <c:pt idx="59">
                  <c:v>1608</c:v>
                </c:pt>
                <c:pt idx="60">
                  <c:v>1620</c:v>
                </c:pt>
                <c:pt idx="61">
                  <c:v>1632</c:v>
                </c:pt>
                <c:pt idx="62">
                  <c:v>1644</c:v>
                </c:pt>
                <c:pt idx="63">
                  <c:v>1656</c:v>
                </c:pt>
                <c:pt idx="64">
                  <c:v>1668</c:v>
                </c:pt>
                <c:pt idx="65">
                  <c:v>1680</c:v>
                </c:pt>
                <c:pt idx="66">
                  <c:v>1692</c:v>
                </c:pt>
                <c:pt idx="67">
                  <c:v>1704</c:v>
                </c:pt>
                <c:pt idx="68">
                  <c:v>1716</c:v>
                </c:pt>
                <c:pt idx="69">
                  <c:v>1728</c:v>
                </c:pt>
                <c:pt idx="70">
                  <c:v>1740</c:v>
                </c:pt>
                <c:pt idx="71">
                  <c:v>1752</c:v>
                </c:pt>
                <c:pt idx="72">
                  <c:v>1764</c:v>
                </c:pt>
                <c:pt idx="73">
                  <c:v>1776</c:v>
                </c:pt>
                <c:pt idx="74">
                  <c:v>1788</c:v>
                </c:pt>
                <c:pt idx="75">
                  <c:v>1800</c:v>
                </c:pt>
                <c:pt idx="76">
                  <c:v>1812</c:v>
                </c:pt>
                <c:pt idx="77">
                  <c:v>1824</c:v>
                </c:pt>
                <c:pt idx="78">
                  <c:v>1836</c:v>
                </c:pt>
                <c:pt idx="79">
                  <c:v>1848</c:v>
                </c:pt>
                <c:pt idx="80">
                  <c:v>1860</c:v>
                </c:pt>
                <c:pt idx="81">
                  <c:v>1872</c:v>
                </c:pt>
                <c:pt idx="82">
                  <c:v>1884</c:v>
                </c:pt>
                <c:pt idx="83">
                  <c:v>1896</c:v>
                </c:pt>
                <c:pt idx="84">
                  <c:v>1908</c:v>
                </c:pt>
                <c:pt idx="85">
                  <c:v>1920</c:v>
                </c:pt>
                <c:pt idx="86">
                  <c:v>1932</c:v>
                </c:pt>
                <c:pt idx="87">
                  <c:v>1944</c:v>
                </c:pt>
                <c:pt idx="88">
                  <c:v>1956</c:v>
                </c:pt>
                <c:pt idx="89">
                  <c:v>1968</c:v>
                </c:pt>
                <c:pt idx="90">
                  <c:v>1980</c:v>
                </c:pt>
                <c:pt idx="91">
                  <c:v>1992</c:v>
                </c:pt>
                <c:pt idx="92">
                  <c:v>2004</c:v>
                </c:pt>
                <c:pt idx="93">
                  <c:v>2016</c:v>
                </c:pt>
                <c:pt idx="94">
                  <c:v>2028</c:v>
                </c:pt>
                <c:pt idx="95">
                  <c:v>2040</c:v>
                </c:pt>
                <c:pt idx="96">
                  <c:v>2052</c:v>
                </c:pt>
                <c:pt idx="97">
                  <c:v>2064</c:v>
                </c:pt>
                <c:pt idx="98">
                  <c:v>2076</c:v>
                </c:pt>
                <c:pt idx="99">
                  <c:v>2088</c:v>
                </c:pt>
                <c:pt idx="100">
                  <c:v>2100</c:v>
                </c:pt>
              </c:numCache>
            </c:numRef>
          </c:xVal>
          <c:yVal>
            <c:numRef>
              <c:f>'StepsTest20240220_2024-02-20_16'!$J$2:$J$103</c:f>
              <c:numCache>
                <c:formatCode>General</c:formatCode>
                <c:ptCount val="102"/>
                <c:pt idx="0">
                  <c:v>-0.29232643118148599</c:v>
                </c:pt>
                <c:pt idx="1">
                  <c:v>-0.48388882737238398</c:v>
                </c:pt>
                <c:pt idx="2">
                  <c:v>-0.820507142066216</c:v>
                </c:pt>
                <c:pt idx="3">
                  <c:v>-0.42963127006975999</c:v>
                </c:pt>
                <c:pt idx="4">
                  <c:v>-0.41745100210386399</c:v>
                </c:pt>
                <c:pt idx="5">
                  <c:v>-0.70091905658288101</c:v>
                </c:pt>
                <c:pt idx="6">
                  <c:v>-0.80279038866127805</c:v>
                </c:pt>
                <c:pt idx="7">
                  <c:v>-0.76292769350016598</c:v>
                </c:pt>
                <c:pt idx="8">
                  <c:v>4.8721071863581003E-2</c:v>
                </c:pt>
                <c:pt idx="9">
                  <c:v>-0.51489314583102597</c:v>
                </c:pt>
                <c:pt idx="10">
                  <c:v>-1.14051600044292</c:v>
                </c:pt>
                <c:pt idx="11">
                  <c:v>-0.90909090909090895</c:v>
                </c:pt>
                <c:pt idx="12">
                  <c:v>-0.71420662163658499</c:v>
                </c:pt>
                <c:pt idx="13">
                  <c:v>-0.21592293212268801</c:v>
                </c:pt>
                <c:pt idx="14">
                  <c:v>-0.246927250581331</c:v>
                </c:pt>
                <c:pt idx="15">
                  <c:v>-0.654412578894918</c:v>
                </c:pt>
                <c:pt idx="16">
                  <c:v>0.16277267190787301</c:v>
                </c:pt>
                <c:pt idx="17">
                  <c:v>0.74742553427084502</c:v>
                </c:pt>
                <c:pt idx="18">
                  <c:v>4.5399180600154999E-2</c:v>
                </c:pt>
                <c:pt idx="19">
                  <c:v>1.65097995792271</c:v>
                </c:pt>
                <c:pt idx="20">
                  <c:v>1.5513232200199301</c:v>
                </c:pt>
                <c:pt idx="21">
                  <c:v>1.77499723175728</c:v>
                </c:pt>
                <c:pt idx="22">
                  <c:v>2.6586203078285902</c:v>
                </c:pt>
                <c:pt idx="23">
                  <c:v>2.7006975971653202</c:v>
                </c:pt>
                <c:pt idx="24">
                  <c:v>3.2266637138744301</c:v>
                </c:pt>
                <c:pt idx="25">
                  <c:v>3.8190676558520602</c:v>
                </c:pt>
                <c:pt idx="26">
                  <c:v>4.7392315358210597</c:v>
                </c:pt>
                <c:pt idx="27">
                  <c:v>5.3958587088916001</c:v>
                </c:pt>
                <c:pt idx="28">
                  <c:v>5.5597386778872799</c:v>
                </c:pt>
                <c:pt idx="29">
                  <c:v>5.7889491750636699</c:v>
                </c:pt>
                <c:pt idx="30">
                  <c:v>6.8619200531502598</c:v>
                </c:pt>
                <c:pt idx="31">
                  <c:v>7.4199977854058199</c:v>
                </c:pt>
                <c:pt idx="32">
                  <c:v>7.1343151367511899</c:v>
                </c:pt>
                <c:pt idx="33">
                  <c:v>8.3722732809212701</c:v>
                </c:pt>
                <c:pt idx="34">
                  <c:v>8.6933894363857807</c:v>
                </c:pt>
                <c:pt idx="35">
                  <c:v>9.8161886834237606</c:v>
                </c:pt>
                <c:pt idx="36">
                  <c:v>9.4544762484774694</c:v>
                </c:pt>
                <c:pt idx="37">
                  <c:v>10.943417118813</c:v>
                </c:pt>
                <c:pt idx="38">
                  <c:v>10.716421215812201</c:v>
                </c:pt>
                <c:pt idx="39">
                  <c:v>11.1150481674233</c:v>
                </c:pt>
                <c:pt idx="40">
                  <c:v>11.9887055697044</c:v>
                </c:pt>
                <c:pt idx="41">
                  <c:v>12.056250692060701</c:v>
                </c:pt>
                <c:pt idx="42">
                  <c:v>12.5755730262429</c:v>
                </c:pt>
                <c:pt idx="43">
                  <c:v>13.279813974089301</c:v>
                </c:pt>
                <c:pt idx="44">
                  <c:v>14.128003543350699</c:v>
                </c:pt>
                <c:pt idx="45">
                  <c:v>14.4856605027129</c:v>
                </c:pt>
                <c:pt idx="46">
                  <c:v>14.606355885284</c:v>
                </c:pt>
                <c:pt idx="47">
                  <c:v>15.8432067323663</c:v>
                </c:pt>
                <c:pt idx="48">
                  <c:v>16.187576126674799</c:v>
                </c:pt>
                <c:pt idx="49">
                  <c:v>16.4034990587975</c:v>
                </c:pt>
                <c:pt idx="50">
                  <c:v>17.381242387332499</c:v>
                </c:pt>
                <c:pt idx="51">
                  <c:v>17.640349905879699</c:v>
                </c:pt>
                <c:pt idx="52">
                  <c:v>17.985826597276098</c:v>
                </c:pt>
                <c:pt idx="53">
                  <c:v>18.386668143062799</c:v>
                </c:pt>
                <c:pt idx="54">
                  <c:v>19.4485660502713</c:v>
                </c:pt>
                <c:pt idx="55">
                  <c:v>19.663381685306199</c:v>
                </c:pt>
                <c:pt idx="56">
                  <c:v>19.712102757169799</c:v>
                </c:pt>
                <c:pt idx="57">
                  <c:v>20.1539142952054</c:v>
                </c:pt>
                <c:pt idx="58">
                  <c:v>21.080721957701201</c:v>
                </c:pt>
                <c:pt idx="59">
                  <c:v>21.9145166648212</c:v>
                </c:pt>
                <c:pt idx="60">
                  <c:v>22.370723064998302</c:v>
                </c:pt>
                <c:pt idx="61">
                  <c:v>22.6575130107408</c:v>
                </c:pt>
                <c:pt idx="62">
                  <c:v>23.238843981840301</c:v>
                </c:pt>
                <c:pt idx="63">
                  <c:v>23.321891263426</c:v>
                </c:pt>
                <c:pt idx="64">
                  <c:v>25.3714981729598</c:v>
                </c:pt>
                <c:pt idx="65">
                  <c:v>24.895360425202099</c:v>
                </c:pt>
                <c:pt idx="66">
                  <c:v>25.568597054589699</c:v>
                </c:pt>
                <c:pt idx="67">
                  <c:v>25.833241058576</c:v>
                </c:pt>
                <c:pt idx="68">
                  <c:v>25.7701251245709</c:v>
                </c:pt>
                <c:pt idx="69">
                  <c:v>27.365740228103199</c:v>
                </c:pt>
                <c:pt idx="70">
                  <c:v>27.65031557967</c:v>
                </c:pt>
                <c:pt idx="71">
                  <c:v>28.2615435721404</c:v>
                </c:pt>
                <c:pt idx="72">
                  <c:v>28.154135754622999</c:v>
                </c:pt>
                <c:pt idx="73">
                  <c:v>29.088694496733499</c:v>
                </c:pt>
                <c:pt idx="74">
                  <c:v>29.163990698704499</c:v>
                </c:pt>
                <c:pt idx="75">
                  <c:v>29.534935223120399</c:v>
                </c:pt>
                <c:pt idx="76">
                  <c:v>29.6766692503599</c:v>
                </c:pt>
                <c:pt idx="77">
                  <c:v>29.862695161111699</c:v>
                </c:pt>
                <c:pt idx="78">
                  <c:v>30.407485328313602</c:v>
                </c:pt>
                <c:pt idx="79">
                  <c:v>31.192558963569901</c:v>
                </c:pt>
                <c:pt idx="80">
                  <c:v>31.4339497287122</c:v>
                </c:pt>
                <c:pt idx="81">
                  <c:v>32.769350016609401</c:v>
                </c:pt>
                <c:pt idx="82">
                  <c:v>32.504706012623203</c:v>
                </c:pt>
                <c:pt idx="83">
                  <c:v>32.893367290443997</c:v>
                </c:pt>
                <c:pt idx="84">
                  <c:v>33.949728712213499</c:v>
                </c:pt>
                <c:pt idx="85">
                  <c:v>33.614217694607497</c:v>
                </c:pt>
                <c:pt idx="86">
                  <c:v>35.155575240837102</c:v>
                </c:pt>
                <c:pt idx="87">
                  <c:v>34.364965120141697</c:v>
                </c:pt>
                <c:pt idx="88">
                  <c:v>34.694939652308697</c:v>
                </c:pt>
                <c:pt idx="89">
                  <c:v>34.267522976414597</c:v>
                </c:pt>
                <c:pt idx="90">
                  <c:v>34.981729598051203</c:v>
                </c:pt>
                <c:pt idx="91">
                  <c:v>35.433506809877102</c:v>
                </c:pt>
                <c:pt idx="92">
                  <c:v>35.626176503155797</c:v>
                </c:pt>
                <c:pt idx="93">
                  <c:v>36.585095781198099</c:v>
                </c:pt>
                <c:pt idx="94">
                  <c:v>36.5319455209833</c:v>
                </c:pt>
                <c:pt idx="95">
                  <c:v>37.436607241723003</c:v>
                </c:pt>
                <c:pt idx="96">
                  <c:v>36.289447458753202</c:v>
                </c:pt>
                <c:pt idx="97">
                  <c:v>36.025910751854703</c:v>
                </c:pt>
                <c:pt idx="98">
                  <c:v>36.161000996567402</c:v>
                </c:pt>
                <c:pt idx="99">
                  <c:v>36.578451998671198</c:v>
                </c:pt>
                <c:pt idx="100">
                  <c:v>36.806555198759803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89-45D8-9B6A-E8E65CBB866B}"/>
            </c:ext>
          </c:extLst>
        </c:ser>
        <c:ser>
          <c:idx val="1"/>
          <c:order val="1"/>
          <c:tx>
            <c:strRef>
              <c:f>'StepsTest20240220_2024-02-20_16'!$N$1</c:f>
              <c:strCache>
                <c:ptCount val="1"/>
                <c:pt idx="0">
                  <c:v>Quad Approx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'StepsTest20240220_2024-02-20_16'!$B$2:$B$103</c:f>
              <c:numCache>
                <c:formatCode>General</c:formatCode>
                <c:ptCount val="102"/>
                <c:pt idx="0">
                  <c:v>900</c:v>
                </c:pt>
                <c:pt idx="1">
                  <c:v>912</c:v>
                </c:pt>
                <c:pt idx="2">
                  <c:v>924</c:v>
                </c:pt>
                <c:pt idx="3">
                  <c:v>936</c:v>
                </c:pt>
                <c:pt idx="4">
                  <c:v>948</c:v>
                </c:pt>
                <c:pt idx="5">
                  <c:v>960</c:v>
                </c:pt>
                <c:pt idx="6">
                  <c:v>972</c:v>
                </c:pt>
                <c:pt idx="7">
                  <c:v>984</c:v>
                </c:pt>
                <c:pt idx="8">
                  <c:v>996</c:v>
                </c:pt>
                <c:pt idx="9">
                  <c:v>1008</c:v>
                </c:pt>
                <c:pt idx="10">
                  <c:v>1020</c:v>
                </c:pt>
                <c:pt idx="11">
                  <c:v>1032</c:v>
                </c:pt>
                <c:pt idx="12">
                  <c:v>1044</c:v>
                </c:pt>
                <c:pt idx="13">
                  <c:v>1056</c:v>
                </c:pt>
                <c:pt idx="14">
                  <c:v>1068</c:v>
                </c:pt>
                <c:pt idx="15">
                  <c:v>1080</c:v>
                </c:pt>
                <c:pt idx="16">
                  <c:v>1092</c:v>
                </c:pt>
                <c:pt idx="17">
                  <c:v>1104</c:v>
                </c:pt>
                <c:pt idx="18">
                  <c:v>1116</c:v>
                </c:pt>
                <c:pt idx="19">
                  <c:v>1128</c:v>
                </c:pt>
                <c:pt idx="20">
                  <c:v>1140</c:v>
                </c:pt>
                <c:pt idx="21">
                  <c:v>1152</c:v>
                </c:pt>
                <c:pt idx="22">
                  <c:v>1164</c:v>
                </c:pt>
                <c:pt idx="23">
                  <c:v>1176</c:v>
                </c:pt>
                <c:pt idx="24">
                  <c:v>1188</c:v>
                </c:pt>
                <c:pt idx="25">
                  <c:v>1200</c:v>
                </c:pt>
                <c:pt idx="26">
                  <c:v>1212</c:v>
                </c:pt>
                <c:pt idx="27">
                  <c:v>1224</c:v>
                </c:pt>
                <c:pt idx="28">
                  <c:v>1236</c:v>
                </c:pt>
                <c:pt idx="29">
                  <c:v>1248</c:v>
                </c:pt>
                <c:pt idx="30">
                  <c:v>1260</c:v>
                </c:pt>
                <c:pt idx="31">
                  <c:v>1272</c:v>
                </c:pt>
                <c:pt idx="32">
                  <c:v>1284</c:v>
                </c:pt>
                <c:pt idx="33">
                  <c:v>1296</c:v>
                </c:pt>
                <c:pt idx="34">
                  <c:v>1308</c:v>
                </c:pt>
                <c:pt idx="35">
                  <c:v>1320</c:v>
                </c:pt>
                <c:pt idx="36">
                  <c:v>1332</c:v>
                </c:pt>
                <c:pt idx="37">
                  <c:v>1344</c:v>
                </c:pt>
                <c:pt idx="38">
                  <c:v>1356</c:v>
                </c:pt>
                <c:pt idx="39">
                  <c:v>1368</c:v>
                </c:pt>
                <c:pt idx="40">
                  <c:v>1380</c:v>
                </c:pt>
                <c:pt idx="41">
                  <c:v>1392</c:v>
                </c:pt>
                <c:pt idx="42">
                  <c:v>1404</c:v>
                </c:pt>
                <c:pt idx="43">
                  <c:v>1416</c:v>
                </c:pt>
                <c:pt idx="44">
                  <c:v>1428</c:v>
                </c:pt>
                <c:pt idx="45">
                  <c:v>1440</c:v>
                </c:pt>
                <c:pt idx="46">
                  <c:v>1452</c:v>
                </c:pt>
                <c:pt idx="47">
                  <c:v>1464</c:v>
                </c:pt>
                <c:pt idx="48">
                  <c:v>1476</c:v>
                </c:pt>
                <c:pt idx="49">
                  <c:v>1488</c:v>
                </c:pt>
                <c:pt idx="50">
                  <c:v>1500</c:v>
                </c:pt>
                <c:pt idx="51">
                  <c:v>1512</c:v>
                </c:pt>
                <c:pt idx="52">
                  <c:v>1524</c:v>
                </c:pt>
                <c:pt idx="53">
                  <c:v>1536</c:v>
                </c:pt>
                <c:pt idx="54">
                  <c:v>1548</c:v>
                </c:pt>
                <c:pt idx="55">
                  <c:v>1560</c:v>
                </c:pt>
                <c:pt idx="56">
                  <c:v>1572</c:v>
                </c:pt>
                <c:pt idx="57">
                  <c:v>1584</c:v>
                </c:pt>
                <c:pt idx="58">
                  <c:v>1596</c:v>
                </c:pt>
                <c:pt idx="59">
                  <c:v>1608</c:v>
                </c:pt>
                <c:pt idx="60">
                  <c:v>1620</c:v>
                </c:pt>
                <c:pt idx="61">
                  <c:v>1632</c:v>
                </c:pt>
                <c:pt idx="62">
                  <c:v>1644</c:v>
                </c:pt>
                <c:pt idx="63">
                  <c:v>1656</c:v>
                </c:pt>
                <c:pt idx="64">
                  <c:v>1668</c:v>
                </c:pt>
                <c:pt idx="65">
                  <c:v>1680</c:v>
                </c:pt>
                <c:pt idx="66">
                  <c:v>1692</c:v>
                </c:pt>
                <c:pt idx="67">
                  <c:v>1704</c:v>
                </c:pt>
                <c:pt idx="68">
                  <c:v>1716</c:v>
                </c:pt>
                <c:pt idx="69">
                  <c:v>1728</c:v>
                </c:pt>
                <c:pt idx="70">
                  <c:v>1740</c:v>
                </c:pt>
                <c:pt idx="71">
                  <c:v>1752</c:v>
                </c:pt>
                <c:pt idx="72">
                  <c:v>1764</c:v>
                </c:pt>
                <c:pt idx="73">
                  <c:v>1776</c:v>
                </c:pt>
                <c:pt idx="74">
                  <c:v>1788</c:v>
                </c:pt>
                <c:pt idx="75">
                  <c:v>1800</c:v>
                </c:pt>
                <c:pt idx="76">
                  <c:v>1812</c:v>
                </c:pt>
                <c:pt idx="77">
                  <c:v>1824</c:v>
                </c:pt>
                <c:pt idx="78">
                  <c:v>1836</c:v>
                </c:pt>
                <c:pt idx="79">
                  <c:v>1848</c:v>
                </c:pt>
                <c:pt idx="80">
                  <c:v>1860</c:v>
                </c:pt>
                <c:pt idx="81">
                  <c:v>1872</c:v>
                </c:pt>
                <c:pt idx="82">
                  <c:v>1884</c:v>
                </c:pt>
                <c:pt idx="83">
                  <c:v>1896</c:v>
                </c:pt>
                <c:pt idx="84">
                  <c:v>1908</c:v>
                </c:pt>
                <c:pt idx="85">
                  <c:v>1920</c:v>
                </c:pt>
                <c:pt idx="86">
                  <c:v>1932</c:v>
                </c:pt>
                <c:pt idx="87">
                  <c:v>1944</c:v>
                </c:pt>
                <c:pt idx="88">
                  <c:v>1956</c:v>
                </c:pt>
                <c:pt idx="89">
                  <c:v>1968</c:v>
                </c:pt>
                <c:pt idx="90">
                  <c:v>1980</c:v>
                </c:pt>
                <c:pt idx="91">
                  <c:v>1992</c:v>
                </c:pt>
                <c:pt idx="92">
                  <c:v>2004</c:v>
                </c:pt>
                <c:pt idx="93">
                  <c:v>2016</c:v>
                </c:pt>
                <c:pt idx="94">
                  <c:v>2028</c:v>
                </c:pt>
                <c:pt idx="95">
                  <c:v>2040</c:v>
                </c:pt>
                <c:pt idx="96">
                  <c:v>2052</c:v>
                </c:pt>
                <c:pt idx="97">
                  <c:v>2064</c:v>
                </c:pt>
                <c:pt idx="98">
                  <c:v>2076</c:v>
                </c:pt>
                <c:pt idx="99">
                  <c:v>2088</c:v>
                </c:pt>
                <c:pt idx="100">
                  <c:v>2100</c:v>
                </c:pt>
              </c:numCache>
            </c:numRef>
          </c:xVal>
          <c:yVal>
            <c:numRef>
              <c:f>'StepsTest20240220_2024-02-20_16'!$N$2:$N$103</c:f>
              <c:numCache>
                <c:formatCode>General</c:formatCode>
                <c:ptCount val="102"/>
                <c:pt idx="0">
                  <c:v>-9.5186737641102468</c:v>
                </c:pt>
                <c:pt idx="1">
                  <c:v>-8.9626120616746832</c:v>
                </c:pt>
                <c:pt idx="2">
                  <c:v>-8.4075107025549727</c:v>
                </c:pt>
                <c:pt idx="3">
                  <c:v>-7.8533696867511082</c:v>
                </c:pt>
                <c:pt idx="4">
                  <c:v>-7.300189014263097</c:v>
                </c:pt>
                <c:pt idx="5">
                  <c:v>-6.7479686850909246</c:v>
                </c:pt>
                <c:pt idx="6">
                  <c:v>-6.1967086992345983</c:v>
                </c:pt>
                <c:pt idx="7">
                  <c:v>-5.6464090566941252</c:v>
                </c:pt>
                <c:pt idx="8">
                  <c:v>-5.0970697574694981</c:v>
                </c:pt>
                <c:pt idx="9">
                  <c:v>-4.548690801560717</c:v>
                </c:pt>
                <c:pt idx="10">
                  <c:v>-4.001272188967782</c:v>
                </c:pt>
                <c:pt idx="11">
                  <c:v>-3.4548139196906931</c:v>
                </c:pt>
                <c:pt idx="12">
                  <c:v>-2.9093159937294502</c:v>
                </c:pt>
                <c:pt idx="13">
                  <c:v>-2.3647784110840604</c:v>
                </c:pt>
                <c:pt idx="14">
                  <c:v>-1.8212011717545167</c:v>
                </c:pt>
                <c:pt idx="15">
                  <c:v>-1.2785842757408119</c:v>
                </c:pt>
                <c:pt idx="16">
                  <c:v>-0.73692772304296028</c:v>
                </c:pt>
                <c:pt idx="17">
                  <c:v>-0.1962315136609547</c:v>
                </c:pt>
                <c:pt idx="18">
                  <c:v>0.34350435240521193</c:v>
                </c:pt>
                <c:pt idx="19">
                  <c:v>0.88227987515552542</c:v>
                </c:pt>
                <c:pt idx="20">
                  <c:v>1.4200950545899858</c:v>
                </c:pt>
                <c:pt idx="21">
                  <c:v>1.9569498907086071</c:v>
                </c:pt>
                <c:pt idx="22">
                  <c:v>2.4928443835113825</c:v>
                </c:pt>
                <c:pt idx="23">
                  <c:v>3.0277785329983047</c:v>
                </c:pt>
                <c:pt idx="24">
                  <c:v>3.5617523391693879</c:v>
                </c:pt>
                <c:pt idx="25">
                  <c:v>4.094765802024618</c:v>
                </c:pt>
                <c:pt idx="26">
                  <c:v>4.626818921563995</c:v>
                </c:pt>
                <c:pt idx="27">
                  <c:v>5.157911697787533</c:v>
                </c:pt>
                <c:pt idx="28">
                  <c:v>5.6880441306952321</c:v>
                </c:pt>
                <c:pt idx="29">
                  <c:v>6.217216220287078</c:v>
                </c:pt>
                <c:pt idx="30">
                  <c:v>6.7454279665630636</c:v>
                </c:pt>
                <c:pt idx="31">
                  <c:v>7.2726793695232246</c:v>
                </c:pt>
                <c:pt idx="32">
                  <c:v>7.7989704291675324</c:v>
                </c:pt>
                <c:pt idx="33">
                  <c:v>8.3243011454959799</c:v>
                </c:pt>
                <c:pt idx="34">
                  <c:v>8.8486715185085956</c:v>
                </c:pt>
                <c:pt idx="35">
                  <c:v>9.3720815482053581</c:v>
                </c:pt>
                <c:pt idx="36">
                  <c:v>9.8945312345862675</c:v>
                </c:pt>
                <c:pt idx="37">
                  <c:v>10.416020577651338</c:v>
                </c:pt>
                <c:pt idx="38">
                  <c:v>10.936549577400569</c:v>
                </c:pt>
                <c:pt idx="39">
                  <c:v>11.456118233833934</c:v>
                </c:pt>
                <c:pt idx="40">
                  <c:v>11.974726546951473</c:v>
                </c:pt>
                <c:pt idx="41">
                  <c:v>12.492374516753159</c:v>
                </c:pt>
                <c:pt idx="42">
                  <c:v>13.009062143238978</c:v>
                </c:pt>
                <c:pt idx="43">
                  <c:v>13.524789426408972</c:v>
                </c:pt>
                <c:pt idx="44">
                  <c:v>14.039556366263113</c:v>
                </c:pt>
                <c:pt idx="45">
                  <c:v>14.553362962801401</c:v>
                </c:pt>
                <c:pt idx="46">
                  <c:v>15.06620921602385</c:v>
                </c:pt>
                <c:pt idx="47">
                  <c:v>15.57809512593046</c:v>
                </c:pt>
                <c:pt idx="48">
                  <c:v>16.089020692521203</c:v>
                </c:pt>
                <c:pt idx="49">
                  <c:v>16.598985915796121</c:v>
                </c:pt>
                <c:pt idx="50">
                  <c:v>17.107990795755185</c:v>
                </c:pt>
                <c:pt idx="51">
                  <c:v>17.616035332398383</c:v>
                </c:pt>
                <c:pt idx="52">
                  <c:v>18.123119525725755</c:v>
                </c:pt>
                <c:pt idx="53">
                  <c:v>18.629243375737275</c:v>
                </c:pt>
                <c:pt idx="54">
                  <c:v>19.134406882432941</c:v>
                </c:pt>
                <c:pt idx="55">
                  <c:v>19.638610045812769</c:v>
                </c:pt>
                <c:pt idx="56">
                  <c:v>20.141852865876757</c:v>
                </c:pt>
                <c:pt idx="57">
                  <c:v>20.644135342624878</c:v>
                </c:pt>
                <c:pt idx="58">
                  <c:v>21.14545747605716</c:v>
                </c:pt>
                <c:pt idx="59">
                  <c:v>21.645819266173604</c:v>
                </c:pt>
                <c:pt idx="60">
                  <c:v>22.145220712974194</c:v>
                </c:pt>
                <c:pt idx="61">
                  <c:v>22.643661816458945</c:v>
                </c:pt>
                <c:pt idx="62">
                  <c:v>23.141142576627843</c:v>
                </c:pt>
                <c:pt idx="63">
                  <c:v>23.637662993480888</c:v>
                </c:pt>
                <c:pt idx="64">
                  <c:v>24.133223067018093</c:v>
                </c:pt>
                <c:pt idx="65">
                  <c:v>24.627822797239446</c:v>
                </c:pt>
                <c:pt idx="66">
                  <c:v>25.121462184144946</c:v>
                </c:pt>
                <c:pt idx="67">
                  <c:v>25.614141227734621</c:v>
                </c:pt>
                <c:pt idx="68">
                  <c:v>26.105859928008442</c:v>
                </c:pt>
                <c:pt idx="69">
                  <c:v>26.596618284966397</c:v>
                </c:pt>
                <c:pt idx="70">
                  <c:v>27.086416298608526</c:v>
                </c:pt>
                <c:pt idx="71">
                  <c:v>27.575253968934803</c:v>
                </c:pt>
                <c:pt idx="72">
                  <c:v>28.063131295945226</c:v>
                </c:pt>
                <c:pt idx="73">
                  <c:v>28.55004827963981</c:v>
                </c:pt>
                <c:pt idx="74">
                  <c:v>29.036004920018556</c:v>
                </c:pt>
                <c:pt idx="75">
                  <c:v>29.521001217081434</c:v>
                </c:pt>
                <c:pt idx="76">
                  <c:v>30.005037170828473</c:v>
                </c:pt>
                <c:pt idx="77">
                  <c:v>30.488112781259673</c:v>
                </c:pt>
                <c:pt idx="78">
                  <c:v>30.97022804837502</c:v>
                </c:pt>
                <c:pt idx="79">
                  <c:v>31.451382972174514</c:v>
                </c:pt>
                <c:pt idx="80">
                  <c:v>31.931577552658183</c:v>
                </c:pt>
                <c:pt idx="81">
                  <c:v>32.410811789825985</c:v>
                </c:pt>
                <c:pt idx="82">
                  <c:v>32.889085683677934</c:v>
                </c:pt>
                <c:pt idx="83">
                  <c:v>33.366399234214057</c:v>
                </c:pt>
                <c:pt idx="84">
                  <c:v>33.842752441434328</c:v>
                </c:pt>
                <c:pt idx="85">
                  <c:v>34.318145305338732</c:v>
                </c:pt>
                <c:pt idx="86">
                  <c:v>34.79257782592731</c:v>
                </c:pt>
                <c:pt idx="87">
                  <c:v>35.26605000320005</c:v>
                </c:pt>
                <c:pt idx="88">
                  <c:v>35.738561837156908</c:v>
                </c:pt>
                <c:pt idx="89">
                  <c:v>36.210113327797956</c:v>
                </c:pt>
                <c:pt idx="90">
                  <c:v>36.680704475123136</c:v>
                </c:pt>
                <c:pt idx="91">
                  <c:v>37.150335279132463</c:v>
                </c:pt>
                <c:pt idx="92">
                  <c:v>37.619005739825965</c:v>
                </c:pt>
                <c:pt idx="93">
                  <c:v>38.086715857203615</c:v>
                </c:pt>
                <c:pt idx="94">
                  <c:v>38.553465631265396</c:v>
                </c:pt>
                <c:pt idx="95">
                  <c:v>39.019255062011354</c:v>
                </c:pt>
                <c:pt idx="96">
                  <c:v>39.484084149441458</c:v>
                </c:pt>
                <c:pt idx="97">
                  <c:v>39.947952893555708</c:v>
                </c:pt>
                <c:pt idx="98">
                  <c:v>40.41086129435412</c:v>
                </c:pt>
                <c:pt idx="99">
                  <c:v>40.872809351836693</c:v>
                </c:pt>
                <c:pt idx="100">
                  <c:v>41.333797066003399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89-45D8-9B6A-E8E65CBB866B}"/>
            </c:ext>
          </c:extLst>
        </c:ser>
        <c:ser>
          <c:idx val="2"/>
          <c:order val="2"/>
          <c:tx>
            <c:strRef>
              <c:f>'StepsTest20240220_2024-02-20_16'!$O$1</c:f>
              <c:strCache>
                <c:ptCount val="1"/>
                <c:pt idx="0">
                  <c:v>Lin approx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'StepsTest20240220_2024-02-20_16'!$B$2:$B$103</c:f>
              <c:numCache>
                <c:formatCode>General</c:formatCode>
                <c:ptCount val="102"/>
                <c:pt idx="0">
                  <c:v>900</c:v>
                </c:pt>
                <c:pt idx="1">
                  <c:v>912</c:v>
                </c:pt>
                <c:pt idx="2">
                  <c:v>924</c:v>
                </c:pt>
                <c:pt idx="3">
                  <c:v>936</c:v>
                </c:pt>
                <c:pt idx="4">
                  <c:v>948</c:v>
                </c:pt>
                <c:pt idx="5">
                  <c:v>960</c:v>
                </c:pt>
                <c:pt idx="6">
                  <c:v>972</c:v>
                </c:pt>
                <c:pt idx="7">
                  <c:v>984</c:v>
                </c:pt>
                <c:pt idx="8">
                  <c:v>996</c:v>
                </c:pt>
                <c:pt idx="9">
                  <c:v>1008</c:v>
                </c:pt>
                <c:pt idx="10">
                  <c:v>1020</c:v>
                </c:pt>
                <c:pt idx="11">
                  <c:v>1032</c:v>
                </c:pt>
                <c:pt idx="12">
                  <c:v>1044</c:v>
                </c:pt>
                <c:pt idx="13">
                  <c:v>1056</c:v>
                </c:pt>
                <c:pt idx="14">
                  <c:v>1068</c:v>
                </c:pt>
                <c:pt idx="15">
                  <c:v>1080</c:v>
                </c:pt>
                <c:pt idx="16">
                  <c:v>1092</c:v>
                </c:pt>
                <c:pt idx="17">
                  <c:v>1104</c:v>
                </c:pt>
                <c:pt idx="18">
                  <c:v>1116</c:v>
                </c:pt>
                <c:pt idx="19">
                  <c:v>1128</c:v>
                </c:pt>
                <c:pt idx="20">
                  <c:v>1140</c:v>
                </c:pt>
                <c:pt idx="21">
                  <c:v>1152</c:v>
                </c:pt>
                <c:pt idx="22">
                  <c:v>1164</c:v>
                </c:pt>
                <c:pt idx="23">
                  <c:v>1176</c:v>
                </c:pt>
                <c:pt idx="24">
                  <c:v>1188</c:v>
                </c:pt>
                <c:pt idx="25">
                  <c:v>1200</c:v>
                </c:pt>
                <c:pt idx="26">
                  <c:v>1212</c:v>
                </c:pt>
                <c:pt idx="27">
                  <c:v>1224</c:v>
                </c:pt>
                <c:pt idx="28">
                  <c:v>1236</c:v>
                </c:pt>
                <c:pt idx="29">
                  <c:v>1248</c:v>
                </c:pt>
                <c:pt idx="30">
                  <c:v>1260</c:v>
                </c:pt>
                <c:pt idx="31">
                  <c:v>1272</c:v>
                </c:pt>
                <c:pt idx="32">
                  <c:v>1284</c:v>
                </c:pt>
                <c:pt idx="33">
                  <c:v>1296</c:v>
                </c:pt>
                <c:pt idx="34">
                  <c:v>1308</c:v>
                </c:pt>
                <c:pt idx="35">
                  <c:v>1320</c:v>
                </c:pt>
                <c:pt idx="36">
                  <c:v>1332</c:v>
                </c:pt>
                <c:pt idx="37">
                  <c:v>1344</c:v>
                </c:pt>
                <c:pt idx="38">
                  <c:v>1356</c:v>
                </c:pt>
                <c:pt idx="39">
                  <c:v>1368</c:v>
                </c:pt>
                <c:pt idx="40">
                  <c:v>1380</c:v>
                </c:pt>
                <c:pt idx="41">
                  <c:v>1392</c:v>
                </c:pt>
                <c:pt idx="42">
                  <c:v>1404</c:v>
                </c:pt>
                <c:pt idx="43">
                  <c:v>1416</c:v>
                </c:pt>
                <c:pt idx="44">
                  <c:v>1428</c:v>
                </c:pt>
                <c:pt idx="45">
                  <c:v>1440</c:v>
                </c:pt>
                <c:pt idx="46">
                  <c:v>1452</c:v>
                </c:pt>
                <c:pt idx="47">
                  <c:v>1464</c:v>
                </c:pt>
                <c:pt idx="48">
                  <c:v>1476</c:v>
                </c:pt>
                <c:pt idx="49">
                  <c:v>1488</c:v>
                </c:pt>
                <c:pt idx="50">
                  <c:v>1500</c:v>
                </c:pt>
                <c:pt idx="51">
                  <c:v>1512</c:v>
                </c:pt>
                <c:pt idx="52">
                  <c:v>1524</c:v>
                </c:pt>
                <c:pt idx="53">
                  <c:v>1536</c:v>
                </c:pt>
                <c:pt idx="54">
                  <c:v>1548</c:v>
                </c:pt>
                <c:pt idx="55">
                  <c:v>1560</c:v>
                </c:pt>
                <c:pt idx="56">
                  <c:v>1572</c:v>
                </c:pt>
                <c:pt idx="57">
                  <c:v>1584</c:v>
                </c:pt>
                <c:pt idx="58">
                  <c:v>1596</c:v>
                </c:pt>
                <c:pt idx="59">
                  <c:v>1608</c:v>
                </c:pt>
                <c:pt idx="60">
                  <c:v>1620</c:v>
                </c:pt>
                <c:pt idx="61">
                  <c:v>1632</c:v>
                </c:pt>
                <c:pt idx="62">
                  <c:v>1644</c:v>
                </c:pt>
                <c:pt idx="63">
                  <c:v>1656</c:v>
                </c:pt>
                <c:pt idx="64">
                  <c:v>1668</c:v>
                </c:pt>
                <c:pt idx="65">
                  <c:v>1680</c:v>
                </c:pt>
                <c:pt idx="66">
                  <c:v>1692</c:v>
                </c:pt>
                <c:pt idx="67">
                  <c:v>1704</c:v>
                </c:pt>
                <c:pt idx="68">
                  <c:v>1716</c:v>
                </c:pt>
                <c:pt idx="69">
                  <c:v>1728</c:v>
                </c:pt>
                <c:pt idx="70">
                  <c:v>1740</c:v>
                </c:pt>
                <c:pt idx="71">
                  <c:v>1752</c:v>
                </c:pt>
                <c:pt idx="72">
                  <c:v>1764</c:v>
                </c:pt>
                <c:pt idx="73">
                  <c:v>1776</c:v>
                </c:pt>
                <c:pt idx="74">
                  <c:v>1788</c:v>
                </c:pt>
                <c:pt idx="75">
                  <c:v>1800</c:v>
                </c:pt>
                <c:pt idx="76">
                  <c:v>1812</c:v>
                </c:pt>
                <c:pt idx="77">
                  <c:v>1824</c:v>
                </c:pt>
                <c:pt idx="78">
                  <c:v>1836</c:v>
                </c:pt>
                <c:pt idx="79">
                  <c:v>1848</c:v>
                </c:pt>
                <c:pt idx="80">
                  <c:v>1860</c:v>
                </c:pt>
                <c:pt idx="81">
                  <c:v>1872</c:v>
                </c:pt>
                <c:pt idx="82">
                  <c:v>1884</c:v>
                </c:pt>
                <c:pt idx="83">
                  <c:v>1896</c:v>
                </c:pt>
                <c:pt idx="84">
                  <c:v>1908</c:v>
                </c:pt>
                <c:pt idx="85">
                  <c:v>1920</c:v>
                </c:pt>
                <c:pt idx="86">
                  <c:v>1932</c:v>
                </c:pt>
                <c:pt idx="87">
                  <c:v>1944</c:v>
                </c:pt>
                <c:pt idx="88">
                  <c:v>1956</c:v>
                </c:pt>
                <c:pt idx="89">
                  <c:v>1968</c:v>
                </c:pt>
                <c:pt idx="90">
                  <c:v>1980</c:v>
                </c:pt>
                <c:pt idx="91">
                  <c:v>1992</c:v>
                </c:pt>
                <c:pt idx="92">
                  <c:v>2004</c:v>
                </c:pt>
                <c:pt idx="93">
                  <c:v>2016</c:v>
                </c:pt>
                <c:pt idx="94">
                  <c:v>2028</c:v>
                </c:pt>
                <c:pt idx="95">
                  <c:v>2040</c:v>
                </c:pt>
                <c:pt idx="96">
                  <c:v>2052</c:v>
                </c:pt>
                <c:pt idx="97">
                  <c:v>2064</c:v>
                </c:pt>
                <c:pt idx="98">
                  <c:v>2076</c:v>
                </c:pt>
                <c:pt idx="99">
                  <c:v>2088</c:v>
                </c:pt>
                <c:pt idx="100">
                  <c:v>2100</c:v>
                </c:pt>
              </c:numCache>
            </c:numRef>
          </c:xVal>
          <c:yVal>
            <c:numRef>
              <c:f>'StepsTest20240220_2024-02-20_16'!$O$2:$O$103</c:f>
              <c:numCache>
                <c:formatCode>General</c:formatCode>
                <c:ptCount val="102"/>
                <c:pt idx="0">
                  <c:v>-8.4791021247060172</c:v>
                </c:pt>
                <c:pt idx="1">
                  <c:v>-7.9710575880628056</c:v>
                </c:pt>
                <c:pt idx="2">
                  <c:v>-7.463013051419594</c:v>
                </c:pt>
                <c:pt idx="3">
                  <c:v>-6.9549685147763753</c:v>
                </c:pt>
                <c:pt idx="4">
                  <c:v>-6.4469239781331638</c:v>
                </c:pt>
                <c:pt idx="5">
                  <c:v>-5.9388794414899522</c:v>
                </c:pt>
                <c:pt idx="6">
                  <c:v>-5.4308349048467406</c:v>
                </c:pt>
                <c:pt idx="7">
                  <c:v>-4.9227903682035219</c:v>
                </c:pt>
                <c:pt idx="8">
                  <c:v>-4.4147458315603103</c:v>
                </c:pt>
                <c:pt idx="9">
                  <c:v>-3.9067012949170987</c:v>
                </c:pt>
                <c:pt idx="10">
                  <c:v>-3.3986567582738871</c:v>
                </c:pt>
                <c:pt idx="11">
                  <c:v>-2.8906122216306755</c:v>
                </c:pt>
                <c:pt idx="12">
                  <c:v>-2.3825676849874569</c:v>
                </c:pt>
                <c:pt idx="13">
                  <c:v>-1.8745231483442453</c:v>
                </c:pt>
                <c:pt idx="14">
                  <c:v>-1.3664786117010337</c:v>
                </c:pt>
                <c:pt idx="15">
                  <c:v>-0.8584340750578221</c:v>
                </c:pt>
                <c:pt idx="16">
                  <c:v>-0.35038953841460341</c:v>
                </c:pt>
                <c:pt idx="17">
                  <c:v>0.15765499822860818</c:v>
                </c:pt>
                <c:pt idx="18">
                  <c:v>0.66569953487181976</c:v>
                </c:pt>
                <c:pt idx="19">
                  <c:v>1.1737440715150314</c:v>
                </c:pt>
                <c:pt idx="20">
                  <c:v>1.68178860815825</c:v>
                </c:pt>
                <c:pt idx="21">
                  <c:v>2.1898331448014616</c:v>
                </c:pt>
                <c:pt idx="22">
                  <c:v>2.6978776814446732</c:v>
                </c:pt>
                <c:pt idx="23">
                  <c:v>3.2059222180878848</c:v>
                </c:pt>
                <c:pt idx="24">
                  <c:v>3.7139667547311035</c:v>
                </c:pt>
                <c:pt idx="25">
                  <c:v>4.2220112913743151</c:v>
                </c:pt>
                <c:pt idx="26">
                  <c:v>4.7300558280175267</c:v>
                </c:pt>
                <c:pt idx="27">
                  <c:v>5.2381003646607383</c:v>
                </c:pt>
                <c:pt idx="28">
                  <c:v>5.7461449013039569</c:v>
                </c:pt>
                <c:pt idx="29">
                  <c:v>6.2541894379471685</c:v>
                </c:pt>
                <c:pt idx="30">
                  <c:v>6.7622339745903801</c:v>
                </c:pt>
                <c:pt idx="31">
                  <c:v>7.2702785112335917</c:v>
                </c:pt>
                <c:pt idx="32">
                  <c:v>7.7783230478768033</c:v>
                </c:pt>
                <c:pt idx="33">
                  <c:v>8.286367584520022</c:v>
                </c:pt>
                <c:pt idx="34">
                  <c:v>8.7944121211632336</c:v>
                </c:pt>
                <c:pt idx="35">
                  <c:v>9.3024566578064452</c:v>
                </c:pt>
                <c:pt idx="36">
                  <c:v>9.8105011944496567</c:v>
                </c:pt>
                <c:pt idx="37">
                  <c:v>10.318545731092875</c:v>
                </c:pt>
                <c:pt idx="38">
                  <c:v>10.826590267736087</c:v>
                </c:pt>
                <c:pt idx="39">
                  <c:v>11.334634804379299</c:v>
                </c:pt>
                <c:pt idx="40">
                  <c:v>11.84267934102251</c:v>
                </c:pt>
                <c:pt idx="41">
                  <c:v>12.350723877665729</c:v>
                </c:pt>
                <c:pt idx="42">
                  <c:v>12.85876841430894</c:v>
                </c:pt>
                <c:pt idx="43">
                  <c:v>13.366812950952152</c:v>
                </c:pt>
                <c:pt idx="44">
                  <c:v>13.874857487595364</c:v>
                </c:pt>
                <c:pt idx="45">
                  <c:v>14.382902024238582</c:v>
                </c:pt>
                <c:pt idx="46">
                  <c:v>14.890946560881794</c:v>
                </c:pt>
                <c:pt idx="47">
                  <c:v>15.398991097525006</c:v>
                </c:pt>
                <c:pt idx="48">
                  <c:v>15.907035634168217</c:v>
                </c:pt>
                <c:pt idx="49">
                  <c:v>16.415080170811436</c:v>
                </c:pt>
                <c:pt idx="50">
                  <c:v>16.923124707454647</c:v>
                </c:pt>
                <c:pt idx="51">
                  <c:v>17.431169244097859</c:v>
                </c:pt>
                <c:pt idx="52">
                  <c:v>17.939213780741071</c:v>
                </c:pt>
                <c:pt idx="53">
                  <c:v>18.447258317384282</c:v>
                </c:pt>
                <c:pt idx="54">
                  <c:v>18.955302854027494</c:v>
                </c:pt>
                <c:pt idx="55">
                  <c:v>19.463347390670705</c:v>
                </c:pt>
                <c:pt idx="56">
                  <c:v>19.971391927313931</c:v>
                </c:pt>
                <c:pt idx="57">
                  <c:v>20.479436463957143</c:v>
                </c:pt>
                <c:pt idx="58">
                  <c:v>20.987481000600354</c:v>
                </c:pt>
                <c:pt idx="59">
                  <c:v>21.495525537243566</c:v>
                </c:pt>
                <c:pt idx="60">
                  <c:v>22.003570073886777</c:v>
                </c:pt>
                <c:pt idx="61">
                  <c:v>22.511614610529989</c:v>
                </c:pt>
                <c:pt idx="62">
                  <c:v>23.019659147173201</c:v>
                </c:pt>
                <c:pt idx="63">
                  <c:v>23.527703683816412</c:v>
                </c:pt>
                <c:pt idx="64">
                  <c:v>24.035748220459638</c:v>
                </c:pt>
                <c:pt idx="65">
                  <c:v>24.54379275710285</c:v>
                </c:pt>
                <c:pt idx="66">
                  <c:v>25.051837293746061</c:v>
                </c:pt>
                <c:pt idx="67">
                  <c:v>25.559881830389273</c:v>
                </c:pt>
                <c:pt idx="68">
                  <c:v>26.067926367032484</c:v>
                </c:pt>
                <c:pt idx="69">
                  <c:v>26.575970903675696</c:v>
                </c:pt>
                <c:pt idx="70">
                  <c:v>27.084015440318908</c:v>
                </c:pt>
                <c:pt idx="71">
                  <c:v>27.592059976962119</c:v>
                </c:pt>
                <c:pt idx="72">
                  <c:v>28.100104513605345</c:v>
                </c:pt>
                <c:pt idx="73">
                  <c:v>28.608149050248556</c:v>
                </c:pt>
                <c:pt idx="74">
                  <c:v>29.116193586891768</c:v>
                </c:pt>
                <c:pt idx="75">
                  <c:v>29.62423812353498</c:v>
                </c:pt>
                <c:pt idx="76">
                  <c:v>30.132282660178191</c:v>
                </c:pt>
                <c:pt idx="77">
                  <c:v>30.640327196821403</c:v>
                </c:pt>
                <c:pt idx="78">
                  <c:v>31.148371733464614</c:v>
                </c:pt>
                <c:pt idx="79">
                  <c:v>31.656416270107826</c:v>
                </c:pt>
                <c:pt idx="80">
                  <c:v>32.164460806751038</c:v>
                </c:pt>
                <c:pt idx="81">
                  <c:v>32.672505343394263</c:v>
                </c:pt>
                <c:pt idx="82">
                  <c:v>33.180549880037475</c:v>
                </c:pt>
                <c:pt idx="83">
                  <c:v>33.688594416680687</c:v>
                </c:pt>
                <c:pt idx="84">
                  <c:v>34.196638953323898</c:v>
                </c:pt>
                <c:pt idx="85">
                  <c:v>34.70468348996711</c:v>
                </c:pt>
                <c:pt idx="86">
                  <c:v>35.212728026610321</c:v>
                </c:pt>
                <c:pt idx="87">
                  <c:v>35.720772563253533</c:v>
                </c:pt>
                <c:pt idx="88">
                  <c:v>36.228817099896744</c:v>
                </c:pt>
                <c:pt idx="89">
                  <c:v>36.73686163653997</c:v>
                </c:pt>
                <c:pt idx="90">
                  <c:v>37.244906173183182</c:v>
                </c:pt>
                <c:pt idx="91">
                  <c:v>37.752950709826393</c:v>
                </c:pt>
                <c:pt idx="92">
                  <c:v>38.260995246469605</c:v>
                </c:pt>
                <c:pt idx="93">
                  <c:v>38.769039783112817</c:v>
                </c:pt>
                <c:pt idx="94">
                  <c:v>39.277084319756028</c:v>
                </c:pt>
                <c:pt idx="95">
                  <c:v>39.78512885639924</c:v>
                </c:pt>
                <c:pt idx="96">
                  <c:v>40.293173393042451</c:v>
                </c:pt>
                <c:pt idx="97">
                  <c:v>40.801217929685663</c:v>
                </c:pt>
                <c:pt idx="98">
                  <c:v>41.309262466328889</c:v>
                </c:pt>
                <c:pt idx="99">
                  <c:v>41.8173070029721</c:v>
                </c:pt>
                <c:pt idx="100">
                  <c:v>42.325351539615312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B89-45D8-9B6A-E8E65CBB8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72968"/>
        <c:axId val="871277064"/>
      </c:scatterChart>
      <c:valAx>
        <c:axId val="871272968"/>
        <c:scaling>
          <c:orientation val="minMax"/>
          <c:max val="21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77064"/>
        <c:crosses val="autoZero"/>
        <c:crossBetween val="midCat"/>
        <c:majorUnit val="100"/>
      </c:valAx>
      <c:valAx>
        <c:axId val="871277064"/>
        <c:scaling>
          <c:orientation val="minMax"/>
          <c:max val="4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7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'StepsTest20240220_2024-02-20_16'!$S$1</c:f>
              <c:strCache>
                <c:ptCount val="1"/>
                <c:pt idx="0">
                  <c:v>Current 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'StepsTest20240220_2024-02-20_16'!$B$2:$B$103</c:f>
              <c:numCache>
                <c:formatCode>General</c:formatCode>
                <c:ptCount val="102"/>
                <c:pt idx="0">
                  <c:v>900</c:v>
                </c:pt>
                <c:pt idx="1">
                  <c:v>912</c:v>
                </c:pt>
                <c:pt idx="2">
                  <c:v>924</c:v>
                </c:pt>
                <c:pt idx="3">
                  <c:v>936</c:v>
                </c:pt>
                <c:pt idx="4">
                  <c:v>948</c:v>
                </c:pt>
                <c:pt idx="5">
                  <c:v>960</c:v>
                </c:pt>
                <c:pt idx="6">
                  <c:v>972</c:v>
                </c:pt>
                <c:pt idx="7">
                  <c:v>984</c:v>
                </c:pt>
                <c:pt idx="8">
                  <c:v>996</c:v>
                </c:pt>
                <c:pt idx="9">
                  <c:v>1008</c:v>
                </c:pt>
                <c:pt idx="10">
                  <c:v>1020</c:v>
                </c:pt>
                <c:pt idx="11">
                  <c:v>1032</c:v>
                </c:pt>
                <c:pt idx="12">
                  <c:v>1044</c:v>
                </c:pt>
                <c:pt idx="13">
                  <c:v>1056</c:v>
                </c:pt>
                <c:pt idx="14">
                  <c:v>1068</c:v>
                </c:pt>
                <c:pt idx="15">
                  <c:v>1080</c:v>
                </c:pt>
                <c:pt idx="16">
                  <c:v>1092</c:v>
                </c:pt>
                <c:pt idx="17">
                  <c:v>1104</c:v>
                </c:pt>
                <c:pt idx="18">
                  <c:v>1116</c:v>
                </c:pt>
                <c:pt idx="19">
                  <c:v>1128</c:v>
                </c:pt>
                <c:pt idx="20">
                  <c:v>1140</c:v>
                </c:pt>
                <c:pt idx="21">
                  <c:v>1152</c:v>
                </c:pt>
                <c:pt idx="22">
                  <c:v>1164</c:v>
                </c:pt>
                <c:pt idx="23">
                  <c:v>1176</c:v>
                </c:pt>
                <c:pt idx="24">
                  <c:v>1188</c:v>
                </c:pt>
                <c:pt idx="25">
                  <c:v>1200</c:v>
                </c:pt>
                <c:pt idx="26">
                  <c:v>1212</c:v>
                </c:pt>
                <c:pt idx="27">
                  <c:v>1224</c:v>
                </c:pt>
                <c:pt idx="28">
                  <c:v>1236</c:v>
                </c:pt>
                <c:pt idx="29">
                  <c:v>1248</c:v>
                </c:pt>
                <c:pt idx="30">
                  <c:v>1260</c:v>
                </c:pt>
                <c:pt idx="31">
                  <c:v>1272</c:v>
                </c:pt>
                <c:pt idx="32">
                  <c:v>1284</c:v>
                </c:pt>
                <c:pt idx="33">
                  <c:v>1296</c:v>
                </c:pt>
                <c:pt idx="34">
                  <c:v>1308</c:v>
                </c:pt>
                <c:pt idx="35">
                  <c:v>1320</c:v>
                </c:pt>
                <c:pt idx="36">
                  <c:v>1332</c:v>
                </c:pt>
                <c:pt idx="37">
                  <c:v>1344</c:v>
                </c:pt>
                <c:pt idx="38">
                  <c:v>1356</c:v>
                </c:pt>
                <c:pt idx="39">
                  <c:v>1368</c:v>
                </c:pt>
                <c:pt idx="40">
                  <c:v>1380</c:v>
                </c:pt>
                <c:pt idx="41">
                  <c:v>1392</c:v>
                </c:pt>
                <c:pt idx="42">
                  <c:v>1404</c:v>
                </c:pt>
                <c:pt idx="43">
                  <c:v>1416</c:v>
                </c:pt>
                <c:pt idx="44">
                  <c:v>1428</c:v>
                </c:pt>
                <c:pt idx="45">
                  <c:v>1440</c:v>
                </c:pt>
                <c:pt idx="46">
                  <c:v>1452</c:v>
                </c:pt>
                <c:pt idx="47">
                  <c:v>1464</c:v>
                </c:pt>
                <c:pt idx="48">
                  <c:v>1476</c:v>
                </c:pt>
                <c:pt idx="49">
                  <c:v>1488</c:v>
                </c:pt>
                <c:pt idx="50">
                  <c:v>1500</c:v>
                </c:pt>
                <c:pt idx="51">
                  <c:v>1512</c:v>
                </c:pt>
                <c:pt idx="52">
                  <c:v>1524</c:v>
                </c:pt>
                <c:pt idx="53">
                  <c:v>1536</c:v>
                </c:pt>
                <c:pt idx="54">
                  <c:v>1548</c:v>
                </c:pt>
                <c:pt idx="55">
                  <c:v>1560</c:v>
                </c:pt>
                <c:pt idx="56">
                  <c:v>1572</c:v>
                </c:pt>
                <c:pt idx="57">
                  <c:v>1584</c:v>
                </c:pt>
                <c:pt idx="58">
                  <c:v>1596</c:v>
                </c:pt>
                <c:pt idx="59">
                  <c:v>1608</c:v>
                </c:pt>
                <c:pt idx="60">
                  <c:v>1620</c:v>
                </c:pt>
                <c:pt idx="61">
                  <c:v>1632</c:v>
                </c:pt>
                <c:pt idx="62">
                  <c:v>1644</c:v>
                </c:pt>
                <c:pt idx="63">
                  <c:v>1656</c:v>
                </c:pt>
                <c:pt idx="64">
                  <c:v>1668</c:v>
                </c:pt>
                <c:pt idx="65">
                  <c:v>1680</c:v>
                </c:pt>
                <c:pt idx="66">
                  <c:v>1692</c:v>
                </c:pt>
                <c:pt idx="67">
                  <c:v>1704</c:v>
                </c:pt>
                <c:pt idx="68">
                  <c:v>1716</c:v>
                </c:pt>
                <c:pt idx="69">
                  <c:v>1728</c:v>
                </c:pt>
                <c:pt idx="70">
                  <c:v>1740</c:v>
                </c:pt>
                <c:pt idx="71">
                  <c:v>1752</c:v>
                </c:pt>
                <c:pt idx="72">
                  <c:v>1764</c:v>
                </c:pt>
                <c:pt idx="73">
                  <c:v>1776</c:v>
                </c:pt>
                <c:pt idx="74">
                  <c:v>1788</c:v>
                </c:pt>
                <c:pt idx="75">
                  <c:v>1800</c:v>
                </c:pt>
                <c:pt idx="76">
                  <c:v>1812</c:v>
                </c:pt>
                <c:pt idx="77">
                  <c:v>1824</c:v>
                </c:pt>
                <c:pt idx="78">
                  <c:v>1836</c:v>
                </c:pt>
                <c:pt idx="79">
                  <c:v>1848</c:v>
                </c:pt>
                <c:pt idx="80">
                  <c:v>1860</c:v>
                </c:pt>
                <c:pt idx="81">
                  <c:v>1872</c:v>
                </c:pt>
                <c:pt idx="82">
                  <c:v>1884</c:v>
                </c:pt>
                <c:pt idx="83">
                  <c:v>1896</c:v>
                </c:pt>
                <c:pt idx="84">
                  <c:v>1908</c:v>
                </c:pt>
                <c:pt idx="85">
                  <c:v>1920</c:v>
                </c:pt>
                <c:pt idx="86">
                  <c:v>1932</c:v>
                </c:pt>
                <c:pt idx="87">
                  <c:v>1944</c:v>
                </c:pt>
                <c:pt idx="88">
                  <c:v>1956</c:v>
                </c:pt>
                <c:pt idx="89">
                  <c:v>1968</c:v>
                </c:pt>
                <c:pt idx="90">
                  <c:v>1980</c:v>
                </c:pt>
                <c:pt idx="91">
                  <c:v>1992</c:v>
                </c:pt>
                <c:pt idx="92">
                  <c:v>2004</c:v>
                </c:pt>
                <c:pt idx="93">
                  <c:v>2016</c:v>
                </c:pt>
                <c:pt idx="94">
                  <c:v>2028</c:v>
                </c:pt>
                <c:pt idx="95">
                  <c:v>2040</c:v>
                </c:pt>
                <c:pt idx="96">
                  <c:v>2052</c:v>
                </c:pt>
                <c:pt idx="97">
                  <c:v>2064</c:v>
                </c:pt>
                <c:pt idx="98">
                  <c:v>2076</c:v>
                </c:pt>
                <c:pt idx="99">
                  <c:v>2088</c:v>
                </c:pt>
                <c:pt idx="100">
                  <c:v>2100</c:v>
                </c:pt>
              </c:numCache>
            </c:numRef>
          </c:xVal>
          <c:yVal>
            <c:numRef>
              <c:f>'StepsTest20240220_2024-02-20_16'!$S$2:$S$103</c:f>
              <c:numCache>
                <c:formatCode>General</c:formatCode>
                <c:ptCount val="102"/>
                <c:pt idx="0">
                  <c:v>0.160511072711088</c:v>
                </c:pt>
                <c:pt idx="1">
                  <c:v>0.16376627607736699</c:v>
                </c:pt>
                <c:pt idx="2">
                  <c:v>0.16254557295236699</c:v>
                </c:pt>
                <c:pt idx="3">
                  <c:v>0.16376627607736699</c:v>
                </c:pt>
                <c:pt idx="4">
                  <c:v>0.158340927199461</c:v>
                </c:pt>
                <c:pt idx="5">
                  <c:v>0.17353190107736699</c:v>
                </c:pt>
                <c:pt idx="6">
                  <c:v>0.169346626834013</c:v>
                </c:pt>
                <c:pt idx="7">
                  <c:v>0.16010416670236699</c:v>
                </c:pt>
                <c:pt idx="8">
                  <c:v>0.16669596357736699</c:v>
                </c:pt>
                <c:pt idx="9">
                  <c:v>0.15155924482736699</c:v>
                </c:pt>
                <c:pt idx="10">
                  <c:v>0.15986002607736699</c:v>
                </c:pt>
                <c:pt idx="11">
                  <c:v>0.16254557295236699</c:v>
                </c:pt>
                <c:pt idx="12">
                  <c:v>0.21198404951486699</c:v>
                </c:pt>
                <c:pt idx="13">
                  <c:v>0.22724283857736699</c:v>
                </c:pt>
                <c:pt idx="14">
                  <c:v>0.28258137030992703</c:v>
                </c:pt>
                <c:pt idx="15">
                  <c:v>0.30048502607736699</c:v>
                </c:pt>
                <c:pt idx="16">
                  <c:v>0.32123697920236699</c:v>
                </c:pt>
                <c:pt idx="17">
                  <c:v>0.36518229170236699</c:v>
                </c:pt>
                <c:pt idx="18">
                  <c:v>0.43883137030992703</c:v>
                </c:pt>
                <c:pt idx="19">
                  <c:v>0.47333658857736699</c:v>
                </c:pt>
                <c:pt idx="20">
                  <c:v>0.53377498312387595</c:v>
                </c:pt>
                <c:pt idx="21">
                  <c:v>0.57697428388986705</c:v>
                </c:pt>
                <c:pt idx="22">
                  <c:v>0.65509928388986705</c:v>
                </c:pt>
                <c:pt idx="23">
                  <c:v>0.70087565107736705</c:v>
                </c:pt>
                <c:pt idx="24">
                  <c:v>0.72773111982736705</c:v>
                </c:pt>
                <c:pt idx="25">
                  <c:v>0.77411783857736705</c:v>
                </c:pt>
                <c:pt idx="26">
                  <c:v>0.88947428388986705</c:v>
                </c:pt>
                <c:pt idx="27">
                  <c:v>0.96088541670236705</c:v>
                </c:pt>
                <c:pt idx="28">
                  <c:v>1.0091031901398699</c:v>
                </c:pt>
                <c:pt idx="29">
                  <c:v>1.0463346354523699</c:v>
                </c:pt>
                <c:pt idx="30">
                  <c:v>1.1471647135773699</c:v>
                </c:pt>
                <c:pt idx="31">
                  <c:v>1.2062467448273699</c:v>
                </c:pt>
                <c:pt idx="32">
                  <c:v>1.2594694010773699</c:v>
                </c:pt>
                <c:pt idx="33">
                  <c:v>1.3051236979523699</c:v>
                </c:pt>
                <c:pt idx="34">
                  <c:v>1.41485131903086</c:v>
                </c:pt>
                <c:pt idx="35">
                  <c:v>1.4821256510773699</c:v>
                </c:pt>
                <c:pt idx="36">
                  <c:v>1.5973600260773699</c:v>
                </c:pt>
                <c:pt idx="37">
                  <c:v>1.6279125325242101</c:v>
                </c:pt>
                <c:pt idx="38">
                  <c:v>1.6560758463898699</c:v>
                </c:pt>
                <c:pt idx="39">
                  <c:v>1.7750944010773699</c:v>
                </c:pt>
                <c:pt idx="40">
                  <c:v>1.8165983073273699</c:v>
                </c:pt>
                <c:pt idx="41">
                  <c:v>1.89995492620859</c:v>
                </c:pt>
                <c:pt idx="42">
                  <c:v>1.9236713759461399</c:v>
                </c:pt>
                <c:pt idx="43">
                  <c:v>2.0296110026398702</c:v>
                </c:pt>
                <c:pt idx="44">
                  <c:v>2.0924772135773702</c:v>
                </c:pt>
                <c:pt idx="45">
                  <c:v>2.1344694010773702</c:v>
                </c:pt>
                <c:pt idx="46">
                  <c:v>2.2279752604523702</c:v>
                </c:pt>
                <c:pt idx="47">
                  <c:v>2.3268522135773702</c:v>
                </c:pt>
                <c:pt idx="48">
                  <c:v>2.3547541014710398</c:v>
                </c:pt>
                <c:pt idx="49">
                  <c:v>2.4413269869843499</c:v>
                </c:pt>
                <c:pt idx="50">
                  <c:v>2.5791307799378398</c:v>
                </c:pt>
                <c:pt idx="51">
                  <c:v>2.6290439478913301</c:v>
                </c:pt>
                <c:pt idx="52">
                  <c:v>2.6222623698273702</c:v>
                </c:pt>
                <c:pt idx="53">
                  <c:v>2.7191048972168899</c:v>
                </c:pt>
                <c:pt idx="54">
                  <c:v>2.79839242620859</c:v>
                </c:pt>
                <c:pt idx="55">
                  <c:v>2.8346647135773702</c:v>
                </c:pt>
                <c:pt idx="56">
                  <c:v>2.8749479167023702</c:v>
                </c:pt>
                <c:pt idx="57">
                  <c:v>2.97905648870859</c:v>
                </c:pt>
                <c:pt idx="58">
                  <c:v>3.0409635417023702</c:v>
                </c:pt>
                <c:pt idx="59">
                  <c:v>3.0807584635773702</c:v>
                </c:pt>
                <c:pt idx="60">
                  <c:v>3.1346088759461401</c:v>
                </c:pt>
                <c:pt idx="61">
                  <c:v>3.2415658347168899</c:v>
                </c:pt>
                <c:pt idx="62">
                  <c:v>3.3012446276703802</c:v>
                </c:pt>
                <c:pt idx="63">
                  <c:v>3.3500727526703802</c:v>
                </c:pt>
                <c:pt idx="64">
                  <c:v>3.4045587889710398</c:v>
                </c:pt>
                <c:pt idx="65">
                  <c:v>3.5154682509461401</c:v>
                </c:pt>
                <c:pt idx="66">
                  <c:v>3.5426725260773702</c:v>
                </c:pt>
                <c:pt idx="67">
                  <c:v>3.5882455222168899</c:v>
                </c:pt>
                <c:pt idx="68">
                  <c:v>3.6340509764710398</c:v>
                </c:pt>
                <c:pt idx="69">
                  <c:v>3.7611783854523702</c:v>
                </c:pt>
                <c:pt idx="70">
                  <c:v>3.7764371745148702</c:v>
                </c:pt>
                <c:pt idx="71">
                  <c:v>3.8313011042634</c:v>
                </c:pt>
                <c:pt idx="72">
                  <c:v>3.8733087889710398</c:v>
                </c:pt>
                <c:pt idx="73">
                  <c:v>3.9889615885773702</c:v>
                </c:pt>
                <c:pt idx="74">
                  <c:v>4.0724576823273697</c:v>
                </c:pt>
                <c:pt idx="75">
                  <c:v>4.0905240885773697</c:v>
                </c:pt>
                <c:pt idx="76">
                  <c:v>4.1444791667023697</c:v>
                </c:pt>
                <c:pt idx="77">
                  <c:v>4.3019498698273697</c:v>
                </c:pt>
                <c:pt idx="78">
                  <c:v>4.3837369792023697</c:v>
                </c:pt>
                <c:pt idx="79">
                  <c:v>4.41778124494944</c:v>
                </c:pt>
                <c:pt idx="80">
                  <c:v>4.5653504244843504</c:v>
                </c:pt>
                <c:pt idx="81">
                  <c:v>4.5645755641022703</c:v>
                </c:pt>
                <c:pt idx="82">
                  <c:v>4.6986783854523697</c:v>
                </c:pt>
                <c:pt idx="83">
                  <c:v>4.7706998698273697</c:v>
                </c:pt>
                <c:pt idx="84">
                  <c:v>4.8225797526398697</c:v>
                </c:pt>
                <c:pt idx="85">
                  <c:v>4.8854459635773697</c:v>
                </c:pt>
                <c:pt idx="86">
                  <c:v>4.95938576383982</c:v>
                </c:pt>
                <c:pt idx="87">
                  <c:v>5.0673307292023697</c:v>
                </c:pt>
                <c:pt idx="88">
                  <c:v>5.1478971354523697</c:v>
                </c:pt>
                <c:pt idx="89">
                  <c:v>5.2162565104523697</c:v>
                </c:pt>
                <c:pt idx="90">
                  <c:v>5.3585361353913301</c:v>
                </c:pt>
                <c:pt idx="91">
                  <c:v>5.4225553385773697</c:v>
                </c:pt>
                <c:pt idx="92">
                  <c:v>5.4921354167023697</c:v>
                </c:pt>
                <c:pt idx="93">
                  <c:v>5.5836881510773697</c:v>
                </c:pt>
                <c:pt idx="94">
                  <c:v>5.5771778933564198</c:v>
                </c:pt>
                <c:pt idx="95">
                  <c:v>5.5714811198273697</c:v>
                </c:pt>
                <c:pt idx="96">
                  <c:v>5.5709928385773697</c:v>
                </c:pt>
                <c:pt idx="97">
                  <c:v>5.5728372447053003</c:v>
                </c:pt>
                <c:pt idx="98">
                  <c:v>5.5543912760773697</c:v>
                </c:pt>
                <c:pt idx="99">
                  <c:v>5.5557865016022703</c:v>
                </c:pt>
                <c:pt idx="100">
                  <c:v>5.5522211901703802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4-42BE-8505-3F2FC7C4E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568223"/>
        <c:axId val="1424699567"/>
      </c:scatterChart>
      <c:valAx>
        <c:axId val="1426568223"/>
        <c:scaling>
          <c:orientation val="minMax"/>
          <c:max val="21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99567"/>
        <c:crosses val="autoZero"/>
        <c:crossBetween val="midCat"/>
      </c:valAx>
      <c:valAx>
        <c:axId val="142469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56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1181100</xdr:colOff>
      <xdr:row>11</xdr:row>
      <xdr:rowOff>133350</xdr:rowOff>
    </xdr:from>
    <xdr:to>
      <xdr:col>34</xdr:col>
      <xdr:colOff>168275</xdr:colOff>
      <xdr:row>67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E51892-1ED2-68C2-53C2-5CC03F1C195E}"/>
            </a:ext>
            <a:ext uri="{147F2762-F138-4A5C-976F-8EAC2B608ADB}">
              <a16:predDERef xmlns:a16="http://schemas.microsoft.com/office/drawing/2014/main" pred="{006141FA-27C0-E54B-CB5E-D76D76B70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1352550</xdr:colOff>
      <xdr:row>68</xdr:row>
      <xdr:rowOff>38100</xdr:rowOff>
    </xdr:from>
    <xdr:to>
      <xdr:col>33</xdr:col>
      <xdr:colOff>368300</xdr:colOff>
      <xdr:row>125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8A7BA-6392-E260-CAF5-64234FC34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rmslab/thruststand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topLeftCell="P56" zoomScale="60" zoomScaleNormal="60" workbookViewId="0">
      <selection activeCell="K9" sqref="K9"/>
    </sheetView>
  </sheetViews>
  <sheetFormatPr defaultColWidth="11.5546875" defaultRowHeight="13.2" x14ac:dyDescent="0.25"/>
  <cols>
    <col min="1" max="1" width="18.6640625" customWidth="1"/>
    <col min="2" max="2" width="14.109375" customWidth="1"/>
    <col min="3" max="5" width="11.44140625" customWidth="1"/>
    <col min="6" max="6" width="12.44140625" customWidth="1"/>
    <col min="7" max="7" width="11.88671875" customWidth="1"/>
    <col min="8" max="8" width="12.44140625" customWidth="1"/>
    <col min="9" max="9" width="21" customWidth="1"/>
    <col min="10" max="17" width="18.33203125" customWidth="1"/>
    <col min="18" max="18" width="16.6640625" customWidth="1"/>
    <col min="19" max="19" width="17.6640625" customWidth="1"/>
    <col min="20" max="20" width="25.5546875" customWidth="1"/>
    <col min="21" max="21" width="23.88671875" customWidth="1"/>
    <col min="22" max="22" width="18" customWidth="1"/>
    <col min="23" max="23" width="19.5546875" customWidth="1"/>
    <col min="24" max="24" width="18" customWidth="1"/>
    <col min="25" max="25" width="28.109375" customWidth="1"/>
    <col min="26" max="26" width="21.109375" customWidth="1"/>
    <col min="27" max="27" width="11.109375" customWidth="1"/>
    <col min="28" max="28" width="12.66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9" x14ac:dyDescent="0.25">
      <c r="A2">
        <v>0</v>
      </c>
      <c r="B2">
        <v>900</v>
      </c>
      <c r="C2">
        <f>B2*B2</f>
        <v>810000</v>
      </c>
      <c r="F2">
        <v>-6.25E-2</v>
      </c>
      <c r="G2">
        <v>5.2734375E-2</v>
      </c>
      <c r="H2">
        <v>-0.958984375</v>
      </c>
      <c r="I2">
        <v>1.20771172900684E-4</v>
      </c>
      <c r="J2">
        <v>-0.29232643118148599</v>
      </c>
      <c r="K2" cm="1">
        <f t="array" ref="K2:M2">LINEST(J19:J86,B19:B86^{1,2})</f>
        <v>-3.334525402246094E-6</v>
      </c>
      <c r="L2">
        <v>5.2380635231832985E-2</v>
      </c>
      <c r="M2">
        <v>-53.960279896940591</v>
      </c>
      <c r="N2">
        <f>K$2*C2+L$2*B2+M$2</f>
        <v>-9.5186737641102468</v>
      </c>
      <c r="O2">
        <f>K$3*B2+L$3</f>
        <v>-8.4791021247060172</v>
      </c>
      <c r="R2" t="e">
        <f>#REF!*#REF!</f>
        <v>#REF!</v>
      </c>
      <c r="S2">
        <v>0.160511072711088</v>
      </c>
      <c r="T2">
        <v>0</v>
      </c>
      <c r="U2">
        <v>0</v>
      </c>
      <c r="V2">
        <v>0.66865344461566101</v>
      </c>
      <c r="W2">
        <v>0</v>
      </c>
      <c r="X2">
        <v>0</v>
      </c>
      <c r="Y2">
        <v>0</v>
      </c>
      <c r="Z2">
        <v>0</v>
      </c>
      <c r="AA2">
        <v>5.859375E-2</v>
      </c>
    </row>
    <row r="3" spans="1:29" x14ac:dyDescent="0.25">
      <c r="A3">
        <v>0</v>
      </c>
      <c r="B3">
        <v>912</v>
      </c>
      <c r="C3">
        <f t="shared" ref="C3:C66" si="0">B3*B3</f>
        <v>831744</v>
      </c>
      <c r="F3">
        <v>-6.25E-2</v>
      </c>
      <c r="G3">
        <v>5.2734375E-2</v>
      </c>
      <c r="H3">
        <v>-0.9609375</v>
      </c>
      <c r="I3">
        <v>8.2623904406558702E-5</v>
      </c>
      <c r="J3">
        <v>-0.48388882737238398</v>
      </c>
      <c r="K3" cm="1">
        <f t="array" ref="K3:L3">LINEST(J19:J86,B19:B86^{1})</f>
        <v>4.2337044720267773E-2</v>
      </c>
      <c r="L3">
        <v>-46.582442372947014</v>
      </c>
      <c r="N3">
        <f t="shared" ref="N3:N66" si="1">K$2*C3+L$2*B3+M$2</f>
        <v>-8.9626120616746832</v>
      </c>
      <c r="O3">
        <f t="shared" ref="O3:O66" si="2">K$3*B3+L$3</f>
        <v>-7.9710575880628056</v>
      </c>
      <c r="R3">
        <v>4.1648888587951696</v>
      </c>
      <c r="S3">
        <v>0.16376627607736699</v>
      </c>
      <c r="T3">
        <v>0</v>
      </c>
      <c r="U3">
        <v>0</v>
      </c>
      <c r="V3">
        <v>0.68206833868100103</v>
      </c>
      <c r="W3">
        <v>0</v>
      </c>
      <c r="X3">
        <v>0</v>
      </c>
      <c r="Y3">
        <v>0</v>
      </c>
      <c r="Z3">
        <v>0</v>
      </c>
      <c r="AA3">
        <v>5.859375E-2</v>
      </c>
      <c r="AC3" s="1" t="s">
        <v>25</v>
      </c>
    </row>
    <row r="4" spans="1:29" x14ac:dyDescent="0.25">
      <c r="A4">
        <v>7.5209999999962807E-2</v>
      </c>
      <c r="B4">
        <v>924</v>
      </c>
      <c r="C4">
        <f t="shared" si="0"/>
        <v>853776</v>
      </c>
      <c r="F4">
        <v>-6.25E-2</v>
      </c>
      <c r="G4">
        <v>5.078125E-2</v>
      </c>
      <c r="H4">
        <v>-0.95703125</v>
      </c>
      <c r="I4">
        <v>1.65761000765953E-4</v>
      </c>
      <c r="J4">
        <v>-0.820507142066216</v>
      </c>
      <c r="N4">
        <f t="shared" si="1"/>
        <v>-8.4075107025549727</v>
      </c>
      <c r="O4">
        <f t="shared" si="2"/>
        <v>-7.463013051419594</v>
      </c>
      <c r="R4">
        <v>4.1655001640319798</v>
      </c>
      <c r="S4">
        <v>0.16254557295236699</v>
      </c>
      <c r="T4">
        <v>0</v>
      </c>
      <c r="U4">
        <v>0</v>
      </c>
      <c r="V4">
        <v>0.67708361079575896</v>
      </c>
      <c r="W4">
        <v>0</v>
      </c>
      <c r="X4">
        <v>0</v>
      </c>
      <c r="Y4">
        <v>0</v>
      </c>
      <c r="Z4">
        <v>0</v>
      </c>
      <c r="AA4">
        <v>5.859375E-2</v>
      </c>
    </row>
    <row r="5" spans="1:29" x14ac:dyDescent="0.25">
      <c r="A5">
        <v>0.151555000000168</v>
      </c>
      <c r="B5">
        <v>936</v>
      </c>
      <c r="C5">
        <f t="shared" si="0"/>
        <v>876096</v>
      </c>
      <c r="F5">
        <v>-6.25E-2</v>
      </c>
      <c r="G5">
        <v>5.2734375E-2</v>
      </c>
      <c r="H5">
        <v>-0.958984375</v>
      </c>
      <c r="I5">
        <v>5.3885155047755698E-5</v>
      </c>
      <c r="J5">
        <v>-0.42963127006975999</v>
      </c>
      <c r="N5">
        <f t="shared" si="1"/>
        <v>-7.8533696867511082</v>
      </c>
      <c r="O5">
        <f t="shared" si="2"/>
        <v>-6.9549685147763753</v>
      </c>
      <c r="R5">
        <v>4.1660003662109402</v>
      </c>
      <c r="S5">
        <v>0.16376627607736699</v>
      </c>
      <c r="T5">
        <v>0</v>
      </c>
      <c r="U5">
        <v>0</v>
      </c>
      <c r="V5">
        <v>0.68225036611131396</v>
      </c>
      <c r="W5">
        <v>0</v>
      </c>
      <c r="X5">
        <v>0</v>
      </c>
      <c r="Y5">
        <v>0</v>
      </c>
      <c r="Z5">
        <v>0</v>
      </c>
      <c r="AA5">
        <v>5.859375E-2</v>
      </c>
    </row>
    <row r="6" spans="1:29" x14ac:dyDescent="0.25">
      <c r="A6">
        <v>0.22766000000014899</v>
      </c>
      <c r="B6">
        <v>948</v>
      </c>
      <c r="C6">
        <f t="shared" si="0"/>
        <v>898704</v>
      </c>
      <c r="F6">
        <v>-6.25E-2</v>
      </c>
      <c r="G6">
        <v>5.2734375E-2</v>
      </c>
      <c r="H6">
        <v>-0.955078125</v>
      </c>
      <c r="I6">
        <v>-9.6480087133124498E-5</v>
      </c>
      <c r="J6">
        <v>-0.41745100210386399</v>
      </c>
      <c r="N6">
        <f t="shared" si="1"/>
        <v>-7.300189014263097</v>
      </c>
      <c r="O6">
        <f t="shared" si="2"/>
        <v>-6.4469239781331638</v>
      </c>
      <c r="R6">
        <v>4.1626667976379403</v>
      </c>
      <c r="S6">
        <v>0.158340927199461</v>
      </c>
      <c r="T6">
        <v>0</v>
      </c>
      <c r="U6">
        <v>0</v>
      </c>
      <c r="V6">
        <v>0.65912052036040103</v>
      </c>
      <c r="W6">
        <v>0</v>
      </c>
      <c r="X6">
        <v>0</v>
      </c>
      <c r="Y6">
        <v>0</v>
      </c>
      <c r="Z6">
        <v>0</v>
      </c>
      <c r="AA6">
        <v>5.859375E-2</v>
      </c>
    </row>
    <row r="7" spans="1:29" x14ac:dyDescent="0.25">
      <c r="A7">
        <v>0.30399999999953398</v>
      </c>
      <c r="B7">
        <v>960</v>
      </c>
      <c r="C7">
        <f t="shared" si="0"/>
        <v>921600</v>
      </c>
      <c r="F7">
        <v>-6.25E-2</v>
      </c>
      <c r="G7">
        <v>5.2734375E-2</v>
      </c>
      <c r="H7">
        <v>-0.958984375</v>
      </c>
      <c r="I7">
        <v>2.6651768750604197E-4</v>
      </c>
      <c r="J7">
        <v>-0.70091905658288101</v>
      </c>
      <c r="N7">
        <f t="shared" si="1"/>
        <v>-6.7479686850909246</v>
      </c>
      <c r="O7">
        <f t="shared" si="2"/>
        <v>-5.9388794414899522</v>
      </c>
      <c r="R7">
        <v>4.1675004959106401</v>
      </c>
      <c r="S7">
        <v>0.17353190107736699</v>
      </c>
      <c r="T7">
        <v>0</v>
      </c>
      <c r="U7">
        <v>0</v>
      </c>
      <c r="V7">
        <v>0.72319428379624595</v>
      </c>
      <c r="W7">
        <v>0</v>
      </c>
      <c r="X7">
        <v>0</v>
      </c>
      <c r="Y7">
        <v>0</v>
      </c>
      <c r="Z7">
        <v>0</v>
      </c>
      <c r="AA7">
        <v>5.859375E-2</v>
      </c>
    </row>
    <row r="8" spans="1:29" x14ac:dyDescent="0.25">
      <c r="A8">
        <v>0.37562000000011198</v>
      </c>
      <c r="B8">
        <v>972</v>
      </c>
      <c r="C8">
        <f t="shared" si="0"/>
        <v>944784</v>
      </c>
      <c r="F8">
        <v>-6.25E-2</v>
      </c>
      <c r="G8">
        <v>5.46875E-2</v>
      </c>
      <c r="H8">
        <v>-0.95703125</v>
      </c>
      <c r="I8">
        <v>6.2438354261685201E-5</v>
      </c>
      <c r="J8">
        <v>-0.80279038866127805</v>
      </c>
      <c r="K8" s="2" t="s">
        <v>26</v>
      </c>
      <c r="N8">
        <f t="shared" si="1"/>
        <v>-6.1967086992345983</v>
      </c>
      <c r="O8">
        <f t="shared" si="2"/>
        <v>-5.4308349048467406</v>
      </c>
      <c r="R8">
        <v>4.1640000343322798</v>
      </c>
      <c r="S8">
        <v>0.169346626834013</v>
      </c>
      <c r="T8">
        <v>0</v>
      </c>
      <c r="U8">
        <v>0</v>
      </c>
      <c r="V8">
        <v>0.70515935995088297</v>
      </c>
      <c r="W8">
        <v>0</v>
      </c>
      <c r="X8">
        <v>0</v>
      </c>
      <c r="Y8">
        <v>0</v>
      </c>
      <c r="Z8">
        <v>0</v>
      </c>
      <c r="AA8">
        <v>5.859375E-2</v>
      </c>
    </row>
    <row r="9" spans="1:29" x14ac:dyDescent="0.25">
      <c r="A9">
        <v>0.45041999999992599</v>
      </c>
      <c r="B9">
        <v>984</v>
      </c>
      <c r="C9">
        <f t="shared" si="0"/>
        <v>968256</v>
      </c>
      <c r="F9">
        <v>-6.25E-2</v>
      </c>
      <c r="G9">
        <v>5.2734375E-2</v>
      </c>
      <c r="H9">
        <v>-0.958984375</v>
      </c>
      <c r="I9">
        <v>1.4677289851102999E-4</v>
      </c>
      <c r="J9">
        <v>-0.76292769350016598</v>
      </c>
      <c r="K9">
        <v>-46.582442370000003</v>
      </c>
      <c r="L9">
        <f>(K9-L3)/K3</f>
        <v>6.9608342839551046E-8</v>
      </c>
      <c r="N9">
        <f t="shared" si="1"/>
        <v>-5.6464090566941252</v>
      </c>
      <c r="O9">
        <f t="shared" si="2"/>
        <v>-4.9227903682035219</v>
      </c>
      <c r="R9">
        <v>4.1654996871948198</v>
      </c>
      <c r="S9">
        <v>0.16010416670236699</v>
      </c>
      <c r="T9">
        <v>0</v>
      </c>
      <c r="U9">
        <v>0</v>
      </c>
      <c r="V9">
        <v>0.66691385631729905</v>
      </c>
      <c r="W9">
        <v>0</v>
      </c>
      <c r="X9">
        <v>0</v>
      </c>
      <c r="Y9">
        <v>0</v>
      </c>
      <c r="Z9">
        <v>0</v>
      </c>
      <c r="AA9">
        <v>5.859375E-2</v>
      </c>
    </row>
    <row r="10" spans="1:29" x14ac:dyDescent="0.25">
      <c r="A10">
        <v>0.52918000000016796</v>
      </c>
      <c r="B10">
        <v>996</v>
      </c>
      <c r="C10">
        <f t="shared" si="0"/>
        <v>992016</v>
      </c>
      <c r="F10">
        <v>-6.25E-2</v>
      </c>
      <c r="G10">
        <v>5.2734375E-2</v>
      </c>
      <c r="H10">
        <v>-0.958984375</v>
      </c>
      <c r="I10">
        <v>1.5515503374068101E-4</v>
      </c>
      <c r="J10">
        <v>4.8721071863581003E-2</v>
      </c>
      <c r="N10">
        <f t="shared" si="1"/>
        <v>-5.0970697574694981</v>
      </c>
      <c r="O10">
        <f t="shared" si="2"/>
        <v>-4.4147458315603103</v>
      </c>
      <c r="R10">
        <v>4.1636004447937003</v>
      </c>
      <c r="S10">
        <v>0.16669596357736699</v>
      </c>
      <c r="T10">
        <v>0</v>
      </c>
      <c r="U10">
        <v>0</v>
      </c>
      <c r="V10">
        <v>0.69405538809604095</v>
      </c>
      <c r="W10">
        <v>0</v>
      </c>
      <c r="X10">
        <v>0</v>
      </c>
      <c r="Y10">
        <v>0</v>
      </c>
      <c r="Z10">
        <v>0</v>
      </c>
      <c r="AA10">
        <v>5.859375E-2</v>
      </c>
    </row>
    <row r="11" spans="1:29" x14ac:dyDescent="0.25">
      <c r="A11">
        <v>0.60091500000003695</v>
      </c>
      <c r="B11">
        <v>1008</v>
      </c>
      <c r="C11">
        <f t="shared" si="0"/>
        <v>1016064</v>
      </c>
      <c r="F11">
        <v>-6.25E-2</v>
      </c>
      <c r="G11">
        <v>5.2734375E-2</v>
      </c>
      <c r="H11">
        <v>-0.9609375</v>
      </c>
      <c r="I11">
        <v>-2.2067253971938001E-5</v>
      </c>
      <c r="J11">
        <v>-0.51489314583102597</v>
      </c>
      <c r="N11">
        <f t="shared" si="1"/>
        <v>-4.548690801560717</v>
      </c>
      <c r="O11">
        <f t="shared" si="2"/>
        <v>-3.9067012949170987</v>
      </c>
      <c r="R11">
        <v>4.1665000915527299</v>
      </c>
      <c r="S11">
        <v>0.15155924482736699</v>
      </c>
      <c r="T11">
        <v>0</v>
      </c>
      <c r="U11">
        <v>0</v>
      </c>
      <c r="V11">
        <v>0.63147160744888897</v>
      </c>
      <c r="W11">
        <v>0</v>
      </c>
      <c r="X11">
        <v>0</v>
      </c>
      <c r="Y11">
        <v>0</v>
      </c>
      <c r="Z11">
        <v>0</v>
      </c>
      <c r="AA11">
        <v>5.859375E-2</v>
      </c>
    </row>
    <row r="12" spans="1:29" x14ac:dyDescent="0.25">
      <c r="A12">
        <v>0.67832000000029802</v>
      </c>
      <c r="B12">
        <v>1020</v>
      </c>
      <c r="C12">
        <f t="shared" si="0"/>
        <v>1040400</v>
      </c>
      <c r="F12">
        <v>-6.25E-2</v>
      </c>
      <c r="G12">
        <v>5.2734375E-2</v>
      </c>
      <c r="H12">
        <v>-0.958984375</v>
      </c>
      <c r="I12">
        <v>1.2932437211461399E-4</v>
      </c>
      <c r="J12">
        <v>-1.14051600044292</v>
      </c>
      <c r="N12">
        <f t="shared" si="1"/>
        <v>-4.001272188967782</v>
      </c>
      <c r="O12">
        <f t="shared" si="2"/>
        <v>-3.3986567582738871</v>
      </c>
      <c r="R12">
        <v>4.1659998893737802</v>
      </c>
      <c r="S12">
        <v>0.15986002607736699</v>
      </c>
      <c r="T12">
        <v>0</v>
      </c>
      <c r="U12">
        <v>0</v>
      </c>
      <c r="V12">
        <v>0.66597685095360204</v>
      </c>
      <c r="W12">
        <v>0</v>
      </c>
      <c r="X12">
        <v>0</v>
      </c>
      <c r="Y12">
        <v>0</v>
      </c>
      <c r="Z12">
        <v>0</v>
      </c>
      <c r="AA12">
        <v>5.859375E-2</v>
      </c>
    </row>
    <row r="13" spans="1:29" x14ac:dyDescent="0.25">
      <c r="A13">
        <v>0.75141999999945996</v>
      </c>
      <c r="B13">
        <v>1032</v>
      </c>
      <c r="C13">
        <f t="shared" si="0"/>
        <v>1065024</v>
      </c>
      <c r="F13">
        <v>-6.25E-2</v>
      </c>
      <c r="G13">
        <v>5.46875E-2</v>
      </c>
      <c r="H13">
        <v>-0.95703125</v>
      </c>
      <c r="I13">
        <v>1.62168657096103E-4</v>
      </c>
      <c r="J13">
        <v>-0.90909090909090895</v>
      </c>
      <c r="N13">
        <f t="shared" si="1"/>
        <v>-3.4548139196906931</v>
      </c>
      <c r="O13">
        <f t="shared" si="2"/>
        <v>-2.8906122216306755</v>
      </c>
      <c r="R13">
        <v>4.1669998168945304</v>
      </c>
      <c r="S13">
        <v>0.16254557295236699</v>
      </c>
      <c r="T13">
        <v>0</v>
      </c>
      <c r="U13">
        <v>0</v>
      </c>
      <c r="V13">
        <v>0.67732737272953203</v>
      </c>
      <c r="W13">
        <v>0</v>
      </c>
      <c r="X13">
        <v>0</v>
      </c>
      <c r="Y13">
        <v>0</v>
      </c>
      <c r="Z13">
        <v>0</v>
      </c>
      <c r="AA13">
        <v>5.859375E-2</v>
      </c>
    </row>
    <row r="14" spans="1:29" x14ac:dyDescent="0.25">
      <c r="A14">
        <v>0.82939000000012997</v>
      </c>
      <c r="B14">
        <v>1044</v>
      </c>
      <c r="C14">
        <f t="shared" si="0"/>
        <v>1089936</v>
      </c>
      <c r="F14">
        <v>-6.25E-2</v>
      </c>
      <c r="G14">
        <v>5.2734375E-2</v>
      </c>
      <c r="H14">
        <v>-0.958984375</v>
      </c>
      <c r="I14">
        <v>1.19002798963204E-4</v>
      </c>
      <c r="J14">
        <v>-0.71420662163658499</v>
      </c>
      <c r="N14">
        <f t="shared" si="1"/>
        <v>-2.9093159937294502</v>
      </c>
      <c r="O14">
        <f t="shared" si="2"/>
        <v>-2.3825676849874569</v>
      </c>
      <c r="R14">
        <v>4.16050004959106</v>
      </c>
      <c r="S14">
        <v>0.21198404951486699</v>
      </c>
      <c r="T14">
        <v>0</v>
      </c>
      <c r="U14">
        <v>0</v>
      </c>
      <c r="V14">
        <v>0.88195964851912001</v>
      </c>
      <c r="W14">
        <v>0</v>
      </c>
      <c r="X14">
        <v>0</v>
      </c>
      <c r="Y14">
        <v>0</v>
      </c>
      <c r="Z14">
        <v>0</v>
      </c>
      <c r="AA14">
        <v>5.859375E-2</v>
      </c>
    </row>
    <row r="15" spans="1:29" x14ac:dyDescent="0.25">
      <c r="A15">
        <v>0.90072999999998105</v>
      </c>
      <c r="B15">
        <v>1056</v>
      </c>
      <c r="C15">
        <f t="shared" si="0"/>
        <v>1115136</v>
      </c>
      <c r="F15">
        <v>-6.25E-2</v>
      </c>
      <c r="G15">
        <v>5.2734375E-2</v>
      </c>
      <c r="H15">
        <v>-0.9609375</v>
      </c>
      <c r="I15">
        <v>7.7491984878201001E-5</v>
      </c>
      <c r="J15">
        <v>-0.21592293212268801</v>
      </c>
      <c r="N15">
        <f t="shared" si="1"/>
        <v>-2.3647784110840604</v>
      </c>
      <c r="O15">
        <f t="shared" si="2"/>
        <v>-1.8745231483442453</v>
      </c>
      <c r="R15">
        <v>4.1600003242492702</v>
      </c>
      <c r="S15">
        <v>0.22724283857736699</v>
      </c>
      <c r="T15">
        <v>0</v>
      </c>
      <c r="U15">
        <v>0</v>
      </c>
      <c r="V15">
        <v>0.94533028216517201</v>
      </c>
      <c r="W15">
        <v>0</v>
      </c>
      <c r="X15">
        <v>0</v>
      </c>
      <c r="Y15">
        <v>0</v>
      </c>
      <c r="Z15">
        <v>0</v>
      </c>
      <c r="AA15">
        <v>5.859375E-2</v>
      </c>
    </row>
    <row r="16" spans="1:29" x14ac:dyDescent="0.25">
      <c r="A16">
        <v>0.98017499999981395</v>
      </c>
      <c r="B16">
        <v>1068</v>
      </c>
      <c r="C16">
        <f t="shared" si="0"/>
        <v>1140624</v>
      </c>
      <c r="F16">
        <v>-6.25E-2</v>
      </c>
      <c r="G16">
        <v>5.2734375E-2</v>
      </c>
      <c r="H16">
        <v>-0.958984375</v>
      </c>
      <c r="I16">
        <v>1.1888946907362E-4</v>
      </c>
      <c r="J16">
        <v>-0.246927250581331</v>
      </c>
      <c r="N16">
        <f t="shared" si="1"/>
        <v>-1.8212011717545167</v>
      </c>
      <c r="O16">
        <f t="shared" si="2"/>
        <v>-1.3664786117010337</v>
      </c>
      <c r="R16">
        <v>4.1564440727233896</v>
      </c>
      <c r="S16">
        <v>0.28258137030992703</v>
      </c>
      <c r="T16">
        <v>0</v>
      </c>
      <c r="U16">
        <v>0</v>
      </c>
      <c r="V16">
        <v>1.1745336616867501</v>
      </c>
      <c r="W16">
        <v>0</v>
      </c>
      <c r="X16">
        <v>0</v>
      </c>
      <c r="Y16">
        <v>0</v>
      </c>
      <c r="Z16">
        <v>0</v>
      </c>
      <c r="AA16">
        <v>5.859375E-2</v>
      </c>
    </row>
    <row r="17" spans="1:27" x14ac:dyDescent="0.25">
      <c r="A17">
        <v>1.05232499999972</v>
      </c>
      <c r="B17">
        <v>1080</v>
      </c>
      <c r="C17">
        <f t="shared" si="0"/>
        <v>1166400</v>
      </c>
      <c r="F17">
        <v>-4.8828125E-2</v>
      </c>
      <c r="G17">
        <v>3.90625E-2</v>
      </c>
      <c r="H17">
        <v>-0.955078125</v>
      </c>
      <c r="I17">
        <v>2.16680333986279E-4</v>
      </c>
      <c r="J17">
        <v>-0.654412578894918</v>
      </c>
      <c r="N17">
        <f t="shared" si="1"/>
        <v>-1.2785842757408119</v>
      </c>
      <c r="O17">
        <f t="shared" si="2"/>
        <v>-0.8584340750578221</v>
      </c>
      <c r="R17">
        <v>4.15100049972534</v>
      </c>
      <c r="S17">
        <v>0.30048502607736699</v>
      </c>
      <c r="T17">
        <v>0</v>
      </c>
      <c r="U17">
        <v>0</v>
      </c>
      <c r="V17">
        <v>1.2473134934071299</v>
      </c>
      <c r="W17">
        <v>0</v>
      </c>
      <c r="X17">
        <v>0</v>
      </c>
      <c r="Y17">
        <v>0</v>
      </c>
      <c r="Z17">
        <v>0</v>
      </c>
      <c r="AA17">
        <v>5.859375E-2</v>
      </c>
    </row>
    <row r="18" spans="1:27" x14ac:dyDescent="0.25">
      <c r="A18">
        <v>1.1250999999996301</v>
      </c>
      <c r="B18">
        <v>1092</v>
      </c>
      <c r="C18">
        <f t="shared" si="0"/>
        <v>1192464</v>
      </c>
      <c r="F18">
        <v>-4.8828125E-2</v>
      </c>
      <c r="G18">
        <v>5.078125E-2</v>
      </c>
      <c r="H18">
        <v>-0.984375</v>
      </c>
      <c r="I18">
        <v>5.2687707157805599E-5</v>
      </c>
      <c r="J18">
        <v>0.16277267190787301</v>
      </c>
      <c r="N18">
        <f t="shared" si="1"/>
        <v>-0.73692772304296028</v>
      </c>
      <c r="O18">
        <f t="shared" si="2"/>
        <v>-0.35038953841460341</v>
      </c>
      <c r="P18">
        <f t="shared" ref="P18:P66" si="3">(J18-N18)^2</f>
        <v>0.8094608006746854</v>
      </c>
      <c r="Q18">
        <f t="shared" ref="Q18:Q66" si="4">(J18-O18)^2</f>
        <v>0.26333545410304954</v>
      </c>
      <c r="R18">
        <v>4.1490001678466797</v>
      </c>
      <c r="S18">
        <v>0.32123697920236699</v>
      </c>
      <c r="T18">
        <v>0</v>
      </c>
      <c r="U18">
        <v>0</v>
      </c>
      <c r="V18">
        <v>1.33281228062918</v>
      </c>
      <c r="W18">
        <v>0</v>
      </c>
      <c r="X18">
        <v>0</v>
      </c>
      <c r="Y18">
        <v>0</v>
      </c>
      <c r="Z18">
        <v>0</v>
      </c>
      <c r="AA18">
        <v>5.859375E-2</v>
      </c>
    </row>
    <row r="19" spans="1:27" x14ac:dyDescent="0.25">
      <c r="A19">
        <v>1.20185000000009</v>
      </c>
      <c r="B19">
        <v>1104</v>
      </c>
      <c r="C19">
        <f t="shared" si="0"/>
        <v>1218816</v>
      </c>
      <c r="F19">
        <v>-2.34375E-2</v>
      </c>
      <c r="G19">
        <v>2.1484375E-2</v>
      </c>
      <c r="H19">
        <v>-0.9921875</v>
      </c>
      <c r="I19">
        <v>7.6807728941086703E-5</v>
      </c>
      <c r="J19">
        <v>0.74742553427084502</v>
      </c>
      <c r="N19">
        <f t="shared" si="1"/>
        <v>-0.1962315136609547</v>
      </c>
      <c r="O19">
        <f t="shared" si="2"/>
        <v>0.15765499822860818</v>
      </c>
      <c r="P19">
        <f t="shared" si="3"/>
        <v>0.89048862411135898</v>
      </c>
      <c r="Q19">
        <f t="shared" si="4"/>
        <v>0.34782928518354739</v>
      </c>
      <c r="R19">
        <v>4.1449999809265101</v>
      </c>
      <c r="S19">
        <v>0.36518229170236699</v>
      </c>
      <c r="T19">
        <v>0</v>
      </c>
      <c r="U19">
        <v>0</v>
      </c>
      <c r="V19">
        <v>1.5136805921410099</v>
      </c>
      <c r="W19">
        <v>0</v>
      </c>
      <c r="X19">
        <v>0</v>
      </c>
      <c r="Y19">
        <v>0</v>
      </c>
      <c r="Z19">
        <v>0</v>
      </c>
      <c r="AA19">
        <v>5.859375E-2</v>
      </c>
    </row>
    <row r="20" spans="1:27" x14ac:dyDescent="0.25">
      <c r="A20">
        <v>1.2756350000002401</v>
      </c>
      <c r="B20">
        <v>1116</v>
      </c>
      <c r="C20">
        <f t="shared" si="0"/>
        <v>1245456</v>
      </c>
      <c r="F20">
        <v>-3.7109375E-2</v>
      </c>
      <c r="G20">
        <v>2.5390625E-2</v>
      </c>
      <c r="H20">
        <v>-0.9609375</v>
      </c>
      <c r="I20">
        <v>4.5160891849547597E-5</v>
      </c>
      <c r="J20">
        <v>4.5399180600154999E-2</v>
      </c>
      <c r="N20">
        <f t="shared" si="1"/>
        <v>0.34350435240521193</v>
      </c>
      <c r="O20">
        <f t="shared" si="2"/>
        <v>0.66569953487181976</v>
      </c>
      <c r="P20">
        <f t="shared" si="3"/>
        <v>8.8866693456922496E-2</v>
      </c>
      <c r="Q20">
        <f t="shared" si="4"/>
        <v>0.38477252950955276</v>
      </c>
      <c r="R20">
        <v>4.1386666297912598</v>
      </c>
      <c r="S20">
        <v>0.43883137030992703</v>
      </c>
      <c r="T20">
        <v>0</v>
      </c>
      <c r="U20">
        <v>0</v>
      </c>
      <c r="V20">
        <v>1.81617674840726</v>
      </c>
      <c r="W20">
        <v>0</v>
      </c>
      <c r="X20">
        <v>0</v>
      </c>
      <c r="Y20">
        <v>0</v>
      </c>
      <c r="Z20">
        <v>0</v>
      </c>
      <c r="AA20">
        <v>5.859375E-2</v>
      </c>
    </row>
    <row r="21" spans="1:27" x14ac:dyDescent="0.25">
      <c r="A21">
        <v>1.35370999999996</v>
      </c>
      <c r="B21">
        <v>1128</v>
      </c>
      <c r="C21">
        <f t="shared" si="0"/>
        <v>1272384</v>
      </c>
      <c r="F21">
        <v>-3.7109375E-2</v>
      </c>
      <c r="G21">
        <v>2.34375E-2</v>
      </c>
      <c r="H21">
        <v>-0.9609375</v>
      </c>
      <c r="I21">
        <v>1.5834751534727999E-4</v>
      </c>
      <c r="J21">
        <v>1.65097995792271</v>
      </c>
      <c r="N21">
        <f t="shared" si="1"/>
        <v>0.88227987515552542</v>
      </c>
      <c r="O21">
        <f t="shared" si="2"/>
        <v>1.1737440715150314</v>
      </c>
      <c r="P21">
        <f t="shared" si="3"/>
        <v>0.59089981724627649</v>
      </c>
      <c r="Q21">
        <f t="shared" si="4"/>
        <v>0.22775409127532278</v>
      </c>
      <c r="R21">
        <v>4.1360006332397496</v>
      </c>
      <c r="S21">
        <v>0.47333658857736699</v>
      </c>
      <c r="T21">
        <v>0</v>
      </c>
      <c r="U21">
        <v>0</v>
      </c>
      <c r="V21">
        <v>1.9577204300915301</v>
      </c>
      <c r="W21">
        <v>0</v>
      </c>
      <c r="X21">
        <v>0</v>
      </c>
      <c r="Y21">
        <v>0</v>
      </c>
      <c r="Z21">
        <v>0</v>
      </c>
      <c r="AA21">
        <v>5.859375E-2</v>
      </c>
    </row>
    <row r="22" spans="1:27" x14ac:dyDescent="0.25">
      <c r="A22">
        <v>1.42764500000002</v>
      </c>
      <c r="B22">
        <v>1140</v>
      </c>
      <c r="C22">
        <f t="shared" si="0"/>
        <v>1299600</v>
      </c>
      <c r="F22">
        <v>-3.7109375E-2</v>
      </c>
      <c r="G22">
        <v>4.1015625E-2</v>
      </c>
      <c r="H22">
        <v>-0.96875</v>
      </c>
      <c r="I22">
        <v>2.42739793691318E-4</v>
      </c>
      <c r="J22">
        <v>1.5513232200199301</v>
      </c>
      <c r="N22">
        <f t="shared" si="1"/>
        <v>1.4200950545899858</v>
      </c>
      <c r="O22">
        <f t="shared" si="2"/>
        <v>1.68178860815825</v>
      </c>
      <c r="P22">
        <f t="shared" si="3"/>
        <v>1.7220831402108831E-2</v>
      </c>
      <c r="Q22">
        <f t="shared" si="4"/>
        <v>1.7021217502082485E-2</v>
      </c>
      <c r="R22">
        <v>4.1319999694824201</v>
      </c>
      <c r="S22">
        <v>0.53377498312387595</v>
      </c>
      <c r="T22">
        <v>0</v>
      </c>
      <c r="U22">
        <v>0</v>
      </c>
      <c r="V22">
        <v>2.2055582139783398</v>
      </c>
      <c r="W22">
        <v>0</v>
      </c>
      <c r="X22">
        <v>0</v>
      </c>
      <c r="Y22">
        <v>0</v>
      </c>
      <c r="Z22">
        <v>0</v>
      </c>
      <c r="AA22">
        <v>5.859375E-2</v>
      </c>
    </row>
    <row r="23" spans="1:27" x14ac:dyDescent="0.25">
      <c r="A23">
        <v>1.5026799999997</v>
      </c>
      <c r="B23">
        <v>1152</v>
      </c>
      <c r="C23">
        <f t="shared" si="0"/>
        <v>1327104</v>
      </c>
      <c r="F23">
        <v>-3.7109375E-2</v>
      </c>
      <c r="G23">
        <v>4.296875E-2</v>
      </c>
      <c r="H23">
        <v>-0.97265625</v>
      </c>
      <c r="I23">
        <v>1.3086394797312101E-4</v>
      </c>
      <c r="J23">
        <v>1.77499723175728</v>
      </c>
      <c r="N23">
        <f t="shared" si="1"/>
        <v>1.9569498907086071</v>
      </c>
      <c r="O23">
        <f t="shared" si="2"/>
        <v>2.1898331448014616</v>
      </c>
      <c r="P23">
        <f t="shared" si="3"/>
        <v>3.3106770099457977E-2</v>
      </c>
      <c r="Q23">
        <f t="shared" si="4"/>
        <v>0.17208883475119985</v>
      </c>
      <c r="R23">
        <v>4.1260004043579102</v>
      </c>
      <c r="S23">
        <v>0.57697428388986705</v>
      </c>
      <c r="T23">
        <v>0</v>
      </c>
      <c r="U23">
        <v>0</v>
      </c>
      <c r="V23">
        <v>2.3805961286337101</v>
      </c>
      <c r="W23">
        <v>0</v>
      </c>
      <c r="X23">
        <v>0</v>
      </c>
      <c r="Y23">
        <v>0</v>
      </c>
      <c r="Z23">
        <v>0</v>
      </c>
      <c r="AA23">
        <v>5.859375E-2</v>
      </c>
    </row>
    <row r="24" spans="1:27" x14ac:dyDescent="0.25">
      <c r="A24">
        <v>1.57617499999981</v>
      </c>
      <c r="B24">
        <v>1164</v>
      </c>
      <c r="C24">
        <f t="shared" si="0"/>
        <v>1354896</v>
      </c>
      <c r="F24">
        <v>-3.7109375E-2</v>
      </c>
      <c r="G24">
        <v>3.3203125E-2</v>
      </c>
      <c r="H24">
        <v>-0.9765625</v>
      </c>
      <c r="I24">
        <v>1.07428182126954E-4</v>
      </c>
      <c r="J24">
        <v>2.6586203078285902</v>
      </c>
      <c r="N24">
        <f t="shared" si="1"/>
        <v>2.4928443835113825</v>
      </c>
      <c r="O24">
        <f t="shared" si="2"/>
        <v>2.6978776814446732</v>
      </c>
      <c r="P24">
        <f t="shared" si="3"/>
        <v>2.7481657083224566E-2</v>
      </c>
      <c r="Q24">
        <f t="shared" si="4"/>
        <v>1.5411413832327342E-3</v>
      </c>
      <c r="R24">
        <v>4.1195001602172896</v>
      </c>
      <c r="S24">
        <v>0.65509928388986705</v>
      </c>
      <c r="T24">
        <v>0</v>
      </c>
      <c r="U24">
        <v>0</v>
      </c>
      <c r="V24">
        <v>2.6986816049425402</v>
      </c>
      <c r="W24">
        <v>0</v>
      </c>
      <c r="X24">
        <v>0</v>
      </c>
      <c r="Y24">
        <v>0</v>
      </c>
      <c r="Z24">
        <v>0</v>
      </c>
      <c r="AA24">
        <v>6.0546875E-2</v>
      </c>
    </row>
    <row r="25" spans="1:27" x14ac:dyDescent="0.25">
      <c r="A25">
        <v>1.65288500000024</v>
      </c>
      <c r="B25">
        <v>1176</v>
      </c>
      <c r="C25">
        <f t="shared" si="0"/>
        <v>1382976</v>
      </c>
      <c r="F25">
        <v>-4.6875E-2</v>
      </c>
      <c r="G25">
        <v>4.1015625E-2</v>
      </c>
      <c r="H25">
        <v>-0.97265625</v>
      </c>
      <c r="I25">
        <v>9.7506471038796003E-6</v>
      </c>
      <c r="J25">
        <v>2.7006975971653202</v>
      </c>
      <c r="N25">
        <f t="shared" si="1"/>
        <v>3.0277785329983047</v>
      </c>
      <c r="O25">
        <f t="shared" si="2"/>
        <v>3.2059222180878848</v>
      </c>
      <c r="P25">
        <f t="shared" si="3"/>
        <v>0.10698193858538091</v>
      </c>
      <c r="Q25">
        <f t="shared" si="4"/>
        <v>0.25525191758634908</v>
      </c>
      <c r="R25">
        <v>4.1170001029968297</v>
      </c>
      <c r="S25">
        <v>0.70087565107736705</v>
      </c>
      <c r="T25">
        <v>0</v>
      </c>
      <c r="U25">
        <v>0</v>
      </c>
      <c r="V25">
        <v>2.8855051276734902</v>
      </c>
      <c r="W25">
        <v>0</v>
      </c>
      <c r="X25">
        <v>0</v>
      </c>
      <c r="Y25">
        <v>0</v>
      </c>
      <c r="Z25">
        <v>0</v>
      </c>
      <c r="AA25">
        <v>6.0546875E-2</v>
      </c>
    </row>
    <row r="26" spans="1:27" x14ac:dyDescent="0.25">
      <c r="A26">
        <v>1.72560499999952</v>
      </c>
      <c r="B26">
        <v>1188</v>
      </c>
      <c r="C26">
        <f t="shared" si="0"/>
        <v>1411344</v>
      </c>
      <c r="F26">
        <v>-4.8828125E-2</v>
      </c>
      <c r="G26">
        <v>3.7109375E-2</v>
      </c>
      <c r="H26">
        <v>-0.955078125</v>
      </c>
      <c r="I26">
        <v>7.0307297538500297E-5</v>
      </c>
      <c r="J26">
        <v>3.2266637138744301</v>
      </c>
      <c r="N26">
        <f t="shared" si="1"/>
        <v>3.5617523391693879</v>
      </c>
      <c r="O26">
        <f t="shared" si="2"/>
        <v>3.7139667547311035</v>
      </c>
      <c r="P26">
        <f t="shared" si="3"/>
        <v>0.11228438680206468</v>
      </c>
      <c r="Q26">
        <f t="shared" si="4"/>
        <v>0.23746425362816073</v>
      </c>
      <c r="R26">
        <v>4.1145005226135298</v>
      </c>
      <c r="S26">
        <v>0.72773111982736705</v>
      </c>
      <c r="T26">
        <v>0</v>
      </c>
      <c r="U26">
        <v>0</v>
      </c>
      <c r="V26">
        <v>2.99425007285183</v>
      </c>
      <c r="W26">
        <v>0</v>
      </c>
      <c r="X26">
        <v>0</v>
      </c>
      <c r="Y26">
        <v>0</v>
      </c>
      <c r="Z26">
        <v>0</v>
      </c>
      <c r="AA26">
        <v>6.0546875E-2</v>
      </c>
    </row>
    <row r="27" spans="1:27" x14ac:dyDescent="0.25">
      <c r="A27">
        <v>1.8009250000002801</v>
      </c>
      <c r="B27">
        <v>1200</v>
      </c>
      <c r="C27">
        <f t="shared" si="0"/>
        <v>1440000</v>
      </c>
      <c r="F27">
        <v>-2.34375E-2</v>
      </c>
      <c r="G27">
        <v>3.515625E-2</v>
      </c>
      <c r="H27">
        <v>-0.98046875</v>
      </c>
      <c r="I27">
        <v>-8.4334544249344603E-5</v>
      </c>
      <c r="J27">
        <v>3.8190676558520602</v>
      </c>
      <c r="N27">
        <f t="shared" si="1"/>
        <v>4.094765802024618</v>
      </c>
      <c r="O27">
        <f t="shared" si="2"/>
        <v>4.2220112913743151</v>
      </c>
      <c r="P27">
        <f t="shared" si="3"/>
        <v>7.6009467802985065E-2</v>
      </c>
      <c r="Q27">
        <f t="shared" si="4"/>
        <v>0.16236357340789179</v>
      </c>
      <c r="R27">
        <v>4.1050004959106401</v>
      </c>
      <c r="S27">
        <v>0.77411783857736705</v>
      </c>
      <c r="T27">
        <v>0</v>
      </c>
      <c r="U27">
        <v>0</v>
      </c>
      <c r="V27">
        <v>3.1777541112533698</v>
      </c>
      <c r="W27">
        <v>0</v>
      </c>
      <c r="X27">
        <v>0</v>
      </c>
      <c r="Y27">
        <v>0</v>
      </c>
      <c r="Z27">
        <v>0</v>
      </c>
      <c r="AA27">
        <v>6.0546875E-2</v>
      </c>
    </row>
    <row r="28" spans="1:27" x14ac:dyDescent="0.25">
      <c r="A28">
        <v>1.8764399999999399</v>
      </c>
      <c r="B28">
        <v>1212</v>
      </c>
      <c r="C28">
        <f t="shared" si="0"/>
        <v>1468944</v>
      </c>
      <c r="F28">
        <v>0</v>
      </c>
      <c r="G28">
        <v>9.765625E-2</v>
      </c>
      <c r="H28">
        <v>-1.03515625</v>
      </c>
      <c r="I28">
        <v>4.4476635912433299E-5</v>
      </c>
      <c r="J28">
        <v>4.7392315358210597</v>
      </c>
      <c r="N28">
        <f t="shared" si="1"/>
        <v>4.626818921563995</v>
      </c>
      <c r="O28">
        <f t="shared" si="2"/>
        <v>4.7300558280175267</v>
      </c>
      <c r="P28">
        <f t="shared" si="3"/>
        <v>1.2636595844107631E-2</v>
      </c>
      <c r="Q28">
        <f t="shared" si="4"/>
        <v>8.4193613695817321E-5</v>
      </c>
      <c r="R28">
        <v>4.0944995880126998</v>
      </c>
      <c r="S28">
        <v>0.88947428388986705</v>
      </c>
      <c r="T28">
        <v>0</v>
      </c>
      <c r="U28">
        <v>0</v>
      </c>
      <c r="V28">
        <v>3.6419520889349499</v>
      </c>
      <c r="W28">
        <v>0</v>
      </c>
      <c r="X28">
        <v>0</v>
      </c>
      <c r="Y28">
        <v>0</v>
      </c>
      <c r="Z28">
        <v>0</v>
      </c>
      <c r="AA28">
        <v>6.25E-2</v>
      </c>
    </row>
    <row r="29" spans="1:27" x14ac:dyDescent="0.25">
      <c r="A29">
        <v>1.9514799999999799</v>
      </c>
      <c r="B29">
        <v>1224</v>
      </c>
      <c r="C29">
        <f t="shared" si="0"/>
        <v>1498176</v>
      </c>
      <c r="F29">
        <v>-4.8828125E-2</v>
      </c>
      <c r="G29">
        <v>3.3203125E-2</v>
      </c>
      <c r="H29">
        <v>-0.9765625</v>
      </c>
      <c r="I29">
        <v>1.77906543649733E-5</v>
      </c>
      <c r="J29">
        <v>5.3958587088916001</v>
      </c>
      <c r="N29">
        <f t="shared" si="1"/>
        <v>5.157911697787533</v>
      </c>
      <c r="O29">
        <f t="shared" si="2"/>
        <v>5.2381003646607383</v>
      </c>
      <c r="P29">
        <f t="shared" si="3"/>
        <v>5.6618780093359043E-2</v>
      </c>
      <c r="Q29">
        <f t="shared" si="4"/>
        <v>2.4887695174463112E-2</v>
      </c>
      <c r="R29">
        <v>4.08850049972534</v>
      </c>
      <c r="S29">
        <v>0.96088541670236705</v>
      </c>
      <c r="T29">
        <v>0</v>
      </c>
      <c r="U29">
        <v>0</v>
      </c>
      <c r="V29">
        <v>3.9285805063664201</v>
      </c>
      <c r="W29">
        <v>0</v>
      </c>
      <c r="X29">
        <v>0</v>
      </c>
      <c r="Y29">
        <v>0</v>
      </c>
      <c r="Z29">
        <v>0</v>
      </c>
      <c r="AA29">
        <v>6.25E-2</v>
      </c>
    </row>
    <row r="30" spans="1:27" x14ac:dyDescent="0.25">
      <c r="A30">
        <v>2.0261800000001702</v>
      </c>
      <c r="B30">
        <v>1236</v>
      </c>
      <c r="C30">
        <f t="shared" si="0"/>
        <v>1527696</v>
      </c>
      <c r="F30">
        <v>-4.8828125E-2</v>
      </c>
      <c r="G30">
        <v>3.90625E-2</v>
      </c>
      <c r="H30">
        <v>-0.96875</v>
      </c>
      <c r="I30">
        <v>1.19573725010734E-4</v>
      </c>
      <c r="J30">
        <v>5.5597386778872799</v>
      </c>
      <c r="N30">
        <f t="shared" si="1"/>
        <v>5.6880441306952321</v>
      </c>
      <c r="O30">
        <f t="shared" si="2"/>
        <v>5.7461449013039569</v>
      </c>
      <c r="P30">
        <f t="shared" si="3"/>
        <v>1.6462289220253633E-2</v>
      </c>
      <c r="Q30">
        <f t="shared" si="4"/>
        <v>3.4747280128468103E-2</v>
      </c>
      <c r="R30">
        <v>4.0830001831054696</v>
      </c>
      <c r="S30">
        <v>1.0091031901398699</v>
      </c>
      <c r="T30">
        <v>0</v>
      </c>
      <c r="U30">
        <v>0</v>
      </c>
      <c r="V30">
        <v>4.1201685101133902</v>
      </c>
      <c r="W30">
        <v>0</v>
      </c>
      <c r="X30">
        <v>0</v>
      </c>
      <c r="Y30">
        <v>0</v>
      </c>
      <c r="Z30">
        <v>0</v>
      </c>
      <c r="AA30">
        <v>6.25E-2</v>
      </c>
    </row>
    <row r="31" spans="1:27" x14ac:dyDescent="0.25">
      <c r="A31">
        <v>2.1005299999998002</v>
      </c>
      <c r="B31">
        <v>1248</v>
      </c>
      <c r="C31">
        <f t="shared" si="0"/>
        <v>1557504</v>
      </c>
      <c r="F31">
        <v>-3.7109375E-2</v>
      </c>
      <c r="G31">
        <v>2.34375E-2</v>
      </c>
      <c r="H31">
        <v>-0.9921875</v>
      </c>
      <c r="I31">
        <v>-7.0649425507057493E-5</v>
      </c>
      <c r="J31">
        <v>5.7889491750636699</v>
      </c>
      <c r="N31">
        <f t="shared" si="1"/>
        <v>6.217216220287078</v>
      </c>
      <c r="O31">
        <f t="shared" si="2"/>
        <v>6.2541894379471685</v>
      </c>
      <c r="P31">
        <f t="shared" si="3"/>
        <v>0.18341266202438866</v>
      </c>
      <c r="Q31">
        <f t="shared" si="4"/>
        <v>0.2164485022079069</v>
      </c>
      <c r="R31">
        <v>4.0785002708435103</v>
      </c>
      <c r="S31">
        <v>1.0463346354523699</v>
      </c>
      <c r="T31">
        <v>0</v>
      </c>
      <c r="U31">
        <v>0</v>
      </c>
      <c r="V31">
        <v>4.2674760940854197</v>
      </c>
      <c r="W31">
        <v>0</v>
      </c>
      <c r="X31">
        <v>0</v>
      </c>
      <c r="Y31">
        <v>0</v>
      </c>
      <c r="Z31">
        <v>0</v>
      </c>
      <c r="AA31">
        <v>6.25E-2</v>
      </c>
    </row>
    <row r="32" spans="1:27" x14ac:dyDescent="0.25">
      <c r="A32">
        <v>2.1751450000000201</v>
      </c>
      <c r="B32">
        <v>1260</v>
      </c>
      <c r="C32">
        <f t="shared" si="0"/>
        <v>1587600</v>
      </c>
      <c r="F32">
        <v>-3.125E-2</v>
      </c>
      <c r="G32">
        <v>3.515625E-2</v>
      </c>
      <c r="H32">
        <v>-1</v>
      </c>
      <c r="I32">
        <v>1.2196862079063399E-4</v>
      </c>
      <c r="J32">
        <v>6.8619200531502598</v>
      </c>
      <c r="N32">
        <f t="shared" si="1"/>
        <v>6.7454279665630636</v>
      </c>
      <c r="O32">
        <f t="shared" si="2"/>
        <v>6.7622339745903801</v>
      </c>
      <c r="P32">
        <f t="shared" si="3"/>
        <v>1.3570406237438798E-2</v>
      </c>
      <c r="Q32">
        <f t="shared" si="4"/>
        <v>9.9373142586464975E-3</v>
      </c>
      <c r="R32">
        <v>4.0676002502441397</v>
      </c>
      <c r="S32">
        <v>1.1471647135773699</v>
      </c>
      <c r="T32">
        <v>0</v>
      </c>
      <c r="U32">
        <v>0</v>
      </c>
      <c r="V32">
        <v>4.6662074760185499</v>
      </c>
      <c r="W32">
        <v>0</v>
      </c>
      <c r="X32">
        <v>0</v>
      </c>
      <c r="Y32">
        <v>0</v>
      </c>
      <c r="Z32">
        <v>0</v>
      </c>
      <c r="AA32">
        <v>6.4453125E-2</v>
      </c>
    </row>
    <row r="33" spans="1:27" x14ac:dyDescent="0.25">
      <c r="A33">
        <v>2.2507799999997902</v>
      </c>
      <c r="B33">
        <v>1272</v>
      </c>
      <c r="C33">
        <f t="shared" si="0"/>
        <v>1617984</v>
      </c>
      <c r="F33">
        <v>-4.8828125E-2</v>
      </c>
      <c r="G33">
        <v>1.3671875E-2</v>
      </c>
      <c r="H33">
        <v>-0.95703125</v>
      </c>
      <c r="I33">
        <v>-5.0292811377905299E-5</v>
      </c>
      <c r="J33">
        <v>7.4199977854058199</v>
      </c>
      <c r="N33">
        <f t="shared" si="1"/>
        <v>7.2726793695232246</v>
      </c>
      <c r="O33">
        <f t="shared" si="2"/>
        <v>7.2702785112335917</v>
      </c>
      <c r="P33">
        <f t="shared" si="3"/>
        <v>2.1702715658157311E-2</v>
      </c>
      <c r="Q33">
        <f t="shared" si="4"/>
        <v>2.2415861058658833E-2</v>
      </c>
      <c r="R33">
        <v>4.0620002746581996</v>
      </c>
      <c r="S33">
        <v>1.2062467448273699</v>
      </c>
      <c r="T33">
        <v>0</v>
      </c>
      <c r="U33">
        <v>0</v>
      </c>
      <c r="V33">
        <v>4.8997746087943304</v>
      </c>
      <c r="W33">
        <v>0</v>
      </c>
      <c r="X33">
        <v>0</v>
      </c>
      <c r="Y33">
        <v>0</v>
      </c>
      <c r="Z33">
        <v>0</v>
      </c>
      <c r="AA33">
        <v>6.640625E-2</v>
      </c>
    </row>
    <row r="34" spans="1:27" x14ac:dyDescent="0.25">
      <c r="A34">
        <v>2.3270449999999299</v>
      </c>
      <c r="B34">
        <v>1284</v>
      </c>
      <c r="C34">
        <f t="shared" si="0"/>
        <v>1648656</v>
      </c>
      <c r="F34">
        <v>-4.8828125E-2</v>
      </c>
      <c r="G34">
        <v>5.078125E-2</v>
      </c>
      <c r="H34">
        <v>-0.98828125</v>
      </c>
      <c r="I34">
        <v>-4.1568548179697299E-5</v>
      </c>
      <c r="J34">
        <v>7.1343151367511899</v>
      </c>
      <c r="N34">
        <f t="shared" si="1"/>
        <v>7.7989704291675324</v>
      </c>
      <c r="O34">
        <f t="shared" si="2"/>
        <v>7.7783230478768033</v>
      </c>
      <c r="P34">
        <f t="shared" si="3"/>
        <v>0.4417666577370537</v>
      </c>
      <c r="Q34">
        <f t="shared" si="4"/>
        <v>0.41474618959237597</v>
      </c>
      <c r="R34">
        <v>4.0524001121520996</v>
      </c>
      <c r="S34">
        <v>1.2594694010773699</v>
      </c>
      <c r="T34">
        <v>0</v>
      </c>
      <c r="U34">
        <v>0</v>
      </c>
      <c r="V34">
        <v>5.1038739421780601</v>
      </c>
      <c r="W34">
        <v>0</v>
      </c>
      <c r="X34">
        <v>0</v>
      </c>
      <c r="Y34">
        <v>0</v>
      </c>
      <c r="Z34">
        <v>0</v>
      </c>
      <c r="AA34">
        <v>6.640625E-2</v>
      </c>
    </row>
    <row r="35" spans="1:27" x14ac:dyDescent="0.25">
      <c r="A35">
        <v>2.40053999999957</v>
      </c>
      <c r="B35">
        <v>1296</v>
      </c>
      <c r="C35">
        <f t="shared" si="0"/>
        <v>1679616</v>
      </c>
      <c r="F35">
        <v>-6.25E-2</v>
      </c>
      <c r="G35">
        <v>8.203125E-2</v>
      </c>
      <c r="H35">
        <v>-0.984375</v>
      </c>
      <c r="I35">
        <v>-1.7174824021570399E-4</v>
      </c>
      <c r="J35">
        <v>8.3722732809212701</v>
      </c>
      <c r="N35">
        <f t="shared" si="1"/>
        <v>8.3243011454959799</v>
      </c>
      <c r="O35">
        <f t="shared" si="2"/>
        <v>8.286367584520022</v>
      </c>
      <c r="P35">
        <f t="shared" si="3"/>
        <v>2.3013257772623846E-3</v>
      </c>
      <c r="Q35">
        <f t="shared" si="4"/>
        <v>7.3797886741834148E-3</v>
      </c>
      <c r="R35">
        <v>4.04950046539307</v>
      </c>
      <c r="S35">
        <v>1.3051236979523699</v>
      </c>
      <c r="T35">
        <v>0</v>
      </c>
      <c r="U35">
        <v>0</v>
      </c>
      <c r="V35">
        <v>5.2850990222536298</v>
      </c>
      <c r="W35">
        <v>0</v>
      </c>
      <c r="X35">
        <v>0</v>
      </c>
      <c r="Y35">
        <v>0</v>
      </c>
      <c r="Z35">
        <v>0</v>
      </c>
      <c r="AA35">
        <v>6.8359375E-2</v>
      </c>
    </row>
    <row r="36" spans="1:27" x14ac:dyDescent="0.25">
      <c r="A36">
        <v>2.4799249999998101</v>
      </c>
      <c r="B36">
        <v>1308</v>
      </c>
      <c r="C36">
        <f t="shared" si="0"/>
        <v>1710864</v>
      </c>
      <c r="F36">
        <v>-4.1015625E-2</v>
      </c>
      <c r="G36">
        <v>4.6875E-2</v>
      </c>
      <c r="H36">
        <v>-0.99609375</v>
      </c>
      <c r="I36">
        <v>5.4796070764039202E-5</v>
      </c>
      <c r="J36">
        <v>8.6933894363857807</v>
      </c>
      <c r="N36">
        <f t="shared" si="1"/>
        <v>8.8486715185085956</v>
      </c>
      <c r="O36">
        <f t="shared" si="2"/>
        <v>8.7944121211632336</v>
      </c>
      <c r="P36">
        <f t="shared" si="3"/>
        <v>2.4112525028396635E-2</v>
      </c>
      <c r="Q36">
        <f t="shared" si="4"/>
        <v>1.0205582839644615E-2</v>
      </c>
      <c r="R36">
        <v>4.0364441871643102</v>
      </c>
      <c r="S36">
        <v>1.41485131903086</v>
      </c>
      <c r="T36">
        <v>0</v>
      </c>
      <c r="U36">
        <v>0</v>
      </c>
      <c r="V36">
        <v>5.71096838240386</v>
      </c>
      <c r="W36">
        <v>0</v>
      </c>
      <c r="X36">
        <v>0</v>
      </c>
      <c r="Y36">
        <v>0</v>
      </c>
      <c r="Z36">
        <v>0</v>
      </c>
      <c r="AA36">
        <v>6.8359375E-2</v>
      </c>
    </row>
    <row r="37" spans="1:27" x14ac:dyDescent="0.25">
      <c r="A37">
        <v>2.5542050000000698</v>
      </c>
      <c r="B37">
        <v>1320</v>
      </c>
      <c r="C37">
        <f t="shared" si="0"/>
        <v>1742400</v>
      </c>
      <c r="F37">
        <v>-4.8828125E-2</v>
      </c>
      <c r="G37">
        <v>5.859375E-2</v>
      </c>
      <c r="H37">
        <v>-0.994140625</v>
      </c>
      <c r="I37">
        <v>-2.1947509182943E-4</v>
      </c>
      <c r="J37">
        <v>9.8161886834237606</v>
      </c>
      <c r="N37">
        <f t="shared" si="1"/>
        <v>9.3720815482053581</v>
      </c>
      <c r="O37">
        <f t="shared" si="2"/>
        <v>9.3024566578064452</v>
      </c>
      <c r="P37">
        <f t="shared" si="3"/>
        <v>0.19723114755189644</v>
      </c>
      <c r="Q37">
        <f t="shared" si="4"/>
        <v>0.26392059414487007</v>
      </c>
      <c r="R37">
        <v>4.0302224159240696</v>
      </c>
      <c r="S37">
        <v>1.4821256510773699</v>
      </c>
      <c r="T37">
        <v>0</v>
      </c>
      <c r="U37">
        <v>0</v>
      </c>
      <c r="V37">
        <v>5.9732960221880704</v>
      </c>
      <c r="W37">
        <v>0</v>
      </c>
      <c r="X37">
        <v>0</v>
      </c>
      <c r="Y37">
        <v>0</v>
      </c>
      <c r="Z37">
        <v>0</v>
      </c>
      <c r="AA37">
        <v>7.03125E-2</v>
      </c>
    </row>
    <row r="38" spans="1:27" x14ac:dyDescent="0.25">
      <c r="A38">
        <v>2.6559350000000599</v>
      </c>
      <c r="B38">
        <v>1332</v>
      </c>
      <c r="C38">
        <f t="shared" si="0"/>
        <v>1774224</v>
      </c>
      <c r="F38">
        <v>-2.5390625E-2</v>
      </c>
      <c r="G38">
        <v>5.6640625E-2</v>
      </c>
      <c r="H38">
        <v>-1.015625</v>
      </c>
      <c r="I38">
        <v>-1.9917621179497199E-4</v>
      </c>
      <c r="J38">
        <v>9.4544762484774694</v>
      </c>
      <c r="N38">
        <f t="shared" si="1"/>
        <v>9.8945312345862675</v>
      </c>
      <c r="O38">
        <f t="shared" si="2"/>
        <v>9.8105011944496567</v>
      </c>
      <c r="P38">
        <f t="shared" si="3"/>
        <v>0.1936483907992145</v>
      </c>
      <c r="Q38">
        <f t="shared" si="4"/>
        <v>0.12675376215449893</v>
      </c>
      <c r="R38">
        <v>4.0204000473022496</v>
      </c>
      <c r="S38">
        <v>1.5973600260773699</v>
      </c>
      <c r="T38">
        <v>0</v>
      </c>
      <c r="U38">
        <v>0</v>
      </c>
      <c r="V38">
        <v>6.4220263244001599</v>
      </c>
      <c r="W38">
        <v>0</v>
      </c>
      <c r="X38">
        <v>0</v>
      </c>
      <c r="Y38">
        <v>0</v>
      </c>
      <c r="Z38">
        <v>0</v>
      </c>
      <c r="AA38">
        <v>7.03125E-2</v>
      </c>
    </row>
    <row r="39" spans="1:27" x14ac:dyDescent="0.25">
      <c r="A39">
        <v>2.7268099999995901</v>
      </c>
      <c r="B39">
        <v>1344</v>
      </c>
      <c r="C39">
        <f t="shared" si="0"/>
        <v>1806336</v>
      </c>
      <c r="F39">
        <v>-3.7109375E-2</v>
      </c>
      <c r="G39">
        <v>2.734375E-2</v>
      </c>
      <c r="H39">
        <v>-0.98046875</v>
      </c>
      <c r="I39">
        <v>9.0663911667652397E-6</v>
      </c>
      <c r="J39">
        <v>10.943417118813</v>
      </c>
      <c r="N39">
        <f t="shared" si="1"/>
        <v>10.416020577651338</v>
      </c>
      <c r="O39">
        <f t="shared" si="2"/>
        <v>10.318545731092875</v>
      </c>
      <c r="P39">
        <f t="shared" si="3"/>
        <v>0.27814711162928524</v>
      </c>
      <c r="Q39">
        <f t="shared" si="4"/>
        <v>0.39046425119127487</v>
      </c>
      <c r="R39">
        <v>4.0177149772643999</v>
      </c>
      <c r="S39">
        <v>1.6279125325242101</v>
      </c>
      <c r="T39">
        <v>0</v>
      </c>
      <c r="U39">
        <v>0</v>
      </c>
      <c r="V39">
        <v>6.54048856359893</v>
      </c>
      <c r="W39">
        <v>0</v>
      </c>
      <c r="X39">
        <v>0</v>
      </c>
      <c r="Y39">
        <v>0</v>
      </c>
      <c r="Z39">
        <v>0</v>
      </c>
      <c r="AA39">
        <v>7.6171875E-2</v>
      </c>
    </row>
    <row r="40" spans="1:27" x14ac:dyDescent="0.25">
      <c r="A40">
        <v>2.8028399999998501</v>
      </c>
      <c r="B40">
        <v>1356</v>
      </c>
      <c r="C40">
        <f t="shared" si="0"/>
        <v>1838736</v>
      </c>
      <c r="F40">
        <v>-2.34375E-2</v>
      </c>
      <c r="G40">
        <v>4.296875E-2</v>
      </c>
      <c r="H40">
        <v>-0.94921875</v>
      </c>
      <c r="I40">
        <v>-7.0136233554221699E-6</v>
      </c>
      <c r="J40">
        <v>10.716421215812201</v>
      </c>
      <c r="N40">
        <f t="shared" si="1"/>
        <v>10.936549577400569</v>
      </c>
      <c r="O40">
        <f t="shared" si="2"/>
        <v>10.826590267736087</v>
      </c>
      <c r="P40">
        <f t="shared" si="3"/>
        <v>4.8456495575579683E-2</v>
      </c>
      <c r="Q40">
        <f t="shared" si="4"/>
        <v>1.2137220001807997E-2</v>
      </c>
      <c r="R40">
        <v>4.0135006904602104</v>
      </c>
      <c r="S40">
        <v>1.6560758463898699</v>
      </c>
      <c r="T40">
        <v>0</v>
      </c>
      <c r="U40">
        <v>0</v>
      </c>
      <c r="V40">
        <v>6.6466615529402002</v>
      </c>
      <c r="W40">
        <v>0</v>
      </c>
      <c r="X40">
        <v>0</v>
      </c>
      <c r="Y40">
        <v>0</v>
      </c>
      <c r="Z40">
        <v>0</v>
      </c>
      <c r="AA40">
        <v>8.203125E-2</v>
      </c>
    </row>
    <row r="41" spans="1:27" x14ac:dyDescent="0.25">
      <c r="A41">
        <v>2.8765599999995901</v>
      </c>
      <c r="B41">
        <v>1368</v>
      </c>
      <c r="C41">
        <f t="shared" si="0"/>
        <v>1871424</v>
      </c>
      <c r="F41">
        <v>-3.7109375E-2</v>
      </c>
      <c r="G41">
        <v>3.7109375E-2</v>
      </c>
      <c r="H41">
        <v>-0.970703125</v>
      </c>
      <c r="I41">
        <v>-2.2323849948355901E-4</v>
      </c>
      <c r="J41">
        <v>11.1150481674233</v>
      </c>
      <c r="N41">
        <f t="shared" si="1"/>
        <v>11.456118233833934</v>
      </c>
      <c r="O41">
        <f t="shared" si="2"/>
        <v>11.334634804379299</v>
      </c>
      <c r="P41">
        <f t="shared" si="3"/>
        <v>0.11632879020135405</v>
      </c>
      <c r="Q41">
        <f t="shared" si="4"/>
        <v>4.8218291129645562E-2</v>
      </c>
      <c r="R41">
        <v>4.0010004043579102</v>
      </c>
      <c r="S41">
        <v>1.7750944010773699</v>
      </c>
      <c r="T41">
        <v>0</v>
      </c>
      <c r="U41">
        <v>0</v>
      </c>
      <c r="V41">
        <v>7.1021534164840103</v>
      </c>
      <c r="W41">
        <v>0</v>
      </c>
      <c r="X41">
        <v>0</v>
      </c>
      <c r="Y41">
        <v>0</v>
      </c>
      <c r="Z41">
        <v>0</v>
      </c>
      <c r="AA41">
        <v>8.59375E-2</v>
      </c>
    </row>
    <row r="42" spans="1:27" x14ac:dyDescent="0.25">
      <c r="A42">
        <v>2.95375499999989</v>
      </c>
      <c r="B42">
        <v>1380</v>
      </c>
      <c r="C42">
        <f t="shared" si="0"/>
        <v>1904400</v>
      </c>
      <c r="F42">
        <v>-4.6875E-2</v>
      </c>
      <c r="G42">
        <v>3.90625E-2</v>
      </c>
      <c r="H42">
        <v>-0.966796875</v>
      </c>
      <c r="I42">
        <v>-4.1568548179697299E-5</v>
      </c>
      <c r="J42">
        <v>11.9887055697044</v>
      </c>
      <c r="N42">
        <f t="shared" si="1"/>
        <v>11.974726546951473</v>
      </c>
      <c r="O42">
        <f t="shared" si="2"/>
        <v>11.84267934102251</v>
      </c>
      <c r="P42">
        <f t="shared" si="3"/>
        <v>1.9541307712686489E-4</v>
      </c>
      <c r="Q42">
        <f t="shared" si="4"/>
        <v>2.1323659463055721E-2</v>
      </c>
      <c r="R42">
        <v>3.9975001811981201</v>
      </c>
      <c r="S42">
        <v>1.8165983073273699</v>
      </c>
      <c r="T42">
        <v>0</v>
      </c>
      <c r="U42">
        <v>0</v>
      </c>
      <c r="V42">
        <v>7.2618520627053504</v>
      </c>
      <c r="W42">
        <v>0</v>
      </c>
      <c r="X42">
        <v>0</v>
      </c>
      <c r="Y42">
        <v>0</v>
      </c>
      <c r="Z42">
        <v>0</v>
      </c>
      <c r="AA42">
        <v>8.7890625E-2</v>
      </c>
    </row>
    <row r="43" spans="1:27" x14ac:dyDescent="0.25">
      <c r="A43">
        <v>3.0259999999999998</v>
      </c>
      <c r="B43">
        <v>1392</v>
      </c>
      <c r="C43">
        <f t="shared" si="0"/>
        <v>1937664</v>
      </c>
      <c r="F43">
        <v>-3.7109375E-2</v>
      </c>
      <c r="G43">
        <v>1.3671875E-2</v>
      </c>
      <c r="H43">
        <v>-1</v>
      </c>
      <c r="I43">
        <v>-1.2829798820894201E-4</v>
      </c>
      <c r="J43">
        <v>12.056250692060701</v>
      </c>
      <c r="N43">
        <f t="shared" si="1"/>
        <v>12.492374516753159</v>
      </c>
      <c r="O43">
        <f t="shared" si="2"/>
        <v>12.350723877665729</v>
      </c>
      <c r="P43">
        <f t="shared" si="3"/>
        <v>0.19020399046437836</v>
      </c>
      <c r="Q43">
        <f t="shared" si="4"/>
        <v>8.6714457040373394E-2</v>
      </c>
      <c r="R43">
        <v>3.9908573627471902</v>
      </c>
      <c r="S43">
        <v>1.89995492620859</v>
      </c>
      <c r="T43">
        <v>0</v>
      </c>
      <c r="U43">
        <v>0</v>
      </c>
      <c r="V43">
        <v>7.5824491061473598</v>
      </c>
      <c r="W43">
        <v>0</v>
      </c>
      <c r="X43">
        <v>0</v>
      </c>
      <c r="Y43">
        <v>0</v>
      </c>
      <c r="Z43">
        <v>0</v>
      </c>
      <c r="AA43">
        <v>8.59375E-2</v>
      </c>
    </row>
    <row r="44" spans="1:27" x14ac:dyDescent="0.25">
      <c r="A44">
        <v>3.1010449999999299</v>
      </c>
      <c r="B44">
        <v>1404</v>
      </c>
      <c r="C44">
        <f t="shared" si="0"/>
        <v>1971216</v>
      </c>
      <c r="F44">
        <v>-3.7109375E-2</v>
      </c>
      <c r="G44">
        <v>3.7109375E-2</v>
      </c>
      <c r="H44">
        <v>-0.98828125</v>
      </c>
      <c r="I44">
        <v>-1.80472503413912E-4</v>
      </c>
      <c r="J44">
        <v>12.5755730262429</v>
      </c>
      <c r="N44">
        <f t="shared" si="1"/>
        <v>13.009062143238978</v>
      </c>
      <c r="O44">
        <f t="shared" si="2"/>
        <v>12.85876841430894</v>
      </c>
      <c r="P44">
        <f t="shared" si="3"/>
        <v>0.18791281455403974</v>
      </c>
      <c r="Q44">
        <f t="shared" si="4"/>
        <v>8.0199627821875397E-2</v>
      </c>
      <c r="R44">
        <v>3.9851431846618701</v>
      </c>
      <c r="S44">
        <v>1.9236713759461399</v>
      </c>
      <c r="T44">
        <v>0</v>
      </c>
      <c r="U44">
        <v>0</v>
      </c>
      <c r="V44">
        <v>7.6661058733808796</v>
      </c>
      <c r="W44">
        <v>0</v>
      </c>
      <c r="X44">
        <v>0</v>
      </c>
      <c r="Y44">
        <v>0</v>
      </c>
      <c r="Z44">
        <v>0</v>
      </c>
      <c r="AA44">
        <v>8.59375E-2</v>
      </c>
    </row>
    <row r="45" spans="1:27" x14ac:dyDescent="0.25">
      <c r="A45">
        <v>3.17643999999994</v>
      </c>
      <c r="B45">
        <v>1416</v>
      </c>
      <c r="C45">
        <f t="shared" si="0"/>
        <v>2005056</v>
      </c>
      <c r="F45">
        <v>-3.7109375E-2</v>
      </c>
      <c r="G45">
        <v>3.125E-2</v>
      </c>
      <c r="H45">
        <v>-0.966796875</v>
      </c>
      <c r="I45">
        <v>-2.6309640782047101E-4</v>
      </c>
      <c r="J45">
        <v>13.279813974089301</v>
      </c>
      <c r="N45">
        <f t="shared" si="1"/>
        <v>13.524789426408972</v>
      </c>
      <c r="O45">
        <f t="shared" si="2"/>
        <v>13.366812950952152</v>
      </c>
      <c r="P45">
        <f t="shared" si="3"/>
        <v>6.0012972239227726E-2</v>
      </c>
      <c r="Q45">
        <f t="shared" si="4"/>
        <v>7.5688219751829542E-3</v>
      </c>
      <c r="R45">
        <v>3.9750001430511501</v>
      </c>
      <c r="S45">
        <v>2.0296110026398702</v>
      </c>
      <c r="T45">
        <v>0</v>
      </c>
      <c r="U45">
        <v>0</v>
      </c>
      <c r="V45">
        <v>8.0677040258316595</v>
      </c>
      <c r="W45">
        <v>0</v>
      </c>
      <c r="X45">
        <v>0</v>
      </c>
      <c r="Y45">
        <v>0</v>
      </c>
      <c r="Z45">
        <v>0</v>
      </c>
      <c r="AA45">
        <v>8.3984375E-2</v>
      </c>
    </row>
    <row r="46" spans="1:27" x14ac:dyDescent="0.25">
      <c r="A46">
        <v>3.25023999999976</v>
      </c>
      <c r="B46">
        <v>1428</v>
      </c>
      <c r="C46">
        <f t="shared" si="0"/>
        <v>2039184</v>
      </c>
      <c r="F46">
        <v>-1.171875E-2</v>
      </c>
      <c r="G46">
        <v>2.734375E-2</v>
      </c>
      <c r="H46">
        <v>-0.990234375</v>
      </c>
      <c r="I46">
        <v>-1.34285227658693E-4</v>
      </c>
      <c r="J46">
        <v>14.128003543350699</v>
      </c>
      <c r="N46">
        <f t="shared" si="1"/>
        <v>14.039556366263113</v>
      </c>
      <c r="O46">
        <f t="shared" si="2"/>
        <v>13.874857487595364</v>
      </c>
      <c r="P46">
        <f t="shared" si="3"/>
        <v>7.8229031347627747E-3</v>
      </c>
      <c r="Q46">
        <f t="shared" si="4"/>
        <v>6.4082925544483457E-2</v>
      </c>
      <c r="R46">
        <v>3.9700002670288099</v>
      </c>
      <c r="S46">
        <v>2.0924772135773702</v>
      </c>
      <c r="T46">
        <v>0</v>
      </c>
      <c r="U46">
        <v>0</v>
      </c>
      <c r="V46">
        <v>8.30713509665385</v>
      </c>
      <c r="W46">
        <v>0</v>
      </c>
      <c r="X46">
        <v>0</v>
      </c>
      <c r="Y46">
        <v>0</v>
      </c>
      <c r="Z46">
        <v>0</v>
      </c>
      <c r="AA46">
        <v>8.3984375E-2</v>
      </c>
    </row>
    <row r="47" spans="1:27" x14ac:dyDescent="0.25">
      <c r="A47">
        <v>3.3253449999997402</v>
      </c>
      <c r="B47">
        <v>1440</v>
      </c>
      <c r="C47">
        <f t="shared" si="0"/>
        <v>2073600</v>
      </c>
      <c r="F47">
        <v>-5.078125E-2</v>
      </c>
      <c r="G47">
        <v>4.296875E-2</v>
      </c>
      <c r="H47">
        <v>-0.986328125</v>
      </c>
      <c r="I47">
        <v>-2.6959683922305703E-4</v>
      </c>
      <c r="J47">
        <v>14.4856605027129</v>
      </c>
      <c r="N47">
        <f t="shared" si="1"/>
        <v>14.553362962801401</v>
      </c>
      <c r="O47">
        <f t="shared" si="2"/>
        <v>14.382902024238582</v>
      </c>
      <c r="P47">
        <f t="shared" si="3"/>
        <v>4.5836231020351011E-3</v>
      </c>
      <c r="Q47">
        <f t="shared" si="4"/>
        <v>1.0559304898356799E-2</v>
      </c>
      <c r="R47">
        <v>3.9628002643585201</v>
      </c>
      <c r="S47">
        <v>2.1344694010773702</v>
      </c>
      <c r="T47">
        <v>0</v>
      </c>
      <c r="U47">
        <v>0</v>
      </c>
      <c r="V47">
        <v>8.4584759068545701</v>
      </c>
      <c r="W47">
        <v>0</v>
      </c>
      <c r="X47">
        <v>0</v>
      </c>
      <c r="Y47">
        <v>0</v>
      </c>
      <c r="Z47">
        <v>0</v>
      </c>
      <c r="AA47">
        <v>8.59375E-2</v>
      </c>
    </row>
    <row r="48" spans="1:27" x14ac:dyDescent="0.25">
      <c r="A48">
        <v>3.4004849999998701</v>
      </c>
      <c r="B48">
        <v>1452</v>
      </c>
      <c r="C48">
        <f t="shared" si="0"/>
        <v>2108304</v>
      </c>
      <c r="F48">
        <v>-4.8828125E-2</v>
      </c>
      <c r="G48">
        <v>4.8828125E-2</v>
      </c>
      <c r="H48">
        <v>-0.98046875</v>
      </c>
      <c r="I48">
        <v>-2.4547681743977598E-4</v>
      </c>
      <c r="J48">
        <v>14.606355885284</v>
      </c>
      <c r="N48">
        <f t="shared" si="1"/>
        <v>15.06620921602385</v>
      </c>
      <c r="O48">
        <f t="shared" si="2"/>
        <v>14.890946560881794</v>
      </c>
      <c r="P48">
        <f t="shared" si="3"/>
        <v>0.21146508579253429</v>
      </c>
      <c r="Q48">
        <f t="shared" si="4"/>
        <v>8.0991852637208983E-2</v>
      </c>
      <c r="R48">
        <v>3.9529998302459699</v>
      </c>
      <c r="S48">
        <v>2.2279752604523702</v>
      </c>
      <c r="T48">
        <v>0</v>
      </c>
      <c r="U48">
        <v>0</v>
      </c>
      <c r="V48">
        <v>8.8071858263604295</v>
      </c>
      <c r="W48">
        <v>0</v>
      </c>
      <c r="X48">
        <v>0</v>
      </c>
      <c r="Y48">
        <v>0</v>
      </c>
      <c r="Z48">
        <v>0</v>
      </c>
      <c r="AA48">
        <v>8.59375E-2</v>
      </c>
    </row>
    <row r="49" spans="1:27" x14ac:dyDescent="0.25">
      <c r="A49">
        <v>3.47545000000019</v>
      </c>
      <c r="B49">
        <v>1464</v>
      </c>
      <c r="C49">
        <f t="shared" si="0"/>
        <v>2143296</v>
      </c>
      <c r="F49">
        <v>-4.1015625E-2</v>
      </c>
      <c r="G49">
        <v>2.34375E-2</v>
      </c>
      <c r="H49">
        <v>-0.95703125</v>
      </c>
      <c r="I49">
        <v>-1.55210629535571E-4</v>
      </c>
      <c r="J49">
        <v>15.8432067323663</v>
      </c>
      <c r="N49">
        <f t="shared" si="1"/>
        <v>15.57809512593046</v>
      </c>
      <c r="O49">
        <f t="shared" si="2"/>
        <v>15.398991097525006</v>
      </c>
      <c r="P49">
        <f t="shared" si="3"/>
        <v>7.028416386699142E-2</v>
      </c>
      <c r="Q49">
        <f t="shared" si="4"/>
        <v>0.19732753023745386</v>
      </c>
      <c r="R49">
        <v>3.9459998607635498</v>
      </c>
      <c r="S49">
        <v>2.3268522135773702</v>
      </c>
      <c r="T49">
        <v>0</v>
      </c>
      <c r="U49">
        <v>0</v>
      </c>
      <c r="V49">
        <v>9.1817585107936495</v>
      </c>
      <c r="W49">
        <v>0</v>
      </c>
      <c r="X49">
        <v>0</v>
      </c>
      <c r="Y49">
        <v>0</v>
      </c>
      <c r="Z49">
        <v>0</v>
      </c>
      <c r="AA49">
        <v>8.59375E-2</v>
      </c>
    </row>
    <row r="50" spans="1:27" x14ac:dyDescent="0.25">
      <c r="A50">
        <v>3.54999000000022</v>
      </c>
      <c r="B50">
        <v>1476</v>
      </c>
      <c r="C50">
        <f t="shared" si="0"/>
        <v>2178576</v>
      </c>
      <c r="F50">
        <v>-4.8828125E-2</v>
      </c>
      <c r="G50">
        <v>4.8828125E-2</v>
      </c>
      <c r="H50">
        <v>-0.994140625</v>
      </c>
      <c r="I50">
        <v>-1.88170382706448E-4</v>
      </c>
      <c r="J50">
        <v>16.187576126674799</v>
      </c>
      <c r="N50">
        <f t="shared" si="1"/>
        <v>16.089020692521203</v>
      </c>
      <c r="O50">
        <f t="shared" si="2"/>
        <v>15.907035634168217</v>
      </c>
      <c r="P50">
        <f t="shared" si="3"/>
        <v>9.7131736012037798E-3</v>
      </c>
      <c r="Q50">
        <f t="shared" si="4"/>
        <v>7.8702967935835325E-2</v>
      </c>
      <c r="R50">
        <v>3.9422860145568799</v>
      </c>
      <c r="S50">
        <v>2.3547541014710398</v>
      </c>
      <c r="T50">
        <v>0</v>
      </c>
      <c r="U50">
        <v>0</v>
      </c>
      <c r="V50">
        <v>9.2831141619497597</v>
      </c>
      <c r="W50">
        <v>0</v>
      </c>
      <c r="X50">
        <v>0</v>
      </c>
      <c r="Y50">
        <v>0</v>
      </c>
      <c r="Z50">
        <v>0</v>
      </c>
      <c r="AA50">
        <v>8.59375E-2</v>
      </c>
    </row>
    <row r="51" spans="1:27" x14ac:dyDescent="0.25">
      <c r="A51">
        <v>3.62889500000002</v>
      </c>
      <c r="B51">
        <v>1488</v>
      </c>
      <c r="C51">
        <f t="shared" si="0"/>
        <v>2214144</v>
      </c>
      <c r="F51">
        <v>-3.7109375E-2</v>
      </c>
      <c r="G51">
        <v>5.6640625E-2</v>
      </c>
      <c r="H51">
        <v>-1.013671875</v>
      </c>
      <c r="I51">
        <v>-3.5450017122012803E-4</v>
      </c>
      <c r="J51">
        <v>16.4034990587975</v>
      </c>
      <c r="N51">
        <f t="shared" si="1"/>
        <v>16.598985915796121</v>
      </c>
      <c r="O51">
        <f t="shared" si="2"/>
        <v>16.415080170811436</v>
      </c>
      <c r="P51">
        <f t="shared" si="3"/>
        <v>3.821511125919904E-2</v>
      </c>
      <c r="Q51">
        <f t="shared" si="4"/>
        <v>1.3412215547932172E-4</v>
      </c>
      <c r="R51">
        <v>3.9337780475616499</v>
      </c>
      <c r="S51">
        <v>2.4413269869843499</v>
      </c>
      <c r="T51">
        <v>0</v>
      </c>
      <c r="U51">
        <v>0</v>
      </c>
      <c r="V51">
        <v>9.6036385083188502</v>
      </c>
      <c r="W51">
        <v>0</v>
      </c>
      <c r="X51">
        <v>0</v>
      </c>
      <c r="Y51">
        <v>0</v>
      </c>
      <c r="Z51">
        <v>0</v>
      </c>
      <c r="AA51">
        <v>8.59375E-2</v>
      </c>
    </row>
    <row r="52" spans="1:27" x14ac:dyDescent="0.25">
      <c r="A52">
        <v>3.7288199999998302</v>
      </c>
      <c r="B52">
        <v>1500</v>
      </c>
      <c r="C52">
        <f t="shared" si="0"/>
        <v>2250000</v>
      </c>
      <c r="F52">
        <v>-3.125E-2</v>
      </c>
      <c r="G52">
        <v>5.46875E-2</v>
      </c>
      <c r="H52">
        <v>-0.978515625</v>
      </c>
      <c r="I52">
        <v>-2.42739793691318E-4</v>
      </c>
      <c r="J52">
        <v>17.381242387332499</v>
      </c>
      <c r="N52">
        <f t="shared" si="1"/>
        <v>17.107990795755185</v>
      </c>
      <c r="O52">
        <f t="shared" si="2"/>
        <v>16.923124707454647</v>
      </c>
      <c r="P52">
        <f t="shared" si="3"/>
        <v>7.4666432299534943E-2</v>
      </c>
      <c r="Q52">
        <f t="shared" si="4"/>
        <v>0.2098718086166656</v>
      </c>
      <c r="R52">
        <v>3.9226667881011998</v>
      </c>
      <c r="S52">
        <v>2.5791307799378398</v>
      </c>
      <c r="T52">
        <v>0</v>
      </c>
      <c r="U52">
        <v>0</v>
      </c>
      <c r="V52">
        <v>10.1170706526317</v>
      </c>
      <c r="W52">
        <v>0</v>
      </c>
      <c r="X52">
        <v>0</v>
      </c>
      <c r="Y52">
        <v>0</v>
      </c>
      <c r="Z52">
        <v>0</v>
      </c>
      <c r="AA52">
        <v>8.59375E-2</v>
      </c>
    </row>
    <row r="53" spans="1:27" x14ac:dyDescent="0.25">
      <c r="A53">
        <v>3.8246450000000198</v>
      </c>
      <c r="B53">
        <v>1512</v>
      </c>
      <c r="C53">
        <f t="shared" si="0"/>
        <v>2286144</v>
      </c>
      <c r="F53">
        <v>-5.078125E-2</v>
      </c>
      <c r="G53">
        <v>4.6875E-2</v>
      </c>
      <c r="H53">
        <v>-0.98046875</v>
      </c>
      <c r="I53">
        <v>-2.9930423839283799E-4</v>
      </c>
      <c r="J53">
        <v>17.640349905879699</v>
      </c>
      <c r="N53">
        <f t="shared" si="1"/>
        <v>17.616035332398383</v>
      </c>
      <c r="O53">
        <f t="shared" si="2"/>
        <v>17.431169244097859</v>
      </c>
      <c r="P53">
        <f t="shared" si="3"/>
        <v>5.9119848357832303E-4</v>
      </c>
      <c r="Q53">
        <f t="shared" si="4"/>
        <v>4.3756549263488501E-2</v>
      </c>
      <c r="R53">
        <v>3.9160003662109402</v>
      </c>
      <c r="S53">
        <v>2.6290439478913301</v>
      </c>
      <c r="T53">
        <v>0</v>
      </c>
      <c r="U53">
        <v>0</v>
      </c>
      <c r="V53">
        <v>10.2953370627271</v>
      </c>
      <c r="W53">
        <v>0</v>
      </c>
      <c r="X53">
        <v>0</v>
      </c>
      <c r="Y53">
        <v>0</v>
      </c>
      <c r="Z53">
        <v>0</v>
      </c>
      <c r="AA53">
        <v>8.7890625E-2</v>
      </c>
    </row>
    <row r="54" spans="1:27" x14ac:dyDescent="0.25">
      <c r="A54">
        <v>3.90166999999993</v>
      </c>
      <c r="B54">
        <v>1524</v>
      </c>
      <c r="C54">
        <f t="shared" si="0"/>
        <v>2322576</v>
      </c>
      <c r="F54">
        <v>-6.25E-2</v>
      </c>
      <c r="G54">
        <v>7.6171875E-2</v>
      </c>
      <c r="H54">
        <v>-0.95703125</v>
      </c>
      <c r="I54">
        <v>-3.7052458994742501E-4</v>
      </c>
      <c r="J54">
        <v>17.985826597276098</v>
      </c>
      <c r="N54">
        <f t="shared" si="1"/>
        <v>18.123119525725755</v>
      </c>
      <c r="O54">
        <f t="shared" si="2"/>
        <v>17.939213780741071</v>
      </c>
      <c r="P54">
        <f t="shared" si="3"/>
        <v>1.8849348202282672E-2</v>
      </c>
      <c r="Q54">
        <f t="shared" si="4"/>
        <v>2.1727546653281509E-3</v>
      </c>
      <c r="R54">
        <v>3.9135000705718999</v>
      </c>
      <c r="S54">
        <v>2.6222623698273702</v>
      </c>
      <c r="T54">
        <v>0</v>
      </c>
      <c r="U54">
        <v>0</v>
      </c>
      <c r="V54">
        <v>10.2622239693774</v>
      </c>
      <c r="W54">
        <v>0</v>
      </c>
      <c r="X54">
        <v>0</v>
      </c>
      <c r="Y54">
        <v>0</v>
      </c>
      <c r="Z54">
        <v>0</v>
      </c>
      <c r="AA54">
        <v>9.5703125E-2</v>
      </c>
    </row>
    <row r="55" spans="1:27" x14ac:dyDescent="0.25">
      <c r="A55">
        <v>3.98114000000013</v>
      </c>
      <c r="B55">
        <v>1536</v>
      </c>
      <c r="C55">
        <f t="shared" si="0"/>
        <v>2359296</v>
      </c>
      <c r="F55">
        <v>-3.125E-2</v>
      </c>
      <c r="G55">
        <v>1.953125E-2</v>
      </c>
      <c r="H55">
        <v>-0.96484375</v>
      </c>
      <c r="I55">
        <v>-2.5037993888916098E-4</v>
      </c>
      <c r="J55">
        <v>18.386668143062799</v>
      </c>
      <c r="N55">
        <f t="shared" si="1"/>
        <v>18.629243375737275</v>
      </c>
      <c r="O55">
        <f t="shared" si="2"/>
        <v>18.447258317384282</v>
      </c>
      <c r="P55">
        <f t="shared" si="3"/>
        <v>5.8842743507076009E-2</v>
      </c>
      <c r="Q55">
        <f t="shared" si="4"/>
        <v>3.6711692243076915E-3</v>
      </c>
      <c r="R55">
        <v>3.90266680717468</v>
      </c>
      <c r="S55">
        <v>2.7191048972168899</v>
      </c>
      <c r="T55">
        <v>0</v>
      </c>
      <c r="U55">
        <v>0</v>
      </c>
      <c r="V55">
        <v>10.611760427594501</v>
      </c>
      <c r="W55">
        <v>0</v>
      </c>
      <c r="X55">
        <v>0</v>
      </c>
      <c r="Y55">
        <v>0</v>
      </c>
      <c r="Z55">
        <v>0</v>
      </c>
      <c r="AA55">
        <v>0.1015625</v>
      </c>
    </row>
    <row r="56" spans="1:27" x14ac:dyDescent="0.25">
      <c r="A56">
        <v>4.0508299999996096</v>
      </c>
      <c r="B56">
        <v>1548</v>
      </c>
      <c r="C56">
        <f t="shared" si="0"/>
        <v>2396304</v>
      </c>
      <c r="F56">
        <v>-3.7109375E-2</v>
      </c>
      <c r="G56">
        <v>2.34375E-2</v>
      </c>
      <c r="H56">
        <v>-0.98046875</v>
      </c>
      <c r="I56">
        <v>-1.12389037671033E-4</v>
      </c>
      <c r="J56">
        <v>19.4485660502713</v>
      </c>
      <c r="N56">
        <f t="shared" si="1"/>
        <v>19.134406882432941</v>
      </c>
      <c r="O56">
        <f t="shared" si="2"/>
        <v>18.955302854027494</v>
      </c>
      <c r="P56">
        <f t="shared" si="3"/>
        <v>9.8695982736889842E-2</v>
      </c>
      <c r="Q56">
        <f t="shared" si="4"/>
        <v>0.24330858076865536</v>
      </c>
      <c r="R56">
        <v>3.89542889595032</v>
      </c>
      <c r="S56">
        <v>2.79839242620859</v>
      </c>
      <c r="T56">
        <v>0</v>
      </c>
      <c r="U56">
        <v>0</v>
      </c>
      <c r="V56">
        <v>10.9009387192615</v>
      </c>
      <c r="W56">
        <v>0</v>
      </c>
      <c r="X56">
        <v>0</v>
      </c>
      <c r="Y56">
        <v>0</v>
      </c>
      <c r="Z56">
        <v>0</v>
      </c>
      <c r="AA56">
        <v>0.10546875</v>
      </c>
    </row>
    <row r="57" spans="1:27" x14ac:dyDescent="0.25">
      <c r="A57">
        <v>4.1287650000001301</v>
      </c>
      <c r="B57">
        <v>1560</v>
      </c>
      <c r="C57">
        <f t="shared" si="0"/>
        <v>2433600</v>
      </c>
      <c r="F57">
        <v>-0.125</v>
      </c>
      <c r="G57">
        <v>0.109375</v>
      </c>
      <c r="H57">
        <v>-0.947265625</v>
      </c>
      <c r="I57">
        <v>-1.7494286012210601E-4</v>
      </c>
      <c r="J57">
        <v>19.663381685306199</v>
      </c>
      <c r="N57">
        <f t="shared" si="1"/>
        <v>19.638610045812769</v>
      </c>
      <c r="O57">
        <f t="shared" si="2"/>
        <v>19.463347390670705</v>
      </c>
      <c r="P57">
        <f t="shared" si="3"/>
        <v>6.1363412319246518E-4</v>
      </c>
      <c r="Q57">
        <f t="shared" si="4"/>
        <v>4.0013719030319375E-2</v>
      </c>
      <c r="R57">
        <v>3.89399981498718</v>
      </c>
      <c r="S57">
        <v>2.8346647135773702</v>
      </c>
      <c r="T57">
        <v>0</v>
      </c>
      <c r="U57">
        <v>0</v>
      </c>
      <c r="V57">
        <v>11.038183870220999</v>
      </c>
      <c r="W57">
        <v>0</v>
      </c>
      <c r="X57">
        <v>0</v>
      </c>
      <c r="Y57">
        <v>0</v>
      </c>
      <c r="Z57">
        <v>0</v>
      </c>
      <c r="AA57">
        <v>0.109375</v>
      </c>
    </row>
    <row r="58" spans="1:27" x14ac:dyDescent="0.25">
      <c r="A58">
        <v>4.2045749999997204</v>
      </c>
      <c r="B58">
        <v>1572</v>
      </c>
      <c r="C58">
        <f t="shared" si="0"/>
        <v>2471184</v>
      </c>
      <c r="F58">
        <v>6.25E-2</v>
      </c>
      <c r="G58">
        <v>-3.90625E-3</v>
      </c>
      <c r="H58">
        <v>-0.978515625</v>
      </c>
      <c r="I58">
        <v>-3.8934162821806998E-4</v>
      </c>
      <c r="J58">
        <v>19.712102757169799</v>
      </c>
      <c r="N58">
        <f t="shared" si="1"/>
        <v>20.141852865876757</v>
      </c>
      <c r="O58">
        <f t="shared" si="2"/>
        <v>19.971391927313931</v>
      </c>
      <c r="P58">
        <f t="shared" si="3"/>
        <v>0.18468515593364257</v>
      </c>
      <c r="Q58">
        <f t="shared" si="4"/>
        <v>6.723087375403286E-2</v>
      </c>
      <c r="R58">
        <v>3.8830003738403298</v>
      </c>
      <c r="S58">
        <v>2.8749479167023702</v>
      </c>
      <c r="T58">
        <v>0</v>
      </c>
      <c r="U58">
        <v>0</v>
      </c>
      <c r="V58">
        <v>11.1634238353268</v>
      </c>
      <c r="W58">
        <v>0</v>
      </c>
      <c r="X58">
        <v>0</v>
      </c>
      <c r="Y58">
        <v>0</v>
      </c>
      <c r="Z58">
        <v>0</v>
      </c>
      <c r="AA58">
        <v>0.109375</v>
      </c>
    </row>
    <row r="59" spans="1:27" x14ac:dyDescent="0.25">
      <c r="A59">
        <v>4.2753999999999097</v>
      </c>
      <c r="B59">
        <v>1584</v>
      </c>
      <c r="C59">
        <f t="shared" si="0"/>
        <v>2509056</v>
      </c>
      <c r="F59">
        <v>-6.25E-2</v>
      </c>
      <c r="G59">
        <v>5.078125E-2</v>
      </c>
      <c r="H59">
        <v>-1</v>
      </c>
      <c r="I59">
        <v>-2.8721642960375201E-4</v>
      </c>
      <c r="J59">
        <v>20.1539142952054</v>
      </c>
      <c r="N59">
        <f t="shared" si="1"/>
        <v>20.644135342624878</v>
      </c>
      <c r="O59">
        <f t="shared" si="2"/>
        <v>20.479436463957143</v>
      </c>
      <c r="P59">
        <f t="shared" si="3"/>
        <v>0.24031667533305023</v>
      </c>
      <c r="Q59">
        <f t="shared" si="4"/>
        <v>0.10596468234883803</v>
      </c>
      <c r="R59">
        <v>3.8754286766052202</v>
      </c>
      <c r="S59">
        <v>2.97905648870859</v>
      </c>
      <c r="T59">
        <v>0</v>
      </c>
      <c r="U59">
        <v>0</v>
      </c>
      <c r="V59">
        <v>11.5451209455682</v>
      </c>
      <c r="W59">
        <v>0</v>
      </c>
      <c r="X59">
        <v>0</v>
      </c>
      <c r="Y59">
        <v>0</v>
      </c>
      <c r="Z59">
        <v>0</v>
      </c>
      <c r="AA59">
        <v>0.111328125</v>
      </c>
    </row>
    <row r="60" spans="1:27" x14ac:dyDescent="0.25">
      <c r="A60">
        <v>4.3507050000000698</v>
      </c>
      <c r="B60">
        <v>1596</v>
      </c>
      <c r="C60">
        <f t="shared" si="0"/>
        <v>2547216</v>
      </c>
      <c r="F60">
        <v>0</v>
      </c>
      <c r="G60">
        <v>-2.34375E-2</v>
      </c>
      <c r="H60">
        <v>-0.96875</v>
      </c>
      <c r="I60">
        <v>-4.8325575558701497E-4</v>
      </c>
      <c r="J60">
        <v>21.080721957701201</v>
      </c>
      <c r="N60">
        <f t="shared" si="1"/>
        <v>21.14545747605716</v>
      </c>
      <c r="O60">
        <f t="shared" si="2"/>
        <v>20.987481000600354</v>
      </c>
      <c r="P60">
        <f t="shared" si="3"/>
        <v>4.190687336814795E-3</v>
      </c>
      <c r="Q60">
        <f t="shared" si="4"/>
        <v>8.6938760810818683E-3</v>
      </c>
      <c r="R60">
        <v>3.8690001964569101</v>
      </c>
      <c r="S60">
        <v>3.0409635417023702</v>
      </c>
      <c r="T60">
        <v>0</v>
      </c>
      <c r="U60">
        <v>0</v>
      </c>
      <c r="V60">
        <v>11.7654885402648</v>
      </c>
      <c r="W60">
        <v>0</v>
      </c>
      <c r="X60">
        <v>0</v>
      </c>
      <c r="Y60">
        <v>0</v>
      </c>
      <c r="Z60">
        <v>0</v>
      </c>
      <c r="AA60">
        <v>0.11328125</v>
      </c>
    </row>
    <row r="61" spans="1:27" x14ac:dyDescent="0.25">
      <c r="A61">
        <v>4.4252749999999104</v>
      </c>
      <c r="B61">
        <v>1608</v>
      </c>
      <c r="C61">
        <f t="shared" si="0"/>
        <v>2585664</v>
      </c>
      <c r="F61">
        <v>-8.59375E-2</v>
      </c>
      <c r="G61">
        <v>8.984375E-2</v>
      </c>
      <c r="H61">
        <v>-0.97265625</v>
      </c>
      <c r="I61">
        <v>-4.9979336626714802E-4</v>
      </c>
      <c r="J61">
        <v>21.9145166648212</v>
      </c>
      <c r="N61">
        <f t="shared" si="1"/>
        <v>21.645819266173604</v>
      </c>
      <c r="O61">
        <f t="shared" si="2"/>
        <v>21.495525537243566</v>
      </c>
      <c r="P61">
        <f t="shared" si="3"/>
        <v>7.2198292039985248E-2</v>
      </c>
      <c r="Q61">
        <f t="shared" si="4"/>
        <v>0.17555356498877708</v>
      </c>
      <c r="R61">
        <v>3.8652000427246098</v>
      </c>
      <c r="S61">
        <v>3.0807584635773702</v>
      </c>
      <c r="T61">
        <v>0</v>
      </c>
      <c r="U61">
        <v>0</v>
      </c>
      <c r="V61">
        <v>11.9077477450434</v>
      </c>
      <c r="W61">
        <v>0</v>
      </c>
      <c r="X61">
        <v>0</v>
      </c>
      <c r="Y61">
        <v>0</v>
      </c>
      <c r="Z61">
        <v>0</v>
      </c>
      <c r="AA61">
        <v>0.11328125</v>
      </c>
    </row>
    <row r="62" spans="1:27" x14ac:dyDescent="0.25">
      <c r="A62">
        <v>4.5009699999997403</v>
      </c>
      <c r="B62">
        <v>1620</v>
      </c>
      <c r="C62">
        <f t="shared" si="0"/>
        <v>2624400</v>
      </c>
      <c r="F62">
        <v>-4.8828125E-2</v>
      </c>
      <c r="G62">
        <v>2.1484375E-2</v>
      </c>
      <c r="H62">
        <v>-0.95703125</v>
      </c>
      <c r="I62">
        <v>-4.33989328114782E-4</v>
      </c>
      <c r="J62">
        <v>22.370723064998302</v>
      </c>
      <c r="N62">
        <f t="shared" si="1"/>
        <v>22.145220712974194</v>
      </c>
      <c r="O62">
        <f t="shared" si="2"/>
        <v>22.003570073886777</v>
      </c>
      <c r="P62">
        <f t="shared" si="3"/>
        <v>5.0851310768404802E-2</v>
      </c>
      <c r="Q62">
        <f t="shared" si="4"/>
        <v>0.13480131888213906</v>
      </c>
      <c r="R62">
        <v>3.8577148914337198</v>
      </c>
      <c r="S62">
        <v>3.1346088759461401</v>
      </c>
      <c r="T62">
        <v>0</v>
      </c>
      <c r="U62">
        <v>0</v>
      </c>
      <c r="V62">
        <v>12.0924273395577</v>
      </c>
      <c r="W62">
        <v>0</v>
      </c>
      <c r="X62">
        <v>0</v>
      </c>
      <c r="Y62">
        <v>0</v>
      </c>
      <c r="Z62">
        <v>0</v>
      </c>
      <c r="AA62">
        <v>0.109375</v>
      </c>
    </row>
    <row r="63" spans="1:27" x14ac:dyDescent="0.25">
      <c r="A63">
        <v>4.5750400000000404</v>
      </c>
      <c r="B63">
        <v>1632</v>
      </c>
      <c r="C63">
        <f t="shared" si="0"/>
        <v>2663424</v>
      </c>
      <c r="F63">
        <v>-3.125E-2</v>
      </c>
      <c r="G63">
        <v>3.125E-2</v>
      </c>
      <c r="H63">
        <v>-0.990234375</v>
      </c>
      <c r="I63">
        <v>-3.9669737954204899E-4</v>
      </c>
      <c r="J63">
        <v>22.6575130107408</v>
      </c>
      <c r="N63">
        <f t="shared" si="1"/>
        <v>22.643661816458945</v>
      </c>
      <c r="O63">
        <f t="shared" si="2"/>
        <v>22.511614610529989</v>
      </c>
      <c r="P63">
        <f t="shared" si="3"/>
        <v>1.9185558303370175E-4</v>
      </c>
      <c r="Q63">
        <f t="shared" si="4"/>
        <v>2.1286343184073981E-2</v>
      </c>
      <c r="R63">
        <v>3.8502225875854501</v>
      </c>
      <c r="S63">
        <v>3.2415658347168899</v>
      </c>
      <c r="T63">
        <v>0</v>
      </c>
      <c r="U63">
        <v>0</v>
      </c>
      <c r="V63">
        <v>12.4807499959723</v>
      </c>
      <c r="W63">
        <v>0</v>
      </c>
      <c r="X63">
        <v>0</v>
      </c>
      <c r="Y63">
        <v>0</v>
      </c>
      <c r="Z63">
        <v>0</v>
      </c>
      <c r="AA63">
        <v>0.107421875</v>
      </c>
    </row>
    <row r="64" spans="1:27" x14ac:dyDescent="0.25">
      <c r="A64">
        <v>4.65272000000021</v>
      </c>
      <c r="B64">
        <v>1644</v>
      </c>
      <c r="C64">
        <f t="shared" si="0"/>
        <v>2702736</v>
      </c>
      <c r="F64">
        <v>-3.7109375E-2</v>
      </c>
      <c r="G64">
        <v>4.6875E-2</v>
      </c>
      <c r="H64">
        <v>-0.98828125</v>
      </c>
      <c r="I64">
        <v>-4.5759615794522699E-4</v>
      </c>
      <c r="J64">
        <v>23.238843981840301</v>
      </c>
      <c r="N64">
        <f t="shared" si="1"/>
        <v>23.141142576627843</v>
      </c>
      <c r="O64">
        <f t="shared" si="2"/>
        <v>23.019659147173201</v>
      </c>
      <c r="P64">
        <f t="shared" si="3"/>
        <v>9.5455645804889289E-3</v>
      </c>
      <c r="Q64">
        <f t="shared" si="4"/>
        <v>4.8041991748044029E-2</v>
      </c>
      <c r="R64">
        <v>3.8426671028137198</v>
      </c>
      <c r="S64">
        <v>3.3012446276703802</v>
      </c>
      <c r="T64">
        <v>0</v>
      </c>
      <c r="U64">
        <v>0</v>
      </c>
      <c r="V64">
        <v>12.6855841290895</v>
      </c>
      <c r="W64">
        <v>0</v>
      </c>
      <c r="X64">
        <v>0</v>
      </c>
      <c r="Y64">
        <v>0</v>
      </c>
      <c r="Z64">
        <v>0</v>
      </c>
      <c r="AA64">
        <v>0.103515625</v>
      </c>
    </row>
    <row r="65" spans="1:27" x14ac:dyDescent="0.25">
      <c r="A65">
        <v>4.72742500000028</v>
      </c>
      <c r="B65">
        <v>1656</v>
      </c>
      <c r="C65">
        <f t="shared" si="0"/>
        <v>2742336</v>
      </c>
      <c r="F65">
        <v>-2.34375E-2</v>
      </c>
      <c r="G65">
        <v>3.7109375E-2</v>
      </c>
      <c r="H65">
        <v>-0.98046875</v>
      </c>
      <c r="I65">
        <v>-5.82475004768401E-4</v>
      </c>
      <c r="J65">
        <v>23.321891263426</v>
      </c>
      <c r="N65">
        <f t="shared" si="1"/>
        <v>23.637662993480888</v>
      </c>
      <c r="O65">
        <f t="shared" si="2"/>
        <v>23.527703683816412</v>
      </c>
      <c r="P65">
        <f t="shared" si="3"/>
        <v>9.971178550185672E-2</v>
      </c>
      <c r="Q65">
        <f t="shared" si="4"/>
        <v>4.2358752386959735E-2</v>
      </c>
      <c r="R65">
        <v>3.839111328125</v>
      </c>
      <c r="S65">
        <v>3.3500727526703802</v>
      </c>
      <c r="T65">
        <v>0</v>
      </c>
      <c r="U65">
        <v>0</v>
      </c>
      <c r="V65">
        <v>12.861302254819799</v>
      </c>
      <c r="W65">
        <v>0</v>
      </c>
      <c r="X65">
        <v>0</v>
      </c>
      <c r="Y65">
        <v>0</v>
      </c>
      <c r="Z65">
        <v>0</v>
      </c>
      <c r="AA65">
        <v>0.1015625</v>
      </c>
    </row>
    <row r="66" spans="1:27" x14ac:dyDescent="0.25">
      <c r="A66">
        <v>4.80170500000008</v>
      </c>
      <c r="B66">
        <v>1668</v>
      </c>
      <c r="C66">
        <f t="shared" si="0"/>
        <v>2782224</v>
      </c>
      <c r="F66">
        <v>-3.7109375E-2</v>
      </c>
      <c r="G66">
        <v>2.734375E-2</v>
      </c>
      <c r="H66">
        <v>-0.970703125</v>
      </c>
      <c r="I66">
        <v>-2.4564788142405401E-4</v>
      </c>
      <c r="J66">
        <v>25.3714981729598</v>
      </c>
      <c r="N66">
        <f t="shared" si="1"/>
        <v>24.133223067018093</v>
      </c>
      <c r="O66">
        <f t="shared" si="2"/>
        <v>24.035748220459638</v>
      </c>
      <c r="P66">
        <f t="shared" si="3"/>
        <v>1.5333252379949451</v>
      </c>
      <c r="Q66">
        <f t="shared" si="4"/>
        <v>1.7842279356041855</v>
      </c>
      <c r="R66">
        <v>3.8337147235870401</v>
      </c>
      <c r="S66">
        <v>3.4045587889710398</v>
      </c>
      <c r="T66">
        <v>0</v>
      </c>
      <c r="U66">
        <v>0</v>
      </c>
      <c r="V66">
        <v>13.0521071565959</v>
      </c>
      <c r="W66">
        <v>0</v>
      </c>
      <c r="X66">
        <v>0</v>
      </c>
      <c r="Y66">
        <v>0</v>
      </c>
      <c r="Z66">
        <v>0</v>
      </c>
      <c r="AA66">
        <v>9.765625E-2</v>
      </c>
    </row>
    <row r="67" spans="1:27" x14ac:dyDescent="0.25">
      <c r="A67">
        <v>4.8763599999998704</v>
      </c>
      <c r="B67">
        <v>1680</v>
      </c>
      <c r="C67">
        <f t="shared" ref="C67:C102" si="5">B67*B67</f>
        <v>2822400</v>
      </c>
      <c r="F67">
        <v>-3.125E-2</v>
      </c>
      <c r="G67">
        <v>7.8125E-3</v>
      </c>
      <c r="H67">
        <v>-0.94140625</v>
      </c>
      <c r="I67">
        <v>-5.06007265496068E-4</v>
      </c>
      <c r="J67">
        <v>24.895360425202099</v>
      </c>
      <c r="N67">
        <f t="shared" ref="N67:N102" si="6">K$2*C67+L$2*B67+M$2</f>
        <v>24.627822797239446</v>
      </c>
      <c r="O67">
        <f t="shared" ref="O67:O102" si="7">K$3*B67+L$3</f>
        <v>24.54379275710285</v>
      </c>
      <c r="P67">
        <f t="shared" ref="P67:P87" si="8">(J67-N67)^2</f>
        <v>7.157638237588311E-2</v>
      </c>
      <c r="Q67">
        <f t="shared" ref="Q67:Q87" si="9">(J67-O67)^2</f>
        <v>0.12359982525274432</v>
      </c>
      <c r="R67">
        <v>3.8257143497467001</v>
      </c>
      <c r="S67">
        <v>3.5154682509461401</v>
      </c>
      <c r="T67">
        <v>0</v>
      </c>
      <c r="U67">
        <v>0</v>
      </c>
      <c r="V67">
        <v>13.4491773337236</v>
      </c>
      <c r="W67">
        <v>0</v>
      </c>
      <c r="X67">
        <v>0</v>
      </c>
      <c r="Y67">
        <v>0</v>
      </c>
      <c r="Z67">
        <v>0</v>
      </c>
      <c r="AA67">
        <v>9.765625E-2</v>
      </c>
    </row>
    <row r="68" spans="1:27" x14ac:dyDescent="0.25">
      <c r="A68">
        <v>4.9506800000001698</v>
      </c>
      <c r="B68">
        <v>1692</v>
      </c>
      <c r="C68">
        <f t="shared" si="5"/>
        <v>2862864</v>
      </c>
      <c r="F68">
        <v>-4.1015625E-2</v>
      </c>
      <c r="G68">
        <v>9.765625E-3</v>
      </c>
      <c r="H68">
        <v>-0.974609375</v>
      </c>
      <c r="I68">
        <v>-3.9920560521153402E-4</v>
      </c>
      <c r="J68">
        <v>25.568597054589699</v>
      </c>
      <c r="N68">
        <f t="shared" si="6"/>
        <v>25.121462184144946</v>
      </c>
      <c r="O68">
        <f t="shared" si="7"/>
        <v>25.051837293746061</v>
      </c>
      <c r="P68">
        <f t="shared" si="8"/>
        <v>0.19992959236764593</v>
      </c>
      <c r="Q68">
        <f t="shared" si="9"/>
        <v>0.26704065042717334</v>
      </c>
      <c r="R68">
        <v>3.8208889961242698</v>
      </c>
      <c r="S68">
        <v>3.5426725260773702</v>
      </c>
      <c r="T68">
        <v>0</v>
      </c>
      <c r="U68">
        <v>0</v>
      </c>
      <c r="V68">
        <v>13.5361584717608</v>
      </c>
      <c r="W68">
        <v>0</v>
      </c>
      <c r="X68">
        <v>0</v>
      </c>
      <c r="Y68">
        <v>0</v>
      </c>
      <c r="Z68">
        <v>0</v>
      </c>
      <c r="AA68">
        <v>9.5703125E-2</v>
      </c>
    </row>
    <row r="69" spans="1:27" x14ac:dyDescent="0.25">
      <c r="A69">
        <v>5.0254199999999303</v>
      </c>
      <c r="B69">
        <v>1704</v>
      </c>
      <c r="C69">
        <f t="shared" si="5"/>
        <v>2903616</v>
      </c>
      <c r="F69">
        <v>-4.6875E-2</v>
      </c>
      <c r="G69">
        <v>2.34375E-2</v>
      </c>
      <c r="H69">
        <v>-0.998046875</v>
      </c>
      <c r="I69">
        <v>-4.7453149238880701E-4</v>
      </c>
      <c r="J69">
        <v>25.833241058576</v>
      </c>
      <c r="N69">
        <f t="shared" si="6"/>
        <v>25.614141227734621</v>
      </c>
      <c r="O69">
        <f t="shared" si="7"/>
        <v>25.559881830389273</v>
      </c>
      <c r="P69">
        <f t="shared" si="8"/>
        <v>4.800473587472117E-2</v>
      </c>
      <c r="Q69">
        <f t="shared" si="9"/>
        <v>7.4725267634843315E-2</v>
      </c>
      <c r="R69">
        <v>3.8182220458984402</v>
      </c>
      <c r="S69">
        <v>3.5882455222168899</v>
      </c>
      <c r="T69">
        <v>0</v>
      </c>
      <c r="U69">
        <v>0</v>
      </c>
      <c r="V69">
        <v>13.7007181590249</v>
      </c>
      <c r="W69">
        <v>0</v>
      </c>
      <c r="X69">
        <v>0</v>
      </c>
      <c r="Y69">
        <v>0</v>
      </c>
      <c r="Z69">
        <v>0</v>
      </c>
      <c r="AA69">
        <v>9.5703125E-2</v>
      </c>
    </row>
    <row r="70" spans="1:27" x14ac:dyDescent="0.25">
      <c r="A70">
        <v>5.1030800000000802</v>
      </c>
      <c r="B70">
        <v>1716</v>
      </c>
      <c r="C70">
        <f t="shared" si="5"/>
        <v>2944656</v>
      </c>
      <c r="F70">
        <v>-6.25E-2</v>
      </c>
      <c r="G70">
        <v>5.2734375E-2</v>
      </c>
      <c r="H70">
        <v>-0.986328125</v>
      </c>
      <c r="I70">
        <v>-4.33989328114782E-4</v>
      </c>
      <c r="J70">
        <v>25.7701251245709</v>
      </c>
      <c r="N70">
        <f t="shared" si="6"/>
        <v>26.105859928008442</v>
      </c>
      <c r="O70">
        <f t="shared" si="7"/>
        <v>26.067926367032484</v>
      </c>
      <c r="P70">
        <f t="shared" si="8"/>
        <v>0.11271785823924543</v>
      </c>
      <c r="Q70">
        <f t="shared" si="9"/>
        <v>8.8685580011663614E-2</v>
      </c>
      <c r="R70">
        <v>3.81257176399231</v>
      </c>
      <c r="S70">
        <v>3.6340509764710398</v>
      </c>
      <c r="T70">
        <v>0</v>
      </c>
      <c r="U70">
        <v>0</v>
      </c>
      <c r="V70">
        <v>13.855080141802199</v>
      </c>
      <c r="W70">
        <v>0</v>
      </c>
      <c r="X70">
        <v>0</v>
      </c>
      <c r="Y70">
        <v>0</v>
      </c>
      <c r="Z70">
        <v>0</v>
      </c>
      <c r="AA70">
        <v>9.375E-2</v>
      </c>
    </row>
    <row r="71" spans="1:27" x14ac:dyDescent="0.25">
      <c r="A71">
        <v>5.1754349999995899</v>
      </c>
      <c r="B71">
        <v>1728</v>
      </c>
      <c r="C71">
        <f t="shared" si="5"/>
        <v>2985984</v>
      </c>
      <c r="F71">
        <v>-3.7109375E-2</v>
      </c>
      <c r="G71">
        <v>2.9296875E-2</v>
      </c>
      <c r="H71">
        <v>-0.974609375</v>
      </c>
      <c r="I71">
        <v>-5.8384137834282602E-4</v>
      </c>
      <c r="J71">
        <v>27.365740228103199</v>
      </c>
      <c r="N71">
        <f t="shared" si="6"/>
        <v>26.596618284966397</v>
      </c>
      <c r="O71">
        <f t="shared" si="7"/>
        <v>26.575970903675696</v>
      </c>
      <c r="P71">
        <f t="shared" si="8"/>
        <v>0.59154856341453099</v>
      </c>
      <c r="Q71">
        <f t="shared" si="9"/>
        <v>0.62373558580667487</v>
      </c>
      <c r="R71">
        <v>3.8020000457763699</v>
      </c>
      <c r="S71">
        <v>3.7611783854523702</v>
      </c>
      <c r="T71">
        <v>0</v>
      </c>
      <c r="U71">
        <v>0</v>
      </c>
      <c r="V71">
        <v>14.300000393663</v>
      </c>
      <c r="W71">
        <v>0</v>
      </c>
      <c r="X71">
        <v>0</v>
      </c>
      <c r="Y71">
        <v>0</v>
      </c>
      <c r="Z71">
        <v>0</v>
      </c>
      <c r="AA71">
        <v>9.1796875E-2</v>
      </c>
    </row>
    <row r="72" spans="1:27" x14ac:dyDescent="0.25">
      <c r="A72">
        <v>5.2508049999997004</v>
      </c>
      <c r="B72">
        <v>1740</v>
      </c>
      <c r="C72">
        <f t="shared" si="5"/>
        <v>3027600</v>
      </c>
      <c r="F72">
        <v>-2.34375E-2</v>
      </c>
      <c r="G72">
        <v>2.734375E-2</v>
      </c>
      <c r="H72">
        <v>-0.978515625</v>
      </c>
      <c r="I72">
        <v>-6.00092456849292E-4</v>
      </c>
      <c r="J72">
        <v>27.65031557967</v>
      </c>
      <c r="N72">
        <f t="shared" si="6"/>
        <v>27.086416298608526</v>
      </c>
      <c r="O72">
        <f t="shared" si="7"/>
        <v>27.084015440318908</v>
      </c>
      <c r="P72">
        <f t="shared" si="8"/>
        <v>0.317982399181647</v>
      </c>
      <c r="Q72">
        <f t="shared" si="9"/>
        <v>0.32069584782906674</v>
      </c>
      <c r="R72">
        <v>3.79950046539307</v>
      </c>
      <c r="S72">
        <v>3.7764371745148702</v>
      </c>
      <c r="T72">
        <v>0</v>
      </c>
      <c r="U72">
        <v>0</v>
      </c>
      <c r="V72">
        <v>14.3485748020969</v>
      </c>
      <c r="W72">
        <v>0</v>
      </c>
      <c r="X72">
        <v>0</v>
      </c>
      <c r="Y72">
        <v>0</v>
      </c>
      <c r="Z72">
        <v>0</v>
      </c>
      <c r="AA72">
        <v>9.1796875E-2</v>
      </c>
    </row>
    <row r="73" spans="1:27" x14ac:dyDescent="0.25">
      <c r="A73">
        <v>5.32543999999994</v>
      </c>
      <c r="B73">
        <v>1752</v>
      </c>
      <c r="C73">
        <f t="shared" si="5"/>
        <v>3069504</v>
      </c>
      <c r="F73">
        <v>-3.7109375E-2</v>
      </c>
      <c r="G73">
        <v>3.515625E-2</v>
      </c>
      <c r="H73">
        <v>-0.994140625</v>
      </c>
      <c r="I73">
        <v>-4.5263530240114802E-4</v>
      </c>
      <c r="J73">
        <v>28.2615435721404</v>
      </c>
      <c r="N73">
        <f t="shared" si="6"/>
        <v>27.575253968934803</v>
      </c>
      <c r="O73">
        <f t="shared" si="7"/>
        <v>27.592059976962119</v>
      </c>
      <c r="P73">
        <f t="shared" si="8"/>
        <v>0.47099341946809692</v>
      </c>
      <c r="Q73">
        <f t="shared" si="9"/>
        <v>0.44820828421283693</v>
      </c>
      <c r="R73">
        <v>3.7911109924316402</v>
      </c>
      <c r="S73">
        <v>3.8313011042634</v>
      </c>
      <c r="T73">
        <v>0</v>
      </c>
      <c r="U73">
        <v>0</v>
      </c>
      <c r="V73">
        <v>14.5248877316885</v>
      </c>
      <c r="W73">
        <v>0</v>
      </c>
      <c r="X73">
        <v>0</v>
      </c>
      <c r="Y73">
        <v>0</v>
      </c>
      <c r="Z73">
        <v>0</v>
      </c>
      <c r="AA73">
        <v>9.375E-2</v>
      </c>
    </row>
    <row r="74" spans="1:27" x14ac:dyDescent="0.25">
      <c r="A74">
        <v>5.4004449999998299</v>
      </c>
      <c r="B74">
        <v>1764</v>
      </c>
      <c r="C74">
        <f t="shared" si="5"/>
        <v>3111696</v>
      </c>
      <c r="F74">
        <v>-2.34375E-2</v>
      </c>
      <c r="G74">
        <v>3.90625E-2</v>
      </c>
      <c r="H74">
        <v>-0.97265625</v>
      </c>
      <c r="I74">
        <v>-7.4772067528171499E-4</v>
      </c>
      <c r="J74">
        <v>28.154135754622999</v>
      </c>
      <c r="N74">
        <f t="shared" si="6"/>
        <v>28.063131295945226</v>
      </c>
      <c r="O74">
        <f t="shared" si="7"/>
        <v>28.100104513605345</v>
      </c>
      <c r="P74">
        <f t="shared" si="8"/>
        <v>8.2818114992344854E-3</v>
      </c>
      <c r="Q74">
        <f t="shared" si="9"/>
        <v>2.9193750059078156E-3</v>
      </c>
      <c r="R74">
        <v>3.7880001068115199</v>
      </c>
      <c r="S74">
        <v>3.8733087889710398</v>
      </c>
      <c r="T74">
        <v>0</v>
      </c>
      <c r="U74">
        <v>0</v>
      </c>
      <c r="V74">
        <v>14.672094106336299</v>
      </c>
      <c r="W74">
        <v>0</v>
      </c>
      <c r="X74">
        <v>0</v>
      </c>
      <c r="Y74">
        <v>0</v>
      </c>
      <c r="Z74">
        <v>0</v>
      </c>
      <c r="AA74">
        <v>9.375E-2</v>
      </c>
    </row>
    <row r="75" spans="1:27" x14ac:dyDescent="0.25">
      <c r="A75">
        <v>5.4751499999999096</v>
      </c>
      <c r="B75">
        <v>1776</v>
      </c>
      <c r="C75">
        <f t="shared" si="5"/>
        <v>3154176</v>
      </c>
      <c r="F75">
        <v>-5.078125E-2</v>
      </c>
      <c r="G75">
        <v>4.4921875E-2</v>
      </c>
      <c r="H75">
        <v>-0.990234375</v>
      </c>
      <c r="I75">
        <v>-5.1763961642701205E-4</v>
      </c>
      <c r="J75">
        <v>29.088694496733499</v>
      </c>
      <c r="N75">
        <f t="shared" si="6"/>
        <v>28.55004827963981</v>
      </c>
      <c r="O75">
        <f t="shared" si="7"/>
        <v>28.608149050248556</v>
      </c>
      <c r="P75">
        <f t="shared" si="8"/>
        <v>0.29013974718934127</v>
      </c>
      <c r="Q75">
        <f t="shared" si="9"/>
        <v>0.2309239261374128</v>
      </c>
      <c r="R75">
        <v>3.7780003547668501</v>
      </c>
      <c r="S75">
        <v>3.9889615885773702</v>
      </c>
      <c r="T75">
        <v>0</v>
      </c>
      <c r="U75">
        <v>0</v>
      </c>
      <c r="V75">
        <v>15.070298296796601</v>
      </c>
      <c r="W75">
        <v>0</v>
      </c>
      <c r="X75">
        <v>0</v>
      </c>
      <c r="Y75">
        <v>0</v>
      </c>
      <c r="Z75">
        <v>0</v>
      </c>
      <c r="AA75">
        <v>9.375E-2</v>
      </c>
    </row>
    <row r="76" spans="1:27" x14ac:dyDescent="0.25">
      <c r="A76">
        <v>5.5503199999998296</v>
      </c>
      <c r="B76">
        <v>1788</v>
      </c>
      <c r="C76">
        <f t="shared" si="5"/>
        <v>3196944</v>
      </c>
      <c r="F76">
        <v>-3.125E-2</v>
      </c>
      <c r="G76">
        <v>3.515625E-2</v>
      </c>
      <c r="H76">
        <v>-1.001953125</v>
      </c>
      <c r="I76">
        <v>-4.3569996795756702E-4</v>
      </c>
      <c r="J76">
        <v>29.163990698704499</v>
      </c>
      <c r="N76">
        <f t="shared" si="6"/>
        <v>29.036004920018556</v>
      </c>
      <c r="O76">
        <f t="shared" si="7"/>
        <v>29.116193586891768</v>
      </c>
      <c r="P76">
        <f t="shared" si="8"/>
        <v>1.6380359545847201E-2</v>
      </c>
      <c r="Q76">
        <f t="shared" si="9"/>
        <v>2.2845638976386824E-3</v>
      </c>
      <c r="R76">
        <v>3.7714998722076398</v>
      </c>
      <c r="S76">
        <v>4.0724576823273697</v>
      </c>
      <c r="T76">
        <v>0</v>
      </c>
      <c r="U76">
        <v>0</v>
      </c>
      <c r="V76">
        <v>15.359273628468699</v>
      </c>
      <c r="W76">
        <v>0</v>
      </c>
      <c r="X76">
        <v>0</v>
      </c>
      <c r="Y76">
        <v>0</v>
      </c>
      <c r="Z76">
        <v>0</v>
      </c>
      <c r="AA76">
        <v>9.375E-2</v>
      </c>
    </row>
    <row r="77" spans="1:27" x14ac:dyDescent="0.25">
      <c r="A77">
        <v>5.6252449999996497</v>
      </c>
      <c r="B77">
        <v>1800</v>
      </c>
      <c r="C77">
        <f t="shared" si="5"/>
        <v>3240000</v>
      </c>
      <c r="F77">
        <v>-5.078125E-2</v>
      </c>
      <c r="G77">
        <v>5.078125E-2</v>
      </c>
      <c r="H77">
        <v>-1.005859375</v>
      </c>
      <c r="I77">
        <v>-5.3890928457225103E-4</v>
      </c>
      <c r="J77">
        <v>29.534935223120399</v>
      </c>
      <c r="N77">
        <f t="shared" si="6"/>
        <v>29.521001217081434</v>
      </c>
      <c r="O77">
        <f t="shared" si="7"/>
        <v>29.62423812353498</v>
      </c>
      <c r="P77">
        <f t="shared" si="8"/>
        <v>1.9415652429393156E-4</v>
      </c>
      <c r="Q77">
        <f t="shared" si="9"/>
        <v>7.975008022456433E-3</v>
      </c>
      <c r="R77">
        <v>3.7699997425079301</v>
      </c>
      <c r="S77">
        <v>4.0905240885773697</v>
      </c>
      <c r="T77">
        <v>0</v>
      </c>
      <c r="U77">
        <v>0</v>
      </c>
      <c r="V77">
        <v>15.4212747606592</v>
      </c>
      <c r="W77">
        <v>0</v>
      </c>
      <c r="X77">
        <v>0</v>
      </c>
      <c r="Y77">
        <v>0</v>
      </c>
      <c r="Z77">
        <v>0</v>
      </c>
      <c r="AA77">
        <v>9.5703125E-2</v>
      </c>
    </row>
    <row r="78" spans="1:27" x14ac:dyDescent="0.25">
      <c r="A78">
        <v>5.7003599999998702</v>
      </c>
      <c r="B78">
        <v>1812</v>
      </c>
      <c r="C78">
        <f t="shared" si="5"/>
        <v>3283344</v>
      </c>
      <c r="F78">
        <v>-3.7109375E-2</v>
      </c>
      <c r="G78">
        <v>4.296875E-2</v>
      </c>
      <c r="H78">
        <v>-0.98046875</v>
      </c>
      <c r="I78">
        <v>-5.5955029257526601E-4</v>
      </c>
      <c r="J78">
        <v>29.6766692503599</v>
      </c>
      <c r="N78">
        <f t="shared" si="6"/>
        <v>30.005037170828473</v>
      </c>
      <c r="O78">
        <f t="shared" si="7"/>
        <v>30.132282660178191</v>
      </c>
      <c r="P78">
        <f t="shared" si="8"/>
        <v>0.10782549119285478</v>
      </c>
      <c r="Q78">
        <f t="shared" si="9"/>
        <v>0.2075835792062499</v>
      </c>
      <c r="R78">
        <v>3.7625000476837198</v>
      </c>
      <c r="S78">
        <v>4.1444791667023697</v>
      </c>
      <c r="T78">
        <v>0</v>
      </c>
      <c r="U78">
        <v>0</v>
      </c>
      <c r="V78">
        <v>15.593603062341799</v>
      </c>
      <c r="W78">
        <v>0</v>
      </c>
      <c r="X78">
        <v>0</v>
      </c>
      <c r="Y78">
        <v>0</v>
      </c>
      <c r="Z78">
        <v>0</v>
      </c>
      <c r="AA78">
        <v>9.5703125E-2</v>
      </c>
    </row>
    <row r="79" spans="1:27" x14ac:dyDescent="0.25">
      <c r="A79">
        <v>5.7774299999996996</v>
      </c>
      <c r="B79">
        <v>1824</v>
      </c>
      <c r="C79">
        <f t="shared" si="5"/>
        <v>3326976</v>
      </c>
      <c r="F79">
        <v>-5.078125E-2</v>
      </c>
      <c r="G79">
        <v>4.1015625E-2</v>
      </c>
      <c r="H79">
        <v>-0.978515625</v>
      </c>
      <c r="I79">
        <v>-6.2489673456968698E-4</v>
      </c>
      <c r="J79">
        <v>29.862695161111699</v>
      </c>
      <c r="N79">
        <f t="shared" si="6"/>
        <v>30.488112781259673</v>
      </c>
      <c r="O79">
        <f t="shared" si="7"/>
        <v>30.640327196821403</v>
      </c>
      <c r="P79">
        <f t="shared" si="8"/>
        <v>0.39114719959155603</v>
      </c>
      <c r="Q79">
        <f t="shared" si="9"/>
        <v>0.60471158296201866</v>
      </c>
      <c r="R79">
        <v>3.75049996376038</v>
      </c>
      <c r="S79">
        <v>4.3019498698273697</v>
      </c>
      <c r="T79">
        <v>0</v>
      </c>
      <c r="U79">
        <v>0</v>
      </c>
      <c r="V79">
        <v>16.134462830886498</v>
      </c>
      <c r="W79">
        <v>0</v>
      </c>
      <c r="X79">
        <v>0</v>
      </c>
      <c r="Y79">
        <v>0</v>
      </c>
      <c r="Z79">
        <v>0</v>
      </c>
      <c r="AA79">
        <v>9.765625E-2</v>
      </c>
    </row>
    <row r="80" spans="1:27" x14ac:dyDescent="0.25">
      <c r="A80">
        <v>5.8527449999996497</v>
      </c>
      <c r="B80">
        <v>1836</v>
      </c>
      <c r="C80">
        <f t="shared" si="5"/>
        <v>3370896</v>
      </c>
      <c r="F80">
        <v>-1.5625E-2</v>
      </c>
      <c r="G80">
        <v>2.34375E-2</v>
      </c>
      <c r="H80">
        <v>-0.982421875</v>
      </c>
      <c r="I80">
        <v>-5.3064047923218505E-4</v>
      </c>
      <c r="J80">
        <v>30.407485328313602</v>
      </c>
      <c r="N80">
        <f t="shared" si="6"/>
        <v>30.97022804837502</v>
      </c>
      <c r="O80">
        <f t="shared" si="7"/>
        <v>31.148371733464614</v>
      </c>
      <c r="P80">
        <f t="shared" si="8"/>
        <v>0.31667936898212412</v>
      </c>
      <c r="Q80">
        <f t="shared" si="9"/>
        <v>0.54891266533759087</v>
      </c>
      <c r="R80">
        <v>3.7385001182556201</v>
      </c>
      <c r="S80">
        <v>4.3837369792023697</v>
      </c>
      <c r="T80">
        <v>0</v>
      </c>
      <c r="U80">
        <v>0</v>
      </c>
      <c r="V80">
        <v>16.388601215149599</v>
      </c>
      <c r="W80">
        <v>0</v>
      </c>
      <c r="X80">
        <v>0</v>
      </c>
      <c r="Y80">
        <v>0</v>
      </c>
      <c r="Z80">
        <v>0</v>
      </c>
      <c r="AA80">
        <v>9.765625E-2</v>
      </c>
    </row>
    <row r="81" spans="1:27" x14ac:dyDescent="0.25">
      <c r="A81">
        <v>5.92835999999987</v>
      </c>
      <c r="B81">
        <v>1848</v>
      </c>
      <c r="C81">
        <f t="shared" si="5"/>
        <v>3415104</v>
      </c>
      <c r="F81">
        <v>-2.34375E-2</v>
      </c>
      <c r="G81">
        <v>2.5390625E-2</v>
      </c>
      <c r="H81">
        <v>-0.9765625</v>
      </c>
      <c r="I81">
        <v>-5.3617226082379303E-4</v>
      </c>
      <c r="J81">
        <v>31.192558963569901</v>
      </c>
      <c r="N81">
        <f t="shared" si="6"/>
        <v>31.451382972174514</v>
      </c>
      <c r="O81">
        <f t="shared" si="7"/>
        <v>31.656416270107826</v>
      </c>
      <c r="P81">
        <f t="shared" si="8"/>
        <v>6.6989867430160652E-2</v>
      </c>
      <c r="Q81">
        <f t="shared" si="9"/>
        <v>0.21516360082861832</v>
      </c>
      <c r="R81">
        <v>3.7395553588867201</v>
      </c>
      <c r="S81">
        <v>4.41778124494944</v>
      </c>
      <c r="T81">
        <v>0</v>
      </c>
      <c r="U81">
        <v>0</v>
      </c>
      <c r="V81">
        <v>16.520537528939901</v>
      </c>
      <c r="W81">
        <v>0</v>
      </c>
      <c r="X81">
        <v>0</v>
      </c>
      <c r="Y81">
        <v>0</v>
      </c>
      <c r="Z81">
        <v>0</v>
      </c>
      <c r="AA81">
        <v>9.765625E-2</v>
      </c>
    </row>
    <row r="82" spans="1:27" x14ac:dyDescent="0.25">
      <c r="A82">
        <v>6.0250800000000702</v>
      </c>
      <c r="B82">
        <v>1860</v>
      </c>
      <c r="C82">
        <f t="shared" si="5"/>
        <v>3459600</v>
      </c>
      <c r="F82">
        <v>-3.7109375E-2</v>
      </c>
      <c r="G82">
        <v>3.3203125E-2</v>
      </c>
      <c r="H82">
        <v>-0.970703125</v>
      </c>
      <c r="I82">
        <v>-6.3806866135913899E-4</v>
      </c>
      <c r="J82">
        <v>31.4339497287122</v>
      </c>
      <c r="N82">
        <f t="shared" si="6"/>
        <v>31.931577552658183</v>
      </c>
      <c r="O82">
        <f t="shared" si="7"/>
        <v>32.164460806751038</v>
      </c>
      <c r="P82">
        <f t="shared" si="8"/>
        <v>0.24763345116521429</v>
      </c>
      <c r="Q82">
        <f t="shared" si="9"/>
        <v>0.53364643513746457</v>
      </c>
      <c r="R82">
        <v>3.7244448661804199</v>
      </c>
      <c r="S82">
        <v>4.5653504244843504</v>
      </c>
      <c r="T82">
        <v>0</v>
      </c>
      <c r="U82">
        <v>0</v>
      </c>
      <c r="V82">
        <v>17.003395950785301</v>
      </c>
      <c r="W82">
        <v>0</v>
      </c>
      <c r="X82">
        <v>0</v>
      </c>
      <c r="Y82">
        <v>0</v>
      </c>
      <c r="Z82">
        <v>0</v>
      </c>
      <c r="AA82">
        <v>9.9609375E-2</v>
      </c>
    </row>
    <row r="83" spans="1:27" x14ac:dyDescent="0.25">
      <c r="A83">
        <v>6.1029650000003199</v>
      </c>
      <c r="B83">
        <v>1872</v>
      </c>
      <c r="C83">
        <f t="shared" si="5"/>
        <v>3504384</v>
      </c>
      <c r="F83">
        <v>-3.125E-2</v>
      </c>
      <c r="G83">
        <v>1.7578125E-2</v>
      </c>
      <c r="H83">
        <v>-0.994140625</v>
      </c>
      <c r="I83">
        <v>-5.3252218305924897E-4</v>
      </c>
      <c r="J83">
        <v>32.769350016609401</v>
      </c>
      <c r="N83">
        <f t="shared" si="6"/>
        <v>32.410811789825985</v>
      </c>
      <c r="O83">
        <f t="shared" si="7"/>
        <v>32.672505343394263</v>
      </c>
      <c r="P83">
        <f t="shared" si="8"/>
        <v>0.12854966006499646</v>
      </c>
      <c r="Q83">
        <f t="shared" si="9"/>
        <v>9.3788907301468258E-3</v>
      </c>
      <c r="R83">
        <v>3.72285723686218</v>
      </c>
      <c r="S83">
        <v>4.5645755641022703</v>
      </c>
      <c r="T83">
        <v>0</v>
      </c>
      <c r="U83">
        <v>0</v>
      </c>
      <c r="V83">
        <v>16.993263172022399</v>
      </c>
      <c r="W83">
        <v>0</v>
      </c>
      <c r="X83">
        <v>0</v>
      </c>
      <c r="Y83">
        <v>0</v>
      </c>
      <c r="Z83">
        <v>0</v>
      </c>
      <c r="AA83">
        <v>9.765625E-2</v>
      </c>
    </row>
    <row r="84" spans="1:27" x14ac:dyDescent="0.25">
      <c r="A84">
        <v>6.1756000000000899</v>
      </c>
      <c r="B84">
        <v>1884</v>
      </c>
      <c r="C84">
        <f t="shared" si="5"/>
        <v>3549456</v>
      </c>
      <c r="F84">
        <v>-5.078125E-2</v>
      </c>
      <c r="G84">
        <v>7.2265625E-2</v>
      </c>
      <c r="H84">
        <v>-0.982421875</v>
      </c>
      <c r="I84">
        <v>-6.7604486586898599E-4</v>
      </c>
      <c r="J84">
        <v>32.504706012623203</v>
      </c>
      <c r="N84">
        <f t="shared" si="6"/>
        <v>32.889085683677934</v>
      </c>
      <c r="O84">
        <f t="shared" si="7"/>
        <v>33.180549880037475</v>
      </c>
      <c r="P84">
        <f t="shared" si="8"/>
        <v>0.14774773152014314</v>
      </c>
      <c r="Q84">
        <f t="shared" si="9"/>
        <v>0.45676493312148059</v>
      </c>
      <c r="R84">
        <v>3.7065002918243399</v>
      </c>
      <c r="S84">
        <v>4.6986783854523697</v>
      </c>
      <c r="T84">
        <v>0</v>
      </c>
      <c r="U84">
        <v>0</v>
      </c>
      <c r="V84">
        <v>17.4156528068679</v>
      </c>
      <c r="W84">
        <v>0</v>
      </c>
      <c r="X84">
        <v>0</v>
      </c>
      <c r="Y84">
        <v>0</v>
      </c>
      <c r="Z84">
        <v>0</v>
      </c>
      <c r="AA84">
        <v>9.9609375E-2</v>
      </c>
    </row>
    <row r="85" spans="1:27" x14ac:dyDescent="0.25">
      <c r="A85">
        <v>6.2529950000001104</v>
      </c>
      <c r="B85">
        <v>1896</v>
      </c>
      <c r="C85">
        <f t="shared" si="5"/>
        <v>3594816</v>
      </c>
      <c r="F85">
        <v>-3.7109375E-2</v>
      </c>
      <c r="G85">
        <v>2.9296875E-2</v>
      </c>
      <c r="H85">
        <v>-1.0078125</v>
      </c>
      <c r="I85">
        <v>-6.2643631042819505E-4</v>
      </c>
      <c r="J85">
        <v>32.893367290443997</v>
      </c>
      <c r="N85">
        <f t="shared" si="6"/>
        <v>33.366399234214057</v>
      </c>
      <c r="O85">
        <f t="shared" si="7"/>
        <v>33.688594416680687</v>
      </c>
      <c r="P85">
        <f t="shared" si="8"/>
        <v>0.22375921982688129</v>
      </c>
      <c r="Q85">
        <f t="shared" si="9"/>
        <v>0.6323861823026633</v>
      </c>
      <c r="R85">
        <v>3.70450043678284</v>
      </c>
      <c r="S85">
        <v>4.7706998698273697</v>
      </c>
      <c r="T85">
        <v>0</v>
      </c>
      <c r="U85">
        <v>0</v>
      </c>
      <c r="V85">
        <v>17.673059751535298</v>
      </c>
      <c r="W85">
        <v>0</v>
      </c>
      <c r="X85">
        <v>0</v>
      </c>
      <c r="Y85">
        <v>0</v>
      </c>
      <c r="Z85">
        <v>0</v>
      </c>
      <c r="AA85">
        <v>0.1015625</v>
      </c>
    </row>
    <row r="86" spans="1:27" x14ac:dyDescent="0.25">
      <c r="A86">
        <v>6.3248449999997396</v>
      </c>
      <c r="B86">
        <v>1908</v>
      </c>
      <c r="C86">
        <f t="shared" si="5"/>
        <v>3640464</v>
      </c>
      <c r="F86">
        <v>-3.7109375E-2</v>
      </c>
      <c r="G86">
        <v>4.4921875E-2</v>
      </c>
      <c r="H86">
        <v>-1.0078125</v>
      </c>
      <c r="I86">
        <v>-7.9938199853384897E-4</v>
      </c>
      <c r="J86">
        <v>33.949728712213499</v>
      </c>
      <c r="N86">
        <f t="shared" si="6"/>
        <v>33.842752441434328</v>
      </c>
      <c r="O86">
        <f t="shared" si="7"/>
        <v>34.196638953323898</v>
      </c>
      <c r="P86">
        <f t="shared" si="8"/>
        <v>1.1443922509818525E-2</v>
      </c>
      <c r="Q86">
        <f t="shared" si="9"/>
        <v>6.0964667165195337E-2</v>
      </c>
      <c r="R86">
        <v>3.6995005607604998</v>
      </c>
      <c r="S86">
        <v>4.8225797526398697</v>
      </c>
      <c r="T86">
        <v>0</v>
      </c>
      <c r="U86">
        <v>0</v>
      </c>
      <c r="V86">
        <v>17.841136499203401</v>
      </c>
      <c r="W86">
        <v>0</v>
      </c>
      <c r="X86">
        <v>0</v>
      </c>
      <c r="Y86">
        <v>0</v>
      </c>
      <c r="Z86">
        <v>0</v>
      </c>
      <c r="AA86">
        <v>0.1015625</v>
      </c>
    </row>
    <row r="87" spans="1:27" x14ac:dyDescent="0.25">
      <c r="A87">
        <v>6.4033749999999996</v>
      </c>
      <c r="B87">
        <v>1920</v>
      </c>
      <c r="C87">
        <f t="shared" si="5"/>
        <v>3686400</v>
      </c>
      <c r="F87">
        <v>-3.7109375E-2</v>
      </c>
      <c r="G87">
        <v>4.1015625E-2</v>
      </c>
      <c r="H87">
        <v>-0.9921875</v>
      </c>
      <c r="I87">
        <v>-5.8726265802839801E-4</v>
      </c>
      <c r="J87">
        <v>33.614217694607497</v>
      </c>
      <c r="N87">
        <f t="shared" si="6"/>
        <v>34.318145305338732</v>
      </c>
      <c r="O87">
        <f t="shared" si="7"/>
        <v>34.70468348996711</v>
      </c>
      <c r="P87">
        <f t="shared" si="8"/>
        <v>0.49551408114978462</v>
      </c>
      <c r="Q87">
        <f t="shared" si="9"/>
        <v>1.1891156508492731</v>
      </c>
      <c r="R87">
        <v>3.6925001144409202</v>
      </c>
      <c r="S87">
        <v>4.8854459635773697</v>
      </c>
      <c r="T87">
        <v>0</v>
      </c>
      <c r="U87">
        <v>0</v>
      </c>
      <c r="V87">
        <v>18.039509779604298</v>
      </c>
      <c r="W87">
        <v>0</v>
      </c>
      <c r="X87">
        <v>0</v>
      </c>
      <c r="Y87">
        <v>0</v>
      </c>
      <c r="Z87">
        <v>0</v>
      </c>
      <c r="AA87">
        <v>0.1015625</v>
      </c>
    </row>
    <row r="88" spans="1:27" x14ac:dyDescent="0.25">
      <c r="A88">
        <v>6.4749350000000598</v>
      </c>
      <c r="B88">
        <v>1932</v>
      </c>
      <c r="C88">
        <f t="shared" si="5"/>
        <v>3732624</v>
      </c>
      <c r="F88">
        <v>-3.7109375E-2</v>
      </c>
      <c r="G88">
        <v>3.7109375E-2</v>
      </c>
      <c r="H88">
        <v>-1</v>
      </c>
      <c r="I88">
        <v>-6.1206693574879299E-4</v>
      </c>
      <c r="J88">
        <v>35.155575240837102</v>
      </c>
      <c r="N88">
        <f t="shared" si="6"/>
        <v>34.79257782592731</v>
      </c>
      <c r="O88">
        <f t="shared" si="7"/>
        <v>35.212728026610321</v>
      </c>
      <c r="R88">
        <v>3.68400001525879</v>
      </c>
      <c r="S88">
        <v>4.95938576383982</v>
      </c>
      <c r="T88">
        <v>0</v>
      </c>
      <c r="U88">
        <v>0</v>
      </c>
      <c r="V88">
        <v>18.270377229660099</v>
      </c>
      <c r="W88">
        <v>0</v>
      </c>
      <c r="X88">
        <v>0</v>
      </c>
      <c r="Y88">
        <v>0</v>
      </c>
      <c r="Z88">
        <v>0</v>
      </c>
      <c r="AA88">
        <v>0.103515625</v>
      </c>
    </row>
    <row r="89" spans="1:27" x14ac:dyDescent="0.25">
      <c r="A89">
        <v>6.5539799999999797</v>
      </c>
      <c r="B89">
        <v>1944</v>
      </c>
      <c r="C89">
        <f t="shared" si="5"/>
        <v>3779136</v>
      </c>
      <c r="F89">
        <v>-3.7109375E-2</v>
      </c>
      <c r="G89">
        <v>3.125E-2</v>
      </c>
      <c r="H89">
        <v>-0.984375</v>
      </c>
      <c r="I89">
        <v>-5.9632904919516296E-4</v>
      </c>
      <c r="J89">
        <v>34.364965120141697</v>
      </c>
      <c r="N89">
        <f t="shared" si="6"/>
        <v>35.26605000320005</v>
      </c>
      <c r="O89">
        <f t="shared" si="7"/>
        <v>35.720772563253533</v>
      </c>
      <c r="R89">
        <v>3.67449998855591</v>
      </c>
      <c r="S89">
        <v>5.0673307292023697</v>
      </c>
      <c r="T89">
        <v>0</v>
      </c>
      <c r="U89">
        <v>0</v>
      </c>
      <c r="V89">
        <v>18.619906706463102</v>
      </c>
      <c r="W89">
        <v>0</v>
      </c>
      <c r="X89">
        <v>0</v>
      </c>
      <c r="Y89">
        <v>0</v>
      </c>
      <c r="Z89">
        <v>0</v>
      </c>
      <c r="AA89">
        <v>0.10546875</v>
      </c>
    </row>
    <row r="90" spans="1:27" x14ac:dyDescent="0.25">
      <c r="A90">
        <v>6.6259750000000901</v>
      </c>
      <c r="B90">
        <v>1956</v>
      </c>
      <c r="C90">
        <f t="shared" si="5"/>
        <v>3825936</v>
      </c>
      <c r="F90">
        <v>-4.8828125E-2</v>
      </c>
      <c r="G90">
        <v>4.1015625E-2</v>
      </c>
      <c r="H90">
        <v>-1.005859375</v>
      </c>
      <c r="I90">
        <v>-6.3875291729625298E-4</v>
      </c>
      <c r="J90">
        <v>34.694939652308697</v>
      </c>
      <c r="N90">
        <f t="shared" si="6"/>
        <v>35.738561837156908</v>
      </c>
      <c r="O90">
        <f t="shared" si="7"/>
        <v>36.228817099896744</v>
      </c>
      <c r="R90">
        <v>3.6654999256134002</v>
      </c>
      <c r="S90">
        <v>5.1478971354523697</v>
      </c>
      <c r="T90">
        <v>0</v>
      </c>
      <c r="U90">
        <v>0</v>
      </c>
      <c r="V90">
        <v>18.8696165670661</v>
      </c>
      <c r="W90">
        <v>0</v>
      </c>
      <c r="X90">
        <v>0</v>
      </c>
      <c r="Y90">
        <v>0</v>
      </c>
      <c r="Z90">
        <v>0</v>
      </c>
      <c r="AA90">
        <v>0.107421875</v>
      </c>
    </row>
    <row r="91" spans="1:27" x14ac:dyDescent="0.25">
      <c r="A91">
        <v>6.7003950000000199</v>
      </c>
      <c r="B91">
        <v>1968</v>
      </c>
      <c r="C91">
        <f t="shared" si="5"/>
        <v>3873024</v>
      </c>
      <c r="F91">
        <v>-3.125E-2</v>
      </c>
      <c r="G91">
        <v>4.8828125E-2</v>
      </c>
      <c r="H91">
        <v>-1.052734375</v>
      </c>
      <c r="I91">
        <v>-6.1736991926142901E-4</v>
      </c>
      <c r="J91">
        <v>34.267522976414597</v>
      </c>
      <c r="N91">
        <f t="shared" si="6"/>
        <v>36.210113327797956</v>
      </c>
      <c r="O91">
        <f t="shared" si="7"/>
        <v>36.73686163653997</v>
      </c>
      <c r="R91">
        <v>3.66050004959106</v>
      </c>
      <c r="S91">
        <v>5.2162565104523697</v>
      </c>
      <c r="T91">
        <v>0</v>
      </c>
      <c r="U91">
        <v>0</v>
      </c>
      <c r="V91">
        <v>19.094107215190601</v>
      </c>
      <c r="W91">
        <v>0</v>
      </c>
      <c r="X91">
        <v>0</v>
      </c>
      <c r="Y91">
        <v>0</v>
      </c>
      <c r="Z91">
        <v>0</v>
      </c>
      <c r="AA91">
        <v>0.109375</v>
      </c>
    </row>
    <row r="92" spans="1:27" x14ac:dyDescent="0.25">
      <c r="A92">
        <v>6.7751749999998099</v>
      </c>
      <c r="B92">
        <v>1980</v>
      </c>
      <c r="C92">
        <f t="shared" si="5"/>
        <v>3920400</v>
      </c>
      <c r="F92">
        <v>-2.34375E-2</v>
      </c>
      <c r="G92">
        <v>3.125E-2</v>
      </c>
      <c r="H92">
        <v>-1.02734375</v>
      </c>
      <c r="I92">
        <v>-6.60251383520465E-4</v>
      </c>
      <c r="J92">
        <v>34.981729598051203</v>
      </c>
      <c r="N92">
        <f t="shared" si="6"/>
        <v>36.680704475123136</v>
      </c>
      <c r="O92">
        <f t="shared" si="7"/>
        <v>37.244906173183182</v>
      </c>
      <c r="R92">
        <v>3.6484446525573699</v>
      </c>
      <c r="S92">
        <v>5.3585361353913301</v>
      </c>
      <c r="T92">
        <v>0</v>
      </c>
      <c r="U92">
        <v>0</v>
      </c>
      <c r="V92">
        <v>19.550322508703999</v>
      </c>
      <c r="W92">
        <v>0</v>
      </c>
      <c r="X92">
        <v>0</v>
      </c>
      <c r="Y92">
        <v>0</v>
      </c>
      <c r="Z92">
        <v>0</v>
      </c>
      <c r="AA92">
        <v>0.109375</v>
      </c>
    </row>
    <row r="93" spans="1:27" x14ac:dyDescent="0.25">
      <c r="A93">
        <v>6.8510800000000698</v>
      </c>
      <c r="B93">
        <v>1992</v>
      </c>
      <c r="C93">
        <f t="shared" si="5"/>
        <v>3968064</v>
      </c>
      <c r="F93">
        <v>-7.421875E-2</v>
      </c>
      <c r="G93">
        <v>6.640625E-2</v>
      </c>
      <c r="H93">
        <v>-1</v>
      </c>
      <c r="I93">
        <v>-6.9913850374659497E-4</v>
      </c>
      <c r="J93">
        <v>35.433506809877102</v>
      </c>
      <c r="N93">
        <f t="shared" si="6"/>
        <v>37.150335279132463</v>
      </c>
      <c r="O93">
        <f t="shared" si="7"/>
        <v>37.752950709826393</v>
      </c>
      <c r="R93">
        <v>3.6414999961853001</v>
      </c>
      <c r="S93">
        <v>5.4225553385773697</v>
      </c>
      <c r="T93">
        <v>0</v>
      </c>
      <c r="U93">
        <v>0</v>
      </c>
      <c r="V93">
        <v>19.746235244744099</v>
      </c>
      <c r="W93">
        <v>0</v>
      </c>
      <c r="X93">
        <v>0</v>
      </c>
      <c r="Y93">
        <v>0</v>
      </c>
      <c r="Z93">
        <v>0</v>
      </c>
      <c r="AA93">
        <v>0.11328125</v>
      </c>
    </row>
    <row r="94" spans="1:27" x14ac:dyDescent="0.25">
      <c r="A94">
        <v>6.93026500000013</v>
      </c>
      <c r="B94">
        <v>2004</v>
      </c>
      <c r="C94">
        <f t="shared" si="5"/>
        <v>4016016</v>
      </c>
      <c r="F94">
        <v>-4.8828125E-2</v>
      </c>
      <c r="G94">
        <v>5.6640625E-2</v>
      </c>
      <c r="H94">
        <v>-1.015625</v>
      </c>
      <c r="I94">
        <v>-8.0263221423514195E-4</v>
      </c>
      <c r="J94">
        <v>35.626176503155797</v>
      </c>
      <c r="N94">
        <f t="shared" si="6"/>
        <v>37.619005739825965</v>
      </c>
      <c r="O94">
        <f t="shared" si="7"/>
        <v>38.260995246469605</v>
      </c>
      <c r="R94">
        <v>3.63450002670288</v>
      </c>
      <c r="S94">
        <v>5.4921354167023697</v>
      </c>
      <c r="T94">
        <v>0</v>
      </c>
      <c r="U94">
        <v>0</v>
      </c>
      <c r="V94">
        <v>19.961166318660599</v>
      </c>
      <c r="W94">
        <v>0</v>
      </c>
      <c r="X94">
        <v>0</v>
      </c>
      <c r="Y94">
        <v>0</v>
      </c>
      <c r="Z94">
        <v>0</v>
      </c>
      <c r="AA94">
        <v>0.11328125</v>
      </c>
    </row>
    <row r="95" spans="1:27" x14ac:dyDescent="0.25">
      <c r="A95">
        <v>7.0022299999995203</v>
      </c>
      <c r="B95">
        <v>2016</v>
      </c>
      <c r="C95">
        <f t="shared" si="5"/>
        <v>4064256</v>
      </c>
      <c r="F95">
        <v>-6.25E-2</v>
      </c>
      <c r="G95">
        <v>6.25E-2</v>
      </c>
      <c r="H95">
        <v>-0.978515625</v>
      </c>
      <c r="I95">
        <v>-7.0119127155793802E-4</v>
      </c>
      <c r="J95">
        <v>36.585095781198099</v>
      </c>
      <c r="N95">
        <f t="shared" si="6"/>
        <v>38.086715857203615</v>
      </c>
      <c r="O95">
        <f t="shared" si="7"/>
        <v>38.769039783112817</v>
      </c>
      <c r="R95">
        <v>3.6255002021789502</v>
      </c>
      <c r="S95">
        <v>5.5836881510773697</v>
      </c>
      <c r="T95">
        <v>0</v>
      </c>
      <c r="U95">
        <v>0</v>
      </c>
      <c r="V95">
        <v>20.243662520635201</v>
      </c>
      <c r="W95">
        <v>0</v>
      </c>
      <c r="X95">
        <v>0</v>
      </c>
      <c r="Y95">
        <v>0</v>
      </c>
      <c r="Z95">
        <v>0</v>
      </c>
      <c r="AA95">
        <v>0.11328125</v>
      </c>
    </row>
    <row r="96" spans="1:27" x14ac:dyDescent="0.25">
      <c r="A96">
        <v>7.0791749999998101</v>
      </c>
      <c r="B96">
        <v>2028</v>
      </c>
      <c r="C96">
        <f t="shared" si="5"/>
        <v>4112784</v>
      </c>
      <c r="F96">
        <v>-2.34375E-2</v>
      </c>
      <c r="G96">
        <v>3.90625E-3</v>
      </c>
      <c r="H96">
        <v>-1.015625</v>
      </c>
      <c r="I96">
        <v>-7.0495467921206695E-4</v>
      </c>
      <c r="J96">
        <v>36.5319455209833</v>
      </c>
      <c r="N96">
        <f t="shared" si="6"/>
        <v>38.553465631265396</v>
      </c>
      <c r="O96">
        <f t="shared" si="7"/>
        <v>39.277084319756028</v>
      </c>
      <c r="R96">
        <v>3.62533354759216</v>
      </c>
      <c r="S96">
        <v>5.5771778933564198</v>
      </c>
      <c r="T96">
        <v>0</v>
      </c>
      <c r="U96">
        <v>0</v>
      </c>
      <c r="V96">
        <v>20.2191301176744</v>
      </c>
      <c r="W96">
        <v>0</v>
      </c>
      <c r="X96">
        <v>0</v>
      </c>
      <c r="Y96">
        <v>0</v>
      </c>
      <c r="Z96">
        <v>0</v>
      </c>
      <c r="AA96">
        <v>0.11328125</v>
      </c>
    </row>
    <row r="97" spans="1:27" x14ac:dyDescent="0.25">
      <c r="A97">
        <v>7.1528049999996997</v>
      </c>
      <c r="B97">
        <v>2040</v>
      </c>
      <c r="C97">
        <f t="shared" si="5"/>
        <v>4161600</v>
      </c>
      <c r="F97">
        <v>-6.25E-2</v>
      </c>
      <c r="G97">
        <v>4.1015625E-2</v>
      </c>
      <c r="H97">
        <v>-0.9609375</v>
      </c>
      <c r="I97">
        <v>-7.7389346487633903E-4</v>
      </c>
      <c r="J97">
        <v>37.436607241723003</v>
      </c>
      <c r="N97">
        <f t="shared" si="6"/>
        <v>39.019255062011354</v>
      </c>
      <c r="O97">
        <f t="shared" si="7"/>
        <v>39.78512885639924</v>
      </c>
      <c r="R97">
        <v>3.62500023841858</v>
      </c>
      <c r="S97">
        <v>5.5714811198273697</v>
      </c>
      <c r="T97">
        <v>0</v>
      </c>
      <c r="U97">
        <v>0</v>
      </c>
      <c r="V97">
        <v>20.196620387718799</v>
      </c>
      <c r="W97">
        <v>0</v>
      </c>
      <c r="X97">
        <v>0</v>
      </c>
      <c r="Y97">
        <v>0</v>
      </c>
      <c r="Z97">
        <v>0</v>
      </c>
      <c r="AA97">
        <v>0.11328125</v>
      </c>
    </row>
    <row r="98" spans="1:27" x14ac:dyDescent="0.25">
      <c r="A98">
        <v>7.22572999999998</v>
      </c>
      <c r="B98">
        <v>2052</v>
      </c>
      <c r="C98">
        <f t="shared" si="5"/>
        <v>4210704</v>
      </c>
      <c r="F98">
        <v>-9.765625E-3</v>
      </c>
      <c r="G98">
        <v>1.3671875E-2</v>
      </c>
      <c r="H98">
        <v>-0.978515625</v>
      </c>
      <c r="I98">
        <v>-6.5306455788096101E-4</v>
      </c>
      <c r="J98">
        <v>36.289447458753202</v>
      </c>
      <c r="N98">
        <f t="shared" si="6"/>
        <v>39.484084149441458</v>
      </c>
      <c r="O98">
        <f t="shared" si="7"/>
        <v>40.293173393042451</v>
      </c>
      <c r="R98">
        <v>3.6248002052307098</v>
      </c>
      <c r="S98">
        <v>5.5709928385773697</v>
      </c>
      <c r="T98">
        <v>0</v>
      </c>
      <c r="U98">
        <v>0</v>
      </c>
      <c r="V98">
        <v>20.193735984614101</v>
      </c>
      <c r="W98">
        <v>0</v>
      </c>
      <c r="X98">
        <v>0</v>
      </c>
      <c r="Y98">
        <v>0</v>
      </c>
      <c r="Z98">
        <v>0</v>
      </c>
      <c r="AA98">
        <v>0.115234375</v>
      </c>
    </row>
    <row r="99" spans="1:27" x14ac:dyDescent="0.25">
      <c r="A99">
        <v>7.3028399999998497</v>
      </c>
      <c r="B99">
        <v>2064</v>
      </c>
      <c r="C99">
        <f t="shared" si="5"/>
        <v>4260096</v>
      </c>
      <c r="F99">
        <v>-2.34375E-2</v>
      </c>
      <c r="G99">
        <v>6.8359375E-2</v>
      </c>
      <c r="H99">
        <v>-1.01953125</v>
      </c>
      <c r="I99">
        <v>-6.8921679265843703E-4</v>
      </c>
      <c r="J99">
        <v>36.025910751854703</v>
      </c>
      <c r="N99">
        <f t="shared" si="6"/>
        <v>39.947952893555708</v>
      </c>
      <c r="O99">
        <f t="shared" si="7"/>
        <v>40.801217929685663</v>
      </c>
      <c r="R99">
        <v>3.6244447231292698</v>
      </c>
      <c r="S99">
        <v>5.5728372447053003</v>
      </c>
      <c r="T99">
        <v>0</v>
      </c>
      <c r="U99">
        <v>0</v>
      </c>
      <c r="V99">
        <v>20.198440544430401</v>
      </c>
      <c r="W99">
        <v>0</v>
      </c>
      <c r="X99">
        <v>0</v>
      </c>
      <c r="Y99">
        <v>0</v>
      </c>
      <c r="Z99">
        <v>0</v>
      </c>
      <c r="AA99">
        <v>0.115234375</v>
      </c>
    </row>
    <row r="100" spans="1:27" x14ac:dyDescent="0.25">
      <c r="A100">
        <v>7.3772799999997902</v>
      </c>
      <c r="B100">
        <v>2076</v>
      </c>
      <c r="C100">
        <f t="shared" si="5"/>
        <v>4309776</v>
      </c>
      <c r="F100">
        <v>-9.9609375E-2</v>
      </c>
      <c r="G100">
        <v>4.8828125E-2</v>
      </c>
      <c r="H100">
        <v>-0.97265625</v>
      </c>
      <c r="I100">
        <v>-6.9383552023395895E-4</v>
      </c>
      <c r="J100">
        <v>36.161000996567402</v>
      </c>
      <c r="N100">
        <f t="shared" si="6"/>
        <v>40.41086129435412</v>
      </c>
      <c r="O100">
        <f t="shared" si="7"/>
        <v>41.309262466328889</v>
      </c>
      <c r="R100">
        <v>3.62228608131409</v>
      </c>
      <c r="S100">
        <v>5.5543912760773697</v>
      </c>
      <c r="T100">
        <v>0</v>
      </c>
      <c r="U100">
        <v>0</v>
      </c>
      <c r="V100">
        <v>20.119594209507401</v>
      </c>
      <c r="W100">
        <v>0</v>
      </c>
      <c r="X100">
        <v>0</v>
      </c>
      <c r="Y100">
        <v>0</v>
      </c>
      <c r="Z100">
        <v>0</v>
      </c>
      <c r="AA100">
        <v>0.115234375</v>
      </c>
    </row>
    <row r="101" spans="1:27" x14ac:dyDescent="0.25">
      <c r="A101">
        <v>7.4507349999998702</v>
      </c>
      <c r="B101">
        <v>2088</v>
      </c>
      <c r="C101">
        <f t="shared" si="5"/>
        <v>4359744</v>
      </c>
      <c r="F101">
        <v>-4.8828125E-2</v>
      </c>
      <c r="G101">
        <v>2.34375E-2</v>
      </c>
      <c r="H101">
        <v>-0.962890625</v>
      </c>
      <c r="I101">
        <v>-7.6037941011832997E-4</v>
      </c>
      <c r="J101">
        <v>36.578451998671198</v>
      </c>
      <c r="N101">
        <f t="shared" si="6"/>
        <v>40.872809351836693</v>
      </c>
      <c r="O101">
        <f t="shared" si="7"/>
        <v>41.8173070029721</v>
      </c>
      <c r="R101">
        <v>3.6245715618133501</v>
      </c>
      <c r="S101">
        <v>5.5557865016022703</v>
      </c>
      <c r="T101">
        <v>0</v>
      </c>
      <c r="U101">
        <v>0</v>
      </c>
      <c r="V101">
        <v>20.137345757214099</v>
      </c>
      <c r="W101">
        <v>0</v>
      </c>
      <c r="X101">
        <v>0</v>
      </c>
      <c r="Y101">
        <v>0</v>
      </c>
      <c r="Z101">
        <v>0</v>
      </c>
      <c r="AA101">
        <v>0.1171875</v>
      </c>
    </row>
    <row r="102" spans="1:27" x14ac:dyDescent="0.25">
      <c r="A102">
        <v>7.5248250000001899</v>
      </c>
      <c r="B102">
        <v>2100</v>
      </c>
      <c r="C102">
        <f t="shared" si="5"/>
        <v>4410000</v>
      </c>
      <c r="F102">
        <v>-4.1015625E-2</v>
      </c>
      <c r="G102">
        <v>3.90625E-2</v>
      </c>
      <c r="H102">
        <v>-1.013671875</v>
      </c>
      <c r="I102">
        <v>-6.9845424780948099E-4</v>
      </c>
      <c r="J102">
        <v>36.806555198759803</v>
      </c>
      <c r="N102">
        <f t="shared" si="6"/>
        <v>41.333797066003399</v>
      </c>
      <c r="O102">
        <f t="shared" si="7"/>
        <v>42.325351539615312</v>
      </c>
      <c r="R102">
        <v>3.6226670742034899</v>
      </c>
      <c r="S102">
        <v>5.5522211901703802</v>
      </c>
      <c r="T102">
        <v>0</v>
      </c>
      <c r="U102">
        <v>0</v>
      </c>
      <c r="V102">
        <v>20.113848894325201</v>
      </c>
      <c r="W102">
        <v>0</v>
      </c>
      <c r="X102">
        <v>0</v>
      </c>
      <c r="Y102">
        <v>0</v>
      </c>
      <c r="Z102">
        <v>0</v>
      </c>
      <c r="AA102">
        <v>0.1171875</v>
      </c>
    </row>
    <row r="103" spans="1:27" x14ac:dyDescent="0.25">
      <c r="P103">
        <f>SUM(P2:P102)</f>
        <v>11.851921055272507</v>
      </c>
      <c r="Q103">
        <f>SUM(Q2:Q102)</f>
        <v>13.859750116635853</v>
      </c>
    </row>
  </sheetData>
  <hyperlinks>
    <hyperlink ref="AC3" r:id="rId1" xr:uid="{4EA4B2A3-6E5C-4175-8523-DFEEB4860DF3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StepsTest20240220_2024-02-20_16</vt:lpstr>
      <vt:lpstr>lin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Saldana</dc:creator>
  <cp:keywords/>
  <dc:description/>
  <cp:lastModifiedBy>David Saldana</cp:lastModifiedBy>
  <cp:revision/>
  <dcterms:created xsi:type="dcterms:W3CDTF">2024-02-21T05:47:15Z</dcterms:created>
  <dcterms:modified xsi:type="dcterms:W3CDTF">2024-02-22T07:48:37Z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2024-02-20T23:00:39Z</dcterms:modified>
  <cp:revision>1</cp:revision>
  <dc:subject/>
  <dc:title/>
</cp:coreProperties>
</file>