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66925"/>
  <mc:AlternateContent xmlns:mc="http://schemas.openxmlformats.org/markup-compatibility/2006">
    <mc:Choice Requires="x15">
      <x15ac:absPath xmlns:x15ac="http://schemas.microsoft.com/office/spreadsheetml/2010/11/ac" url="/Users/zhiangchen/Documents/GitHub/debris_flows/data/"/>
    </mc:Choice>
  </mc:AlternateContent>
  <xr:revisionPtr revIDLastSave="0" documentId="13_ncr:1_{58DF098F-8EB0-CE4A-B3B2-5AF512AF9B21}" xr6:coauthVersionLast="47" xr6:coauthVersionMax="47" xr10:uidLastSave="{00000000-0000-0000-0000-000000000000}"/>
  <bookViews>
    <workbookView xWindow="15540" yWindow="3840" windowWidth="28800" windowHeight="16100" activeTab="2" xr2:uid="{00000000-000D-0000-FFFF-FFFF00000000}"/>
  </bookViews>
  <sheets>
    <sheet name="Readme" sheetId="2" r:id="rId1"/>
    <sheet name="Eaton_DB_capacities_Jan2025" sheetId="1" r:id="rId2"/>
    <sheet name="Engineering_design_data"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1" l="1"/>
  <c r="E21" i="1"/>
  <c r="F21" i="1" s="1"/>
  <c r="E3" i="1"/>
  <c r="F3" i="1" s="1"/>
  <c r="E4" i="1"/>
  <c r="F4" i="1" s="1"/>
  <c r="E5" i="1"/>
  <c r="E6" i="1"/>
  <c r="F6" i="1" s="1"/>
  <c r="E7" i="1"/>
  <c r="F7" i="1" s="1"/>
  <c r="E8" i="1"/>
  <c r="F8" i="1" s="1"/>
  <c r="E9" i="1"/>
  <c r="F9" i="1" s="1"/>
  <c r="E10" i="1"/>
  <c r="F10" i="1" s="1"/>
  <c r="E12" i="1"/>
  <c r="F12" i="1" s="1"/>
  <c r="E13" i="1"/>
  <c r="F13" i="1" s="1"/>
  <c r="E14" i="1"/>
  <c r="F14" i="1" s="1"/>
  <c r="E15" i="1"/>
  <c r="F15" i="1" s="1"/>
  <c r="E16" i="1"/>
  <c r="F16" i="1" s="1"/>
  <c r="E17" i="1"/>
  <c r="F17" i="1" s="1"/>
  <c r="E18" i="1"/>
  <c r="F18" i="1" s="1"/>
  <c r="E19" i="1"/>
  <c r="F19" i="1" s="1"/>
  <c r="E20" i="1"/>
  <c r="F20" i="1" s="1"/>
  <c r="E2" i="1"/>
  <c r="F2" i="1" s="1"/>
  <c r="F11" i="1"/>
  <c r="D11" i="1"/>
  <c r="F5" i="1" l="1"/>
</calcChain>
</file>

<file path=xl/sharedStrings.xml><?xml version="1.0" encoding="utf-8"?>
<sst xmlns="http://schemas.openxmlformats.org/spreadsheetml/2006/main" count="295" uniqueCount="217">
  <si>
    <t>Name</t>
  </si>
  <si>
    <t>Design Capacity (CY)</t>
  </si>
  <si>
    <t>DDE (CY)</t>
  </si>
  <si>
    <t>Current Capacity (CY)</t>
  </si>
  <si>
    <t>Percent Full</t>
  </si>
  <si>
    <t>% Burned</t>
  </si>
  <si>
    <t>Expected Debris Flows (CY)</t>
  </si>
  <si>
    <t>Lincoln</t>
  </si>
  <si>
    <t>Fern</t>
  </si>
  <si>
    <t>West Ravine</t>
  </si>
  <si>
    <t>Fair Oaks</t>
  </si>
  <si>
    <t>Devonwood DB</t>
  </si>
  <si>
    <t>Las Flores DB</t>
  </si>
  <si>
    <t>Rubio DB</t>
  </si>
  <si>
    <t>Gooseberry DB</t>
  </si>
  <si>
    <t>Kinneloa West DB</t>
  </si>
  <si>
    <t>Kinneloa East DB</t>
  </si>
  <si>
    <t>Sierra Madre Villa DB</t>
  </si>
  <si>
    <t>Carriage House DB</t>
  </si>
  <si>
    <t>Sunnyside DB</t>
  </si>
  <si>
    <t>Bailey DB</t>
  </si>
  <si>
    <t>Auburn DB</t>
  </si>
  <si>
    <t>Carter DB</t>
  </si>
  <si>
    <t>Sierra Madre (Dam) DB</t>
  </si>
  <si>
    <t>Sturtevant DB</t>
  </si>
  <si>
    <t>Lannan DB</t>
  </si>
  <si>
    <t>Santa Anita DB</t>
  </si>
  <si>
    <t>Santa Anita Dam</t>
  </si>
  <si>
    <t>Eaton Wash Dam</t>
  </si>
  <si>
    <t>Sierra Madre Villa</t>
  </si>
  <si>
    <t>Sawpit Dam</t>
  </si>
  <si>
    <t>Sawpit DB</t>
  </si>
  <si>
    <t>Devil's Gate Dam</t>
  </si>
  <si>
    <t>Sullivan</t>
  </si>
  <si>
    <t>Cloudcroft</t>
  </si>
  <si>
    <t>Stetson</t>
  </si>
  <si>
    <t>,</t>
  </si>
  <si>
    <t>n/a</t>
  </si>
  <si>
    <t>Excess Debris in Basin (CY)</t>
  </si>
  <si>
    <t>Notes from E. Geyman, 2025-02-21</t>
  </si>
  <si>
    <t>Principal Engineer/Chief Hydrologist</t>
  </si>
  <si>
    <t>Los Angeles County Public Works</t>
  </si>
  <si>
    <t>(626) 458-6124</t>
  </si>
  <si>
    <t>The units for the debris basin capacities are cubic yards (yd^3)</t>
  </si>
  <si>
    <t>Debris Basin</t>
  </si>
  <si>
    <t>First debris season</t>
  </si>
  <si>
    <t xml:space="preserve">Uncontrolled drainage area above basin </t>
  </si>
  <si>
    <t>Bottom Elev at max cap</t>
  </si>
  <si>
    <t>Elevation Port Invert</t>
  </si>
  <si>
    <t>Elevation Spillway Crest</t>
  </si>
  <si>
    <t>Width Spillway</t>
  </si>
  <si>
    <t>Elevation Crest of Dam</t>
  </si>
  <si>
    <t>Maximum Debris Capacity</t>
  </si>
  <si>
    <t>Sq. mi.</t>
  </si>
  <si>
    <t>Ft.</t>
  </si>
  <si>
    <t>AMSL</t>
  </si>
  <si>
    <t>Cu yds</t>
  </si>
  <si>
    <t>Aliso</t>
  </si>
  <si>
    <t>1970-71</t>
  </si>
  <si>
    <t>Arbor Dell</t>
  </si>
  <si>
    <t>1971-72</t>
  </si>
  <si>
    <t>Auburn</t>
  </si>
  <si>
    <t>1954-55</t>
  </si>
  <si>
    <t>Bailey</t>
  </si>
  <si>
    <t>1945-46</t>
  </si>
  <si>
    <t>Beatty</t>
  </si>
  <si>
    <t>Big Dalton</t>
  </si>
  <si>
    <t>1959-60</t>
  </si>
  <si>
    <t>Bigbriar</t>
  </si>
  <si>
    <t>Blanchard</t>
  </si>
  <si>
    <t>1968-69</t>
  </si>
  <si>
    <t>Blue Gum</t>
  </si>
  <si>
    <t>Brace</t>
  </si>
  <si>
    <t>Bracemar</t>
  </si>
  <si>
    <t>Bradbury</t>
  </si>
  <si>
    <t>Brand</t>
  </si>
  <si>
    <t>1935-36</t>
  </si>
  <si>
    <t>Buena Vista</t>
  </si>
  <si>
    <t>1985-86</t>
  </si>
  <si>
    <t>Carter</t>
  </si>
  <si>
    <t>Cassara</t>
  </si>
  <si>
    <t>1976-77</t>
  </si>
  <si>
    <t>Chamberlain</t>
  </si>
  <si>
    <t>1974-75</t>
  </si>
  <si>
    <t>Chandler</t>
  </si>
  <si>
    <t>1995-96</t>
  </si>
  <si>
    <t>Childs</t>
  </si>
  <si>
    <t>1963-64</t>
  </si>
  <si>
    <t>Cloud Creek</t>
  </si>
  <si>
    <t>1972-73</t>
  </si>
  <si>
    <t>1973-74</t>
  </si>
  <si>
    <t>Cooks</t>
  </si>
  <si>
    <t>1951-52</t>
  </si>
  <si>
    <t>Cooks M-1A</t>
  </si>
  <si>
    <t>1975-76</t>
  </si>
  <si>
    <t>Crescent Glen</t>
  </si>
  <si>
    <t>2001-02</t>
  </si>
  <si>
    <t>Crestview</t>
  </si>
  <si>
    <t>1983-84</t>
  </si>
  <si>
    <t>Deer</t>
  </si>
  <si>
    <t>Denivelle</t>
  </si>
  <si>
    <t>Devonwood</t>
  </si>
  <si>
    <t>1981-82</t>
  </si>
  <si>
    <t>Dry Canyon-South Fork</t>
  </si>
  <si>
    <t>1978-79</t>
  </si>
  <si>
    <t>Dunsmuir</t>
  </si>
  <si>
    <t>Eagle</t>
  </si>
  <si>
    <t>1936-37</t>
  </si>
  <si>
    <t>Elmwood</t>
  </si>
  <si>
    <t>1964-65</t>
  </si>
  <si>
    <t>Emerald-East</t>
  </si>
  <si>
    <t>Englewild</t>
  </si>
  <si>
    <t>1961-62</t>
  </si>
  <si>
    <t>Fieldbrook</t>
  </si>
  <si>
    <t>Golf Club Drive</t>
  </si>
  <si>
    <t>Gooseberry</t>
  </si>
  <si>
    <t>1998-99</t>
  </si>
  <si>
    <t>Gordon</t>
  </si>
  <si>
    <t>Gould</t>
  </si>
  <si>
    <t>1947-48</t>
  </si>
  <si>
    <t>Gould (Upper)</t>
  </si>
  <si>
    <t>Halls</t>
  </si>
  <si>
    <t>Harrow</t>
  </si>
  <si>
    <t>1958-59</t>
  </si>
  <si>
    <t>Haven Way</t>
  </si>
  <si>
    <t>1991-92</t>
  </si>
  <si>
    <t>Hay</t>
  </si>
  <si>
    <t>Hillcrest</t>
  </si>
  <si>
    <t>1962-63</t>
  </si>
  <si>
    <t>Hog</t>
  </si>
  <si>
    <t>1969-70</t>
  </si>
  <si>
    <t>Hook East</t>
  </si>
  <si>
    <t>Hook West</t>
  </si>
  <si>
    <t>Inverness</t>
  </si>
  <si>
    <t>1982-83</t>
  </si>
  <si>
    <t>Irving Drive</t>
  </si>
  <si>
    <t>1966-67</t>
  </si>
  <si>
    <t>La Tuna</t>
  </si>
  <si>
    <t>1955-56</t>
  </si>
  <si>
    <t>Lannan</t>
  </si>
  <si>
    <t>Las Lomas</t>
  </si>
  <si>
    <t>Limekiln</t>
  </si>
  <si>
    <t>Linda Vista</t>
  </si>
  <si>
    <t>Little Dalton</t>
  </si>
  <si>
    <t>Maddock</t>
  </si>
  <si>
    <t>May No. 1</t>
  </si>
  <si>
    <t>1953-54</t>
  </si>
  <si>
    <t>May No. 2</t>
  </si>
  <si>
    <t>Monument</t>
  </si>
  <si>
    <t>Morgan</t>
  </si>
  <si>
    <t>Mountbatten</t>
  </si>
  <si>
    <t>Mull</t>
  </si>
  <si>
    <t>Mullally (11)</t>
  </si>
  <si>
    <t>Newhall</t>
  </si>
  <si>
    <t>2007-08</t>
  </si>
  <si>
    <t>Nichols</t>
  </si>
  <si>
    <t>1937-38</t>
  </si>
  <si>
    <t>Oak</t>
  </si>
  <si>
    <t>Oak Park</t>
  </si>
  <si>
    <t>Oakglade</t>
  </si>
  <si>
    <t>Oakmont View Drive</t>
  </si>
  <si>
    <t>1984-85</t>
  </si>
  <si>
    <t>Oliver</t>
  </si>
  <si>
    <t>1989-90</t>
  </si>
  <si>
    <t>Pickens</t>
  </si>
  <si>
    <t>Pinelawn</t>
  </si>
  <si>
    <t>Rowley</t>
  </si>
  <si>
    <t>Rowley (Upper)</t>
  </si>
  <si>
    <t>Rubio</t>
  </si>
  <si>
    <t>1943-44</t>
  </si>
  <si>
    <t>Ruby (Lower)</t>
  </si>
  <si>
    <t>Saddleback #1</t>
  </si>
  <si>
    <t>1988-89</t>
  </si>
  <si>
    <t>Saddleback #2</t>
  </si>
  <si>
    <t>2003-04</t>
  </si>
  <si>
    <t>Saddleback #3</t>
  </si>
  <si>
    <t>Santa Anita</t>
  </si>
  <si>
    <t>Sawpit</t>
  </si>
  <si>
    <t>Schoolhouse</t>
  </si>
  <si>
    <t>Schwartz</t>
  </si>
  <si>
    <t>Shields</t>
  </si>
  <si>
    <t>1927-28</t>
  </si>
  <si>
    <t>1957-58</t>
  </si>
  <si>
    <t>Snover</t>
  </si>
  <si>
    <t>Sombrero</t>
  </si>
  <si>
    <t>Spinks</t>
  </si>
  <si>
    <t>Starfall</t>
  </si>
  <si>
    <t>Stough</t>
  </si>
  <si>
    <t>1940-41</t>
  </si>
  <si>
    <t>Sturtevant</t>
  </si>
  <si>
    <t>1967-68</t>
  </si>
  <si>
    <t>Sunnyside</t>
  </si>
  <si>
    <t>Sunset (Lower)</t>
  </si>
  <si>
    <t>Sunset (Upper)</t>
  </si>
  <si>
    <t>1928-29</t>
  </si>
  <si>
    <t>Sunset Canyon-Deer</t>
  </si>
  <si>
    <t>Turnbull</t>
  </si>
  <si>
    <t>1952-53</t>
  </si>
  <si>
    <t>Upper Shields</t>
  </si>
  <si>
    <t>Verdugo</t>
  </si>
  <si>
    <t>Ward</t>
  </si>
  <si>
    <t>1956-57</t>
  </si>
  <si>
    <t>Westridge</t>
  </si>
  <si>
    <t>Wildwood</t>
  </si>
  <si>
    <t>William S. Hart Park</t>
  </si>
  <si>
    <t>Wilson</t>
  </si>
  <si>
    <t>Winery</t>
  </si>
  <si>
    <t>Zachau</t>
  </si>
  <si>
    <t>The sheet "Eaton_DB_capacities_Jan2025" has data provided from:</t>
  </si>
  <si>
    <t>Iraj Nasseri (INASSERI@dpw.lacounty.gov) on 2023-01-25</t>
  </si>
  <si>
    <t>The sheet "Engineering_design_data" has engineering design data that I digitized from the LA County hydrological reports.</t>
  </si>
  <si>
    <t>The design data includes the spillway elevation (ft above sea level), which can be used to "fill" each basin to it's max capacity to estimate remaining capacity from the LiDAR surveys.</t>
  </si>
  <si>
    <t>CarriageHouse</t>
  </si>
  <si>
    <t>KinneloaEast</t>
  </si>
  <si>
    <t>KinneloaWest</t>
  </si>
  <si>
    <t>LasFlores</t>
  </si>
  <si>
    <t>SierraMadreDam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</si>
</sst>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2"/>
      <color theme="1"/>
      <name val="Arial"/>
      <family val="2"/>
    </font>
    <font>
      <sz val="12"/>
      <color theme="1"/>
      <name val="Arial"/>
      <family val="2"/>
    </font>
    <font>
      <b/>
      <sz val="12"/>
      <color theme="1"/>
      <name val="Arial"/>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8">
    <xf numFmtId="0" fontId="0" fillId="0" borderId="0" xfId="0"/>
    <xf numFmtId="0" fontId="1" fillId="0" borderId="1" xfId="0" applyFont="1" applyBorder="1"/>
    <xf numFmtId="0" fontId="1" fillId="0" borderId="2" xfId="0" applyFont="1" applyBorder="1"/>
    <xf numFmtId="0" fontId="4" fillId="0" borderId="2" xfId="0" applyFont="1" applyBorder="1"/>
    <xf numFmtId="0" fontId="2" fillId="0" borderId="0" xfId="0" applyFont="1"/>
    <xf numFmtId="3" fontId="3" fillId="0" borderId="0" xfId="0" applyNumberFormat="1" applyFont="1"/>
    <xf numFmtId="0" fontId="5" fillId="0" borderId="0" xfId="0" applyFont="1"/>
    <xf numFmtId="3" fontId="5"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B1C51-6CE6-754F-8A74-B659D0E0A3E0}">
  <dimension ref="A1:A12"/>
  <sheetViews>
    <sheetView workbookViewId="0">
      <selection activeCell="A13" sqref="A13"/>
    </sheetView>
  </sheetViews>
  <sheetFormatPr baseColWidth="10" defaultRowHeight="15" x14ac:dyDescent="0.2"/>
  <sheetData>
    <row r="1" spans="1:1" x14ac:dyDescent="0.2">
      <c r="A1" t="s">
        <v>39</v>
      </c>
    </row>
    <row r="3" spans="1:1" x14ac:dyDescent="0.2">
      <c r="A3" t="s">
        <v>208</v>
      </c>
    </row>
    <row r="4" spans="1:1" x14ac:dyDescent="0.2">
      <c r="A4" t="s">
        <v>209</v>
      </c>
    </row>
    <row r="5" spans="1:1" x14ac:dyDescent="0.2">
      <c r="A5" t="s">
        <v>40</v>
      </c>
    </row>
    <row r="6" spans="1:1" x14ac:dyDescent="0.2">
      <c r="A6" t="s">
        <v>41</v>
      </c>
    </row>
    <row r="7" spans="1:1" x14ac:dyDescent="0.2">
      <c r="A7" t="s">
        <v>42</v>
      </c>
    </row>
    <row r="9" spans="1:1" x14ac:dyDescent="0.2">
      <c r="A9" t="s">
        <v>43</v>
      </c>
    </row>
    <row r="11" spans="1:1" x14ac:dyDescent="0.2">
      <c r="A11" t="s">
        <v>210</v>
      </c>
    </row>
    <row r="12" spans="1:1" x14ac:dyDescent="0.2">
      <c r="A12"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workbookViewId="0">
      <selection activeCell="B29" sqref="B29"/>
    </sheetView>
  </sheetViews>
  <sheetFormatPr baseColWidth="10" defaultColWidth="8.83203125" defaultRowHeight="15" x14ac:dyDescent="0.2"/>
  <cols>
    <col min="1" max="1" width="25.83203125" customWidth="1"/>
    <col min="2" max="2" width="24.83203125" bestFit="1" customWidth="1"/>
    <col min="3" max="3" width="11.5" bestFit="1" customWidth="1"/>
    <col min="4" max="4" width="25.5" bestFit="1" customWidth="1"/>
    <col min="5" max="5" width="27.5" customWidth="1"/>
    <col min="6" max="6" width="17.5" customWidth="1"/>
    <col min="7" max="7" width="12.1640625" bestFit="1" customWidth="1"/>
    <col min="8" max="8" width="32.1640625" bestFit="1" customWidth="1"/>
  </cols>
  <sheetData>
    <row r="1" spans="1:9" ht="16" x14ac:dyDescent="0.2">
      <c r="A1" s="1" t="s">
        <v>0</v>
      </c>
      <c r="B1" s="1" t="s">
        <v>1</v>
      </c>
      <c r="C1" s="1" t="s">
        <v>2</v>
      </c>
      <c r="D1" s="2" t="s">
        <v>3</v>
      </c>
      <c r="E1" s="3" t="s">
        <v>38</v>
      </c>
      <c r="F1" s="2" t="s">
        <v>4</v>
      </c>
      <c r="G1" s="1" t="s">
        <v>5</v>
      </c>
      <c r="H1" s="2" t="s">
        <v>6</v>
      </c>
    </row>
    <row r="2" spans="1:9" ht="16" x14ac:dyDescent="0.2">
      <c r="A2" s="4" t="s">
        <v>7</v>
      </c>
      <c r="B2" s="4">
        <v>44000</v>
      </c>
      <c r="C2" s="4">
        <v>44000</v>
      </c>
      <c r="D2" s="4">
        <v>42000</v>
      </c>
      <c r="E2" s="4">
        <f>B2-D2</f>
        <v>2000</v>
      </c>
      <c r="F2" s="4">
        <f>E2/B2</f>
        <v>4.5454545454545456E-2</v>
      </c>
      <c r="G2" s="4">
        <v>100</v>
      </c>
      <c r="H2" s="4">
        <v>44000</v>
      </c>
      <c r="I2" s="4"/>
    </row>
    <row r="3" spans="1:9" ht="16" x14ac:dyDescent="0.2">
      <c r="A3" s="4" t="s">
        <v>8</v>
      </c>
      <c r="B3" s="4">
        <v>43400</v>
      </c>
      <c r="C3" s="4">
        <v>43200</v>
      </c>
      <c r="D3" s="4">
        <v>38800</v>
      </c>
      <c r="E3" s="4">
        <f t="shared" ref="E3:E20" si="0">B3-D3</f>
        <v>4600</v>
      </c>
      <c r="F3" s="4">
        <f t="shared" ref="F3:F20" si="1">E3/B3</f>
        <v>0.10599078341013825</v>
      </c>
      <c r="G3" s="4">
        <v>100</v>
      </c>
      <c r="H3" s="4">
        <v>43200</v>
      </c>
      <c r="I3" s="4"/>
    </row>
    <row r="4" spans="1:9" ht="16" x14ac:dyDescent="0.2">
      <c r="A4" s="4" t="s">
        <v>9</v>
      </c>
      <c r="B4" s="4">
        <v>44900</v>
      </c>
      <c r="C4" s="4">
        <v>39100</v>
      </c>
      <c r="D4" s="4">
        <v>29400</v>
      </c>
      <c r="E4" s="4">
        <f t="shared" si="0"/>
        <v>15500</v>
      </c>
      <c r="F4" s="4">
        <f t="shared" si="1"/>
        <v>0.34521158129175944</v>
      </c>
      <c r="G4" s="4">
        <v>100</v>
      </c>
      <c r="H4" s="4">
        <v>39100</v>
      </c>
      <c r="I4" s="4"/>
    </row>
    <row r="5" spans="1:9" ht="16" x14ac:dyDescent="0.2">
      <c r="A5" s="4" t="s">
        <v>10</v>
      </c>
      <c r="B5" s="4">
        <v>23900</v>
      </c>
      <c r="C5" s="4">
        <v>14250</v>
      </c>
      <c r="D5" s="4">
        <v>23900</v>
      </c>
      <c r="E5" s="4">
        <f t="shared" si="0"/>
        <v>0</v>
      </c>
      <c r="F5" s="4">
        <f t="shared" si="1"/>
        <v>0</v>
      </c>
      <c r="G5" s="4">
        <v>100</v>
      </c>
      <c r="H5" s="4">
        <v>14250</v>
      </c>
      <c r="I5" s="4"/>
    </row>
    <row r="6" spans="1:9" ht="16" x14ac:dyDescent="0.2">
      <c r="A6" s="4" t="s">
        <v>11</v>
      </c>
      <c r="B6" s="4">
        <v>10900</v>
      </c>
      <c r="C6" s="4">
        <v>10800</v>
      </c>
      <c r="D6" s="4">
        <v>10100</v>
      </c>
      <c r="E6" s="4">
        <f t="shared" si="0"/>
        <v>800</v>
      </c>
      <c r="F6" s="4">
        <f t="shared" si="1"/>
        <v>7.3394495412844041E-2</v>
      </c>
      <c r="G6" s="4">
        <v>100</v>
      </c>
      <c r="H6" s="4">
        <v>10800</v>
      </c>
      <c r="I6" s="4"/>
    </row>
    <row r="7" spans="1:9" ht="16" x14ac:dyDescent="0.2">
      <c r="A7" s="4" t="s">
        <v>12</v>
      </c>
      <c r="B7" s="4">
        <v>54800</v>
      </c>
      <c r="C7" s="4">
        <v>59800</v>
      </c>
      <c r="D7" s="4">
        <v>54800</v>
      </c>
      <c r="E7" s="4">
        <f t="shared" si="0"/>
        <v>0</v>
      </c>
      <c r="F7" s="4">
        <f t="shared" si="1"/>
        <v>0</v>
      </c>
      <c r="G7" s="4">
        <v>100</v>
      </c>
      <c r="H7" s="4">
        <v>54800</v>
      </c>
      <c r="I7" s="4"/>
    </row>
    <row r="8" spans="1:9" ht="16" x14ac:dyDescent="0.2">
      <c r="A8" s="4" t="s">
        <v>13</v>
      </c>
      <c r="B8" s="4">
        <v>148040</v>
      </c>
      <c r="C8" s="4">
        <v>144300</v>
      </c>
      <c r="D8" s="4">
        <v>133200</v>
      </c>
      <c r="E8" s="4">
        <f t="shared" si="0"/>
        <v>14840</v>
      </c>
      <c r="F8" s="4">
        <f t="shared" si="1"/>
        <v>0.1002431775195893</v>
      </c>
      <c r="G8" s="4">
        <v>100</v>
      </c>
      <c r="H8" s="4">
        <v>144300</v>
      </c>
      <c r="I8" s="4"/>
    </row>
    <row r="9" spans="1:9" ht="16" x14ac:dyDescent="0.2">
      <c r="A9" s="4" t="s">
        <v>14</v>
      </c>
      <c r="B9" s="4">
        <v>33857</v>
      </c>
      <c r="C9" s="4">
        <v>35000</v>
      </c>
      <c r="D9" s="4">
        <v>32500</v>
      </c>
      <c r="E9" s="4">
        <f t="shared" si="0"/>
        <v>1357</v>
      </c>
      <c r="F9" s="4">
        <f t="shared" si="1"/>
        <v>4.0080337891721059E-2</v>
      </c>
      <c r="G9" s="4">
        <v>100</v>
      </c>
      <c r="H9" s="4">
        <v>35000</v>
      </c>
      <c r="I9" s="4"/>
    </row>
    <row r="10" spans="1:9" ht="16" x14ac:dyDescent="0.2">
      <c r="A10" s="4" t="s">
        <v>15</v>
      </c>
      <c r="B10" s="4">
        <v>35000</v>
      </c>
      <c r="C10" s="4">
        <v>35000</v>
      </c>
      <c r="D10" s="4">
        <v>34000</v>
      </c>
      <c r="E10" s="4">
        <f t="shared" si="0"/>
        <v>1000</v>
      </c>
      <c r="F10" s="4">
        <f t="shared" si="1"/>
        <v>2.8571428571428571E-2</v>
      </c>
      <c r="G10" s="4">
        <v>100</v>
      </c>
      <c r="H10" s="4">
        <v>35000</v>
      </c>
      <c r="I10" s="4"/>
    </row>
    <row r="11" spans="1:9" ht="16" x14ac:dyDescent="0.2">
      <c r="A11" s="4" t="s">
        <v>16</v>
      </c>
      <c r="B11" s="4">
        <v>36000</v>
      </c>
      <c r="C11" s="4">
        <v>36000</v>
      </c>
      <c r="D11" s="4">
        <f>B11-E11</f>
        <v>32500</v>
      </c>
      <c r="E11" s="4">
        <v>3500</v>
      </c>
      <c r="F11" s="4">
        <f t="shared" si="1"/>
        <v>9.7222222222222224E-2</v>
      </c>
      <c r="G11" s="4">
        <v>100</v>
      </c>
      <c r="H11" s="4">
        <v>36000</v>
      </c>
      <c r="I11" s="4"/>
    </row>
    <row r="12" spans="1:9" ht="16" x14ac:dyDescent="0.2">
      <c r="A12" s="4" t="s">
        <v>17</v>
      </c>
      <c r="B12" s="4">
        <v>402250</v>
      </c>
      <c r="C12" s="4">
        <v>156100</v>
      </c>
      <c r="D12" s="4">
        <v>375000</v>
      </c>
      <c r="E12" s="4">
        <f t="shared" si="0"/>
        <v>27250</v>
      </c>
      <c r="F12" s="4">
        <f t="shared" si="1"/>
        <v>6.7743940335612179E-2</v>
      </c>
      <c r="G12" s="4">
        <v>100</v>
      </c>
      <c r="H12" s="4">
        <v>156100</v>
      </c>
      <c r="I12" s="4"/>
    </row>
    <row r="13" spans="1:9" ht="16" x14ac:dyDescent="0.2">
      <c r="A13" s="4" t="s">
        <v>18</v>
      </c>
      <c r="B13" s="4">
        <v>13300</v>
      </c>
      <c r="C13" s="4">
        <v>7200</v>
      </c>
      <c r="D13" s="4">
        <v>13000</v>
      </c>
      <c r="E13" s="4">
        <f t="shared" si="0"/>
        <v>300</v>
      </c>
      <c r="F13" s="4">
        <f t="shared" si="1"/>
        <v>2.2556390977443608E-2</v>
      </c>
      <c r="G13" s="4">
        <v>100</v>
      </c>
      <c r="H13" s="4">
        <v>7200</v>
      </c>
      <c r="I13" s="4"/>
    </row>
    <row r="14" spans="1:9" ht="16" x14ac:dyDescent="0.2">
      <c r="A14" s="4" t="s">
        <v>19</v>
      </c>
      <c r="B14" s="4">
        <v>5000</v>
      </c>
      <c r="C14" s="4">
        <v>4800</v>
      </c>
      <c r="D14" s="4">
        <v>4800</v>
      </c>
      <c r="E14" s="4">
        <f t="shared" si="0"/>
        <v>200</v>
      </c>
      <c r="F14" s="4">
        <f t="shared" si="1"/>
        <v>0.04</v>
      </c>
      <c r="G14" s="4">
        <v>100</v>
      </c>
      <c r="H14" s="4">
        <v>4800</v>
      </c>
      <c r="I14" s="4"/>
    </row>
    <row r="15" spans="1:9" ht="16" x14ac:dyDescent="0.2">
      <c r="A15" s="4" t="s">
        <v>20</v>
      </c>
      <c r="B15" s="4">
        <v>128777</v>
      </c>
      <c r="C15" s="4">
        <v>80600</v>
      </c>
      <c r="D15" s="4">
        <v>123777</v>
      </c>
      <c r="E15" s="4">
        <f t="shared" si="0"/>
        <v>5000</v>
      </c>
      <c r="F15" s="4">
        <f t="shared" si="1"/>
        <v>3.8826809135171655E-2</v>
      </c>
      <c r="G15" s="4">
        <v>100</v>
      </c>
      <c r="H15" s="4">
        <v>80600</v>
      </c>
      <c r="I15" s="4"/>
    </row>
    <row r="16" spans="1:9" ht="16" x14ac:dyDescent="0.2">
      <c r="A16" s="4" t="s">
        <v>21</v>
      </c>
      <c r="B16" s="4">
        <v>37710</v>
      </c>
      <c r="C16" s="4">
        <v>34800</v>
      </c>
      <c r="D16" s="4">
        <v>35400</v>
      </c>
      <c r="E16" s="4">
        <f t="shared" si="0"/>
        <v>2310</v>
      </c>
      <c r="F16" s="4">
        <f t="shared" si="1"/>
        <v>6.1256961018297536E-2</v>
      </c>
      <c r="G16" s="4">
        <v>100</v>
      </c>
      <c r="H16" s="4">
        <v>34800</v>
      </c>
      <c r="I16" s="4"/>
    </row>
    <row r="17" spans="1:9" ht="16" x14ac:dyDescent="0.2">
      <c r="A17" s="4" t="s">
        <v>22</v>
      </c>
      <c r="B17" s="4">
        <v>27700</v>
      </c>
      <c r="C17" s="4">
        <v>26300</v>
      </c>
      <c r="D17" s="4">
        <v>26800</v>
      </c>
      <c r="E17" s="4">
        <f t="shared" si="0"/>
        <v>900</v>
      </c>
      <c r="F17" s="4">
        <f t="shared" si="1"/>
        <v>3.2490974729241874E-2</v>
      </c>
      <c r="G17" s="4">
        <v>100</v>
      </c>
      <c r="H17" s="4">
        <v>26300</v>
      </c>
      <c r="I17" s="4"/>
    </row>
    <row r="18" spans="1:9" ht="16" x14ac:dyDescent="0.2">
      <c r="A18" s="4" t="s">
        <v>23</v>
      </c>
      <c r="B18" s="4">
        <v>136400</v>
      </c>
      <c r="C18" s="4">
        <v>258200</v>
      </c>
      <c r="D18" s="4">
        <v>119350</v>
      </c>
      <c r="E18" s="4">
        <f t="shared" si="0"/>
        <v>17050</v>
      </c>
      <c r="F18" s="4">
        <f t="shared" si="1"/>
        <v>0.125</v>
      </c>
      <c r="G18" s="4">
        <v>100</v>
      </c>
      <c r="H18" s="4">
        <v>258200</v>
      </c>
      <c r="I18" s="4"/>
    </row>
    <row r="19" spans="1:9" ht="16" x14ac:dyDescent="0.2">
      <c r="A19" s="4" t="s">
        <v>24</v>
      </c>
      <c r="B19" s="4">
        <v>5500</v>
      </c>
      <c r="C19" s="4">
        <v>5500</v>
      </c>
      <c r="D19" s="4">
        <v>5400</v>
      </c>
      <c r="E19" s="4">
        <f t="shared" si="0"/>
        <v>100</v>
      </c>
      <c r="F19" s="4">
        <f t="shared" si="1"/>
        <v>1.8181818181818181E-2</v>
      </c>
      <c r="G19" s="4">
        <v>100</v>
      </c>
      <c r="H19" s="4">
        <v>5500</v>
      </c>
      <c r="I19" s="4"/>
    </row>
    <row r="20" spans="1:9" ht="16" x14ac:dyDescent="0.2">
      <c r="A20" s="4" t="s">
        <v>25</v>
      </c>
      <c r="B20" s="4">
        <v>41400</v>
      </c>
      <c r="C20" s="4">
        <v>41200</v>
      </c>
      <c r="D20" s="4">
        <v>38900</v>
      </c>
      <c r="E20" s="4">
        <f t="shared" si="0"/>
        <v>2500</v>
      </c>
      <c r="F20" s="4">
        <f t="shared" si="1"/>
        <v>6.0386473429951688E-2</v>
      </c>
      <c r="G20" s="4">
        <v>100</v>
      </c>
      <c r="H20" s="4">
        <v>41200</v>
      </c>
      <c r="I20" s="4"/>
    </row>
    <row r="21" spans="1:9" ht="16" x14ac:dyDescent="0.2">
      <c r="A21" s="4" t="s">
        <v>26</v>
      </c>
      <c r="B21" s="4">
        <v>394574</v>
      </c>
      <c r="C21" s="4">
        <v>191987</v>
      </c>
      <c r="D21" s="4">
        <v>353144</v>
      </c>
      <c r="E21" s="4">
        <f>B21-D21</f>
        <v>41430</v>
      </c>
      <c r="F21" s="4">
        <f>E21/B21</f>
        <v>0.10499931571771075</v>
      </c>
      <c r="G21" s="4">
        <v>37</v>
      </c>
      <c r="H21" s="4"/>
      <c r="I21" s="4"/>
    </row>
    <row r="22" spans="1:9" ht="16" x14ac:dyDescent="0.2">
      <c r="A22" s="4" t="s">
        <v>27</v>
      </c>
      <c r="B22" s="4">
        <v>1542347</v>
      </c>
      <c r="C22" s="4">
        <v>982520</v>
      </c>
      <c r="D22" s="4">
        <v>1542347</v>
      </c>
      <c r="E22" s="4">
        <v>0</v>
      </c>
      <c r="F22" s="4"/>
      <c r="G22" s="4">
        <v>1.5</v>
      </c>
      <c r="H22" s="4"/>
      <c r="I22" s="4"/>
    </row>
    <row r="23" spans="1:9" ht="16" x14ac:dyDescent="0.2">
      <c r="A23" s="4" t="s">
        <v>28</v>
      </c>
      <c r="B23" s="4">
        <v>1542347</v>
      </c>
      <c r="C23" s="4">
        <v>687280</v>
      </c>
      <c r="D23" s="4">
        <v>1053507</v>
      </c>
      <c r="E23" s="4">
        <f>B23-D23</f>
        <v>488840</v>
      </c>
      <c r="F23" s="4"/>
      <c r="G23" s="4">
        <v>84</v>
      </c>
      <c r="H23" s="4"/>
      <c r="I23" s="4"/>
    </row>
    <row r="24" spans="1:9" ht="16" x14ac:dyDescent="0.2">
      <c r="A24" s="4" t="s">
        <v>29</v>
      </c>
      <c r="B24" s="4">
        <v>17800</v>
      </c>
      <c r="C24" s="4">
        <v>157200</v>
      </c>
      <c r="D24" s="4"/>
      <c r="E24" s="4"/>
      <c r="F24" s="4"/>
      <c r="G24" s="4">
        <v>94</v>
      </c>
      <c r="H24" s="4"/>
      <c r="I24" s="4"/>
    </row>
    <row r="25" spans="1:9" ht="16" x14ac:dyDescent="0.2">
      <c r="A25" s="4" t="s">
        <v>30</v>
      </c>
      <c r="B25" s="4"/>
      <c r="C25" s="4">
        <v>613067</v>
      </c>
      <c r="D25" s="4"/>
      <c r="E25" s="4"/>
      <c r="F25" s="4"/>
      <c r="G25" s="4">
        <v>0</v>
      </c>
      <c r="H25" s="4"/>
      <c r="I25" s="4"/>
    </row>
    <row r="26" spans="1:9" ht="16" x14ac:dyDescent="0.2">
      <c r="A26" s="4" t="s">
        <v>31</v>
      </c>
      <c r="B26" s="4"/>
      <c r="C26" s="4">
        <v>303307</v>
      </c>
      <c r="D26" s="4"/>
      <c r="E26" s="4"/>
      <c r="F26" s="4"/>
      <c r="G26" s="4">
        <v>0</v>
      </c>
      <c r="H26" s="4"/>
      <c r="I26" s="4"/>
    </row>
    <row r="27" spans="1:9" ht="16" x14ac:dyDescent="0.2">
      <c r="A27" s="4" t="s">
        <v>32</v>
      </c>
      <c r="B27" s="4">
        <v>1500000</v>
      </c>
      <c r="C27" s="4">
        <v>2000533</v>
      </c>
      <c r="D27" s="4">
        <v>1500000</v>
      </c>
      <c r="E27" s="4" t="s">
        <v>37</v>
      </c>
      <c r="F27" s="4"/>
      <c r="G27" s="4">
        <v>11.5</v>
      </c>
      <c r="H27" s="4"/>
      <c r="I27" s="4"/>
    </row>
    <row r="28" spans="1:9" ht="16" x14ac:dyDescent="0.2">
      <c r="A28" s="4"/>
      <c r="B28" s="4"/>
      <c r="C28" s="4"/>
      <c r="D28" s="4"/>
      <c r="E28" s="4"/>
      <c r="F28" s="4"/>
      <c r="G28" s="4"/>
      <c r="H28" s="4"/>
      <c r="I28" s="4"/>
    </row>
    <row r="29" spans="1:9" ht="16" x14ac:dyDescent="0.2">
      <c r="A29" s="4"/>
      <c r="B29" s="4"/>
      <c r="C29" s="4"/>
      <c r="D29" s="4"/>
      <c r="E29" s="4"/>
      <c r="F29" s="4"/>
      <c r="G29" s="4"/>
      <c r="H29" s="4"/>
      <c r="I29" s="4"/>
    </row>
    <row r="30" spans="1:9" ht="16" x14ac:dyDescent="0.2">
      <c r="A30" s="4"/>
      <c r="B30" s="4"/>
      <c r="C30" s="4"/>
      <c r="D30" s="4"/>
      <c r="E30" s="4"/>
      <c r="F30" s="4"/>
      <c r="G30" s="4"/>
      <c r="H30" s="4"/>
      <c r="I30" s="4"/>
    </row>
    <row r="31" spans="1:9" ht="16" x14ac:dyDescent="0.2">
      <c r="A31" s="5"/>
      <c r="B31" s="5"/>
      <c r="C31" s="5"/>
      <c r="D31" s="5"/>
      <c r="E31" s="5"/>
      <c r="F31" s="5"/>
      <c r="G31" s="5"/>
      <c r="H31" s="5"/>
    </row>
    <row r="33" spans="1:1" x14ac:dyDescent="0.2">
      <c r="A33"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8500-3901-B748-B980-7F60DB7C916D}">
  <dimension ref="A1:I119"/>
  <sheetViews>
    <sheetView tabSelected="1" topLeftCell="A75" workbookViewId="0">
      <selection activeCell="A95" sqref="A95"/>
    </sheetView>
  </sheetViews>
  <sheetFormatPr baseColWidth="10" defaultRowHeight="15" x14ac:dyDescent="0.2"/>
  <cols>
    <col min="1" max="9" width="10.83203125" style="6"/>
  </cols>
  <sheetData>
    <row r="1" spans="1:9" x14ac:dyDescent="0.2">
      <c r="A1" s="6" t="s">
        <v>44</v>
      </c>
      <c r="B1" s="6" t="s">
        <v>45</v>
      </c>
      <c r="C1" s="6" t="s">
        <v>46</v>
      </c>
      <c r="D1" s="6" t="s">
        <v>47</v>
      </c>
      <c r="E1" s="6" t="s">
        <v>48</v>
      </c>
      <c r="F1" s="6" t="s">
        <v>49</v>
      </c>
      <c r="G1" s="6" t="s">
        <v>50</v>
      </c>
      <c r="H1" s="6" t="s">
        <v>51</v>
      </c>
      <c r="I1" s="6" t="s">
        <v>52</v>
      </c>
    </row>
    <row r="2" spans="1:9" x14ac:dyDescent="0.2">
      <c r="C2" s="6" t="s">
        <v>53</v>
      </c>
      <c r="D2" s="6" t="s">
        <v>54</v>
      </c>
      <c r="E2" s="6" t="s">
        <v>54</v>
      </c>
      <c r="F2" s="6" t="s">
        <v>54</v>
      </c>
      <c r="G2" s="6" t="s">
        <v>54</v>
      </c>
      <c r="H2" s="6" t="s">
        <v>55</v>
      </c>
      <c r="I2" s="6" t="s">
        <v>56</v>
      </c>
    </row>
    <row r="3" spans="1:9" x14ac:dyDescent="0.2">
      <c r="A3" s="6" t="s">
        <v>57</v>
      </c>
      <c r="B3" s="6" t="s">
        <v>58</v>
      </c>
      <c r="C3" s="6">
        <v>2.77</v>
      </c>
      <c r="D3" s="7">
        <v>1108</v>
      </c>
      <c r="E3" s="7">
        <v>1108</v>
      </c>
      <c r="F3" s="7">
        <v>1120</v>
      </c>
      <c r="G3" s="6">
        <v>70</v>
      </c>
      <c r="H3" s="7">
        <v>1134</v>
      </c>
      <c r="I3" s="7">
        <v>42000</v>
      </c>
    </row>
    <row r="4" spans="1:9" x14ac:dyDescent="0.2">
      <c r="A4" s="6" t="s">
        <v>59</v>
      </c>
      <c r="B4" s="6" t="s">
        <v>60</v>
      </c>
      <c r="C4" s="6">
        <v>0.11</v>
      </c>
      <c r="D4" s="6">
        <v>899</v>
      </c>
      <c r="E4" s="6">
        <v>898</v>
      </c>
      <c r="F4" s="6">
        <v>916</v>
      </c>
      <c r="G4" s="6">
        <v>22.9</v>
      </c>
      <c r="H4" s="6">
        <v>920</v>
      </c>
      <c r="I4" s="7">
        <v>15800</v>
      </c>
    </row>
    <row r="5" spans="1:9" x14ac:dyDescent="0.2">
      <c r="A5" s="6" t="s">
        <v>61</v>
      </c>
      <c r="B5" s="6" t="s">
        <v>62</v>
      </c>
      <c r="C5" s="6">
        <v>0.19</v>
      </c>
      <c r="D5" s="7">
        <v>1260</v>
      </c>
      <c r="E5" s="7">
        <v>1261</v>
      </c>
      <c r="F5" s="7">
        <v>1278</v>
      </c>
      <c r="G5" s="6">
        <v>30</v>
      </c>
      <c r="H5" s="7">
        <v>1286</v>
      </c>
      <c r="I5" s="7">
        <v>39000</v>
      </c>
    </row>
    <row r="6" spans="1:9" x14ac:dyDescent="0.2">
      <c r="A6" s="6" t="s">
        <v>63</v>
      </c>
      <c r="B6" s="6" t="s">
        <v>64</v>
      </c>
      <c r="C6" s="6">
        <v>0.6</v>
      </c>
      <c r="D6" s="7">
        <v>1123</v>
      </c>
      <c r="E6" s="7">
        <v>1123</v>
      </c>
      <c r="F6" s="7">
        <v>1155</v>
      </c>
      <c r="G6" s="6">
        <v>30</v>
      </c>
      <c r="H6" s="7">
        <v>1166</v>
      </c>
      <c r="I6" s="7">
        <v>129000</v>
      </c>
    </row>
    <row r="7" spans="1:9" x14ac:dyDescent="0.2">
      <c r="A7" s="6" t="s">
        <v>65</v>
      </c>
      <c r="B7" s="6" t="s">
        <v>58</v>
      </c>
      <c r="C7" s="6">
        <v>0.27</v>
      </c>
      <c r="D7" s="6">
        <v>800</v>
      </c>
      <c r="E7" s="6">
        <v>800</v>
      </c>
      <c r="F7" s="6">
        <v>807</v>
      </c>
      <c r="G7" s="6">
        <v>32</v>
      </c>
      <c r="H7" s="6">
        <v>816</v>
      </c>
      <c r="I7" s="7">
        <v>43000</v>
      </c>
    </row>
    <row r="8" spans="1:9" x14ac:dyDescent="0.2">
      <c r="A8" s="6" t="s">
        <v>66</v>
      </c>
      <c r="B8" s="6" t="s">
        <v>67</v>
      </c>
      <c r="C8" s="6">
        <v>2.94</v>
      </c>
      <c r="D8" s="7">
        <v>1102</v>
      </c>
      <c r="E8" s="7">
        <v>1102</v>
      </c>
      <c r="F8" s="7">
        <v>1132</v>
      </c>
      <c r="G8" s="6">
        <v>116</v>
      </c>
      <c r="H8" s="7">
        <v>1149</v>
      </c>
      <c r="I8" s="7">
        <v>518000</v>
      </c>
    </row>
    <row r="9" spans="1:9" x14ac:dyDescent="0.2">
      <c r="A9" s="6" t="s">
        <v>68</v>
      </c>
      <c r="B9" s="6" t="s">
        <v>60</v>
      </c>
      <c r="C9" s="6">
        <v>0.02</v>
      </c>
      <c r="D9" s="7">
        <v>1898</v>
      </c>
      <c r="E9" s="7">
        <v>1896</v>
      </c>
      <c r="F9" s="7">
        <v>1910</v>
      </c>
      <c r="G9" s="6">
        <v>14</v>
      </c>
      <c r="H9" s="7">
        <v>1911</v>
      </c>
      <c r="I9" s="7">
        <v>4800</v>
      </c>
    </row>
    <row r="10" spans="1:9" x14ac:dyDescent="0.2">
      <c r="A10" s="6" t="s">
        <v>69</v>
      </c>
      <c r="B10" s="6" t="s">
        <v>70</v>
      </c>
      <c r="C10" s="6">
        <v>0.47</v>
      </c>
      <c r="D10" s="7">
        <v>2026</v>
      </c>
      <c r="E10" s="7">
        <v>2026</v>
      </c>
      <c r="F10" s="7">
        <v>2054</v>
      </c>
      <c r="G10" s="6">
        <v>40</v>
      </c>
      <c r="H10" s="7">
        <v>2065</v>
      </c>
      <c r="I10" s="7">
        <v>75000</v>
      </c>
    </row>
    <row r="11" spans="1:9" x14ac:dyDescent="0.2">
      <c r="A11" s="6" t="s">
        <v>71</v>
      </c>
      <c r="B11" s="6" t="s">
        <v>70</v>
      </c>
      <c r="C11" s="6">
        <v>0.19</v>
      </c>
      <c r="D11" s="7">
        <v>2020</v>
      </c>
      <c r="E11" s="7">
        <v>2020</v>
      </c>
      <c r="F11" s="7">
        <v>2042</v>
      </c>
      <c r="G11" s="6">
        <v>25</v>
      </c>
      <c r="H11" s="7">
        <v>2053</v>
      </c>
      <c r="I11" s="7">
        <v>40000</v>
      </c>
    </row>
    <row r="12" spans="1:9" x14ac:dyDescent="0.2">
      <c r="A12" s="6" t="s">
        <v>72</v>
      </c>
      <c r="B12" s="6" t="s">
        <v>60</v>
      </c>
      <c r="C12" s="6">
        <v>0.28999999999999998</v>
      </c>
      <c r="D12" s="7">
        <v>1190</v>
      </c>
      <c r="E12" s="7">
        <v>1190</v>
      </c>
      <c r="F12" s="7">
        <v>1196</v>
      </c>
      <c r="G12" s="6">
        <v>20</v>
      </c>
      <c r="H12" s="7">
        <v>1205</v>
      </c>
      <c r="I12" s="7">
        <v>30000</v>
      </c>
    </row>
    <row r="13" spans="1:9" x14ac:dyDescent="0.2">
      <c r="A13" s="6" t="s">
        <v>73</v>
      </c>
      <c r="B13" s="6" t="s">
        <v>60</v>
      </c>
      <c r="C13" s="6">
        <v>0.01</v>
      </c>
      <c r="D13" s="7">
        <v>1140</v>
      </c>
      <c r="E13" s="7">
        <v>1140</v>
      </c>
      <c r="F13" s="7">
        <v>1146</v>
      </c>
      <c r="G13" s="6">
        <v>8</v>
      </c>
      <c r="H13" s="7">
        <v>1148</v>
      </c>
      <c r="I13" s="6">
        <v>700</v>
      </c>
    </row>
    <row r="14" spans="1:9" x14ac:dyDescent="0.2">
      <c r="A14" s="6" t="s">
        <v>74</v>
      </c>
      <c r="B14" s="6" t="s">
        <v>62</v>
      </c>
      <c r="C14" s="6">
        <v>0.68</v>
      </c>
      <c r="D14" s="6">
        <v>912</v>
      </c>
      <c r="E14" s="6">
        <v>913</v>
      </c>
      <c r="F14" s="6">
        <v>920</v>
      </c>
      <c r="G14" s="6">
        <v>58</v>
      </c>
      <c r="H14" s="6">
        <v>928</v>
      </c>
      <c r="I14" s="7">
        <v>90000</v>
      </c>
    </row>
    <row r="15" spans="1:9" x14ac:dyDescent="0.2">
      <c r="A15" s="6" t="s">
        <v>75</v>
      </c>
      <c r="B15" s="6" t="s">
        <v>76</v>
      </c>
      <c r="C15" s="6">
        <v>1.04</v>
      </c>
      <c r="D15" s="6">
        <v>860</v>
      </c>
      <c r="E15" s="6">
        <v>860</v>
      </c>
      <c r="F15" s="6">
        <v>890</v>
      </c>
      <c r="G15" s="6">
        <v>60</v>
      </c>
      <c r="H15" s="6">
        <v>903</v>
      </c>
      <c r="I15" s="7">
        <v>166000</v>
      </c>
    </row>
    <row r="16" spans="1:9" x14ac:dyDescent="0.2">
      <c r="A16" s="6" t="s">
        <v>77</v>
      </c>
      <c r="B16" s="6" t="s">
        <v>78</v>
      </c>
      <c r="C16" s="6">
        <v>0.1</v>
      </c>
      <c r="D16" s="6">
        <v>979</v>
      </c>
      <c r="E16" s="6">
        <v>979</v>
      </c>
      <c r="F16" s="6">
        <v>992</v>
      </c>
      <c r="G16" s="6">
        <v>39</v>
      </c>
      <c r="H16" s="6">
        <v>998</v>
      </c>
      <c r="I16" s="7">
        <v>22000</v>
      </c>
    </row>
    <row r="17" spans="1:9" x14ac:dyDescent="0.2">
      <c r="A17" s="6" t="s">
        <v>212</v>
      </c>
      <c r="B17" s="6" t="s">
        <v>58</v>
      </c>
      <c r="C17" s="6">
        <v>0.03</v>
      </c>
      <c r="D17" s="7">
        <v>1350</v>
      </c>
      <c r="E17" s="7">
        <v>1350</v>
      </c>
      <c r="F17" s="7">
        <v>1363</v>
      </c>
      <c r="G17" s="6">
        <v>15</v>
      </c>
      <c r="H17" s="7">
        <v>1367</v>
      </c>
      <c r="I17" s="7">
        <v>6100</v>
      </c>
    </row>
    <row r="18" spans="1:9" x14ac:dyDescent="0.2">
      <c r="A18" s="6" t="s">
        <v>79</v>
      </c>
      <c r="B18" s="6" t="s">
        <v>62</v>
      </c>
      <c r="C18" s="6">
        <v>0.12</v>
      </c>
      <c r="D18" s="7">
        <v>1224</v>
      </c>
      <c r="E18" s="7">
        <v>1223</v>
      </c>
      <c r="F18" s="7">
        <v>1248</v>
      </c>
      <c r="G18" s="6">
        <v>30</v>
      </c>
      <c r="H18" s="7">
        <v>1255</v>
      </c>
      <c r="I18" s="7">
        <v>28000</v>
      </c>
    </row>
    <row r="19" spans="1:9" x14ac:dyDescent="0.2">
      <c r="A19" s="6" t="s">
        <v>80</v>
      </c>
      <c r="B19" s="6" t="s">
        <v>81</v>
      </c>
      <c r="C19" s="6">
        <v>0.21</v>
      </c>
      <c r="D19" s="7">
        <v>1272</v>
      </c>
      <c r="E19" s="7">
        <v>1272</v>
      </c>
      <c r="F19" s="7">
        <v>1292</v>
      </c>
      <c r="G19" s="6">
        <v>66</v>
      </c>
      <c r="H19" s="7">
        <v>1295</v>
      </c>
      <c r="I19" s="7">
        <v>37000</v>
      </c>
    </row>
    <row r="20" spans="1:9" x14ac:dyDescent="0.2">
      <c r="A20" s="6" t="s">
        <v>82</v>
      </c>
      <c r="B20" s="6" t="s">
        <v>83</v>
      </c>
      <c r="C20" s="6">
        <v>0.04</v>
      </c>
      <c r="D20" s="7">
        <v>1085</v>
      </c>
      <c r="E20" s="7">
        <v>1084</v>
      </c>
      <c r="F20" s="7">
        <v>1098</v>
      </c>
      <c r="G20" s="6">
        <v>20</v>
      </c>
      <c r="H20" s="7">
        <v>1101</v>
      </c>
      <c r="I20" s="7">
        <v>4700</v>
      </c>
    </row>
    <row r="21" spans="1:9" x14ac:dyDescent="0.2">
      <c r="A21" s="6" t="s">
        <v>84</v>
      </c>
      <c r="B21" s="6" t="s">
        <v>85</v>
      </c>
      <c r="C21" s="6">
        <v>0.16</v>
      </c>
      <c r="D21" s="7">
        <v>1055</v>
      </c>
      <c r="E21" s="7">
        <v>1052</v>
      </c>
      <c r="F21" s="7">
        <v>1073</v>
      </c>
      <c r="G21" s="6">
        <v>36</v>
      </c>
      <c r="H21" s="7">
        <v>1078</v>
      </c>
      <c r="I21" s="7">
        <v>20000</v>
      </c>
    </row>
    <row r="22" spans="1:9" x14ac:dyDescent="0.2">
      <c r="A22" s="6" t="s">
        <v>86</v>
      </c>
      <c r="B22" s="6" t="s">
        <v>87</v>
      </c>
      <c r="C22" s="6">
        <v>0.3</v>
      </c>
      <c r="D22" s="7">
        <v>1022</v>
      </c>
      <c r="E22" s="7">
        <v>1022</v>
      </c>
      <c r="F22" s="7">
        <v>1059</v>
      </c>
      <c r="G22" s="6">
        <v>23</v>
      </c>
      <c r="H22" s="7">
        <v>1071</v>
      </c>
      <c r="I22" s="7">
        <v>50000</v>
      </c>
    </row>
    <row r="23" spans="1:9" x14ac:dyDescent="0.2">
      <c r="A23" s="6" t="s">
        <v>88</v>
      </c>
      <c r="B23" s="6" t="s">
        <v>89</v>
      </c>
      <c r="C23" s="6">
        <v>0.01</v>
      </c>
      <c r="D23" s="7">
        <v>2350</v>
      </c>
      <c r="E23" s="7">
        <v>2351</v>
      </c>
      <c r="F23" s="7">
        <v>2360</v>
      </c>
      <c r="H23" s="7">
        <v>2362</v>
      </c>
      <c r="I23" s="7">
        <v>5100</v>
      </c>
    </row>
    <row r="24" spans="1:9" x14ac:dyDescent="0.2">
      <c r="A24" s="6" t="s">
        <v>34</v>
      </c>
      <c r="B24" s="6" t="s">
        <v>90</v>
      </c>
      <c r="C24" s="6">
        <v>0.21</v>
      </c>
      <c r="D24" s="6">
        <v>314</v>
      </c>
      <c r="E24" s="6">
        <v>315</v>
      </c>
      <c r="F24" s="6">
        <v>330</v>
      </c>
      <c r="G24" s="6">
        <v>36</v>
      </c>
      <c r="H24" s="6">
        <v>330</v>
      </c>
      <c r="I24" s="7">
        <v>35000</v>
      </c>
    </row>
    <row r="25" spans="1:9" x14ac:dyDescent="0.2">
      <c r="A25" s="6" t="s">
        <v>91</v>
      </c>
      <c r="B25" s="6" t="s">
        <v>92</v>
      </c>
      <c r="C25" s="6">
        <v>0.57999999999999996</v>
      </c>
      <c r="D25" s="7">
        <v>2058</v>
      </c>
      <c r="E25" s="7">
        <v>2058</v>
      </c>
      <c r="F25" s="7">
        <v>2083</v>
      </c>
      <c r="G25" s="6">
        <v>48</v>
      </c>
      <c r="H25" s="7">
        <v>2092</v>
      </c>
      <c r="I25" s="7">
        <v>52000</v>
      </c>
    </row>
    <row r="26" spans="1:9" x14ac:dyDescent="0.2">
      <c r="A26" s="6" t="s">
        <v>93</v>
      </c>
      <c r="B26" s="6" t="s">
        <v>94</v>
      </c>
      <c r="D26" s="7">
        <v>2120</v>
      </c>
      <c r="E26" s="6">
        <v>0</v>
      </c>
      <c r="F26" s="7">
        <v>2142</v>
      </c>
      <c r="H26" s="6">
        <v>0</v>
      </c>
      <c r="I26" s="7">
        <v>34000</v>
      </c>
    </row>
    <row r="27" spans="1:9" x14ac:dyDescent="0.2">
      <c r="A27" s="6" t="s">
        <v>95</v>
      </c>
      <c r="B27" s="6" t="s">
        <v>96</v>
      </c>
      <c r="C27" s="6">
        <v>7.0000000000000007E-2</v>
      </c>
      <c r="D27" s="7">
        <v>1149</v>
      </c>
      <c r="E27" s="7">
        <v>1149</v>
      </c>
      <c r="F27" s="7">
        <v>1171</v>
      </c>
      <c r="G27" s="6">
        <v>19.3</v>
      </c>
      <c r="H27" s="7">
        <v>1174</v>
      </c>
      <c r="I27" s="7">
        <v>21000</v>
      </c>
    </row>
    <row r="28" spans="1:9" x14ac:dyDescent="0.2">
      <c r="A28" s="6" t="s">
        <v>97</v>
      </c>
      <c r="B28" s="6" t="s">
        <v>98</v>
      </c>
      <c r="C28" s="6">
        <v>0.03</v>
      </c>
      <c r="D28" s="6">
        <v>864</v>
      </c>
      <c r="E28" s="6">
        <v>864</v>
      </c>
      <c r="F28" s="6">
        <v>886</v>
      </c>
      <c r="G28" s="6">
        <v>20</v>
      </c>
      <c r="H28" s="6">
        <v>892</v>
      </c>
      <c r="I28" s="7">
        <v>5900</v>
      </c>
    </row>
    <row r="29" spans="1:9" x14ac:dyDescent="0.2">
      <c r="A29" s="6" t="s">
        <v>99</v>
      </c>
      <c r="B29" s="6" t="s">
        <v>62</v>
      </c>
      <c r="C29" s="6">
        <v>0.59</v>
      </c>
      <c r="D29" s="7">
        <v>1185</v>
      </c>
      <c r="E29" s="7">
        <v>1185</v>
      </c>
      <c r="F29" s="7">
        <v>1201</v>
      </c>
      <c r="G29" s="6">
        <v>56</v>
      </c>
      <c r="H29" s="7">
        <v>1210</v>
      </c>
      <c r="I29" s="7">
        <v>57000</v>
      </c>
    </row>
    <row r="30" spans="1:9" x14ac:dyDescent="0.2">
      <c r="A30" s="6" t="s">
        <v>100</v>
      </c>
      <c r="B30" s="6" t="s">
        <v>81</v>
      </c>
      <c r="C30" s="6">
        <v>0.18</v>
      </c>
      <c r="D30" s="7">
        <v>1471</v>
      </c>
      <c r="E30" s="7">
        <v>1471</v>
      </c>
      <c r="F30" s="7">
        <v>1479</v>
      </c>
      <c r="G30" s="6">
        <v>46</v>
      </c>
      <c r="H30" s="7">
        <v>1483</v>
      </c>
      <c r="I30" s="7">
        <v>7900</v>
      </c>
    </row>
    <row r="31" spans="1:9" x14ac:dyDescent="0.2">
      <c r="A31" s="6" t="s">
        <v>101</v>
      </c>
      <c r="B31" s="6" t="s">
        <v>102</v>
      </c>
      <c r="C31" s="6">
        <v>0.05</v>
      </c>
      <c r="D31" s="7">
        <v>1899</v>
      </c>
      <c r="E31" s="7">
        <v>1899</v>
      </c>
      <c r="F31" s="7">
        <v>1922</v>
      </c>
      <c r="G31" s="6">
        <v>-16</v>
      </c>
      <c r="H31" s="7">
        <v>1928</v>
      </c>
      <c r="I31" s="7">
        <v>11000</v>
      </c>
    </row>
    <row r="32" spans="1:9" x14ac:dyDescent="0.2">
      <c r="A32" s="6" t="s">
        <v>103</v>
      </c>
      <c r="B32" s="6" t="s">
        <v>104</v>
      </c>
      <c r="C32" s="6">
        <v>0.49</v>
      </c>
      <c r="D32" s="7">
        <v>1063</v>
      </c>
      <c r="E32" s="7">
        <v>1063</v>
      </c>
      <c r="F32" s="7">
        <v>1075</v>
      </c>
      <c r="G32" s="6">
        <v>32</v>
      </c>
      <c r="H32" s="7">
        <v>1079</v>
      </c>
      <c r="I32" s="7">
        <v>7900</v>
      </c>
    </row>
    <row r="33" spans="1:9" x14ac:dyDescent="0.2">
      <c r="A33" s="6" t="s">
        <v>105</v>
      </c>
      <c r="B33" s="6" t="s">
        <v>76</v>
      </c>
      <c r="C33" s="6">
        <v>0.84</v>
      </c>
      <c r="D33" s="7">
        <v>2228</v>
      </c>
      <c r="E33" s="7">
        <v>2228</v>
      </c>
      <c r="F33" s="7">
        <v>2257</v>
      </c>
      <c r="G33" s="6">
        <v>60</v>
      </c>
      <c r="H33" s="7">
        <v>2272</v>
      </c>
      <c r="I33" s="7">
        <v>103000</v>
      </c>
    </row>
    <row r="34" spans="1:9" x14ac:dyDescent="0.2">
      <c r="A34" s="6" t="s">
        <v>106</v>
      </c>
      <c r="B34" s="6" t="s">
        <v>107</v>
      </c>
      <c r="C34" s="6">
        <v>0.48</v>
      </c>
      <c r="D34" s="7">
        <v>1850</v>
      </c>
      <c r="E34" s="7">
        <v>1846</v>
      </c>
      <c r="F34" s="7">
        <v>1880</v>
      </c>
      <c r="G34" s="6">
        <v>60</v>
      </c>
      <c r="H34" s="7">
        <v>1895</v>
      </c>
      <c r="I34" s="7">
        <v>63000</v>
      </c>
    </row>
    <row r="35" spans="1:9" x14ac:dyDescent="0.2">
      <c r="A35" s="6" t="s">
        <v>108</v>
      </c>
      <c r="B35" s="6" t="s">
        <v>109</v>
      </c>
      <c r="C35" s="6">
        <v>0.31</v>
      </c>
      <c r="D35" s="6">
        <v>912</v>
      </c>
      <c r="E35" s="6">
        <v>912</v>
      </c>
      <c r="F35" s="6">
        <v>938</v>
      </c>
      <c r="G35" s="6">
        <v>22</v>
      </c>
      <c r="H35" s="6">
        <v>952</v>
      </c>
      <c r="I35" s="7">
        <v>61000</v>
      </c>
    </row>
    <row r="36" spans="1:9" x14ac:dyDescent="0.2">
      <c r="A36" s="6" t="s">
        <v>110</v>
      </c>
      <c r="B36" s="6" t="s">
        <v>109</v>
      </c>
      <c r="C36" s="6">
        <v>0.15</v>
      </c>
      <c r="D36" s="7">
        <v>1185</v>
      </c>
      <c r="E36" s="7">
        <v>1181</v>
      </c>
      <c r="F36" s="7">
        <v>1192</v>
      </c>
      <c r="G36" s="6">
        <v>30</v>
      </c>
      <c r="H36" s="7">
        <v>1204</v>
      </c>
      <c r="I36" s="7">
        <v>13600</v>
      </c>
    </row>
    <row r="37" spans="1:9" x14ac:dyDescent="0.2">
      <c r="A37" s="6" t="s">
        <v>111</v>
      </c>
      <c r="B37" s="6" t="s">
        <v>112</v>
      </c>
      <c r="C37" s="6">
        <v>0.44</v>
      </c>
      <c r="D37" s="6">
        <v>1275</v>
      </c>
      <c r="E37" s="6">
        <v>1275</v>
      </c>
      <c r="F37" s="6">
        <v>1297</v>
      </c>
      <c r="G37" s="6">
        <v>50</v>
      </c>
      <c r="H37" s="6">
        <v>1300</v>
      </c>
      <c r="I37" s="6">
        <v>41000</v>
      </c>
    </row>
    <row r="38" spans="1:9" x14ac:dyDescent="0.2">
      <c r="A38" s="6" t="s">
        <v>10</v>
      </c>
      <c r="B38" s="6" t="s">
        <v>76</v>
      </c>
      <c r="C38" s="6">
        <v>0.2</v>
      </c>
      <c r="D38" s="6">
        <v>1544</v>
      </c>
      <c r="E38" s="6">
        <v>1544</v>
      </c>
      <c r="F38" s="6">
        <v>1562</v>
      </c>
      <c r="G38" s="6">
        <v>-6</v>
      </c>
      <c r="H38" s="6">
        <v>1567</v>
      </c>
      <c r="I38" s="6">
        <v>24000</v>
      </c>
    </row>
    <row r="39" spans="1:9" x14ac:dyDescent="0.2">
      <c r="A39" s="6" t="s">
        <v>8</v>
      </c>
      <c r="B39" s="6" t="s">
        <v>76</v>
      </c>
      <c r="C39" s="6">
        <v>0.31</v>
      </c>
      <c r="D39" s="6">
        <v>1440</v>
      </c>
      <c r="E39" s="6">
        <v>1440</v>
      </c>
      <c r="F39" s="6">
        <v>1476</v>
      </c>
      <c r="G39" s="6">
        <v>25</v>
      </c>
      <c r="H39" s="6">
        <v>1482</v>
      </c>
      <c r="I39" s="6">
        <v>43000</v>
      </c>
    </row>
    <row r="40" spans="1:9" x14ac:dyDescent="0.2">
      <c r="A40" s="6" t="s">
        <v>113</v>
      </c>
      <c r="B40" s="6" t="s">
        <v>83</v>
      </c>
      <c r="C40" s="6">
        <v>0.35</v>
      </c>
      <c r="D40" s="6">
        <v>713</v>
      </c>
      <c r="E40" s="6">
        <v>713</v>
      </c>
      <c r="F40" s="6">
        <v>722</v>
      </c>
      <c r="G40" s="6">
        <v>28</v>
      </c>
      <c r="H40" s="6">
        <v>728</v>
      </c>
      <c r="I40" s="7">
        <v>11100</v>
      </c>
    </row>
    <row r="41" spans="1:9" x14ac:dyDescent="0.2">
      <c r="A41" s="6" t="s">
        <v>114</v>
      </c>
      <c r="B41" s="6" t="s">
        <v>58</v>
      </c>
      <c r="C41" s="6">
        <v>0.99</v>
      </c>
      <c r="D41" s="6">
        <v>881</v>
      </c>
      <c r="E41" s="6">
        <v>881</v>
      </c>
      <c r="F41" s="6">
        <v>902</v>
      </c>
      <c r="G41" s="6">
        <v>36.700000000000003</v>
      </c>
      <c r="H41" s="6">
        <v>915</v>
      </c>
      <c r="I41" s="6">
        <v>15000</v>
      </c>
    </row>
    <row r="42" spans="1:9" x14ac:dyDescent="0.2">
      <c r="A42" s="6" t="s">
        <v>115</v>
      </c>
      <c r="B42" s="6" t="s">
        <v>116</v>
      </c>
      <c r="C42" s="6">
        <v>0.19</v>
      </c>
      <c r="D42" s="6">
        <v>1440</v>
      </c>
      <c r="E42" s="6">
        <v>1440</v>
      </c>
      <c r="F42" s="6">
        <v>1460</v>
      </c>
      <c r="G42" s="6">
        <v>25</v>
      </c>
      <c r="H42" s="6">
        <v>1469</v>
      </c>
      <c r="I42" s="6">
        <v>35000</v>
      </c>
    </row>
    <row r="43" spans="1:9" x14ac:dyDescent="0.2">
      <c r="A43" s="6" t="s">
        <v>117</v>
      </c>
      <c r="B43" s="6" t="s">
        <v>90</v>
      </c>
      <c r="C43" s="6">
        <v>0.18</v>
      </c>
      <c r="D43" s="6">
        <v>1076</v>
      </c>
      <c r="E43" s="6">
        <v>1075</v>
      </c>
      <c r="F43" s="6">
        <v>1096</v>
      </c>
      <c r="G43" s="6">
        <v>22</v>
      </c>
      <c r="H43" s="6">
        <v>1105</v>
      </c>
      <c r="I43" s="6">
        <v>35600</v>
      </c>
    </row>
    <row r="44" spans="1:9" x14ac:dyDescent="0.2">
      <c r="A44" s="6" t="s">
        <v>118</v>
      </c>
      <c r="B44" s="6" t="s">
        <v>119</v>
      </c>
      <c r="C44" s="6">
        <v>0.36</v>
      </c>
      <c r="D44" s="6">
        <v>1530</v>
      </c>
      <c r="E44" s="6">
        <v>1528</v>
      </c>
      <c r="F44" s="6">
        <v>1548</v>
      </c>
      <c r="G44" s="6">
        <v>55</v>
      </c>
      <c r="H44" s="6">
        <v>1558</v>
      </c>
      <c r="I44" s="6">
        <v>53000</v>
      </c>
    </row>
    <row r="45" spans="1:9" x14ac:dyDescent="0.2">
      <c r="A45" s="6" t="s">
        <v>120</v>
      </c>
      <c r="B45" s="6" t="s">
        <v>81</v>
      </c>
      <c r="C45" s="6">
        <v>0.18</v>
      </c>
      <c r="D45" s="6">
        <v>1864</v>
      </c>
      <c r="E45" s="6">
        <v>1864</v>
      </c>
      <c r="F45" s="6">
        <v>1898</v>
      </c>
      <c r="G45" s="6">
        <v>32</v>
      </c>
      <c r="H45" s="6">
        <v>1901</v>
      </c>
      <c r="I45" s="6">
        <v>52000</v>
      </c>
    </row>
    <row r="46" spans="1:9" x14ac:dyDescent="0.2">
      <c r="A46" s="6" t="s">
        <v>121</v>
      </c>
      <c r="B46" s="6" t="s">
        <v>76</v>
      </c>
      <c r="C46" s="6">
        <v>0.83</v>
      </c>
      <c r="D46" s="6">
        <v>1642</v>
      </c>
      <c r="E46" s="6">
        <v>1642</v>
      </c>
      <c r="F46" s="6">
        <v>1662</v>
      </c>
      <c r="G46" s="6">
        <v>131</v>
      </c>
      <c r="H46" s="6">
        <v>1664</v>
      </c>
      <c r="I46" s="6">
        <v>94000</v>
      </c>
    </row>
    <row r="47" spans="1:9" x14ac:dyDescent="0.2">
      <c r="A47" s="6" t="s">
        <v>122</v>
      </c>
      <c r="B47" s="6" t="s">
        <v>123</v>
      </c>
      <c r="C47" s="6">
        <v>0.43</v>
      </c>
      <c r="D47" s="6">
        <v>1255</v>
      </c>
      <c r="E47" s="6">
        <v>1255</v>
      </c>
      <c r="F47" s="6">
        <v>1269</v>
      </c>
      <c r="G47" s="6">
        <v>40</v>
      </c>
      <c r="H47" s="6">
        <v>1278</v>
      </c>
      <c r="I47" s="6">
        <v>68000</v>
      </c>
    </row>
    <row r="48" spans="1:9" x14ac:dyDescent="0.2">
      <c r="A48" s="6" t="s">
        <v>124</v>
      </c>
      <c r="B48" s="6" t="s">
        <v>125</v>
      </c>
      <c r="C48" s="6">
        <v>0.13</v>
      </c>
      <c r="D48" s="6">
        <v>1323</v>
      </c>
      <c r="E48" s="6">
        <v>1323</v>
      </c>
      <c r="F48" s="6">
        <v>1329</v>
      </c>
      <c r="G48" s="6">
        <v>20</v>
      </c>
      <c r="H48" s="6">
        <v>1336</v>
      </c>
      <c r="I48" s="6">
        <v>38200</v>
      </c>
    </row>
    <row r="49" spans="1:9" x14ac:dyDescent="0.2">
      <c r="A49" s="6" t="s">
        <v>126</v>
      </c>
      <c r="B49" s="6" t="s">
        <v>107</v>
      </c>
      <c r="C49" s="6">
        <v>0.2</v>
      </c>
      <c r="D49" s="6">
        <v>1890</v>
      </c>
      <c r="E49" s="6">
        <v>1890</v>
      </c>
      <c r="F49" s="6">
        <v>1908</v>
      </c>
      <c r="G49" s="6">
        <v>36</v>
      </c>
      <c r="H49" s="6">
        <v>1915</v>
      </c>
      <c r="I49" s="6">
        <v>37000</v>
      </c>
    </row>
    <row r="50" spans="1:9" x14ac:dyDescent="0.2">
      <c r="A50" s="6" t="s">
        <v>127</v>
      </c>
      <c r="B50" s="6" t="s">
        <v>128</v>
      </c>
      <c r="C50" s="6">
        <v>0.35</v>
      </c>
      <c r="D50" s="6">
        <v>864</v>
      </c>
      <c r="E50" s="6">
        <v>864</v>
      </c>
      <c r="F50" s="6">
        <v>885</v>
      </c>
      <c r="G50" s="6">
        <v>18</v>
      </c>
      <c r="H50" s="6">
        <v>901</v>
      </c>
      <c r="I50" s="6">
        <v>58000</v>
      </c>
    </row>
    <row r="51" spans="1:9" x14ac:dyDescent="0.2">
      <c r="A51" s="6" t="s">
        <v>129</v>
      </c>
      <c r="B51" s="6" t="s">
        <v>130</v>
      </c>
      <c r="C51" s="6">
        <v>0.32</v>
      </c>
      <c r="D51" s="6">
        <v>1520</v>
      </c>
      <c r="E51" s="6">
        <v>1520</v>
      </c>
      <c r="F51" s="6">
        <v>1535</v>
      </c>
      <c r="G51" s="6">
        <v>32</v>
      </c>
      <c r="H51" s="6">
        <v>1547</v>
      </c>
      <c r="I51" s="6">
        <v>43000</v>
      </c>
    </row>
    <row r="52" spans="1:9" x14ac:dyDescent="0.2">
      <c r="A52" s="6" t="s">
        <v>131</v>
      </c>
      <c r="B52" s="6" t="s">
        <v>70</v>
      </c>
      <c r="C52" s="6">
        <v>0.18</v>
      </c>
      <c r="D52" s="6">
        <v>1198</v>
      </c>
      <c r="E52" s="6">
        <v>1198</v>
      </c>
      <c r="F52" s="6">
        <v>1215</v>
      </c>
      <c r="G52" s="6">
        <v>37</v>
      </c>
      <c r="H52" s="6">
        <v>1222</v>
      </c>
      <c r="I52" s="6">
        <v>33800</v>
      </c>
    </row>
    <row r="53" spans="1:9" x14ac:dyDescent="0.2">
      <c r="A53" s="6" t="s">
        <v>132</v>
      </c>
      <c r="B53" s="6" t="s">
        <v>58</v>
      </c>
      <c r="C53" s="6">
        <v>0.17</v>
      </c>
      <c r="D53" s="6">
        <v>1145</v>
      </c>
      <c r="E53" s="6">
        <v>1145</v>
      </c>
      <c r="F53" s="6">
        <v>1165</v>
      </c>
      <c r="G53" s="6">
        <v>40</v>
      </c>
      <c r="H53" s="6">
        <v>1172</v>
      </c>
      <c r="I53" s="6">
        <v>33700</v>
      </c>
    </row>
    <row r="54" spans="1:9" x14ac:dyDescent="0.2">
      <c r="A54" s="6" t="s">
        <v>133</v>
      </c>
      <c r="B54" s="6" t="s">
        <v>134</v>
      </c>
      <c r="C54" s="6">
        <v>0.03</v>
      </c>
      <c r="D54" s="6">
        <v>1253</v>
      </c>
      <c r="E54" s="6">
        <v>1253</v>
      </c>
      <c r="F54" s="6">
        <v>1257</v>
      </c>
      <c r="G54" s="6">
        <v>20</v>
      </c>
      <c r="H54" s="6">
        <v>1261</v>
      </c>
      <c r="I54" s="6">
        <v>3300</v>
      </c>
    </row>
    <row r="55" spans="1:9" x14ac:dyDescent="0.2">
      <c r="A55" s="6" t="s">
        <v>135</v>
      </c>
      <c r="B55" s="6" t="s">
        <v>83</v>
      </c>
      <c r="C55" s="6">
        <v>0.03</v>
      </c>
      <c r="D55" s="6">
        <v>906</v>
      </c>
      <c r="E55" s="6">
        <v>905</v>
      </c>
      <c r="F55" s="6">
        <v>915</v>
      </c>
      <c r="G55" s="6">
        <v>12</v>
      </c>
      <c r="H55" s="6">
        <v>920</v>
      </c>
      <c r="I55" s="6">
        <v>1200</v>
      </c>
    </row>
    <row r="56" spans="1:9" x14ac:dyDescent="0.2">
      <c r="A56" s="6" t="s">
        <v>213</v>
      </c>
      <c r="B56" s="6" t="s">
        <v>109</v>
      </c>
      <c r="C56" s="6">
        <v>0.2</v>
      </c>
      <c r="D56" s="6">
        <v>1370</v>
      </c>
      <c r="E56" s="6">
        <v>1370</v>
      </c>
      <c r="F56" s="6">
        <v>1403</v>
      </c>
      <c r="G56" s="6">
        <v>76</v>
      </c>
      <c r="H56" s="6">
        <v>1408</v>
      </c>
      <c r="I56" s="7">
        <v>36000</v>
      </c>
    </row>
    <row r="57" spans="1:9" x14ac:dyDescent="0.2">
      <c r="A57" s="6" t="s">
        <v>214</v>
      </c>
      <c r="B57" s="6" t="s">
        <v>136</v>
      </c>
      <c r="C57" s="6">
        <v>0.19</v>
      </c>
      <c r="D57" s="6">
        <v>1385</v>
      </c>
      <c r="E57" s="6">
        <v>1385</v>
      </c>
      <c r="F57" s="6">
        <v>1413</v>
      </c>
      <c r="G57" s="6">
        <v>22</v>
      </c>
      <c r="H57" s="6">
        <v>1421</v>
      </c>
      <c r="I57" s="6">
        <v>35000</v>
      </c>
    </row>
    <row r="58" spans="1:9" x14ac:dyDescent="0.2">
      <c r="A58" s="6" t="s">
        <v>137</v>
      </c>
      <c r="B58" s="6" t="s">
        <v>138</v>
      </c>
      <c r="C58" s="6">
        <v>5.34</v>
      </c>
      <c r="D58" s="6">
        <v>1109</v>
      </c>
      <c r="E58" s="6">
        <v>1110</v>
      </c>
      <c r="F58" s="6">
        <v>1140</v>
      </c>
      <c r="G58" s="6">
        <v>75</v>
      </c>
      <c r="H58" s="6">
        <v>1157</v>
      </c>
      <c r="I58" s="6">
        <v>495000</v>
      </c>
    </row>
    <row r="59" spans="1:9" x14ac:dyDescent="0.2">
      <c r="A59" s="6" t="s">
        <v>139</v>
      </c>
      <c r="B59" s="6" t="s">
        <v>62</v>
      </c>
      <c r="C59" s="6">
        <v>0.25</v>
      </c>
      <c r="D59" s="6">
        <v>1017</v>
      </c>
      <c r="E59" s="6">
        <v>1015</v>
      </c>
      <c r="F59" s="6">
        <v>1036</v>
      </c>
      <c r="G59" s="6">
        <v>14</v>
      </c>
      <c r="H59" s="6">
        <v>1043</v>
      </c>
      <c r="I59" s="6">
        <v>41000</v>
      </c>
    </row>
    <row r="60" spans="1:9" x14ac:dyDescent="0.2">
      <c r="A60" s="6" t="s">
        <v>215</v>
      </c>
      <c r="B60" s="6" t="s">
        <v>76</v>
      </c>
      <c r="C60" s="6">
        <v>0.45</v>
      </c>
      <c r="D60" s="6">
        <v>1685</v>
      </c>
      <c r="E60" s="6">
        <v>0</v>
      </c>
      <c r="F60" s="6">
        <v>1716</v>
      </c>
      <c r="G60" s="6">
        <v>50</v>
      </c>
      <c r="H60" s="6">
        <v>1726</v>
      </c>
      <c r="I60" s="6">
        <v>56000</v>
      </c>
    </row>
    <row r="61" spans="1:9" x14ac:dyDescent="0.2">
      <c r="A61" s="6" t="s">
        <v>140</v>
      </c>
      <c r="B61" s="6" t="s">
        <v>98</v>
      </c>
      <c r="C61" s="6">
        <v>7.0000000000000007E-2</v>
      </c>
      <c r="D61" s="6">
        <v>887</v>
      </c>
      <c r="E61" s="6">
        <v>887</v>
      </c>
      <c r="F61" s="6">
        <v>906</v>
      </c>
      <c r="G61" s="6">
        <v>77</v>
      </c>
      <c r="H61" s="6">
        <v>909</v>
      </c>
      <c r="I61" s="6">
        <v>17000</v>
      </c>
    </row>
    <row r="62" spans="1:9" x14ac:dyDescent="0.2">
      <c r="A62" s="6" t="s">
        <v>141</v>
      </c>
      <c r="B62" s="6" t="s">
        <v>87</v>
      </c>
      <c r="C62" s="6">
        <v>3.72</v>
      </c>
      <c r="D62" s="6">
        <v>992</v>
      </c>
      <c r="E62" s="6">
        <v>992</v>
      </c>
      <c r="F62" s="6">
        <v>1003</v>
      </c>
      <c r="G62" s="6">
        <v>77</v>
      </c>
      <c r="H62" s="6">
        <v>1019</v>
      </c>
      <c r="I62" s="6">
        <v>172000</v>
      </c>
    </row>
    <row r="63" spans="1:9" x14ac:dyDescent="0.2">
      <c r="A63" s="6" t="s">
        <v>7</v>
      </c>
      <c r="B63" s="6" t="s">
        <v>76</v>
      </c>
      <c r="C63" s="6">
        <v>0.5</v>
      </c>
      <c r="D63" s="6">
        <v>1276</v>
      </c>
      <c r="E63" s="6">
        <v>1276</v>
      </c>
      <c r="F63" s="6">
        <v>1304</v>
      </c>
      <c r="G63" s="6">
        <v>56</v>
      </c>
      <c r="H63" s="6">
        <v>1323</v>
      </c>
      <c r="I63" s="6">
        <v>38000</v>
      </c>
    </row>
    <row r="64" spans="1:9" x14ac:dyDescent="0.2">
      <c r="A64" s="6" t="s">
        <v>142</v>
      </c>
      <c r="B64" s="6" t="s">
        <v>58</v>
      </c>
      <c r="C64" s="6">
        <v>0.37</v>
      </c>
      <c r="D64" s="6">
        <v>980</v>
      </c>
      <c r="E64" s="6">
        <v>980</v>
      </c>
      <c r="F64" s="6">
        <v>990</v>
      </c>
      <c r="G64" s="6">
        <v>40</v>
      </c>
      <c r="H64" s="6">
        <v>996</v>
      </c>
      <c r="I64" s="6">
        <v>3200</v>
      </c>
    </row>
    <row r="65" spans="1:9" x14ac:dyDescent="0.2">
      <c r="A65" s="6" t="s">
        <v>143</v>
      </c>
      <c r="B65" s="6" t="s">
        <v>67</v>
      </c>
      <c r="C65" s="6">
        <v>3.31</v>
      </c>
      <c r="D65" s="6">
        <v>1140</v>
      </c>
      <c r="E65" s="6">
        <v>1140</v>
      </c>
      <c r="F65" s="6">
        <v>1186</v>
      </c>
      <c r="G65" s="6">
        <v>84</v>
      </c>
      <c r="H65" s="6">
        <v>1200</v>
      </c>
      <c r="I65" s="6">
        <v>661000</v>
      </c>
    </row>
    <row r="66" spans="1:9" x14ac:dyDescent="0.2">
      <c r="A66" s="6" t="s">
        <v>144</v>
      </c>
      <c r="B66" s="6" t="s">
        <v>62</v>
      </c>
      <c r="C66" s="6">
        <v>0.26</v>
      </c>
      <c r="D66" s="6">
        <v>889</v>
      </c>
      <c r="E66" s="6">
        <v>892</v>
      </c>
      <c r="F66" s="6">
        <v>901</v>
      </c>
      <c r="G66" s="6">
        <v>36</v>
      </c>
      <c r="H66" s="6">
        <v>904</v>
      </c>
      <c r="I66" s="6">
        <v>45000</v>
      </c>
    </row>
    <row r="67" spans="1:9" x14ac:dyDescent="0.2">
      <c r="A67" s="6" t="s">
        <v>145</v>
      </c>
      <c r="B67" s="6" t="s">
        <v>146</v>
      </c>
      <c r="C67" s="6">
        <v>0.7</v>
      </c>
      <c r="D67" s="6">
        <v>1666</v>
      </c>
      <c r="E67" s="6">
        <v>1666</v>
      </c>
      <c r="F67" s="6">
        <v>1684</v>
      </c>
      <c r="G67" s="6">
        <v>60</v>
      </c>
      <c r="H67" s="6">
        <v>1693</v>
      </c>
      <c r="I67" s="6">
        <v>64000</v>
      </c>
    </row>
    <row r="68" spans="1:9" x14ac:dyDescent="0.2">
      <c r="A68" s="6" t="s">
        <v>147</v>
      </c>
      <c r="B68" s="6" t="s">
        <v>146</v>
      </c>
      <c r="C68" s="6">
        <v>0.09</v>
      </c>
      <c r="D68" s="6">
        <v>1663</v>
      </c>
      <c r="E68" s="7">
        <v>1664</v>
      </c>
      <c r="F68" s="6">
        <v>1670</v>
      </c>
      <c r="G68" s="6">
        <v>20</v>
      </c>
      <c r="H68" s="6">
        <v>1674</v>
      </c>
      <c r="I68" s="6">
        <v>13000</v>
      </c>
    </row>
    <row r="69" spans="1:9" x14ac:dyDescent="0.2">
      <c r="A69" s="6" t="s">
        <v>148</v>
      </c>
      <c r="B69" s="6" t="s">
        <v>102</v>
      </c>
      <c r="C69" s="6">
        <v>0.11</v>
      </c>
      <c r="D69" s="6">
        <v>944</v>
      </c>
      <c r="E69" s="6">
        <v>942</v>
      </c>
      <c r="F69" s="6">
        <v>950</v>
      </c>
      <c r="G69" s="6">
        <v>12</v>
      </c>
      <c r="H69" s="6">
        <v>954</v>
      </c>
      <c r="I69" s="6">
        <v>7000</v>
      </c>
    </row>
    <row r="70" spans="1:9" x14ac:dyDescent="0.2">
      <c r="A70" s="6" t="s">
        <v>149</v>
      </c>
      <c r="B70" s="6" t="s">
        <v>109</v>
      </c>
      <c r="C70" s="6">
        <v>0.6</v>
      </c>
      <c r="D70" s="6">
        <v>1138</v>
      </c>
      <c r="E70" s="6">
        <v>1138</v>
      </c>
      <c r="F70" s="6">
        <v>1162</v>
      </c>
      <c r="G70" s="6">
        <v>45</v>
      </c>
      <c r="H70" s="6">
        <v>1172</v>
      </c>
      <c r="I70" s="6">
        <v>78500</v>
      </c>
    </row>
    <row r="71" spans="1:9" x14ac:dyDescent="0.2">
      <c r="A71" s="6" t="s">
        <v>150</v>
      </c>
      <c r="B71" s="6" t="s">
        <v>98</v>
      </c>
      <c r="C71" s="6">
        <v>0.01</v>
      </c>
      <c r="D71" s="6">
        <v>1136</v>
      </c>
      <c r="E71" s="6">
        <v>1136</v>
      </c>
      <c r="F71" s="6">
        <v>1145</v>
      </c>
      <c r="G71" s="6">
        <v>20</v>
      </c>
      <c r="H71" s="6">
        <v>1146</v>
      </c>
      <c r="I71" s="6">
        <v>3300</v>
      </c>
    </row>
    <row r="72" spans="1:9" x14ac:dyDescent="0.2">
      <c r="A72" s="6" t="s">
        <v>151</v>
      </c>
      <c r="B72" s="6" t="s">
        <v>90</v>
      </c>
      <c r="C72" s="6">
        <v>0.15</v>
      </c>
      <c r="D72" s="6">
        <v>1147</v>
      </c>
      <c r="E72" s="6">
        <v>1147</v>
      </c>
      <c r="F72" s="6">
        <v>1154</v>
      </c>
      <c r="G72" s="6">
        <v>20</v>
      </c>
      <c r="H72" s="6">
        <v>1165</v>
      </c>
      <c r="I72" s="6">
        <v>13000</v>
      </c>
    </row>
    <row r="73" spans="1:9" x14ac:dyDescent="0.2">
      <c r="A73" s="6" t="s">
        <v>152</v>
      </c>
      <c r="B73" s="6" t="s">
        <v>83</v>
      </c>
      <c r="C73" s="6">
        <v>0.34</v>
      </c>
      <c r="D73" s="6">
        <v>2420</v>
      </c>
      <c r="E73" s="6">
        <v>2420</v>
      </c>
      <c r="F73" s="6">
        <v>2435</v>
      </c>
      <c r="G73" s="6">
        <v>42</v>
      </c>
      <c r="H73" s="6">
        <v>2440</v>
      </c>
      <c r="I73" s="6">
        <v>14700</v>
      </c>
    </row>
    <row r="74" spans="1:9" x14ac:dyDescent="0.2">
      <c r="A74" s="6" t="s">
        <v>153</v>
      </c>
      <c r="B74" s="6" t="s">
        <v>154</v>
      </c>
      <c r="C74" s="6">
        <v>0.52</v>
      </c>
      <c r="D74" s="6">
        <v>1072</v>
      </c>
      <c r="E74" s="6">
        <v>1072</v>
      </c>
      <c r="F74" s="6">
        <v>1076</v>
      </c>
      <c r="G74" s="6">
        <v>20</v>
      </c>
      <c r="H74" s="6">
        <v>1090</v>
      </c>
      <c r="I74" s="6">
        <v>14024</v>
      </c>
    </row>
    <row r="75" spans="1:9" x14ac:dyDescent="0.2">
      <c r="A75" s="6" t="s">
        <v>155</v>
      </c>
      <c r="B75" s="6" t="s">
        <v>156</v>
      </c>
      <c r="C75" s="6">
        <v>0.94</v>
      </c>
      <c r="D75" s="6">
        <v>480</v>
      </c>
      <c r="E75" s="6">
        <v>481</v>
      </c>
      <c r="F75" s="6">
        <v>485</v>
      </c>
      <c r="G75" s="6">
        <v>50</v>
      </c>
      <c r="H75" s="6">
        <v>495</v>
      </c>
      <c r="I75" s="6">
        <v>14000</v>
      </c>
    </row>
    <row r="76" spans="1:9" x14ac:dyDescent="0.2">
      <c r="A76" s="6" t="s">
        <v>157</v>
      </c>
      <c r="B76" s="6" t="s">
        <v>94</v>
      </c>
      <c r="C76" s="6">
        <v>0.05</v>
      </c>
      <c r="D76" s="6">
        <v>2144</v>
      </c>
      <c r="E76" s="6">
        <v>2146</v>
      </c>
      <c r="F76" s="6">
        <v>2153</v>
      </c>
      <c r="G76" s="6">
        <v>50</v>
      </c>
      <c r="H76" s="6">
        <v>2156</v>
      </c>
      <c r="I76" s="6">
        <v>13000</v>
      </c>
    </row>
    <row r="77" spans="1:9" x14ac:dyDescent="0.2">
      <c r="A77" s="6" t="s">
        <v>158</v>
      </c>
      <c r="B77" s="6" t="s">
        <v>96</v>
      </c>
      <c r="C77" s="6">
        <v>7.0000000000000007E-2</v>
      </c>
      <c r="D77" s="6">
        <v>1042</v>
      </c>
      <c r="E77" s="6">
        <v>1042</v>
      </c>
      <c r="F77" s="6">
        <v>1060</v>
      </c>
      <c r="G77" s="6">
        <v>18.7</v>
      </c>
      <c r="H77" s="6">
        <v>1064</v>
      </c>
      <c r="I77" s="6">
        <v>15000</v>
      </c>
    </row>
    <row r="78" spans="1:9" x14ac:dyDescent="0.2">
      <c r="A78" s="6" t="s">
        <v>159</v>
      </c>
      <c r="B78" s="6" t="s">
        <v>83</v>
      </c>
      <c r="C78" s="6">
        <v>0.06</v>
      </c>
      <c r="D78" s="6">
        <v>1275</v>
      </c>
      <c r="E78" s="6">
        <v>1280</v>
      </c>
      <c r="F78" s="6">
        <v>1298</v>
      </c>
      <c r="G78" s="6">
        <v>20</v>
      </c>
      <c r="H78" s="6">
        <v>1305</v>
      </c>
      <c r="I78" s="6">
        <v>15200</v>
      </c>
    </row>
    <row r="79" spans="1:9" x14ac:dyDescent="0.2">
      <c r="A79" s="6" t="s">
        <v>160</v>
      </c>
      <c r="B79" s="6" t="s">
        <v>161</v>
      </c>
      <c r="C79" s="6">
        <v>0.02</v>
      </c>
      <c r="D79" s="6">
        <v>1316</v>
      </c>
      <c r="E79" s="6">
        <v>1316</v>
      </c>
      <c r="F79" s="6">
        <v>1328</v>
      </c>
      <c r="G79" s="6">
        <v>20</v>
      </c>
      <c r="H79" s="6">
        <v>1329</v>
      </c>
      <c r="I79" s="6">
        <v>3400</v>
      </c>
    </row>
    <row r="80" spans="1:9" x14ac:dyDescent="0.2">
      <c r="A80" s="6" t="s">
        <v>162</v>
      </c>
      <c r="B80" s="6" t="s">
        <v>163</v>
      </c>
      <c r="C80" s="6">
        <v>0.18</v>
      </c>
      <c r="D80" s="6">
        <v>1258</v>
      </c>
      <c r="E80" s="6">
        <v>1258</v>
      </c>
      <c r="F80" s="6">
        <v>1278</v>
      </c>
      <c r="G80" s="6">
        <v>41</v>
      </c>
      <c r="H80" s="6">
        <v>1283</v>
      </c>
      <c r="I80" s="6">
        <v>32000</v>
      </c>
    </row>
    <row r="81" spans="1:9" x14ac:dyDescent="0.2">
      <c r="A81" s="6" t="s">
        <v>164</v>
      </c>
      <c r="B81" s="6" t="s">
        <v>76</v>
      </c>
      <c r="C81" s="6">
        <v>1.5</v>
      </c>
      <c r="D81" s="6">
        <v>1564</v>
      </c>
      <c r="E81" s="6">
        <v>1564</v>
      </c>
      <c r="F81" s="6">
        <v>1600</v>
      </c>
      <c r="G81" s="6">
        <v>123</v>
      </c>
      <c r="H81" s="6">
        <v>1613</v>
      </c>
      <c r="I81" s="6">
        <v>156000</v>
      </c>
    </row>
    <row r="82" spans="1:9" x14ac:dyDescent="0.2">
      <c r="A82" s="6" t="s">
        <v>165</v>
      </c>
      <c r="B82" s="6" t="s">
        <v>90</v>
      </c>
      <c r="C82" s="6">
        <v>0.02</v>
      </c>
      <c r="D82" s="6">
        <v>2431</v>
      </c>
      <c r="E82" s="6">
        <v>2431</v>
      </c>
      <c r="F82" s="6">
        <v>2443</v>
      </c>
      <c r="G82" s="6">
        <v>-7</v>
      </c>
      <c r="H82" s="6">
        <v>2449</v>
      </c>
      <c r="I82" s="6">
        <v>4800</v>
      </c>
    </row>
    <row r="83" spans="1:9" x14ac:dyDescent="0.2">
      <c r="A83" s="6" t="s">
        <v>166</v>
      </c>
      <c r="B83" s="6" t="s">
        <v>146</v>
      </c>
      <c r="C83" s="6">
        <v>0.21</v>
      </c>
      <c r="D83" s="6">
        <v>1704</v>
      </c>
      <c r="E83" s="6">
        <v>1704</v>
      </c>
      <c r="F83" s="6">
        <v>1714</v>
      </c>
      <c r="G83" s="6">
        <v>60</v>
      </c>
      <c r="H83" s="6">
        <v>1722</v>
      </c>
      <c r="I83" s="6">
        <v>43000</v>
      </c>
    </row>
    <row r="84" spans="1:9" x14ac:dyDescent="0.2">
      <c r="A84" s="6" t="s">
        <v>167</v>
      </c>
      <c r="B84" s="6" t="s">
        <v>81</v>
      </c>
      <c r="C84" s="6">
        <v>0.31</v>
      </c>
      <c r="D84" s="6">
        <v>1926</v>
      </c>
      <c r="E84" s="6">
        <v>1926</v>
      </c>
      <c r="F84" s="6">
        <v>1946</v>
      </c>
      <c r="G84" s="6">
        <v>42</v>
      </c>
      <c r="H84" s="6">
        <v>1951</v>
      </c>
      <c r="I84" s="6">
        <v>29000</v>
      </c>
    </row>
    <row r="85" spans="1:9" x14ac:dyDescent="0.2">
      <c r="A85" s="6" t="s">
        <v>168</v>
      </c>
      <c r="B85" s="6" t="s">
        <v>169</v>
      </c>
      <c r="C85" s="6">
        <v>1.26</v>
      </c>
      <c r="D85" s="6">
        <v>1582</v>
      </c>
      <c r="E85" s="6">
        <v>1582</v>
      </c>
      <c r="F85" s="6">
        <v>1611</v>
      </c>
      <c r="G85" s="6">
        <v>66.8</v>
      </c>
      <c r="H85" s="6">
        <v>1626</v>
      </c>
      <c r="I85" s="6">
        <v>150000</v>
      </c>
    </row>
    <row r="86" spans="1:9" x14ac:dyDescent="0.2">
      <c r="A86" s="6" t="s">
        <v>170</v>
      </c>
      <c r="B86" s="6" t="s">
        <v>138</v>
      </c>
      <c r="C86" s="6">
        <v>0.28000000000000003</v>
      </c>
      <c r="D86" s="6">
        <v>811</v>
      </c>
      <c r="E86" s="6">
        <v>810</v>
      </c>
      <c r="F86" s="6">
        <v>834</v>
      </c>
      <c r="G86" s="6">
        <v>45</v>
      </c>
      <c r="H86" s="6">
        <v>840</v>
      </c>
      <c r="I86" s="6">
        <v>40200</v>
      </c>
    </row>
    <row r="87" spans="1:9" x14ac:dyDescent="0.2">
      <c r="A87" s="6" t="s">
        <v>171</v>
      </c>
      <c r="B87" s="6" t="s">
        <v>172</v>
      </c>
      <c r="C87" s="6">
        <v>0.12</v>
      </c>
      <c r="D87" s="6">
        <v>1850</v>
      </c>
      <c r="E87" s="6">
        <v>1850</v>
      </c>
      <c r="F87" s="6">
        <v>1855</v>
      </c>
      <c r="G87" s="6">
        <v>21</v>
      </c>
      <c r="H87" s="6">
        <v>1860</v>
      </c>
      <c r="I87" s="6">
        <v>11865</v>
      </c>
    </row>
    <row r="88" spans="1:9" x14ac:dyDescent="0.2">
      <c r="A88" s="6" t="s">
        <v>173</v>
      </c>
      <c r="B88" s="6" t="s">
        <v>174</v>
      </c>
      <c r="C88" s="6">
        <v>0.02</v>
      </c>
      <c r="D88" s="6">
        <v>1856</v>
      </c>
      <c r="E88" s="6">
        <v>1856</v>
      </c>
      <c r="F88" s="6">
        <v>1870</v>
      </c>
      <c r="G88" s="6">
        <v>21</v>
      </c>
      <c r="H88" s="6">
        <v>1875</v>
      </c>
      <c r="I88" s="6">
        <v>22900</v>
      </c>
    </row>
    <row r="89" spans="1:9" x14ac:dyDescent="0.2">
      <c r="A89" s="6" t="s">
        <v>175</v>
      </c>
      <c r="B89" s="6" t="s">
        <v>174</v>
      </c>
      <c r="C89" s="6">
        <v>0.01</v>
      </c>
      <c r="D89" s="6">
        <v>1875</v>
      </c>
      <c r="E89" s="6">
        <v>1875</v>
      </c>
      <c r="F89" s="6">
        <v>1890</v>
      </c>
      <c r="G89" s="6">
        <v>21</v>
      </c>
      <c r="H89" s="6">
        <v>1896</v>
      </c>
      <c r="I89" s="6">
        <v>44000</v>
      </c>
    </row>
    <row r="90" spans="1:9" x14ac:dyDescent="0.2">
      <c r="A90" s="6" t="s">
        <v>176</v>
      </c>
      <c r="B90" s="6" t="s">
        <v>67</v>
      </c>
      <c r="C90" s="6">
        <v>1.7</v>
      </c>
      <c r="D90" s="6">
        <v>748</v>
      </c>
      <c r="E90" s="6">
        <v>749</v>
      </c>
      <c r="F90" s="6">
        <v>775</v>
      </c>
      <c r="G90" s="6">
        <v>160</v>
      </c>
      <c r="H90" s="6">
        <v>796</v>
      </c>
      <c r="I90" s="6">
        <v>395000</v>
      </c>
    </row>
    <row r="91" spans="1:9" x14ac:dyDescent="0.2">
      <c r="A91" s="6" t="s">
        <v>177</v>
      </c>
      <c r="B91" s="6" t="s">
        <v>62</v>
      </c>
      <c r="C91" s="6">
        <v>2.84</v>
      </c>
      <c r="D91" s="6">
        <v>930</v>
      </c>
      <c r="E91" s="6">
        <v>930</v>
      </c>
      <c r="F91" s="6">
        <v>982</v>
      </c>
      <c r="G91" s="6">
        <v>110</v>
      </c>
      <c r="H91" s="6">
        <v>1000</v>
      </c>
      <c r="I91" s="6">
        <v>636000</v>
      </c>
    </row>
    <row r="92" spans="1:9" x14ac:dyDescent="0.2">
      <c r="A92" s="6" t="s">
        <v>178</v>
      </c>
      <c r="B92" s="6" t="s">
        <v>128</v>
      </c>
      <c r="C92" s="6">
        <v>0.28000000000000003</v>
      </c>
      <c r="D92" s="6">
        <v>1460</v>
      </c>
      <c r="E92" s="6">
        <v>1460</v>
      </c>
      <c r="F92" s="6">
        <v>1478</v>
      </c>
      <c r="G92" s="6">
        <v>20</v>
      </c>
      <c r="H92" s="6">
        <v>1491</v>
      </c>
      <c r="I92" s="6">
        <v>68000</v>
      </c>
    </row>
    <row r="93" spans="1:9" x14ac:dyDescent="0.2">
      <c r="A93" s="6" t="s">
        <v>179</v>
      </c>
      <c r="B93" s="6" t="s">
        <v>81</v>
      </c>
      <c r="C93" s="6">
        <v>0.25</v>
      </c>
      <c r="D93" s="6">
        <v>1295</v>
      </c>
      <c r="E93" s="6">
        <v>1295</v>
      </c>
      <c r="F93" s="6">
        <v>1313</v>
      </c>
      <c r="G93" s="6">
        <v>35</v>
      </c>
      <c r="H93" s="6">
        <v>1319</v>
      </c>
      <c r="I93" s="6">
        <v>45000</v>
      </c>
    </row>
    <row r="94" spans="1:9" x14ac:dyDescent="0.2">
      <c r="A94" s="6" t="s">
        <v>180</v>
      </c>
      <c r="B94" s="6" t="s">
        <v>156</v>
      </c>
      <c r="C94" s="6">
        <v>0.06</v>
      </c>
      <c r="D94" s="6">
        <v>2050</v>
      </c>
      <c r="E94" s="6">
        <v>2050</v>
      </c>
      <c r="F94" s="6">
        <v>2058</v>
      </c>
      <c r="G94" s="6">
        <v>30</v>
      </c>
      <c r="H94" s="6">
        <v>2070</v>
      </c>
      <c r="I94" s="6">
        <v>20000</v>
      </c>
    </row>
    <row r="95" spans="1:9" x14ac:dyDescent="0.2">
      <c r="A95" s="6" t="s">
        <v>216</v>
      </c>
      <c r="B95" s="6" t="s">
        <v>181</v>
      </c>
      <c r="C95" s="6">
        <v>2.39</v>
      </c>
      <c r="D95" s="6">
        <v>1120</v>
      </c>
      <c r="E95" s="6">
        <v>1120</v>
      </c>
      <c r="F95" s="6">
        <v>1172</v>
      </c>
      <c r="G95" s="6">
        <v>62.5</v>
      </c>
      <c r="H95" s="6">
        <v>1175</v>
      </c>
      <c r="I95" s="6">
        <v>136000</v>
      </c>
    </row>
    <row r="96" spans="1:9" x14ac:dyDescent="0.2">
      <c r="A96" s="6" t="s">
        <v>29</v>
      </c>
      <c r="B96" s="6" t="s">
        <v>182</v>
      </c>
      <c r="C96" s="6">
        <v>1.46</v>
      </c>
      <c r="D96" s="6">
        <v>1069</v>
      </c>
      <c r="E96" s="6">
        <v>1069</v>
      </c>
      <c r="F96" s="6">
        <v>1089</v>
      </c>
      <c r="G96" s="6">
        <v>48</v>
      </c>
      <c r="H96" s="6">
        <v>1103</v>
      </c>
      <c r="I96" s="6">
        <v>402000</v>
      </c>
    </row>
    <row r="97" spans="1:9" x14ac:dyDescent="0.2">
      <c r="A97" s="6" t="s">
        <v>183</v>
      </c>
      <c r="B97" s="6" t="s">
        <v>107</v>
      </c>
      <c r="C97" s="6">
        <v>0.21</v>
      </c>
      <c r="D97" s="6">
        <v>1863</v>
      </c>
      <c r="E97" s="6">
        <v>1863</v>
      </c>
      <c r="F97" s="6">
        <v>1879</v>
      </c>
      <c r="G97" s="6">
        <v>40</v>
      </c>
      <c r="H97" s="6">
        <v>1894</v>
      </c>
      <c r="I97" s="6">
        <v>37000</v>
      </c>
    </row>
    <row r="98" spans="1:9" x14ac:dyDescent="0.2">
      <c r="A98" s="6" t="s">
        <v>184</v>
      </c>
      <c r="B98" s="6" t="s">
        <v>130</v>
      </c>
      <c r="C98" s="6">
        <v>1.06</v>
      </c>
      <c r="D98" s="6">
        <v>1540</v>
      </c>
      <c r="E98" s="6">
        <v>1540</v>
      </c>
      <c r="F98" s="6">
        <v>1565</v>
      </c>
      <c r="G98" s="6">
        <v>45</v>
      </c>
      <c r="H98" s="6">
        <v>1580</v>
      </c>
      <c r="I98" s="6">
        <v>88000</v>
      </c>
    </row>
    <row r="99" spans="1:9" x14ac:dyDescent="0.2">
      <c r="A99" s="6" t="s">
        <v>185</v>
      </c>
      <c r="B99" s="6" t="s">
        <v>123</v>
      </c>
      <c r="C99" s="6">
        <v>0.44</v>
      </c>
      <c r="D99" s="6">
        <v>750</v>
      </c>
      <c r="E99" s="6">
        <v>750</v>
      </c>
      <c r="F99" s="6">
        <v>762</v>
      </c>
      <c r="G99" s="6">
        <v>40</v>
      </c>
      <c r="H99" s="6">
        <v>766</v>
      </c>
      <c r="I99" s="6">
        <v>56000</v>
      </c>
    </row>
    <row r="100" spans="1:9" x14ac:dyDescent="0.2">
      <c r="A100" s="6" t="s">
        <v>186</v>
      </c>
      <c r="B100" s="6" t="s">
        <v>90</v>
      </c>
      <c r="C100" s="6">
        <v>0.13</v>
      </c>
      <c r="D100" s="6">
        <v>2428</v>
      </c>
      <c r="E100" s="6">
        <v>2428</v>
      </c>
      <c r="F100" s="6">
        <v>2442</v>
      </c>
      <c r="G100" s="6">
        <v>30</v>
      </c>
      <c r="H100" s="6">
        <v>2447</v>
      </c>
      <c r="I100" s="6">
        <v>28300</v>
      </c>
    </row>
    <row r="101" spans="1:9" x14ac:dyDescent="0.2">
      <c r="A101" s="6" t="s">
        <v>35</v>
      </c>
      <c r="B101" s="6" t="s">
        <v>130</v>
      </c>
      <c r="C101" s="6">
        <v>0.28999999999999998</v>
      </c>
      <c r="D101" s="6">
        <v>1556</v>
      </c>
      <c r="E101" s="6">
        <v>1555</v>
      </c>
      <c r="F101" s="6">
        <v>1570</v>
      </c>
      <c r="G101" s="6">
        <v>32</v>
      </c>
      <c r="H101" s="6">
        <v>1579</v>
      </c>
      <c r="I101" s="6">
        <v>41000</v>
      </c>
    </row>
    <row r="102" spans="1:9" x14ac:dyDescent="0.2">
      <c r="A102" s="6" t="s">
        <v>187</v>
      </c>
      <c r="B102" s="6" t="s">
        <v>188</v>
      </c>
      <c r="C102" s="6">
        <v>1.65</v>
      </c>
      <c r="D102" s="6">
        <v>1006</v>
      </c>
      <c r="E102" s="6">
        <v>1006</v>
      </c>
      <c r="F102" s="7">
        <v>1032</v>
      </c>
      <c r="G102" s="6">
        <v>100</v>
      </c>
      <c r="H102" s="6">
        <v>1044</v>
      </c>
      <c r="I102" s="6">
        <v>181000</v>
      </c>
    </row>
    <row r="103" spans="1:9" x14ac:dyDescent="0.2">
      <c r="A103" s="6" t="s">
        <v>189</v>
      </c>
      <c r="B103" s="6" t="s">
        <v>190</v>
      </c>
      <c r="C103" s="6">
        <v>0.03</v>
      </c>
      <c r="D103" s="6">
        <v>975</v>
      </c>
      <c r="E103" s="6">
        <v>971</v>
      </c>
      <c r="F103" s="6">
        <v>984</v>
      </c>
      <c r="G103" s="6">
        <v>8</v>
      </c>
      <c r="H103" s="6">
        <v>990</v>
      </c>
      <c r="I103" s="6">
        <v>4700</v>
      </c>
    </row>
    <row r="104" spans="1:9" x14ac:dyDescent="0.2">
      <c r="A104" s="6" t="s">
        <v>33</v>
      </c>
      <c r="B104" s="6" t="s">
        <v>58</v>
      </c>
      <c r="C104" s="6">
        <v>2.38</v>
      </c>
      <c r="D104" s="6">
        <v>570</v>
      </c>
      <c r="E104" s="6">
        <v>570</v>
      </c>
      <c r="F104" s="6">
        <v>587</v>
      </c>
      <c r="G104" s="6">
        <v>50</v>
      </c>
      <c r="H104" s="6">
        <v>599</v>
      </c>
      <c r="I104" s="6">
        <v>51000</v>
      </c>
    </row>
    <row r="105" spans="1:9" x14ac:dyDescent="0.2">
      <c r="A105" s="6" t="s">
        <v>191</v>
      </c>
      <c r="B105" s="6" t="s">
        <v>58</v>
      </c>
      <c r="C105" s="6">
        <v>0.02</v>
      </c>
      <c r="D105" s="6">
        <v>1290</v>
      </c>
      <c r="E105" s="6">
        <v>1290</v>
      </c>
      <c r="F105" s="6">
        <v>1300</v>
      </c>
      <c r="G105" s="6">
        <v>15</v>
      </c>
      <c r="H105" s="6">
        <v>1304</v>
      </c>
      <c r="I105" s="6">
        <v>3400</v>
      </c>
    </row>
    <row r="106" spans="1:9" x14ac:dyDescent="0.2">
      <c r="A106" s="6" t="s">
        <v>192</v>
      </c>
      <c r="B106" s="6" t="s">
        <v>87</v>
      </c>
      <c r="C106" s="6">
        <v>0.45</v>
      </c>
      <c r="D106" s="6">
        <v>1004</v>
      </c>
      <c r="E106" s="6">
        <v>995</v>
      </c>
      <c r="F106" s="6">
        <v>1040</v>
      </c>
      <c r="G106" s="6">
        <v>40</v>
      </c>
      <c r="H106" s="6">
        <v>1056</v>
      </c>
      <c r="I106" s="6">
        <v>185000</v>
      </c>
    </row>
    <row r="107" spans="1:9" x14ac:dyDescent="0.2">
      <c r="A107" s="6" t="s">
        <v>193</v>
      </c>
      <c r="B107" s="6" t="s">
        <v>194</v>
      </c>
      <c r="C107" s="6">
        <v>0.44</v>
      </c>
      <c r="D107" s="6">
        <v>1574</v>
      </c>
      <c r="E107" s="6">
        <v>1574</v>
      </c>
      <c r="F107" s="6">
        <v>1604</v>
      </c>
      <c r="G107" s="6">
        <v>75</v>
      </c>
      <c r="H107" s="6">
        <v>1610</v>
      </c>
      <c r="I107" s="6">
        <v>24655</v>
      </c>
    </row>
    <row r="108" spans="1:9" x14ac:dyDescent="0.2">
      <c r="A108" s="6" t="s">
        <v>195</v>
      </c>
      <c r="B108" s="6" t="s">
        <v>134</v>
      </c>
      <c r="C108" s="6">
        <v>0.21</v>
      </c>
      <c r="D108" s="6">
        <v>1382</v>
      </c>
      <c r="E108" s="6">
        <v>1381</v>
      </c>
      <c r="F108" s="6">
        <v>1402</v>
      </c>
      <c r="G108" s="6">
        <v>24</v>
      </c>
      <c r="H108" s="6">
        <v>1409</v>
      </c>
      <c r="I108" s="6">
        <v>5000</v>
      </c>
    </row>
    <row r="109" spans="1:9" x14ac:dyDescent="0.2">
      <c r="A109" s="6" t="s">
        <v>196</v>
      </c>
      <c r="B109" s="6" t="s">
        <v>197</v>
      </c>
      <c r="C109" s="6">
        <v>0.99</v>
      </c>
      <c r="D109" s="6">
        <v>476</v>
      </c>
      <c r="E109" s="6">
        <v>476</v>
      </c>
      <c r="F109" s="6">
        <v>492</v>
      </c>
      <c r="G109" s="6">
        <v>40</v>
      </c>
      <c r="H109" s="6">
        <v>503</v>
      </c>
      <c r="I109" s="6">
        <v>22000</v>
      </c>
    </row>
    <row r="110" spans="1:9" x14ac:dyDescent="0.2">
      <c r="A110" s="6" t="s">
        <v>198</v>
      </c>
      <c r="B110" s="6" t="s">
        <v>81</v>
      </c>
      <c r="C110" s="6">
        <v>0.22</v>
      </c>
      <c r="D110" s="6">
        <v>2498</v>
      </c>
      <c r="E110" s="6">
        <v>2498</v>
      </c>
      <c r="F110" s="6">
        <v>2530</v>
      </c>
      <c r="G110" s="6">
        <v>33</v>
      </c>
      <c r="H110" s="6">
        <v>2537</v>
      </c>
      <c r="I110" s="6">
        <v>40000</v>
      </c>
    </row>
    <row r="111" spans="1:9" x14ac:dyDescent="0.2">
      <c r="A111" s="6" t="s">
        <v>199</v>
      </c>
      <c r="B111" s="6" t="s">
        <v>76</v>
      </c>
      <c r="C111" s="6">
        <v>9.4</v>
      </c>
      <c r="D111" s="6">
        <v>1110</v>
      </c>
      <c r="E111" s="6">
        <v>1110</v>
      </c>
      <c r="F111" s="6">
        <v>1120</v>
      </c>
      <c r="G111" s="6">
        <v>145</v>
      </c>
      <c r="H111" s="6">
        <v>1131</v>
      </c>
      <c r="I111" s="6">
        <v>131000</v>
      </c>
    </row>
    <row r="112" spans="1:9" x14ac:dyDescent="0.2">
      <c r="A112" s="6" t="s">
        <v>200</v>
      </c>
      <c r="B112" s="6" t="s">
        <v>201</v>
      </c>
      <c r="C112" s="6">
        <v>0.12</v>
      </c>
      <c r="D112" s="6">
        <v>2022</v>
      </c>
      <c r="E112" s="6">
        <v>2022</v>
      </c>
      <c r="F112" s="6">
        <v>2043</v>
      </c>
      <c r="G112" s="6">
        <v>58</v>
      </c>
      <c r="H112" s="6">
        <v>2045</v>
      </c>
      <c r="I112" s="6">
        <v>26000</v>
      </c>
    </row>
    <row r="113" spans="1:9" x14ac:dyDescent="0.2">
      <c r="A113" s="6" t="s">
        <v>9</v>
      </c>
      <c r="B113" s="6" t="s">
        <v>76</v>
      </c>
      <c r="C113" s="6">
        <v>0.25</v>
      </c>
      <c r="D113" s="6">
        <v>1484</v>
      </c>
      <c r="E113" s="7">
        <v>1470</v>
      </c>
      <c r="F113" s="6">
        <v>1502</v>
      </c>
      <c r="G113" s="6">
        <v>20</v>
      </c>
      <c r="H113" s="6">
        <v>1506</v>
      </c>
      <c r="I113" s="6">
        <v>39000</v>
      </c>
    </row>
    <row r="114" spans="1:9" x14ac:dyDescent="0.2">
      <c r="A114" s="6" t="s">
        <v>202</v>
      </c>
      <c r="B114" s="6" t="s">
        <v>83</v>
      </c>
      <c r="C114" s="6">
        <v>0.02</v>
      </c>
      <c r="D114" s="6">
        <v>894</v>
      </c>
      <c r="E114" s="6">
        <v>894</v>
      </c>
      <c r="F114" s="6">
        <v>905</v>
      </c>
      <c r="G114" s="6">
        <v>10.7</v>
      </c>
      <c r="H114" s="6">
        <v>906</v>
      </c>
      <c r="I114" s="7">
        <v>4200</v>
      </c>
    </row>
    <row r="115" spans="1:9" x14ac:dyDescent="0.2">
      <c r="A115" s="6" t="s">
        <v>203</v>
      </c>
      <c r="B115" s="6" t="s">
        <v>190</v>
      </c>
      <c r="C115" s="6">
        <v>0.65</v>
      </c>
      <c r="D115" s="6">
        <v>1343</v>
      </c>
      <c r="E115" s="6">
        <v>1343</v>
      </c>
      <c r="F115" s="6">
        <v>1354</v>
      </c>
      <c r="G115" s="6">
        <v>50</v>
      </c>
      <c r="H115" s="6">
        <v>1360</v>
      </c>
      <c r="I115" s="6">
        <v>21000</v>
      </c>
    </row>
    <row r="116" spans="1:9" x14ac:dyDescent="0.2">
      <c r="A116" s="6" t="s">
        <v>204</v>
      </c>
      <c r="B116" s="6" t="s">
        <v>98</v>
      </c>
      <c r="C116" s="6">
        <v>0.09</v>
      </c>
      <c r="D116" s="6">
        <v>1282</v>
      </c>
      <c r="E116" s="6">
        <v>1280</v>
      </c>
      <c r="F116" s="6">
        <v>1290</v>
      </c>
      <c r="G116" s="6">
        <v>19</v>
      </c>
      <c r="H116" s="6">
        <v>1293</v>
      </c>
      <c r="I116" s="6">
        <v>2400</v>
      </c>
    </row>
    <row r="117" spans="1:9" x14ac:dyDescent="0.2">
      <c r="A117" s="6" t="s">
        <v>205</v>
      </c>
      <c r="B117" s="6" t="s">
        <v>128</v>
      </c>
      <c r="C117" s="6">
        <v>2.58</v>
      </c>
      <c r="D117" s="6">
        <v>1493</v>
      </c>
      <c r="E117" s="6">
        <v>1493</v>
      </c>
      <c r="F117" s="6">
        <v>1526</v>
      </c>
      <c r="G117" s="6">
        <v>60</v>
      </c>
      <c r="H117" s="6">
        <v>1543</v>
      </c>
      <c r="I117" s="6">
        <v>313000</v>
      </c>
    </row>
    <row r="118" spans="1:9" x14ac:dyDescent="0.2">
      <c r="A118" s="6" t="s">
        <v>206</v>
      </c>
      <c r="B118" s="6" t="s">
        <v>70</v>
      </c>
      <c r="C118" s="6">
        <v>0.18</v>
      </c>
      <c r="D118" s="6">
        <v>1920</v>
      </c>
      <c r="E118" s="6">
        <v>1920</v>
      </c>
      <c r="F118" s="6">
        <v>1935</v>
      </c>
      <c r="G118" s="6">
        <v>20</v>
      </c>
      <c r="H118" s="6">
        <v>1945</v>
      </c>
      <c r="I118" s="6">
        <v>29000</v>
      </c>
    </row>
    <row r="119" spans="1:9" x14ac:dyDescent="0.2">
      <c r="A119" s="6" t="s">
        <v>207</v>
      </c>
      <c r="B119" s="6" t="s">
        <v>201</v>
      </c>
      <c r="C119" s="6">
        <v>0.35</v>
      </c>
      <c r="D119" s="6">
        <v>1803</v>
      </c>
      <c r="E119" s="6">
        <v>1803</v>
      </c>
      <c r="F119" s="6">
        <v>1820</v>
      </c>
      <c r="G119" s="6">
        <v>44</v>
      </c>
      <c r="H119" s="6">
        <v>1828</v>
      </c>
      <c r="I119" s="6">
        <v>48000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80E102E59F4D468636C49CED4AB3CB" ma:contentTypeVersion="16" ma:contentTypeDescription="Create a new document." ma:contentTypeScope="" ma:versionID="cd38a5ced1a04fd7e29b8972452216f2">
  <xsd:schema xmlns:xsd="http://www.w3.org/2001/XMLSchema" xmlns:xs="http://www.w3.org/2001/XMLSchema" xmlns:p="http://schemas.microsoft.com/office/2006/metadata/properties" xmlns:ns3="287a714c-89f6-4efb-a283-479b8b5d250a" xmlns:ns4="36cc4c8c-71a0-4131-b864-74e73ba6df81" targetNamespace="http://schemas.microsoft.com/office/2006/metadata/properties" ma:root="true" ma:fieldsID="2983a216e47301941e7e47c5bc98e167" ns3:_="" ns4:_="">
    <xsd:import namespace="287a714c-89f6-4efb-a283-479b8b5d250a"/>
    <xsd:import namespace="36cc4c8c-71a0-4131-b864-74e73ba6df8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a714c-89f6-4efb-a283-479b8b5d25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cc4c8c-71a0-4131-b864-74e73ba6df8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87a714c-89f6-4efb-a283-479b8b5d250a" xsi:nil="true"/>
  </documentManagement>
</p:properties>
</file>

<file path=customXml/itemProps1.xml><?xml version="1.0" encoding="utf-8"?>
<ds:datastoreItem xmlns:ds="http://schemas.openxmlformats.org/officeDocument/2006/customXml" ds:itemID="{7AA3B84C-CEE7-4C93-97BC-F5D6402FF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a714c-89f6-4efb-a283-479b8b5d250a"/>
    <ds:schemaRef ds:uri="36cc4c8c-71a0-4131-b864-74e73ba6df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821FEB-30C8-47FA-8436-334FCA84469A}">
  <ds:schemaRefs>
    <ds:schemaRef ds:uri="http://schemas.microsoft.com/sharepoint/v3/contenttype/forms"/>
  </ds:schemaRefs>
</ds:datastoreItem>
</file>

<file path=customXml/itemProps3.xml><?xml version="1.0" encoding="utf-8"?>
<ds:datastoreItem xmlns:ds="http://schemas.openxmlformats.org/officeDocument/2006/customXml" ds:itemID="{9ADD0049-5B8F-484F-A493-9B3101F6E13C}">
  <ds:schemaRefs>
    <ds:schemaRef ds:uri="http://schemas.microsoft.com/office/2006/metadata/properties"/>
    <ds:schemaRef ds:uri="http://www.w3.org/XML/1998/namespace"/>
    <ds:schemaRef ds:uri="287a714c-89f6-4efb-a283-479b8b5d250a"/>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36cc4c8c-71a0-4131-b864-74e73ba6df81"/>
    <ds:schemaRef ds:uri="http://purl.org/dc/elements/1.1/"/>
  </ds:schemaRefs>
</ds:datastoreItem>
</file>

<file path=docMetadata/LabelInfo.xml><?xml version="1.0" encoding="utf-8"?>
<clbl:labelList xmlns:clbl="http://schemas.microsoft.com/office/2020/mipLabelMetadata">
  <clbl:label id="{07597248-ea38-451b-8abe-a638eddbac81}" enabled="0" method="" siteId="{07597248-ea38-451b-8abe-a638eddbac8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Eaton_DB_capacities_Jan2025</vt:lpstr>
      <vt:lpstr>Engineering_design_data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 Zimmer</dc:creator>
  <cp:keywords/>
  <dc:description/>
  <cp:lastModifiedBy>Zhiang Chen</cp:lastModifiedBy>
  <cp:revision/>
  <dcterms:created xsi:type="dcterms:W3CDTF">2025-01-10T21:29:52Z</dcterms:created>
  <dcterms:modified xsi:type="dcterms:W3CDTF">2025-02-27T22:59:53Z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0x0101009D80E102E59F4D468636C49CED4AB3CB</vt:lpwstr>
  </property>
</Properties>
</file>